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116A3310-8E32-49F0-B130-6A9B7E3106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4" l="1"/>
  <c r="B4" i="14"/>
  <c r="B3" i="14"/>
  <c r="B2" i="14"/>
  <c r="D5" i="13"/>
  <c r="B5" i="13"/>
  <c r="C5" i="13" s="1"/>
  <c r="D4" i="13"/>
  <c r="B4" i="13"/>
  <c r="D3" i="13"/>
  <c r="B3" i="13"/>
  <c r="C3" i="13" s="1"/>
  <c r="D2" i="13"/>
  <c r="B2" i="13"/>
  <c r="C2" i="13"/>
  <c r="B5" i="4"/>
  <c r="B4" i="4"/>
  <c r="B3" i="4"/>
  <c r="B2" i="4"/>
  <c r="B3" i="3"/>
  <c r="B2" i="3"/>
  <c r="H2" i="15"/>
  <c r="C4" i="13" l="1"/>
</calcChain>
</file>

<file path=xl/sharedStrings.xml><?xml version="1.0" encoding="utf-8"?>
<sst xmlns="http://schemas.openxmlformats.org/spreadsheetml/2006/main" count="129" uniqueCount="89">
  <si>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</si>
  <si>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</si>
  <si>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</si>
  <si>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</si>
  <si>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</si>
  <si>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</si>
  <si>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</si>
  <si>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</si>
  <si>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</si>
  <si>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</si>
  <si>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</si>
  <si>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</si>
  <si>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</si>
  <si>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</si>
  <si>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</si>
  <si>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</si>
  <si>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</si>
  <si>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</si>
  <si>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</si>
  <si>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</si>
  <si>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</si>
  <si>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</si>
  <si>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</si>
  <si>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</si>
  <si>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</si>
  <si>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</si>
  <si>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</si>
  <si>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</si>
  <si>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</si>
  <si>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</si>
  <si>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</si>
  <si>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</si>
  <si>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</si>
  <si>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</si>
  <si>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</si>
  <si>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</si>
  <si>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</si>
  <si>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</si>
  <si>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</si>
  <si>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</si>
  <si>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</si>
  <si>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</si>
  <si>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</si>
  <si>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</si>
  <si>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</si>
  <si>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</si>
  <si>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</si>
  <si>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</si>
  <si>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</si>
  <si>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</si>
  <si>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</si>
  <si>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</si>
  <si>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</si>
  <si>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</si>
  <si>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</si>
  <si>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</si>
  <si>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</si>
  <si>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</si>
  <si>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</si>
  <si>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</si>
  <si>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</si>
  <si>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</si>
  <si>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</si>
  <si>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</si>
  <si>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</si>
  <si>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</si>
  <si>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</si>
  <si>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</si>
  <si>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</si>
  <si>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</si>
  <si>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</si>
  <si>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</si>
  <si>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</si>
  <si>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</si>
  <si>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</si>
  <si>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</si>
  <si>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</si>
  <si>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</si>
  <si>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</si>
  <si>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</si>
  <si>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</si>
  <si>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B100X9</t>
  </si>
  <si>
    <t>story4</t>
  </si>
  <si>
    <t>Axis3</t>
  </si>
  <si>
    <t>S75X11</t>
  </si>
  <si>
    <t>Bay2</t>
  </si>
  <si>
    <t>Floor5</t>
  </si>
  <si>
    <t>BUILT 3.75-3.75-0.12-0.18</t>
  </si>
  <si>
    <t>BUILT 3.15-2.63-0.44-0.18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</si>
</sst>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2" sqref="A2"/>
    </sheetView>
  </sheetViews>
  <sheetFormatPr defaultRowHeight="14.4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4</v>
      </c>
      <c r="B2">
        <v>2</v>
      </c>
      <c r="C2">
        <v>0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5" sqref="B5"/>
    </sheetView>
  </sheetViews>
  <sheetFormatPr defaultRowHeight="14.4"/>
  <cols>
    <col min="1" max="1" width="10.6640625" customWidth="1"/>
    <col min="2" max="2" width="11.44140625" customWidth="1"/>
    <col min="3" max="3" width="13" customWidth="1"/>
  </cols>
  <sheetData>
    <row r="1" spans="1:3">
      <c r="A1" t="s">
        <v>51</v>
      </c>
      <c r="B1" t="s">
        <v>55</v>
      </c>
      <c r="C1" t="s">
        <v>56</v>
      </c>
    </row>
    <row r="2" spans="1:3">
      <c r="A2" t="s">
        <v>52</v>
      </c>
      <c r="B2">
        <v>1</v>
      </c>
      <c r="C2" s="1" t="s">
        <v>84</v>
      </c>
    </row>
    <row r="3" spans="1:3">
      <c r="A3" t="s">
        <v>53</v>
      </c>
      <c r="B3">
        <v>1</v>
      </c>
      <c r="C3" s="1" t="s">
        <v>84</v>
      </c>
    </row>
    <row r="4" spans="1:3">
      <c r="A4" t="s">
        <v>54</v>
      </c>
      <c r="B4">
        <v>1</v>
      </c>
      <c r="C4" s="1" t="s">
        <v>84</v>
      </c>
    </row>
    <row r="5" spans="1:3">
      <c r="A5" s="1" t="s">
        <v>86</v>
      </c>
      <c r="B5">
        <v>1</v>
      </c>
      <c r="C5" s="1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1" sqref="C1"/>
    </sheetView>
  </sheetViews>
  <sheetFormatPr defaultRowHeight="14.4"/>
  <cols>
    <col min="1" max="1" width="7.6640625" customWidth="1"/>
    <col min="2" max="2" width="6" bestFit="1" customWidth="1"/>
    <col min="3" max="10" width="5.21875" customWidth="1"/>
  </cols>
  <sheetData>
    <row r="1" spans="1:3">
      <c r="B1" t="s">
        <v>60</v>
      </c>
      <c r="C1" s="1" t="s">
        <v>85</v>
      </c>
    </row>
    <row r="2" spans="1:3">
      <c r="A2" t="s">
        <v>57</v>
      </c>
      <c r="B2">
        <v>0</v>
      </c>
      <c r="C2">
        <v>0</v>
      </c>
    </row>
    <row r="3" spans="1:3">
      <c r="A3" t="s">
        <v>58</v>
      </c>
      <c r="B3">
        <v>0</v>
      </c>
      <c r="C3">
        <v>0</v>
      </c>
    </row>
    <row r="4" spans="1:3">
      <c r="A4" t="s">
        <v>59</v>
      </c>
      <c r="B4">
        <v>0</v>
      </c>
      <c r="C4">
        <v>0</v>
      </c>
    </row>
    <row r="5" spans="1:3">
      <c r="A5" s="1" t="s">
        <v>86</v>
      </c>
      <c r="B5">
        <v>0</v>
      </c>
      <c r="C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"/>
  <sheetViews>
    <sheetView workbookViewId="0">
      <selection activeCell="B2" sqref="B2:D2"/>
    </sheetView>
  </sheetViews>
  <sheetFormatPr defaultRowHeight="14.4"/>
  <cols>
    <col min="1" max="1" width="7.6640625" customWidth="1"/>
    <col min="2" max="11" width="11.6640625" customWidth="1"/>
  </cols>
  <sheetData>
    <row r="1" spans="1:4">
      <c r="B1" t="s">
        <v>64</v>
      </c>
      <c r="C1" t="s">
        <v>65</v>
      </c>
      <c r="D1" s="1" t="s">
        <v>83</v>
      </c>
    </row>
    <row r="2" spans="1:4">
      <c r="A2" t="s">
        <v>61</v>
      </c>
      <c r="B2">
        <f>(800/(1.25*1.25))*(1.25/2)^2*0.00220462262</f>
        <v>0.44092452399999998</v>
      </c>
      <c r="C2">
        <f>B2*2</f>
        <v>0.88184904799999997</v>
      </c>
      <c r="D2">
        <f>(800/(1.25*1.25))*(1.25/2)^2*0.00220462262</f>
        <v>0.44092452399999998</v>
      </c>
    </row>
    <row r="3" spans="1:4">
      <c r="A3" t="s">
        <v>62</v>
      </c>
      <c r="B3">
        <f>(600/(1.25*1.25))*(1.25/2)^2*0.00220462262</f>
        <v>0.330693393</v>
      </c>
      <c r="C3">
        <f>B3*2</f>
        <v>0.661386786</v>
      </c>
      <c r="D3">
        <f>(600/(1.25*1.25))*(1.25/2)^2*0.00220462262</f>
        <v>0.330693393</v>
      </c>
    </row>
    <row r="4" spans="1:4">
      <c r="A4" t="s">
        <v>63</v>
      </c>
      <c r="B4">
        <f>(600/(1.25*1.25))*(1.25/2)^2*0.00220462262</f>
        <v>0.330693393</v>
      </c>
      <c r="C4">
        <f>B4*2</f>
        <v>0.661386786</v>
      </c>
      <c r="D4">
        <f>(600/(1.25*1.25))*(1.25/2)^2*0.00220462262</f>
        <v>0.330693393</v>
      </c>
    </row>
    <row r="5" spans="1:4">
      <c r="A5" s="1" t="s">
        <v>86</v>
      </c>
      <c r="B5">
        <f>(400/(1.25*1.25))*(1.25/2)^2*0.00220462262</f>
        <v>0.22046226199999999</v>
      </c>
      <c r="C5">
        <f>B5*2</f>
        <v>0.44092452399999998</v>
      </c>
      <c r="D5">
        <f>(400/(1.25*1.25))*(1.25/2)^2*0.00220462262</f>
        <v>0.22046226199999999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6" sqref="B6"/>
    </sheetView>
  </sheetViews>
  <sheetFormatPr defaultRowHeight="14.4"/>
  <cols>
    <col min="1" max="1" width="10.6640625" customWidth="1"/>
    <col min="2" max="2" width="11.6640625" customWidth="1"/>
  </cols>
  <sheetData>
    <row r="1" spans="1:2">
      <c r="A1" t="s">
        <v>66</v>
      </c>
      <c r="B1" t="s">
        <v>70</v>
      </c>
    </row>
    <row r="2" spans="1:2">
      <c r="A2" t="s">
        <v>67</v>
      </c>
      <c r="B2">
        <f>(1600*0.00220462262)-SUM(wgtOnCol!B2:D2)</f>
        <v>1.7636980959999999</v>
      </c>
    </row>
    <row r="3" spans="1:2">
      <c r="A3" t="s">
        <v>68</v>
      </c>
      <c r="B3">
        <f>(1200*0.00220462262)-SUM(wgtOnCol!B3:D3)</f>
        <v>1.322773572</v>
      </c>
    </row>
    <row r="4" spans="1:2">
      <c r="A4" t="s">
        <v>69</v>
      </c>
      <c r="B4">
        <f>(1200*0.00220462262)-SUM(wgtOnCol!B4:D4)</f>
        <v>1.322773572</v>
      </c>
    </row>
    <row r="5" spans="1:2">
      <c r="A5" s="1" t="s">
        <v>86</v>
      </c>
      <c r="B5">
        <f>(800*0.00220462262)-SUM(wgtOnCol!B5:D5)</f>
        <v>0.88184904799999997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A2" sqref="A2"/>
    </sheetView>
  </sheetViews>
  <sheetFormatPr defaultRowHeight="14.4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>
      <c r="A2" s="1" t="s">
        <v>84</v>
      </c>
      <c r="B2">
        <v>2</v>
      </c>
      <c r="C2">
        <v>0.625</v>
      </c>
      <c r="D2">
        <v>0.375</v>
      </c>
      <c r="E2">
        <v>3</v>
      </c>
      <c r="F2">
        <v>1</v>
      </c>
      <c r="G2">
        <v>1.5</v>
      </c>
      <c r="H2">
        <f>F2*(B2-1)+2</f>
        <v>3</v>
      </c>
      <c r="I2" t="s">
        <v>80</v>
      </c>
    </row>
    <row r="3" spans="1:9">
      <c r="A3" s="1"/>
    </row>
    <row r="4" spans="1:9">
      <c r="A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RowHeight="14.4"/>
  <cols>
    <col min="1" max="1" width="9.5546875" customWidth="1"/>
    <col min="2" max="2" width="10.2187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1.25/0.0254</f>
        <v>49.212598425196852</v>
      </c>
    </row>
    <row r="3" spans="1:2">
      <c r="A3" t="s">
        <v>13</v>
      </c>
      <c r="B3">
        <f>1.25/0.0254</f>
        <v>49.212598425196852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2" sqref="B2"/>
    </sheetView>
  </sheetViews>
  <sheetFormatPr defaultRowHeight="14.4"/>
  <cols>
    <col min="1" max="1" width="10.88671875" customWidth="1"/>
    <col min="2" max="2" width="11.441406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 s="1">
        <f>0.9/0.0254</f>
        <v>35.433070866141733</v>
      </c>
    </row>
    <row r="3" spans="1:2">
      <c r="A3" t="s">
        <v>17</v>
      </c>
      <c r="B3" s="1">
        <f>0.9/0.0254</f>
        <v>35.433070866141733</v>
      </c>
    </row>
    <row r="4" spans="1:2">
      <c r="A4" t="s">
        <v>18</v>
      </c>
      <c r="B4" s="1">
        <f>0.9/0.0254</f>
        <v>35.433070866141733</v>
      </c>
    </row>
    <row r="5" spans="1:2">
      <c r="A5" t="s">
        <v>82</v>
      </c>
      <c r="B5" s="1">
        <f>0.9/0.0254</f>
        <v>35.433070866141733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5" sqref="D5"/>
    </sheetView>
  </sheetViews>
  <sheetFormatPr defaultRowHeight="14.4"/>
  <cols>
    <col min="1" max="1" width="7.5546875" customWidth="1"/>
    <col min="2" max="4" width="22.88671875" bestFit="1" customWidth="1"/>
    <col min="5" max="10" width="9" customWidth="1"/>
    <col min="11" max="11" width="8" customWidth="1"/>
  </cols>
  <sheetData>
    <row r="1" spans="1:4">
      <c r="B1" t="s">
        <v>23</v>
      </c>
      <c r="C1" t="s">
        <v>24</v>
      </c>
      <c r="D1" t="s">
        <v>24</v>
      </c>
    </row>
    <row r="2" spans="1:4">
      <c r="A2" t="s">
        <v>20</v>
      </c>
      <c r="B2" s="1" t="s">
        <v>87</v>
      </c>
      <c r="C2" s="1" t="s">
        <v>87</v>
      </c>
      <c r="D2" s="1" t="s">
        <v>87</v>
      </c>
    </row>
    <row r="3" spans="1:4">
      <c r="A3" t="s">
        <v>21</v>
      </c>
      <c r="B3" s="1" t="s">
        <v>87</v>
      </c>
      <c r="C3" s="1" t="s">
        <v>87</v>
      </c>
      <c r="D3" s="1" t="s">
        <v>87</v>
      </c>
    </row>
    <row r="4" spans="1:4">
      <c r="A4" t="s">
        <v>22</v>
      </c>
      <c r="B4" s="1" t="s">
        <v>87</v>
      </c>
      <c r="C4" s="1" t="s">
        <v>87</v>
      </c>
      <c r="D4" s="1" t="s">
        <v>87</v>
      </c>
    </row>
    <row r="5" spans="1:4">
      <c r="A5" s="1" t="s">
        <v>82</v>
      </c>
      <c r="B5" s="1" t="s">
        <v>87</v>
      </c>
      <c r="C5" s="1" t="s">
        <v>87</v>
      </c>
      <c r="D5" s="1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A6" sqref="A6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4">
      <c r="B1" t="s">
        <v>28</v>
      </c>
      <c r="C1" t="s">
        <v>29</v>
      </c>
      <c r="D1" s="1" t="s">
        <v>83</v>
      </c>
    </row>
    <row r="2" spans="1:4">
      <c r="A2" t="s">
        <v>25</v>
      </c>
      <c r="B2">
        <v>1</v>
      </c>
      <c r="C2">
        <v>1</v>
      </c>
      <c r="D2">
        <v>1</v>
      </c>
    </row>
    <row r="3" spans="1:4">
      <c r="A3" t="s">
        <v>26</v>
      </c>
      <c r="B3">
        <v>1</v>
      </c>
      <c r="C3">
        <v>1</v>
      </c>
      <c r="D3">
        <v>1</v>
      </c>
    </row>
    <row r="4" spans="1:4">
      <c r="A4" t="s">
        <v>27</v>
      </c>
      <c r="B4">
        <v>1</v>
      </c>
      <c r="C4">
        <v>1</v>
      </c>
      <c r="D4">
        <v>1</v>
      </c>
    </row>
    <row r="5" spans="1:4">
      <c r="A5" s="1" t="s">
        <v>82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2" sqref="B2"/>
    </sheetView>
  </sheetViews>
  <sheetFormatPr defaultRowHeight="14.4"/>
  <cols>
    <col min="1" max="1" width="7.6640625" customWidth="1"/>
    <col min="2" max="3" width="23.44140625" bestFit="1" customWidth="1"/>
    <col min="4" max="10" width="6.21875" customWidth="1"/>
  </cols>
  <sheetData>
    <row r="1" spans="1:3">
      <c r="B1" t="s">
        <v>33</v>
      </c>
      <c r="C1" s="1" t="s">
        <v>85</v>
      </c>
    </row>
    <row r="2" spans="1:3">
      <c r="A2" t="s">
        <v>30</v>
      </c>
      <c r="B2" s="1" t="s">
        <v>88</v>
      </c>
      <c r="C2" s="1" t="s">
        <v>88</v>
      </c>
    </row>
    <row r="3" spans="1:3">
      <c r="A3" t="s">
        <v>31</v>
      </c>
      <c r="B3" s="1" t="s">
        <v>88</v>
      </c>
      <c r="C3" s="1" t="s">
        <v>88</v>
      </c>
    </row>
    <row r="4" spans="1:3">
      <c r="A4" t="s">
        <v>32</v>
      </c>
      <c r="B4" s="1" t="s">
        <v>88</v>
      </c>
      <c r="C4" s="1" t="s">
        <v>88</v>
      </c>
    </row>
    <row r="5" spans="1:3">
      <c r="A5" s="1" t="s">
        <v>86</v>
      </c>
      <c r="B5" s="1" t="s">
        <v>88</v>
      </c>
      <c r="C5" s="1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A6" sqref="A6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4">
      <c r="B1" t="s">
        <v>37</v>
      </c>
      <c r="C1" t="s">
        <v>38</v>
      </c>
      <c r="D1" s="1" t="s">
        <v>83</v>
      </c>
    </row>
    <row r="2" spans="1:4">
      <c r="A2" t="s">
        <v>34</v>
      </c>
      <c r="B2">
        <v>0</v>
      </c>
      <c r="C2">
        <v>0</v>
      </c>
      <c r="D2">
        <v>0</v>
      </c>
    </row>
    <row r="3" spans="1:4">
      <c r="A3" t="s">
        <v>35</v>
      </c>
      <c r="B3">
        <v>0</v>
      </c>
      <c r="C3">
        <v>0</v>
      </c>
      <c r="D3">
        <v>0</v>
      </c>
    </row>
    <row r="4" spans="1:4">
      <c r="A4" t="s">
        <v>36</v>
      </c>
      <c r="B4">
        <v>0</v>
      </c>
      <c r="C4">
        <v>0</v>
      </c>
      <c r="D4">
        <v>0</v>
      </c>
    </row>
    <row r="5" spans="1:4">
      <c r="A5" s="1" t="s">
        <v>82</v>
      </c>
      <c r="B5">
        <v>0</v>
      </c>
      <c r="C5">
        <v>0</v>
      </c>
      <c r="D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2" sqref="D2"/>
    </sheetView>
  </sheetViews>
  <sheetFormatPr defaultRowHeight="14.4"/>
  <cols>
    <col min="1" max="1" width="7.6640625" customWidth="1"/>
    <col min="2" max="10" width="5.88671875" customWidth="1"/>
    <col min="11" max="11" width="6.88671875" customWidth="1"/>
  </cols>
  <sheetData>
    <row r="1" spans="1:4">
      <c r="B1" t="s">
        <v>42</v>
      </c>
      <c r="C1" t="s">
        <v>43</v>
      </c>
      <c r="D1" s="1" t="s">
        <v>83</v>
      </c>
    </row>
    <row r="2" spans="1:4">
      <c r="A2" t="s">
        <v>39</v>
      </c>
      <c r="B2">
        <v>0</v>
      </c>
      <c r="C2">
        <v>0</v>
      </c>
      <c r="D2">
        <v>0</v>
      </c>
    </row>
    <row r="3" spans="1:4">
      <c r="A3" t="s">
        <v>40</v>
      </c>
      <c r="B3">
        <v>0</v>
      </c>
      <c r="C3">
        <v>0</v>
      </c>
      <c r="D3">
        <v>0</v>
      </c>
    </row>
    <row r="4" spans="1:4">
      <c r="A4" t="s">
        <v>41</v>
      </c>
      <c r="B4">
        <v>0</v>
      </c>
      <c r="C4">
        <v>0</v>
      </c>
      <c r="D4">
        <v>0</v>
      </c>
    </row>
    <row r="5" spans="1:4">
      <c r="A5" s="1" t="s">
        <v>86</v>
      </c>
      <c r="B5">
        <v>0</v>
      </c>
      <c r="C5">
        <v>0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6" sqref="B6"/>
    </sheetView>
  </sheetViews>
  <sheetFormatPr defaultRowHeight="14.4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>
      <c r="A1" t="s">
        <v>44</v>
      </c>
      <c r="B1" t="s">
        <v>48</v>
      </c>
      <c r="C1" t="s">
        <v>49</v>
      </c>
      <c r="D1" t="s">
        <v>50</v>
      </c>
    </row>
    <row r="2" spans="1:4">
      <c r="A2" t="s">
        <v>45</v>
      </c>
      <c r="B2">
        <v>1</v>
      </c>
      <c r="C2" s="1" t="s">
        <v>81</v>
      </c>
      <c r="D2">
        <v>0</v>
      </c>
    </row>
    <row r="3" spans="1:4">
      <c r="A3" t="s">
        <v>46</v>
      </c>
      <c r="B3">
        <v>1</v>
      </c>
      <c r="C3" s="1" t="s">
        <v>81</v>
      </c>
      <c r="D3">
        <v>0</v>
      </c>
    </row>
    <row r="4" spans="1:4">
      <c r="A4" t="s">
        <v>47</v>
      </c>
      <c r="B4">
        <v>1</v>
      </c>
      <c r="C4" s="1" t="s">
        <v>81</v>
      </c>
      <c r="D4">
        <v>0</v>
      </c>
    </row>
    <row r="5" spans="1:4">
      <c r="A5" s="1" t="s">
        <v>82</v>
      </c>
      <c r="B5">
        <v>1</v>
      </c>
      <c r="C5" s="1" t="s">
        <v>81</v>
      </c>
      <c r="D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2022-11-17T17:36:47Z</dcterms:modified>
</cp:coreProperties>
</file>