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4355" windowHeight="82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  <c r="G5" i="1"/>
  <c r="G3" i="1"/>
  <c r="G29" i="1"/>
  <c r="G41" i="1"/>
  <c r="G62" i="1"/>
  <c r="G4" i="1"/>
  <c r="G45" i="1"/>
  <c r="G26" i="1"/>
  <c r="G60" i="1"/>
  <c r="G61" i="1"/>
  <c r="G59" i="1"/>
  <c r="G72" i="1"/>
  <c r="G14" i="1"/>
  <c r="G71" i="1"/>
  <c r="G49" i="1"/>
  <c r="G53" i="1"/>
  <c r="G11" i="1"/>
  <c r="G44" i="1"/>
  <c r="G9" i="1"/>
  <c r="G18" i="1"/>
  <c r="G38" i="1"/>
  <c r="G63" i="1"/>
  <c r="G6" i="1"/>
  <c r="G37" i="1"/>
  <c r="G39" i="1"/>
  <c r="G42" i="1"/>
  <c r="G68" i="1"/>
  <c r="G21" i="1"/>
  <c r="G22" i="1"/>
  <c r="G24" i="1"/>
  <c r="G23" i="1"/>
  <c r="G20" i="1"/>
  <c r="G19" i="1"/>
  <c r="G27" i="1"/>
  <c r="G31" i="1"/>
  <c r="G35" i="1"/>
  <c r="G36" i="1"/>
  <c r="G81" i="1"/>
  <c r="G83" i="1"/>
  <c r="G70" i="1"/>
  <c r="G40" i="1"/>
  <c r="G54" i="1"/>
  <c r="G2" i="1"/>
  <c r="G65" i="1"/>
  <c r="G66" i="1"/>
  <c r="G82" i="1"/>
  <c r="G69" i="1"/>
  <c r="G75" i="1"/>
  <c r="G74" i="1"/>
  <c r="G77" i="1"/>
  <c r="G78" i="1"/>
  <c r="G76" i="1"/>
  <c r="G46" i="1"/>
  <c r="G47" i="1"/>
  <c r="G67" i="1"/>
  <c r="G50" i="1"/>
  <c r="G7" i="1"/>
  <c r="G13" i="1"/>
  <c r="G16" i="1"/>
  <c r="G64" i="1"/>
  <c r="G12" i="1"/>
  <c r="G28" i="1"/>
  <c r="G80" i="1"/>
  <c r="G8" i="1"/>
  <c r="G55" i="1"/>
  <c r="G52" i="1"/>
  <c r="G51" i="1"/>
  <c r="G73" i="1"/>
  <c r="G48" i="1"/>
  <c r="G10" i="1"/>
  <c r="G33" i="1"/>
  <c r="G34" i="1"/>
  <c r="G30" i="1"/>
  <c r="G15" i="1"/>
  <c r="G17" i="1"/>
  <c r="G32" i="1"/>
  <c r="G79" i="1"/>
  <c r="G58" i="1"/>
  <c r="G57" i="1"/>
  <c r="G56" i="1"/>
  <c r="G43" i="1"/>
  <c r="G25" i="1"/>
</calcChain>
</file>

<file path=xl/sharedStrings.xml><?xml version="1.0" encoding="utf-8"?>
<sst xmlns="http://schemas.openxmlformats.org/spreadsheetml/2006/main" count="149" uniqueCount="148">
  <si>
    <t xml:space="preserve"> </t>
  </si>
  <si>
    <t xml:space="preserve">Comment          </t>
  </si>
  <si>
    <t xml:space="preserve">Subject          </t>
  </si>
  <si>
    <t xml:space="preserve">Author           </t>
  </si>
  <si>
    <t xml:space="preserve">Title            </t>
  </si>
  <si>
    <t>Copyright</t>
  </si>
  <si>
    <t>FileSource</t>
  </si>
  <si>
    <t>ExposureBias</t>
  </si>
  <si>
    <t>Artist</t>
  </si>
  <si>
    <t>LightSource</t>
  </si>
  <si>
    <t>FNumber</t>
  </si>
  <si>
    <t>MeteringMode</t>
  </si>
  <si>
    <t>FocalLength</t>
  </si>
  <si>
    <t>Orientation</t>
  </si>
  <si>
    <t>ColorSpace</t>
  </si>
  <si>
    <t xml:space="preserve">Contrast                </t>
  </si>
  <si>
    <t xml:space="preserve">DigitalZoomRatio        </t>
  </si>
  <si>
    <t xml:space="preserve">ExposureMode            </t>
  </si>
  <si>
    <t xml:space="preserve">FocalLengthIn35mmFormat </t>
  </si>
  <si>
    <t xml:space="preserve">ImageDescription </t>
  </si>
  <si>
    <t xml:space="preserve">Keywords         </t>
  </si>
  <si>
    <t xml:space="preserve">Saturation              </t>
  </si>
  <si>
    <t xml:space="preserve">SceneCaptutreMode       </t>
  </si>
  <si>
    <t xml:space="preserve">Sharpness               </t>
  </si>
  <si>
    <t xml:space="preserve">SubjectRange            </t>
  </si>
  <si>
    <t xml:space="preserve">WhiteBalance            </t>
  </si>
  <si>
    <t>Name</t>
  </si>
  <si>
    <t>IsVector</t>
  </si>
  <si>
    <t>EquipMake</t>
  </si>
  <si>
    <t>EquipModel</t>
  </si>
  <si>
    <t>XResolution</t>
  </si>
  <si>
    <t>YResolution</t>
  </si>
  <si>
    <t>ResolutionUnit</t>
  </si>
  <si>
    <t>SoftwareUsed</t>
  </si>
  <si>
    <t>DateTime</t>
  </si>
  <si>
    <t>YCbCrPositioning</t>
  </si>
  <si>
    <t>REFBlackWhite</t>
  </si>
  <si>
    <t>GpsVer</t>
  </si>
  <si>
    <t>GpsLatitudeRef</t>
  </si>
  <si>
    <t>GpsLatitude</t>
  </si>
  <si>
    <t>GpsLongitudeRef</t>
  </si>
  <si>
    <t>GpsLongitude</t>
  </si>
  <si>
    <t>GpsAltitudeRef</t>
  </si>
  <si>
    <t>GpsAltitude</t>
  </si>
  <si>
    <t>ThumbnailData</t>
  </si>
  <si>
    <t>ThumbnailCompression</t>
  </si>
  <si>
    <t>ThumbnailResolutionX</t>
  </si>
  <si>
    <t>ThumbnailResolutionY</t>
  </si>
  <si>
    <t>ThumbnailResolutionUnit</t>
  </si>
  <si>
    <t>JPEGInterFormat</t>
  </si>
  <si>
    <t>JPEGInterLength</t>
  </si>
  <si>
    <t>ChrominanceTable</t>
  </si>
  <si>
    <t>LuminanceTable</t>
  </si>
  <si>
    <t>ICCProfile</t>
  </si>
  <si>
    <t>String</t>
  </si>
  <si>
    <t>Rational</t>
  </si>
  <si>
    <t>$ExifIDDateTimeTaken</t>
  </si>
  <si>
    <t>$ExifIDImageDescription</t>
  </si>
  <si>
    <t>$ExifIDMake</t>
  </si>
  <si>
    <t>$ExifIDModel</t>
  </si>
  <si>
    <t>$ExifIDSoftware</t>
  </si>
  <si>
    <t>$ExifIDArtist</t>
  </si>
  <si>
    <t>$ExifIDCopyright</t>
  </si>
  <si>
    <t>$ExifIDGPSLatRef</t>
  </si>
  <si>
    <t>$ExifIDGPSLongRef</t>
  </si>
  <si>
    <t>$ExifIDGPSAltRef</t>
  </si>
  <si>
    <t>$ExifIDTitle</t>
  </si>
  <si>
    <t>$ExifIDComment</t>
  </si>
  <si>
    <t>$ExifIDAuthor</t>
  </si>
  <si>
    <t>$ExifIDKeywords</t>
  </si>
  <si>
    <t>$ExifIDSubject</t>
  </si>
  <si>
    <t>$ExifIDColorSpace</t>
  </si>
  <si>
    <t>$ExifIDContrast</t>
  </si>
  <si>
    <t>$ExifIDExposureMode</t>
  </si>
  <si>
    <t>$ExifIDExposureProgram</t>
  </si>
  <si>
    <t>$ExifIDFlash</t>
  </si>
  <si>
    <t>$ExifIDLightSource</t>
  </si>
  <si>
    <t>$ExifIDMeteringMode</t>
  </si>
  <si>
    <t>$ExifIDSaturation</t>
  </si>
  <si>
    <t>$ExifIDSceneCaptutreMode</t>
  </si>
  <si>
    <t>$ExifIDSharpness</t>
  </si>
  <si>
    <t>$ExifIDSubjectRange</t>
  </si>
  <si>
    <t>$ExifIDWhiteBalance</t>
  </si>
  <si>
    <t>$ExifIDExposuretime</t>
  </si>
  <si>
    <t>$ExifIDGPSLattitude</t>
  </si>
  <si>
    <t>$ExifIDGPSLongitude</t>
  </si>
  <si>
    <t>$ExifIDDigitalZoomRatio</t>
  </si>
  <si>
    <t>$ExifIDExpbias</t>
  </si>
  <si>
    <t>$ExifIDFNumber</t>
  </si>
  <si>
    <t>$ExifIDFocalLength</t>
  </si>
  <si>
    <t>$ExifIDHeight</t>
  </si>
  <si>
    <t>$ExifIDISO</t>
  </si>
  <si>
    <t>$ExifIDMaxApperture</t>
  </si>
  <si>
    <t>$ExifIDWidth</t>
  </si>
  <si>
    <t>$ExifIDGPSAltitude</t>
  </si>
  <si>
    <t>$ExifIDOrientation</t>
  </si>
  <si>
    <t>$ExifIDFileSource</t>
  </si>
  <si>
    <t>$ExifIDMakerNote</t>
  </si>
  <si>
    <t>Gaincontrol</t>
  </si>
  <si>
    <t>Custom render</t>
  </si>
  <si>
    <t>PrintImageMatching</t>
  </si>
  <si>
    <t>ExposureTime</t>
  </si>
  <si>
    <t>ExposureProg</t>
  </si>
  <si>
    <t>ISOSpeed</t>
  </si>
  <si>
    <t>Ver</t>
  </si>
  <si>
    <t>DTOrig</t>
  </si>
  <si>
    <t>DTDigitized</t>
  </si>
  <si>
    <t>CompConfig</t>
  </si>
  <si>
    <t>CompBPP</t>
  </si>
  <si>
    <t>ShutterSpeed</t>
  </si>
  <si>
    <t>Aperture</t>
  </si>
  <si>
    <t>MaxAperture</t>
  </si>
  <si>
    <t>Flash</t>
  </si>
  <si>
    <t>MakerNote</t>
  </si>
  <si>
    <t>UserComment</t>
  </si>
  <si>
    <t>DTSubsec</t>
  </si>
  <si>
    <t>DTOrigSS</t>
  </si>
  <si>
    <t>DTDigSS</t>
  </si>
  <si>
    <t>FPXVer</t>
  </si>
  <si>
    <t>PixXDim</t>
  </si>
  <si>
    <t>PixYDim</t>
  </si>
  <si>
    <t>FocalXRes</t>
  </si>
  <si>
    <t>FocalYRes</t>
  </si>
  <si>
    <t>FocalResUnit</t>
  </si>
  <si>
    <t>SensingMethod</t>
  </si>
  <si>
    <t>SceneType</t>
  </si>
  <si>
    <t>CfaPattern</t>
  </si>
  <si>
    <t>Undefined</t>
  </si>
  <si>
    <t>Byte</t>
  </si>
  <si>
    <t>uInt</t>
  </si>
  <si>
    <t>Long</t>
  </si>
  <si>
    <t>uLong</t>
  </si>
  <si>
    <t>URational</t>
  </si>
  <si>
    <t>VectorOfUndefined</t>
  </si>
  <si>
    <t>VectorOfByte</t>
  </si>
  <si>
    <t>VectorOfLong</t>
  </si>
  <si>
    <t>VectorOfULong</t>
  </si>
  <si>
    <t>VectorOfURational</t>
  </si>
  <si>
    <t xml:space="preserve">VectorOfUint </t>
  </si>
  <si>
    <t xml:space="preserve">VectorOfRational </t>
  </si>
  <si>
    <t>TypeName</t>
  </si>
  <si>
    <t>$ExifIDFocalLengthIn35mmFormat</t>
  </si>
  <si>
    <t>Variable Name</t>
  </si>
  <si>
    <t>$ExifIDGPSVer</t>
  </si>
  <si>
    <t>Type ID</t>
  </si>
  <si>
    <t>Type Name</t>
  </si>
  <si>
    <t>Property ID(Dec)</t>
  </si>
  <si>
    <t>Property ID(Hex)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</si>
</sst>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selection activeCell="Q2" sqref="Q2"/>
    </sheetView>
  </sheetViews>
  <sheetFormatPr defaultRowHeight="15" x14ac:dyDescent="0.25"/>
  <cols>
    <col min="1" max="1" width="26" style="3" bestFit="1" customWidth="1"/>
    <col min="2" max="2" width="8.7109375" bestFit="1" customWidth="1"/>
    <col min="3" max="3" width="8.7109375" style="1" bestFit="1" customWidth="1"/>
    <col min="4" max="4" width="31.85546875" bestFit="1" customWidth="1"/>
    <col min="5" max="5" width="5.28515625" bestFit="1" customWidth="1"/>
    <col min="6" max="6" width="7.5703125" hidden="1" customWidth="1"/>
    <col min="7" max="7" width="18.7109375" bestFit="1" customWidth="1"/>
    <col min="8" max="8" width="18.7109375" customWidth="1"/>
    <col min="9" max="9" width="5.28515625" bestFit="1" customWidth="1"/>
    <col min="10" max="10" width="18.7109375" bestFit="1" customWidth="1"/>
  </cols>
  <sheetData>
    <row r="1" spans="1:10" s="6" customFormat="1" ht="30" x14ac:dyDescent="0.25">
      <c r="A1" s="5" t="s">
        <v>26</v>
      </c>
      <c r="B1" s="5" t="s">
        <v>146</v>
      </c>
      <c r="C1" s="5" t="s">
        <v>147</v>
      </c>
      <c r="D1" s="5" t="s">
        <v>142</v>
      </c>
      <c r="E1" s="5" t="s">
        <v>144</v>
      </c>
      <c r="F1" s="5" t="s">
        <v>27</v>
      </c>
      <c r="G1" s="5" t="s">
        <v>145</v>
      </c>
      <c r="H1" s="5"/>
      <c r="I1" s="5" t="s">
        <v>144</v>
      </c>
      <c r="J1" s="5" t="s">
        <v>140</v>
      </c>
    </row>
    <row r="2" spans="1:10" x14ac:dyDescent="0.25">
      <c r="A2" s="3" t="s">
        <v>8</v>
      </c>
      <c r="B2">
        <v>315</v>
      </c>
      <c r="C2" s="1" t="str">
        <f>"0x"&amp;DEC2HEX(B2,4)</f>
        <v>0x013B</v>
      </c>
      <c r="D2" t="s">
        <v>61</v>
      </c>
      <c r="E2">
        <v>1002</v>
      </c>
      <c r="F2" t="b">
        <v>0</v>
      </c>
      <c r="G2" t="str">
        <f>LOOKUP(E2,$I$2:$I$16,$J$2:$J$16)</f>
        <v>String</v>
      </c>
      <c r="I2">
        <v>1000</v>
      </c>
      <c r="J2" t="s">
        <v>127</v>
      </c>
    </row>
    <row r="3" spans="1:10" x14ac:dyDescent="0.25">
      <c r="A3" s="4" t="s">
        <v>3</v>
      </c>
      <c r="B3" s="2">
        <v>40093</v>
      </c>
      <c r="C3" s="1" t="str">
        <f t="shared" ref="C3:C66" si="0">"0x"&amp;DEC2HEX(B3,4)</f>
        <v>0x9C9D</v>
      </c>
      <c r="D3" t="s">
        <v>68</v>
      </c>
      <c r="E3" s="2">
        <v>1101</v>
      </c>
      <c r="F3" s="2" t="b">
        <v>1</v>
      </c>
      <c r="G3" t="str">
        <f>LOOKUP(E3,$I$2:$I$16,$J$2:$J$16)</f>
        <v>VectorOfByte</v>
      </c>
      <c r="I3">
        <v>1001</v>
      </c>
      <c r="J3" t="s">
        <v>128</v>
      </c>
    </row>
    <row r="4" spans="1:10" x14ac:dyDescent="0.25">
      <c r="A4" s="3" t="s">
        <v>14</v>
      </c>
      <c r="B4">
        <v>40961</v>
      </c>
      <c r="C4" s="1" t="str">
        <f t="shared" si="0"/>
        <v>0xA001</v>
      </c>
      <c r="D4" t="s">
        <v>71</v>
      </c>
      <c r="E4">
        <v>1003</v>
      </c>
      <c r="F4" t="b">
        <v>0</v>
      </c>
      <c r="G4" t="str">
        <f>LOOKUP(E4,$I$2:$I$16,$J$2:$J$16)</f>
        <v>uInt</v>
      </c>
      <c r="I4">
        <v>1002</v>
      </c>
      <c r="J4" t="s">
        <v>54</v>
      </c>
    </row>
    <row r="5" spans="1:10" x14ac:dyDescent="0.25">
      <c r="A5" s="4" t="s">
        <v>1</v>
      </c>
      <c r="B5" s="2">
        <v>40092</v>
      </c>
      <c r="C5" s="1" t="str">
        <f t="shared" si="0"/>
        <v>0x9C9C</v>
      </c>
      <c r="D5" t="s">
        <v>67</v>
      </c>
      <c r="E5" s="2">
        <v>1101</v>
      </c>
      <c r="F5" s="2" t="b">
        <v>1</v>
      </c>
      <c r="G5" t="str">
        <f>LOOKUP(E5,$I$2:$I$16,$J$2:$J$16)</f>
        <v>VectorOfByte</v>
      </c>
      <c r="I5">
        <v>1003</v>
      </c>
      <c r="J5" t="s">
        <v>129</v>
      </c>
    </row>
    <row r="6" spans="1:10" x14ac:dyDescent="0.25">
      <c r="A6" s="3" t="s">
        <v>15</v>
      </c>
      <c r="B6">
        <v>41992</v>
      </c>
      <c r="C6" s="1" t="str">
        <f t="shared" si="0"/>
        <v>0xA408</v>
      </c>
      <c r="D6" t="s">
        <v>72</v>
      </c>
      <c r="E6">
        <v>1003</v>
      </c>
      <c r="F6" t="b">
        <v>0</v>
      </c>
      <c r="G6" t="str">
        <f>LOOKUP(E6,$I$2:$I$16,$J$2:$J$16)</f>
        <v>uInt</v>
      </c>
      <c r="I6">
        <v>1004</v>
      </c>
      <c r="J6" t="s">
        <v>130</v>
      </c>
    </row>
    <row r="7" spans="1:10" x14ac:dyDescent="0.25">
      <c r="A7" s="4" t="s">
        <v>5</v>
      </c>
      <c r="B7" s="2">
        <v>33432</v>
      </c>
      <c r="C7" s="1" t="str">
        <f t="shared" si="0"/>
        <v>0x8298</v>
      </c>
      <c r="D7" t="s">
        <v>62</v>
      </c>
      <c r="E7" s="2">
        <v>1002</v>
      </c>
      <c r="F7" s="2" t="b">
        <v>0</v>
      </c>
      <c r="G7" t="str">
        <f>LOOKUP(E7,$I$2:$I$16,$J$2:$J$16)</f>
        <v>String</v>
      </c>
      <c r="I7">
        <v>1005</v>
      </c>
      <c r="J7" t="s">
        <v>131</v>
      </c>
    </row>
    <row r="8" spans="1:10" x14ac:dyDescent="0.25">
      <c r="A8" s="4" t="s">
        <v>105</v>
      </c>
      <c r="B8" s="2">
        <v>36867</v>
      </c>
      <c r="C8" s="1" t="str">
        <f t="shared" si="0"/>
        <v>0x9003</v>
      </c>
      <c r="D8" t="s">
        <v>56</v>
      </c>
      <c r="E8" s="2">
        <v>1002</v>
      </c>
      <c r="F8" s="2" t="b">
        <v>0</v>
      </c>
      <c r="G8" t="str">
        <f>LOOKUP(E8,$I$2:$I$16,$J$2:$J$16)</f>
        <v>String</v>
      </c>
      <c r="I8">
        <v>1006</v>
      </c>
      <c r="J8" t="s">
        <v>55</v>
      </c>
    </row>
    <row r="9" spans="1:10" x14ac:dyDescent="0.25">
      <c r="A9" s="3" t="s">
        <v>16</v>
      </c>
      <c r="B9">
        <v>41988</v>
      </c>
      <c r="C9" s="1" t="str">
        <f t="shared" si="0"/>
        <v>0xA404</v>
      </c>
      <c r="D9" t="s">
        <v>86</v>
      </c>
      <c r="E9">
        <v>1007</v>
      </c>
      <c r="F9" t="b">
        <v>0</v>
      </c>
      <c r="G9" t="str">
        <f>LOOKUP(E9,$I$2:$I$16,$J$2:$J$16)</f>
        <v>URational</v>
      </c>
      <c r="I9">
        <v>1007</v>
      </c>
      <c r="J9" t="s">
        <v>132</v>
      </c>
    </row>
    <row r="10" spans="1:10" x14ac:dyDescent="0.25">
      <c r="A10" s="4" t="s">
        <v>7</v>
      </c>
      <c r="B10" s="2">
        <v>37380</v>
      </c>
      <c r="C10" s="1" t="str">
        <f t="shared" si="0"/>
        <v>0x9204</v>
      </c>
      <c r="D10" t="s">
        <v>87</v>
      </c>
      <c r="E10" s="2">
        <v>1006</v>
      </c>
      <c r="F10" s="2" t="b">
        <v>0</v>
      </c>
      <c r="G10" t="str">
        <f>LOOKUP(E10,$I$2:$I$16,$J$2:$J$16)</f>
        <v>Rational</v>
      </c>
      <c r="I10">
        <v>1100</v>
      </c>
      <c r="J10" t="s">
        <v>133</v>
      </c>
    </row>
    <row r="11" spans="1:10" x14ac:dyDescent="0.25">
      <c r="A11" s="3" t="s">
        <v>17</v>
      </c>
      <c r="B11">
        <v>41986</v>
      </c>
      <c r="C11" s="1" t="str">
        <f t="shared" si="0"/>
        <v>0xA402</v>
      </c>
      <c r="D11" t="s">
        <v>73</v>
      </c>
      <c r="E11">
        <v>1003</v>
      </c>
      <c r="F11" t="b">
        <v>0</v>
      </c>
      <c r="G11" t="str">
        <f>LOOKUP(E11,$I$2:$I$16,$J$2:$J$16)</f>
        <v>uInt</v>
      </c>
      <c r="I11">
        <v>1101</v>
      </c>
      <c r="J11" t="s">
        <v>134</v>
      </c>
    </row>
    <row r="12" spans="1:10" x14ac:dyDescent="0.25">
      <c r="A12" s="4" t="s">
        <v>102</v>
      </c>
      <c r="B12" s="2">
        <v>34850</v>
      </c>
      <c r="C12" s="1" t="str">
        <f t="shared" si="0"/>
        <v>0x8822</v>
      </c>
      <c r="D12" t="s">
        <v>74</v>
      </c>
      <c r="E12" s="2">
        <v>1003</v>
      </c>
      <c r="F12" s="2" t="b">
        <v>0</v>
      </c>
      <c r="G12" t="str">
        <f>LOOKUP(E12,$I$2:$I$16,$J$2:$J$16)</f>
        <v>uInt</v>
      </c>
      <c r="I12">
        <v>1102</v>
      </c>
      <c r="J12" t="s">
        <v>138</v>
      </c>
    </row>
    <row r="13" spans="1:10" x14ac:dyDescent="0.25">
      <c r="A13" s="4" t="s">
        <v>101</v>
      </c>
      <c r="B13" s="2">
        <v>33434</v>
      </c>
      <c r="C13" s="1" t="str">
        <f t="shared" si="0"/>
        <v>0x829A</v>
      </c>
      <c r="D13" t="s">
        <v>83</v>
      </c>
      <c r="E13" s="2">
        <v>1007</v>
      </c>
      <c r="F13" s="2" t="b">
        <v>0</v>
      </c>
      <c r="G13" t="str">
        <f>LOOKUP(E13,$I$2:$I$16,$J$2:$J$16)</f>
        <v>URational</v>
      </c>
      <c r="I13">
        <v>1103</v>
      </c>
      <c r="J13" t="s">
        <v>135</v>
      </c>
    </row>
    <row r="14" spans="1:10" x14ac:dyDescent="0.25">
      <c r="A14" s="3" t="s">
        <v>6</v>
      </c>
      <c r="B14">
        <v>41728</v>
      </c>
      <c r="C14" s="1" t="str">
        <f t="shared" si="0"/>
        <v>0xA300</v>
      </c>
      <c r="D14" t="s">
        <v>96</v>
      </c>
      <c r="E14">
        <v>1000</v>
      </c>
      <c r="F14" t="b">
        <v>0</v>
      </c>
      <c r="G14" t="str">
        <f>LOOKUP(E14,$I$2:$I$16,$J$2:$J$16)</f>
        <v>Undefined</v>
      </c>
      <c r="I14">
        <v>1104</v>
      </c>
      <c r="J14" t="s">
        <v>136</v>
      </c>
    </row>
    <row r="15" spans="1:10" x14ac:dyDescent="0.25">
      <c r="A15" s="4" t="s">
        <v>112</v>
      </c>
      <c r="B15" s="2">
        <v>37385</v>
      </c>
      <c r="C15" s="1" t="str">
        <f t="shared" si="0"/>
        <v>0x9209</v>
      </c>
      <c r="D15" t="s">
        <v>75</v>
      </c>
      <c r="E15" s="2">
        <v>1003</v>
      </c>
      <c r="F15" s="2" t="b">
        <v>0</v>
      </c>
      <c r="G15" t="str">
        <f>LOOKUP(E15,$I$2:$I$16,$J$2:$J$16)</f>
        <v>uInt</v>
      </c>
      <c r="I15">
        <v>1105</v>
      </c>
      <c r="J15" t="s">
        <v>139</v>
      </c>
    </row>
    <row r="16" spans="1:10" x14ac:dyDescent="0.25">
      <c r="A16" s="4" t="s">
        <v>10</v>
      </c>
      <c r="B16" s="2">
        <v>33437</v>
      </c>
      <c r="C16" s="1" t="str">
        <f t="shared" si="0"/>
        <v>0x829D</v>
      </c>
      <c r="D16" t="s">
        <v>88</v>
      </c>
      <c r="E16" s="2">
        <v>1007</v>
      </c>
      <c r="F16" s="2" t="b">
        <v>0</v>
      </c>
      <c r="G16" t="str">
        <f>LOOKUP(E16,$I$2:$I$16,$J$2:$J$16)</f>
        <v>URational</v>
      </c>
      <c r="I16">
        <v>1106</v>
      </c>
      <c r="J16" t="s">
        <v>137</v>
      </c>
    </row>
    <row r="17" spans="1:9" x14ac:dyDescent="0.25">
      <c r="A17" s="4" t="s">
        <v>12</v>
      </c>
      <c r="B17" s="2">
        <v>37386</v>
      </c>
      <c r="C17" s="1" t="str">
        <f t="shared" si="0"/>
        <v>0x920A</v>
      </c>
      <c r="D17" t="s">
        <v>89</v>
      </c>
      <c r="E17" s="2">
        <v>1007</v>
      </c>
      <c r="F17" s="2" t="b">
        <v>0</v>
      </c>
      <c r="G17" t="str">
        <f>LOOKUP(E17,$I$2:$I$16,$J$2:$J$16)</f>
        <v>URational</v>
      </c>
    </row>
    <row r="18" spans="1:9" x14ac:dyDescent="0.25">
      <c r="A18" s="3" t="s">
        <v>18</v>
      </c>
      <c r="B18">
        <v>41989</v>
      </c>
      <c r="C18" s="1" t="str">
        <f t="shared" si="0"/>
        <v>0xA405</v>
      </c>
      <c r="D18" t="s">
        <v>141</v>
      </c>
      <c r="E18">
        <v>1003</v>
      </c>
      <c r="F18" t="b">
        <v>0</v>
      </c>
      <c r="G18" t="str">
        <f>LOOKUP(E18,$I$2:$I$16,$J$2:$J$16)</f>
        <v>uInt</v>
      </c>
      <c r="I18" t="s">
        <v>0</v>
      </c>
    </row>
    <row r="19" spans="1:9" x14ac:dyDescent="0.25">
      <c r="A19" s="4" t="s">
        <v>43</v>
      </c>
      <c r="B19" s="2">
        <v>6</v>
      </c>
      <c r="C19" s="1" t="str">
        <f t="shared" si="0"/>
        <v>0x0006</v>
      </c>
      <c r="D19" t="s">
        <v>94</v>
      </c>
      <c r="E19" s="2">
        <v>1007</v>
      </c>
      <c r="F19" s="2" t="b">
        <v>0</v>
      </c>
      <c r="G19" t="str">
        <f>LOOKUP(E19,$I$2:$I$16,$J$2:$J$16)</f>
        <v>URational</v>
      </c>
    </row>
    <row r="20" spans="1:9" x14ac:dyDescent="0.25">
      <c r="A20" s="3" t="s">
        <v>42</v>
      </c>
      <c r="B20">
        <v>5</v>
      </c>
      <c r="C20" s="1" t="str">
        <f t="shared" si="0"/>
        <v>0x0005</v>
      </c>
      <c r="D20" t="s">
        <v>65</v>
      </c>
      <c r="E20">
        <v>1001</v>
      </c>
      <c r="F20" t="b">
        <v>0</v>
      </c>
      <c r="G20" t="str">
        <f>LOOKUP(E20,$I$2:$I$16,$J$2:$J$16)</f>
        <v>Byte</v>
      </c>
    </row>
    <row r="21" spans="1:9" x14ac:dyDescent="0.25">
      <c r="A21" s="3" t="s">
        <v>38</v>
      </c>
      <c r="B21">
        <v>1</v>
      </c>
      <c r="C21" s="1" t="str">
        <f t="shared" si="0"/>
        <v>0x0001</v>
      </c>
      <c r="D21" t="s">
        <v>63</v>
      </c>
      <c r="E21">
        <v>1002</v>
      </c>
      <c r="F21" t="b">
        <v>0</v>
      </c>
      <c r="G21" t="str">
        <f>LOOKUP(E21,$I$2:$I$16,$J$2:$J$16)</f>
        <v>String</v>
      </c>
    </row>
    <row r="22" spans="1:9" x14ac:dyDescent="0.25">
      <c r="A22" s="3" t="s">
        <v>39</v>
      </c>
      <c r="B22">
        <v>2</v>
      </c>
      <c r="C22" s="1" t="str">
        <f t="shared" si="0"/>
        <v>0x0002</v>
      </c>
      <c r="D22" t="s">
        <v>84</v>
      </c>
      <c r="E22">
        <v>1106</v>
      </c>
      <c r="F22" t="b">
        <v>1</v>
      </c>
      <c r="G22" t="str">
        <f>LOOKUP(E22,$I$2:$I$16,$J$2:$J$16)</f>
        <v>VectorOfURational</v>
      </c>
    </row>
    <row r="23" spans="1:9" x14ac:dyDescent="0.25">
      <c r="A23" s="3" t="s">
        <v>41</v>
      </c>
      <c r="B23">
        <v>4</v>
      </c>
      <c r="C23" s="1" t="str">
        <f t="shared" si="0"/>
        <v>0x0004</v>
      </c>
      <c r="D23" t="s">
        <v>85</v>
      </c>
      <c r="E23">
        <v>1106</v>
      </c>
      <c r="F23" t="b">
        <v>1</v>
      </c>
      <c r="G23" t="str">
        <f>LOOKUP(E23,$I$2:$I$16,$J$2:$J$16)</f>
        <v>VectorOfURational</v>
      </c>
    </row>
    <row r="24" spans="1:9" x14ac:dyDescent="0.25">
      <c r="A24" s="3" t="s">
        <v>40</v>
      </c>
      <c r="B24">
        <v>3</v>
      </c>
      <c r="C24" s="1" t="str">
        <f t="shared" si="0"/>
        <v>0x0003</v>
      </c>
      <c r="D24" t="s">
        <v>64</v>
      </c>
      <c r="E24">
        <v>1002</v>
      </c>
      <c r="F24" t="b">
        <v>0</v>
      </c>
      <c r="G24" t="str">
        <f>LOOKUP(E24,$I$2:$I$16,$J$2:$J$16)</f>
        <v>String</v>
      </c>
    </row>
    <row r="25" spans="1:9" x14ac:dyDescent="0.25">
      <c r="A25" s="3" t="s">
        <v>37</v>
      </c>
      <c r="B25">
        <v>0</v>
      </c>
      <c r="C25" s="1" t="str">
        <f t="shared" si="0"/>
        <v>0x0000</v>
      </c>
      <c r="D25" t="s">
        <v>143</v>
      </c>
      <c r="E25">
        <v>1101</v>
      </c>
      <c r="F25" t="b">
        <v>1</v>
      </c>
      <c r="G25" t="str">
        <f>LOOKUP(E25,$I$2:$I$16,$J$2:$J$16)</f>
        <v>VectorOfByte</v>
      </c>
    </row>
    <row r="26" spans="1:9" x14ac:dyDescent="0.25">
      <c r="A26" s="3" t="s">
        <v>120</v>
      </c>
      <c r="B26">
        <v>40963</v>
      </c>
      <c r="C26" s="1" t="str">
        <f t="shared" si="0"/>
        <v>0xA003</v>
      </c>
      <c r="D26" t="s">
        <v>90</v>
      </c>
      <c r="E26">
        <v>1005</v>
      </c>
      <c r="F26" t="b">
        <v>0</v>
      </c>
      <c r="G26" t="str">
        <f>LOOKUP(E26,$I$2:$I$16,$J$2:$J$16)</f>
        <v>uLong</v>
      </c>
    </row>
    <row r="27" spans="1:9" x14ac:dyDescent="0.25">
      <c r="A27" s="4" t="s">
        <v>19</v>
      </c>
      <c r="B27" s="2">
        <v>270</v>
      </c>
      <c r="C27" s="1" t="str">
        <f t="shared" si="0"/>
        <v>0x010E</v>
      </c>
      <c r="D27" t="s">
        <v>57</v>
      </c>
      <c r="E27" s="2">
        <v>1002</v>
      </c>
      <c r="F27" s="2" t="b">
        <v>0</v>
      </c>
      <c r="G27" t="str">
        <f>LOOKUP(E27,$I$2:$I$16,$J$2:$J$16)</f>
        <v>String</v>
      </c>
    </row>
    <row r="28" spans="1:9" x14ac:dyDescent="0.25">
      <c r="A28" s="4" t="s">
        <v>103</v>
      </c>
      <c r="B28" s="2">
        <v>34855</v>
      </c>
      <c r="C28" s="1" t="str">
        <f t="shared" si="0"/>
        <v>0x8827</v>
      </c>
      <c r="D28" t="s">
        <v>91</v>
      </c>
      <c r="E28" s="2">
        <v>1003</v>
      </c>
      <c r="F28" s="2" t="b">
        <v>0</v>
      </c>
      <c r="G28" t="str">
        <f>LOOKUP(E28,$I$2:$I$16,$J$2:$J$16)</f>
        <v>uInt</v>
      </c>
    </row>
    <row r="29" spans="1:9" x14ac:dyDescent="0.25">
      <c r="A29" s="4" t="s">
        <v>20</v>
      </c>
      <c r="B29" s="2">
        <v>40094</v>
      </c>
      <c r="C29" s="1" t="str">
        <f t="shared" si="0"/>
        <v>0x9C9E</v>
      </c>
      <c r="D29" t="s">
        <v>69</v>
      </c>
      <c r="E29" s="2">
        <v>1101</v>
      </c>
      <c r="F29" s="2" t="b">
        <v>1</v>
      </c>
      <c r="G29" t="str">
        <f>LOOKUP(E29,$I$2:$I$16,$J$2:$J$16)</f>
        <v>VectorOfByte</v>
      </c>
    </row>
    <row r="30" spans="1:9" x14ac:dyDescent="0.25">
      <c r="A30" s="4" t="s">
        <v>9</v>
      </c>
      <c r="B30" s="2">
        <v>37384</v>
      </c>
      <c r="C30" s="1" t="str">
        <f t="shared" si="0"/>
        <v>0x9208</v>
      </c>
      <c r="D30" t="s">
        <v>76</v>
      </c>
      <c r="E30" s="2">
        <v>1003</v>
      </c>
      <c r="F30" s="2" t="b">
        <v>0</v>
      </c>
      <c r="G30" t="str">
        <f>LOOKUP(E30,$I$2:$I$16,$J$2:$J$16)</f>
        <v>uInt</v>
      </c>
    </row>
    <row r="31" spans="1:9" x14ac:dyDescent="0.25">
      <c r="A31" s="4" t="s">
        <v>28</v>
      </c>
      <c r="B31" s="2">
        <v>271</v>
      </c>
      <c r="C31" s="1" t="str">
        <f t="shared" si="0"/>
        <v>0x010F</v>
      </c>
      <c r="D31" t="s">
        <v>58</v>
      </c>
      <c r="E31" s="2">
        <v>1002</v>
      </c>
      <c r="F31" s="2" t="b">
        <v>0</v>
      </c>
      <c r="G31" t="str">
        <f>LOOKUP(E31,$I$2:$I$16,$J$2:$J$16)</f>
        <v>String</v>
      </c>
    </row>
    <row r="32" spans="1:9" x14ac:dyDescent="0.25">
      <c r="A32" s="4" t="s">
        <v>113</v>
      </c>
      <c r="B32" s="2">
        <v>37500</v>
      </c>
      <c r="C32" s="1" t="str">
        <f t="shared" si="0"/>
        <v>0x927C</v>
      </c>
      <c r="D32" t="s">
        <v>97</v>
      </c>
      <c r="E32" s="2">
        <v>1100</v>
      </c>
      <c r="F32" s="2" t="b">
        <v>1</v>
      </c>
      <c r="G32" t="str">
        <f>LOOKUP(E32,$I$2:$I$16,$J$2:$J$16)</f>
        <v>VectorOfUndefined</v>
      </c>
    </row>
    <row r="33" spans="1:7" x14ac:dyDescent="0.25">
      <c r="A33" s="4" t="s">
        <v>111</v>
      </c>
      <c r="B33" s="2">
        <v>37381</v>
      </c>
      <c r="C33" s="1" t="str">
        <f t="shared" si="0"/>
        <v>0x9205</v>
      </c>
      <c r="D33" t="s">
        <v>92</v>
      </c>
      <c r="E33" s="2">
        <v>1007</v>
      </c>
      <c r="F33" s="2" t="b">
        <v>0</v>
      </c>
      <c r="G33" t="str">
        <f>LOOKUP(E33,$I$2:$I$16,$J$2:$J$16)</f>
        <v>URational</v>
      </c>
    </row>
    <row r="34" spans="1:7" x14ac:dyDescent="0.25">
      <c r="A34" s="4" t="s">
        <v>11</v>
      </c>
      <c r="B34" s="2">
        <v>37383</v>
      </c>
      <c r="C34" s="1" t="str">
        <f t="shared" si="0"/>
        <v>0x9207</v>
      </c>
      <c r="D34" t="s">
        <v>77</v>
      </c>
      <c r="E34" s="2">
        <v>1003</v>
      </c>
      <c r="F34" s="2" t="b">
        <v>0</v>
      </c>
      <c r="G34" t="str">
        <f>LOOKUP(E34,$I$2:$I$16,$J$2:$J$16)</f>
        <v>uInt</v>
      </c>
    </row>
    <row r="35" spans="1:7" x14ac:dyDescent="0.25">
      <c r="A35" s="4" t="s">
        <v>29</v>
      </c>
      <c r="B35" s="2">
        <v>272</v>
      </c>
      <c r="C35" s="1" t="str">
        <f t="shared" si="0"/>
        <v>0x0110</v>
      </c>
      <c r="D35" t="s">
        <v>59</v>
      </c>
      <c r="E35" s="2">
        <v>1002</v>
      </c>
      <c r="F35" s="2" t="b">
        <v>0</v>
      </c>
      <c r="G35" t="str">
        <f>LOOKUP(E35,$I$2:$I$16,$J$2:$J$16)</f>
        <v>String</v>
      </c>
    </row>
    <row r="36" spans="1:7" x14ac:dyDescent="0.25">
      <c r="A36" s="3" t="s">
        <v>13</v>
      </c>
      <c r="B36">
        <v>274</v>
      </c>
      <c r="C36" s="1" t="str">
        <f t="shared" si="0"/>
        <v>0x0112</v>
      </c>
      <c r="D36" t="s">
        <v>95</v>
      </c>
      <c r="E36">
        <v>1003</v>
      </c>
      <c r="F36" t="b">
        <v>0</v>
      </c>
      <c r="G36" t="str">
        <f>LOOKUP(E36,$I$2:$I$16,$J$2:$J$16)</f>
        <v>uInt</v>
      </c>
    </row>
    <row r="37" spans="1:7" x14ac:dyDescent="0.25">
      <c r="A37" s="3" t="s">
        <v>21</v>
      </c>
      <c r="B37">
        <v>41993</v>
      </c>
      <c r="C37" s="1" t="str">
        <f t="shared" si="0"/>
        <v>0xA409</v>
      </c>
      <c r="D37" t="s">
        <v>78</v>
      </c>
      <c r="E37">
        <v>1003</v>
      </c>
      <c r="F37" t="b">
        <v>0</v>
      </c>
      <c r="G37" t="str">
        <f>LOOKUP(E37,$I$2:$I$16,$J$2:$J$16)</f>
        <v>uInt</v>
      </c>
    </row>
    <row r="38" spans="1:7" x14ac:dyDescent="0.25">
      <c r="A38" s="3" t="s">
        <v>22</v>
      </c>
      <c r="B38">
        <v>41990</v>
      </c>
      <c r="C38" s="1" t="str">
        <f t="shared" si="0"/>
        <v>0xA406</v>
      </c>
      <c r="D38" t="s">
        <v>79</v>
      </c>
      <c r="E38">
        <v>1003</v>
      </c>
      <c r="F38" t="b">
        <v>0</v>
      </c>
      <c r="G38" t="str">
        <f>LOOKUP(E38,$I$2:$I$16,$J$2:$J$16)</f>
        <v>uInt</v>
      </c>
    </row>
    <row r="39" spans="1:7" x14ac:dyDescent="0.25">
      <c r="A39" s="3" t="s">
        <v>23</v>
      </c>
      <c r="B39">
        <v>41994</v>
      </c>
      <c r="C39" s="1" t="str">
        <f t="shared" si="0"/>
        <v>0xA40A</v>
      </c>
      <c r="D39" t="s">
        <v>80</v>
      </c>
      <c r="E39">
        <v>1003</v>
      </c>
      <c r="F39" t="b">
        <v>0</v>
      </c>
      <c r="G39" t="str">
        <f>LOOKUP(E39,$I$2:$I$16,$J$2:$J$16)</f>
        <v>uInt</v>
      </c>
    </row>
    <row r="40" spans="1:7" x14ac:dyDescent="0.25">
      <c r="A40" s="3" t="s">
        <v>33</v>
      </c>
      <c r="B40">
        <v>305</v>
      </c>
      <c r="C40" s="1" t="str">
        <f t="shared" si="0"/>
        <v>0x0131</v>
      </c>
      <c r="D40" t="s">
        <v>60</v>
      </c>
      <c r="E40">
        <v>1002</v>
      </c>
      <c r="F40" t="b">
        <v>0</v>
      </c>
      <c r="G40" t="str">
        <f>LOOKUP(E40,$I$2:$I$16,$J$2:$J$16)</f>
        <v>String</v>
      </c>
    </row>
    <row r="41" spans="1:7" x14ac:dyDescent="0.25">
      <c r="A41" s="4" t="s">
        <v>2</v>
      </c>
      <c r="B41" s="2">
        <v>40095</v>
      </c>
      <c r="C41" s="1" t="str">
        <f t="shared" si="0"/>
        <v>0x9C9F</v>
      </c>
      <c r="D41" t="s">
        <v>70</v>
      </c>
      <c r="E41" s="2">
        <v>1101</v>
      </c>
      <c r="F41" s="2" t="b">
        <v>1</v>
      </c>
      <c r="G41" t="str">
        <f>LOOKUP(E41,$I$2:$I$16,$J$2:$J$16)</f>
        <v>VectorOfByte</v>
      </c>
    </row>
    <row r="42" spans="1:7" x14ac:dyDescent="0.25">
      <c r="A42" s="3" t="s">
        <v>24</v>
      </c>
      <c r="B42">
        <v>41996</v>
      </c>
      <c r="C42" s="1" t="str">
        <f t="shared" si="0"/>
        <v>0xA40C</v>
      </c>
      <c r="D42" t="s">
        <v>81</v>
      </c>
      <c r="E42">
        <v>1003</v>
      </c>
      <c r="F42" t="b">
        <v>0</v>
      </c>
      <c r="G42" t="str">
        <f>LOOKUP(E42,$I$2:$I$16,$J$2:$J$16)</f>
        <v>uInt</v>
      </c>
    </row>
    <row r="43" spans="1:7" x14ac:dyDescent="0.25">
      <c r="A43" s="4" t="s">
        <v>4</v>
      </c>
      <c r="B43" s="2">
        <v>40091</v>
      </c>
      <c r="C43" s="1" t="str">
        <f t="shared" si="0"/>
        <v>0x9C9B</v>
      </c>
      <c r="D43" t="s">
        <v>66</v>
      </c>
      <c r="E43" s="2">
        <v>1101</v>
      </c>
      <c r="F43" s="2" t="b">
        <v>1</v>
      </c>
      <c r="G43" t="str">
        <f>LOOKUP(E43,$I$2:$I$16,$J$2:$J$16)</f>
        <v>VectorOfByte</v>
      </c>
    </row>
    <row r="44" spans="1:7" x14ac:dyDescent="0.25">
      <c r="A44" s="3" t="s">
        <v>25</v>
      </c>
      <c r="B44">
        <v>41987</v>
      </c>
      <c r="C44" s="1" t="str">
        <f t="shared" si="0"/>
        <v>0xA403</v>
      </c>
      <c r="D44" t="s">
        <v>82</v>
      </c>
      <c r="E44">
        <v>1003</v>
      </c>
      <c r="F44" t="b">
        <v>0</v>
      </c>
      <c r="G44" t="str">
        <f>LOOKUP(E44,$I$2:$I$16,$J$2:$J$16)</f>
        <v>uInt</v>
      </c>
    </row>
    <row r="45" spans="1:7" x14ac:dyDescent="0.25">
      <c r="A45" s="3" t="s">
        <v>119</v>
      </c>
      <c r="B45">
        <v>40962</v>
      </c>
      <c r="C45" s="1" t="str">
        <f t="shared" si="0"/>
        <v>0xA002</v>
      </c>
      <c r="D45" t="s">
        <v>93</v>
      </c>
      <c r="E45">
        <v>1005</v>
      </c>
      <c r="F45" t="b">
        <v>0</v>
      </c>
      <c r="G45" t="str">
        <f>LOOKUP(E45,$I$2:$I$16,$J$2:$J$16)</f>
        <v>uLong</v>
      </c>
    </row>
    <row r="46" spans="1:7" x14ac:dyDescent="0.25">
      <c r="A46" s="4">
        <v>20545</v>
      </c>
      <c r="B46" s="2">
        <v>20545</v>
      </c>
      <c r="C46" s="1" t="str">
        <f t="shared" si="0"/>
        <v>0x5041</v>
      </c>
      <c r="E46" s="2">
        <v>1002</v>
      </c>
      <c r="F46" s="2" t="b">
        <v>0</v>
      </c>
      <c r="G46" t="str">
        <f>LOOKUP(E46,$I$2:$I$16,$J$2:$J$16)</f>
        <v>String</v>
      </c>
    </row>
    <row r="47" spans="1:7" x14ac:dyDescent="0.25">
      <c r="A47" s="4">
        <v>20546</v>
      </c>
      <c r="B47" s="2">
        <v>20546</v>
      </c>
      <c r="C47" s="1" t="str">
        <f t="shared" si="0"/>
        <v>0x5042</v>
      </c>
      <c r="E47" s="2">
        <v>1100</v>
      </c>
      <c r="F47" s="2" t="b">
        <v>1</v>
      </c>
      <c r="G47" t="str">
        <f>LOOKUP(E47,$I$2:$I$16,$J$2:$J$16)</f>
        <v>VectorOfUndefined</v>
      </c>
    </row>
    <row r="48" spans="1:7" x14ac:dyDescent="0.25">
      <c r="A48" s="4" t="s">
        <v>110</v>
      </c>
      <c r="B48" s="2">
        <v>37378</v>
      </c>
      <c r="C48" s="1" t="str">
        <f t="shared" si="0"/>
        <v>0x9202</v>
      </c>
      <c r="E48" s="2">
        <v>1007</v>
      </c>
      <c r="F48" s="2" t="b">
        <v>0</v>
      </c>
      <c r="G48" t="str">
        <f>LOOKUP(E48,$I$2:$I$16,$J$2:$J$16)</f>
        <v>URational</v>
      </c>
    </row>
    <row r="49" spans="1:7" x14ac:dyDescent="0.25">
      <c r="A49" s="3" t="s">
        <v>126</v>
      </c>
      <c r="B49">
        <v>41730</v>
      </c>
      <c r="C49" s="1" t="str">
        <f t="shared" si="0"/>
        <v>0xA302</v>
      </c>
      <c r="E49">
        <v>1100</v>
      </c>
      <c r="F49" t="b">
        <v>1</v>
      </c>
      <c r="G49" t="str">
        <f>LOOKUP(E49,$I$2:$I$16,$J$2:$J$16)</f>
        <v>VectorOfUndefined</v>
      </c>
    </row>
    <row r="50" spans="1:7" x14ac:dyDescent="0.25">
      <c r="A50" s="4" t="s">
        <v>51</v>
      </c>
      <c r="B50" s="2">
        <v>20625</v>
      </c>
      <c r="C50" s="1" t="str">
        <f t="shared" si="0"/>
        <v>0x5091</v>
      </c>
      <c r="E50" s="2">
        <v>1102</v>
      </c>
      <c r="F50" s="2" t="b">
        <v>1</v>
      </c>
      <c r="G50" t="str">
        <f>LOOKUP(E50,$I$2:$I$16,$J$2:$J$16)</f>
        <v xml:space="preserve">VectorOfUint </v>
      </c>
    </row>
    <row r="51" spans="1:7" x14ac:dyDescent="0.25">
      <c r="A51" s="4" t="s">
        <v>108</v>
      </c>
      <c r="B51" s="2">
        <v>37122</v>
      </c>
      <c r="C51" s="1" t="str">
        <f t="shared" si="0"/>
        <v>0x9102</v>
      </c>
      <c r="E51" s="2">
        <v>1007</v>
      </c>
      <c r="F51" s="2" t="b">
        <v>0</v>
      </c>
      <c r="G51" t="str">
        <f>LOOKUP(E51,$I$2:$I$16,$J$2:$J$16)</f>
        <v>URational</v>
      </c>
    </row>
    <row r="52" spans="1:7" x14ac:dyDescent="0.25">
      <c r="A52" s="4" t="s">
        <v>107</v>
      </c>
      <c r="B52" s="2">
        <v>37121</v>
      </c>
      <c r="C52" s="1" t="str">
        <f t="shared" si="0"/>
        <v>0x9101</v>
      </c>
      <c r="E52" s="2">
        <v>1100</v>
      </c>
      <c r="F52" s="2" t="b">
        <v>1</v>
      </c>
      <c r="G52" t="str">
        <f>LOOKUP(E52,$I$2:$I$16,$J$2:$J$16)</f>
        <v>VectorOfUndefined</v>
      </c>
    </row>
    <row r="53" spans="1:7" x14ac:dyDescent="0.25">
      <c r="A53" s="3" t="s">
        <v>99</v>
      </c>
      <c r="B53">
        <v>41985</v>
      </c>
      <c r="C53" s="1" t="str">
        <f t="shared" si="0"/>
        <v>0xA401</v>
      </c>
      <c r="E53">
        <v>1003</v>
      </c>
      <c r="F53" t="b">
        <v>0</v>
      </c>
      <c r="G53" t="str">
        <f>LOOKUP(E53,$I$2:$I$16,$J$2:$J$16)</f>
        <v>uInt</v>
      </c>
    </row>
    <row r="54" spans="1:7" x14ac:dyDescent="0.25">
      <c r="A54" s="3" t="s">
        <v>34</v>
      </c>
      <c r="B54">
        <v>306</v>
      </c>
      <c r="C54" s="1" t="str">
        <f t="shared" si="0"/>
        <v>0x0132</v>
      </c>
      <c r="E54">
        <v>1002</v>
      </c>
      <c r="F54" t="b">
        <v>0</v>
      </c>
      <c r="G54" t="str">
        <f>LOOKUP(E54,$I$2:$I$16,$J$2:$J$16)</f>
        <v>String</v>
      </c>
    </row>
    <row r="55" spans="1:7" x14ac:dyDescent="0.25">
      <c r="A55" s="4" t="s">
        <v>106</v>
      </c>
      <c r="B55" s="2">
        <v>36868</v>
      </c>
      <c r="C55" s="1" t="str">
        <f t="shared" si="0"/>
        <v>0x9004</v>
      </c>
      <c r="E55" s="2">
        <v>1002</v>
      </c>
      <c r="F55" s="2" t="b">
        <v>0</v>
      </c>
      <c r="G55" t="str">
        <f>LOOKUP(E55,$I$2:$I$16,$J$2:$J$16)</f>
        <v>String</v>
      </c>
    </row>
    <row r="56" spans="1:7" x14ac:dyDescent="0.25">
      <c r="A56" s="4" t="s">
        <v>117</v>
      </c>
      <c r="B56" s="2">
        <v>37522</v>
      </c>
      <c r="C56" s="1" t="str">
        <f t="shared" si="0"/>
        <v>0x9292</v>
      </c>
      <c r="E56" s="2">
        <v>1002</v>
      </c>
      <c r="F56" s="2" t="b">
        <v>0</v>
      </c>
      <c r="G56" t="str">
        <f>LOOKUP(E56,$I$2:$I$16,$J$2:$J$16)</f>
        <v>String</v>
      </c>
    </row>
    <row r="57" spans="1:7" x14ac:dyDescent="0.25">
      <c r="A57" s="4" t="s">
        <v>116</v>
      </c>
      <c r="B57" s="2">
        <v>37521</v>
      </c>
      <c r="C57" s="1" t="str">
        <f t="shared" si="0"/>
        <v>0x9291</v>
      </c>
      <c r="E57" s="2">
        <v>1002</v>
      </c>
      <c r="F57" s="2" t="b">
        <v>0</v>
      </c>
      <c r="G57" t="str">
        <f>LOOKUP(E57,$I$2:$I$16,$J$2:$J$16)</f>
        <v>String</v>
      </c>
    </row>
    <row r="58" spans="1:7" x14ac:dyDescent="0.25">
      <c r="A58" s="4" t="s">
        <v>115</v>
      </c>
      <c r="B58" s="2">
        <v>37520</v>
      </c>
      <c r="C58" s="1" t="str">
        <f t="shared" si="0"/>
        <v>0x9290</v>
      </c>
      <c r="E58" s="2">
        <v>1002</v>
      </c>
      <c r="F58" s="2" t="b">
        <v>0</v>
      </c>
      <c r="G58" t="str">
        <f>LOOKUP(E58,$I$2:$I$16,$J$2:$J$16)</f>
        <v>String</v>
      </c>
    </row>
    <row r="59" spans="1:7" x14ac:dyDescent="0.25">
      <c r="A59" s="3" t="s">
        <v>123</v>
      </c>
      <c r="B59">
        <v>41488</v>
      </c>
      <c r="C59" s="1" t="str">
        <f t="shared" si="0"/>
        <v>0xA210</v>
      </c>
      <c r="E59">
        <v>1003</v>
      </c>
      <c r="F59" t="b">
        <v>0</v>
      </c>
      <c r="G59" t="str">
        <f>LOOKUP(E59,$I$2:$I$16,$J$2:$J$16)</f>
        <v>uInt</v>
      </c>
    </row>
    <row r="60" spans="1:7" x14ac:dyDescent="0.25">
      <c r="A60" s="3" t="s">
        <v>121</v>
      </c>
      <c r="B60">
        <v>41486</v>
      </c>
      <c r="C60" s="1" t="str">
        <f t="shared" si="0"/>
        <v>0xA20E</v>
      </c>
      <c r="E60">
        <v>1007</v>
      </c>
      <c r="F60" t="b">
        <v>0</v>
      </c>
      <c r="G60" t="str">
        <f>LOOKUP(E60,$I$2:$I$16,$J$2:$J$16)</f>
        <v>URational</v>
      </c>
    </row>
    <row r="61" spans="1:7" x14ac:dyDescent="0.25">
      <c r="A61" s="3" t="s">
        <v>122</v>
      </c>
      <c r="B61">
        <v>41487</v>
      </c>
      <c r="C61" s="1" t="str">
        <f t="shared" si="0"/>
        <v>0xA20F</v>
      </c>
      <c r="E61">
        <v>1007</v>
      </c>
      <c r="F61" t="b">
        <v>0</v>
      </c>
      <c r="G61" t="str">
        <f>LOOKUP(E61,$I$2:$I$16,$J$2:$J$16)</f>
        <v>URational</v>
      </c>
    </row>
    <row r="62" spans="1:7" x14ac:dyDescent="0.25">
      <c r="A62" s="3" t="s">
        <v>118</v>
      </c>
      <c r="B62">
        <v>40960</v>
      </c>
      <c r="C62" s="1" t="str">
        <f t="shared" si="0"/>
        <v>0xA000</v>
      </c>
      <c r="E62">
        <v>1100</v>
      </c>
      <c r="F62" t="b">
        <v>1</v>
      </c>
      <c r="G62" t="str">
        <f>LOOKUP(E62,$I$2:$I$16,$J$2:$J$16)</f>
        <v>VectorOfUndefined</v>
      </c>
    </row>
    <row r="63" spans="1:7" x14ac:dyDescent="0.25">
      <c r="A63" s="3" t="s">
        <v>98</v>
      </c>
      <c r="B63">
        <v>41991</v>
      </c>
      <c r="C63" s="1" t="str">
        <f t="shared" si="0"/>
        <v>0xA407</v>
      </c>
      <c r="E63">
        <v>1003</v>
      </c>
      <c r="F63" t="b">
        <v>0</v>
      </c>
      <c r="G63" t="str">
        <f>LOOKUP(E63,$I$2:$I$16,$J$2:$J$16)</f>
        <v>uInt</v>
      </c>
    </row>
    <row r="64" spans="1:7" x14ac:dyDescent="0.25">
      <c r="A64" s="4" t="s">
        <v>53</v>
      </c>
      <c r="B64" s="2">
        <v>34675</v>
      </c>
      <c r="C64" s="1" t="str">
        <f t="shared" si="0"/>
        <v>0x8773</v>
      </c>
      <c r="E64" s="2">
        <v>1101</v>
      </c>
      <c r="F64" s="2" t="b">
        <v>1</v>
      </c>
      <c r="G64" t="str">
        <f>LOOKUP(E64,$I$2:$I$16,$J$2:$J$16)</f>
        <v>VectorOfByte</v>
      </c>
    </row>
    <row r="65" spans="1:7" x14ac:dyDescent="0.25">
      <c r="A65" s="3" t="s">
        <v>49</v>
      </c>
      <c r="B65">
        <v>513</v>
      </c>
      <c r="C65" s="1" t="str">
        <f t="shared" si="0"/>
        <v>0x0201</v>
      </c>
      <c r="E65">
        <v>1005</v>
      </c>
      <c r="F65" t="b">
        <v>0</v>
      </c>
      <c r="G65" t="str">
        <f>LOOKUP(E65,$I$2:$I$16,$J$2:$J$16)</f>
        <v>uLong</v>
      </c>
    </row>
    <row r="66" spans="1:7" x14ac:dyDescent="0.25">
      <c r="A66" s="3" t="s">
        <v>50</v>
      </c>
      <c r="B66">
        <v>514</v>
      </c>
      <c r="C66" s="1" t="str">
        <f t="shared" si="0"/>
        <v>0x0202</v>
      </c>
      <c r="E66">
        <v>1005</v>
      </c>
      <c r="F66" t="b">
        <v>0</v>
      </c>
      <c r="G66" t="str">
        <f>LOOKUP(E66,$I$2:$I$16,$J$2:$J$16)</f>
        <v>uLong</v>
      </c>
    </row>
    <row r="67" spans="1:7" x14ac:dyDescent="0.25">
      <c r="A67" s="4" t="s">
        <v>52</v>
      </c>
      <c r="B67" s="2">
        <v>20624</v>
      </c>
      <c r="C67" s="1" t="str">
        <f t="shared" ref="C67:C83" si="1">"0x"&amp;DEC2HEX(B67,4)</f>
        <v>0x5090</v>
      </c>
      <c r="E67" s="2">
        <v>1102</v>
      </c>
      <c r="F67" s="2" t="b">
        <v>1</v>
      </c>
      <c r="G67" t="str">
        <f>LOOKUP(E67,$I$2:$I$16,$J$2:$J$16)</f>
        <v xml:space="preserve">VectorOfUint </v>
      </c>
    </row>
    <row r="68" spans="1:7" x14ac:dyDescent="0.25">
      <c r="A68" s="4" t="s">
        <v>100</v>
      </c>
      <c r="B68" s="2">
        <v>50341</v>
      </c>
      <c r="C68" s="1" t="str">
        <f t="shared" si="1"/>
        <v>0xC4A5</v>
      </c>
      <c r="E68" s="2">
        <v>1100</v>
      </c>
      <c r="F68" s="2" t="b">
        <v>1</v>
      </c>
      <c r="G68" t="str">
        <f>LOOKUP(E68,$I$2:$I$16,$J$2:$J$16)</f>
        <v>VectorOfUndefined</v>
      </c>
    </row>
    <row r="69" spans="1:7" x14ac:dyDescent="0.25">
      <c r="A69" s="3" t="s">
        <v>36</v>
      </c>
      <c r="B69">
        <v>532</v>
      </c>
      <c r="C69" s="1" t="str">
        <f t="shared" si="1"/>
        <v>0x0214</v>
      </c>
      <c r="E69">
        <v>1106</v>
      </c>
      <c r="F69" t="b">
        <v>1</v>
      </c>
      <c r="G69" t="str">
        <f>LOOKUP(E69,$I$2:$I$16,$J$2:$J$16)</f>
        <v>VectorOfURational</v>
      </c>
    </row>
    <row r="70" spans="1:7" x14ac:dyDescent="0.25">
      <c r="A70" s="3" t="s">
        <v>32</v>
      </c>
      <c r="B70">
        <v>296</v>
      </c>
      <c r="C70" s="1" t="str">
        <f t="shared" si="1"/>
        <v>0x0128</v>
      </c>
      <c r="E70">
        <v>1003</v>
      </c>
      <c r="F70" t="b">
        <v>0</v>
      </c>
      <c r="G70" t="str">
        <f>LOOKUP(E70,$I$2:$I$16,$J$2:$J$16)</f>
        <v>uInt</v>
      </c>
    </row>
    <row r="71" spans="1:7" x14ac:dyDescent="0.25">
      <c r="A71" s="3" t="s">
        <v>125</v>
      </c>
      <c r="B71">
        <v>41729</v>
      </c>
      <c r="C71" s="1" t="str">
        <f t="shared" si="1"/>
        <v>0xA301</v>
      </c>
      <c r="E71">
        <v>1000</v>
      </c>
      <c r="F71" t="b">
        <v>0</v>
      </c>
      <c r="G71" t="str">
        <f>LOOKUP(E71,$I$2:$I$16,$J$2:$J$16)</f>
        <v>Undefined</v>
      </c>
    </row>
    <row r="72" spans="1:7" x14ac:dyDescent="0.25">
      <c r="A72" s="3" t="s">
        <v>124</v>
      </c>
      <c r="B72">
        <v>41495</v>
      </c>
      <c r="C72" s="1" t="str">
        <f t="shared" si="1"/>
        <v>0xA217</v>
      </c>
      <c r="E72">
        <v>1003</v>
      </c>
      <c r="F72" t="b">
        <v>0</v>
      </c>
      <c r="G72" t="str">
        <f>LOOKUP(E72,$I$2:$I$16,$J$2:$J$16)</f>
        <v>uInt</v>
      </c>
    </row>
    <row r="73" spans="1:7" x14ac:dyDescent="0.25">
      <c r="A73" s="4" t="s">
        <v>109</v>
      </c>
      <c r="B73" s="2">
        <v>37377</v>
      </c>
      <c r="C73" s="1" t="str">
        <f t="shared" si="1"/>
        <v>0x9201</v>
      </c>
      <c r="E73" s="2">
        <v>1006</v>
      </c>
      <c r="F73" s="2" t="b">
        <v>0</v>
      </c>
      <c r="G73" t="str">
        <f>LOOKUP(E73,$I$2:$I$16,$J$2:$J$16)</f>
        <v>Rational</v>
      </c>
    </row>
    <row r="74" spans="1:7" x14ac:dyDescent="0.25">
      <c r="A74" s="3" t="s">
        <v>45</v>
      </c>
      <c r="B74">
        <v>20515</v>
      </c>
      <c r="C74" s="1" t="str">
        <f t="shared" si="1"/>
        <v>0x5023</v>
      </c>
      <c r="E74">
        <v>1003</v>
      </c>
      <c r="F74" t="b">
        <v>0</v>
      </c>
      <c r="G74" t="str">
        <f>LOOKUP(E74,$I$2:$I$16,$J$2:$J$16)</f>
        <v>uInt</v>
      </c>
    </row>
    <row r="75" spans="1:7" x14ac:dyDescent="0.25">
      <c r="A75" s="3" t="s">
        <v>44</v>
      </c>
      <c r="B75">
        <v>20507</v>
      </c>
      <c r="C75" s="1" t="str">
        <f t="shared" si="1"/>
        <v>0x501B</v>
      </c>
      <c r="E75">
        <v>1101</v>
      </c>
      <c r="F75" t="b">
        <v>1</v>
      </c>
      <c r="G75" t="str">
        <f>LOOKUP(E75,$I$2:$I$16,$J$2:$J$16)</f>
        <v>VectorOfByte</v>
      </c>
    </row>
    <row r="76" spans="1:7" x14ac:dyDescent="0.25">
      <c r="A76" s="3" t="s">
        <v>48</v>
      </c>
      <c r="B76">
        <v>20528</v>
      </c>
      <c r="C76" s="1" t="str">
        <f t="shared" si="1"/>
        <v>0x5030</v>
      </c>
      <c r="E76">
        <v>1003</v>
      </c>
      <c r="F76" t="b">
        <v>0</v>
      </c>
      <c r="G76" t="str">
        <f>LOOKUP(E76,$I$2:$I$16,$J$2:$J$16)</f>
        <v>uInt</v>
      </c>
    </row>
    <row r="77" spans="1:7" x14ac:dyDescent="0.25">
      <c r="A77" s="3" t="s">
        <v>46</v>
      </c>
      <c r="B77">
        <v>20525</v>
      </c>
      <c r="C77" s="1" t="str">
        <f t="shared" si="1"/>
        <v>0x502D</v>
      </c>
      <c r="E77">
        <v>1007</v>
      </c>
      <c r="F77" t="b">
        <v>0</v>
      </c>
      <c r="G77" t="str">
        <f>LOOKUP(E77,$I$2:$I$16,$J$2:$J$16)</f>
        <v>URational</v>
      </c>
    </row>
    <row r="78" spans="1:7" x14ac:dyDescent="0.25">
      <c r="A78" s="3" t="s">
        <v>47</v>
      </c>
      <c r="B78">
        <v>20526</v>
      </c>
      <c r="C78" s="1" t="str">
        <f t="shared" si="1"/>
        <v>0x502E</v>
      </c>
      <c r="E78">
        <v>1007</v>
      </c>
      <c r="F78" t="b">
        <v>0</v>
      </c>
      <c r="G78" t="str">
        <f>LOOKUP(E78,$I$2:$I$16,$J$2:$J$16)</f>
        <v>URational</v>
      </c>
    </row>
    <row r="79" spans="1:7" x14ac:dyDescent="0.25">
      <c r="A79" s="4" t="s">
        <v>114</v>
      </c>
      <c r="B79" s="2">
        <v>37510</v>
      </c>
      <c r="C79" s="1" t="str">
        <f t="shared" si="1"/>
        <v>0x9286</v>
      </c>
      <c r="E79" s="2">
        <v>1100</v>
      </c>
      <c r="F79" s="2" t="b">
        <v>1</v>
      </c>
      <c r="G79" t="str">
        <f>LOOKUP(E79,$I$2:$I$16,$J$2:$J$16)</f>
        <v>VectorOfUndefined</v>
      </c>
    </row>
    <row r="80" spans="1:7" x14ac:dyDescent="0.25">
      <c r="A80" s="4" t="s">
        <v>104</v>
      </c>
      <c r="B80" s="2">
        <v>36864</v>
      </c>
      <c r="C80" s="1" t="str">
        <f t="shared" si="1"/>
        <v>0x9000</v>
      </c>
      <c r="E80" s="2">
        <v>1100</v>
      </c>
      <c r="F80" s="2" t="b">
        <v>1</v>
      </c>
      <c r="G80" t="str">
        <f>LOOKUP(E80,$I$2:$I$16,$J$2:$J$16)</f>
        <v>VectorOfUndefined</v>
      </c>
    </row>
    <row r="81" spans="1:7" x14ac:dyDescent="0.25">
      <c r="A81" s="3" t="s">
        <v>30</v>
      </c>
      <c r="B81">
        <v>282</v>
      </c>
      <c r="C81" s="1" t="str">
        <f t="shared" si="1"/>
        <v>0x011A</v>
      </c>
      <c r="E81">
        <v>1007</v>
      </c>
      <c r="F81" t="b">
        <v>0</v>
      </c>
      <c r="G81" t="str">
        <f>LOOKUP(E81,$I$2:$I$16,$J$2:$J$16)</f>
        <v>URational</v>
      </c>
    </row>
    <row r="82" spans="1:7" x14ac:dyDescent="0.25">
      <c r="A82" s="3" t="s">
        <v>35</v>
      </c>
      <c r="B82">
        <v>531</v>
      </c>
      <c r="C82" s="1" t="str">
        <f t="shared" si="1"/>
        <v>0x0213</v>
      </c>
      <c r="E82">
        <v>1003</v>
      </c>
      <c r="F82" t="b">
        <v>0</v>
      </c>
      <c r="G82" t="str">
        <f>LOOKUP(E82,$I$2:$I$16,$J$2:$J$16)</f>
        <v>uInt</v>
      </c>
    </row>
    <row r="83" spans="1:7" x14ac:dyDescent="0.25">
      <c r="A83" s="3" t="s">
        <v>31</v>
      </c>
      <c r="B83">
        <v>283</v>
      </c>
      <c r="C83" s="1" t="str">
        <f t="shared" si="1"/>
        <v>0x011B</v>
      </c>
      <c r="E83">
        <v>1007</v>
      </c>
      <c r="F83" t="b">
        <v>0</v>
      </c>
      <c r="G83" t="str">
        <f>LOOKUP(E83,$I$2:$I$16,$J$2:$J$16)</f>
        <v>URational</v>
      </c>
    </row>
  </sheetData>
  <sortState ref="A2:H83">
    <sortCondition ref="A2:A8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O'Neill</dc:creator>
  <cp:lastModifiedBy>James O'Neill</cp:lastModifiedBy>
  <dcterms:created xsi:type="dcterms:W3CDTF">2009-12-07T20:35:32Z</dcterms:created>
  <dcterms:modified xsi:type="dcterms:W3CDTF">2009-12-09T21:06:21Z</dcterms:modified>
</cp:coreProperties>
</file>