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esDocs\_git\billshock\"/>
    </mc:Choice>
  </mc:AlternateContent>
  <xr:revisionPtr revIDLastSave="0" documentId="13_ncr:1_{3CB11B9D-B6A9-4476-92FC-D6506A435390}" xr6:coauthVersionLast="36" xr6:coauthVersionMax="36" xr10:uidLastSave="{00000000-0000-0000-0000-000000000000}"/>
  <bookViews>
    <workbookView xWindow="0" yWindow="0" windowWidth="28800" windowHeight="12225" xr2:uid="{EF29FEDB-3E1C-4025-9FEB-E22D6C2F4D45}"/>
  </bookViews>
  <sheets>
    <sheet name="list_package" sheetId="2" r:id="rId1"/>
    <sheet name="option_detail" sheetId="3" r:id="rId2"/>
    <sheet name="Sheet4" sheetId="4" r:id="rId3"/>
    <sheet name="Sheet1" sheetId="1" r:id="rId4"/>
  </sheets>
  <definedNames>
    <definedName name="ExternalData_1" localSheetId="0" hidden="1">list_package!$A$1:$C$28</definedName>
    <definedName name="ExternalData_1" localSheetId="1" hidden="1">option_detail!$A$1:$Q$12</definedName>
    <definedName name="ExternalData_1" localSheetId="2" hidden="1">Sheet4!$A$1:$F$22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" i="2"/>
  <c r="D6" i="2"/>
  <c r="D7" i="2"/>
  <c r="D8" i="2"/>
  <c r="D9" i="2"/>
  <c r="D10" i="2"/>
  <c r="D11" i="2"/>
  <c r="D12" i="2"/>
  <c r="D13" i="2"/>
  <c r="D14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  <c r="B12" i="3"/>
  <c r="B3" i="3"/>
  <c r="D3" i="2" s="1"/>
  <c r="B4" i="3"/>
  <c r="B5" i="3"/>
  <c r="B6" i="3"/>
  <c r="B7" i="3"/>
  <c r="B8" i="3"/>
  <c r="B9" i="3"/>
  <c r="B10" i="3"/>
  <c r="B11" i="3"/>
  <c r="B2" i="3"/>
  <c r="C1" i="1"/>
  <c r="D15" i="2" l="1"/>
  <c r="D5" i="2"/>
  <c r="D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3EA60-25E6-47A7-A333-89D3208C7C41}" keepAlive="1" name="Query - list_packages" description="Connection to the 'list_packages' query in the workbook." type="5" refreshedVersion="6" background="1" saveData="1">
    <dbPr connection="Provider=Microsoft.Mashup.OleDb.1;Data Source=$Workbook$;Location=list_packages;Extended Properties=&quot;&quot;" command="SELECT * FROM [list_packages]"/>
  </connection>
  <connection id="2" xr16:uid="{DFD7DF79-66CB-42F0-A4DF-1F9249B5F5B0}" keepAlive="1" name="Query - option_for_price_plan" description="Connection to the 'option_for_price_plan' query in the workbook." type="5" refreshedVersion="6" background="1" saveData="1">
    <dbPr connection="Provider=Microsoft.Mashup.OleDb.1;Data Source=$Workbook$;Location=option_for_price_plan;Extended Properties=&quot;&quot;" command="SELECT * FROM [option_for_price_plan]"/>
  </connection>
  <connection id="3" xr16:uid="{050D8A28-1563-4328-9E37-1043B1668A52}" keepAlive="1" name="Query - options_details" description="Connection to the 'options_details' query in the workbook." type="5" refreshedVersion="6" background="1" saveData="1">
    <dbPr connection="Provider=Microsoft.Mashup.OleDb.1;Data Source=$Workbook$;Location=options_details;Extended Properties=&quot;&quot;" command="SELECT * FROM [options_details]"/>
  </connection>
</connections>
</file>

<file path=xl/sharedStrings.xml><?xml version="1.0" encoding="utf-8"?>
<sst xmlns="http://schemas.openxmlformats.org/spreadsheetml/2006/main" count="412" uniqueCount="140">
  <si>
    <t>PP</t>
  </si>
  <si>
    <t>VOICE, activate :</t>
  </si>
  <si>
    <t>DATA, activate :</t>
  </si>
  <si>
    <t>Salt: Europe XXL</t>
  </si>
  <si>
    <t xml:space="preserve"> Travel International &amp; Roaming </t>
  </si>
  <si>
    <t xml:space="preserve"> Internet Travel Unlimited</t>
  </si>
  <si>
    <t>Salt: Swiss</t>
  </si>
  <si>
    <t xml:space="preserve"> Travel Roaming 100min </t>
  </si>
  <si>
    <t xml:space="preserve"> Internet Travel</t>
  </si>
  <si>
    <t>Salt Digital: Swiss XXL</t>
  </si>
  <si>
    <t xml:space="preserve"> Internet Travel 4GB</t>
  </si>
  <si>
    <t>Salt Young: Swiss Young</t>
  </si>
  <si>
    <t>Salt Young: Europe Young XXL</t>
  </si>
  <si>
    <t>Salt Digital: Europe 1GB</t>
  </si>
  <si>
    <t>Salt Digital: Europe</t>
  </si>
  <si>
    <t xml:space="preserve"> Travel Roaming </t>
  </si>
  <si>
    <t>dasabo International: dasabo International</t>
  </si>
  <si>
    <t xml:space="preserve"> Travel International</t>
  </si>
  <si>
    <t/>
  </si>
  <si>
    <t>dasabo Swiss: Das Abo International</t>
  </si>
  <si>
    <t>The ABO: The ABO - Exclusive at Swiss Post!</t>
  </si>
  <si>
    <t>Plus Young: Swiss Young</t>
  </si>
  <si>
    <t xml:space="preserve"> Travel international 60 min </t>
  </si>
  <si>
    <t>Plus: Swiss</t>
  </si>
  <si>
    <t>The ABO: The ABO all included!</t>
  </si>
  <si>
    <t>WWF: WWF Swiss Abo</t>
  </si>
  <si>
    <t>Plus: Europe 4GB</t>
  </si>
  <si>
    <t>Salt Digital: Europe Data</t>
  </si>
  <si>
    <t>Plus: Swiss &amp; International</t>
  </si>
  <si>
    <t xml:space="preserve"> Travel International Legacy </t>
  </si>
  <si>
    <t>Plus: Europe 1GB</t>
  </si>
  <si>
    <t>Plus: Europe</t>
  </si>
  <si>
    <t>Plus Senior: Plus Swiss Senior</t>
  </si>
  <si>
    <t>Plus Me Legacy: Me V1 240 min SMS Unlimited 5 GB Young</t>
  </si>
  <si>
    <t>Plus Me Legacy: Me V4 travel unlim data national &amp; roam 1 GB</t>
  </si>
  <si>
    <t xml:space="preserve"> Travel International Legacy</t>
  </si>
  <si>
    <t>Plus Me Legacy: Me V1 Unlimited International SMS Unlimited 5 GB Young</t>
  </si>
  <si>
    <t>Plus Me Legacy: Me V3 60 Min SMS Unlimited 1 GB</t>
  </si>
  <si>
    <t>Plus Me Legacy: Mev4 60 min 250 Mb</t>
  </si>
  <si>
    <t>Plus Me Legacy: Me V3 0 Min SMS Unlimited 1 GB</t>
  </si>
  <si>
    <t>Plus Me Legacy: Young Universe Voice, SMS and Data 10GB</t>
  </si>
  <si>
    <t>Addon</t>
  </si>
  <si>
    <t>Int'l Voice to zone Travel</t>
  </si>
  <si>
    <t>Int'l SMS zone Travel</t>
  </si>
  <si>
    <t>Int'l Voice to zone World</t>
  </si>
  <si>
    <t>Zone Europe Roam Voice to zone Travel</t>
  </si>
  <si>
    <t xml:space="preserve">Zone Europe Roaming SMS </t>
  </si>
  <si>
    <t>Zone Travel Roam Voice Incoming</t>
  </si>
  <si>
    <t>Zone Travel  Roam Voice Local</t>
  </si>
  <si>
    <t>Zone Travel Roam Voice Back to CH</t>
  </si>
  <si>
    <t>Zone Travel Roam Voice to zone Europe</t>
  </si>
  <si>
    <t>Zone Travel Roam Voice to zone Travel</t>
  </si>
  <si>
    <t>Zone Travel  Roam Voice to zone World</t>
  </si>
  <si>
    <t>Zone Travel Roam Voice to zone Far</t>
  </si>
  <si>
    <t xml:space="preserve">Roaming SMS </t>
  </si>
  <si>
    <t xml:space="preserve">Zone Travel Roaming MMS </t>
  </si>
  <si>
    <t>Zone Travel Roaming Data</t>
  </si>
  <si>
    <t>Travel international 60 min</t>
  </si>
  <si>
    <t>60 min</t>
  </si>
  <si>
    <t>Travel Roaming 100min</t>
  </si>
  <si>
    <t xml:space="preserve"> 100 min shared EUROPE / TRAVEL &amp; 
0.495 (30sec) then 0.99 divisible</t>
  </si>
  <si>
    <t>0 / SMS (unlimited)</t>
  </si>
  <si>
    <t>100 min  &amp; 0.99/min divisible</t>
  </si>
  <si>
    <t xml:space="preserve"> 100 min &amp; 
0.495 (30sec) then 0.99 divisible</t>
  </si>
  <si>
    <t>Travel International &amp; Roaming</t>
  </si>
  <si>
    <t>600 min</t>
  </si>
  <si>
    <t xml:space="preserve"> 600 min  shared EUROPE / TRAVEL &amp; 
0.495 (30sec) then 0.99 divisible</t>
  </si>
  <si>
    <t>600 min  &amp; 0.99/min divisible</t>
  </si>
  <si>
    <t xml:space="preserve"> 600 min &amp; 
0.495 (30sec) then 0.99 divisible</t>
  </si>
  <si>
    <t>Travel Roaming</t>
  </si>
  <si>
    <t>Travel International</t>
  </si>
  <si>
    <t>Travel International Legacy</t>
  </si>
  <si>
    <t>120 min</t>
  </si>
  <si>
    <t>Internet Travel</t>
  </si>
  <si>
    <t>500 MB Block&amp;Redirect</t>
  </si>
  <si>
    <t>Internet Travel 4GB</t>
  </si>
  <si>
    <t>4 GB Block&amp;Redirect</t>
  </si>
  <si>
    <t>Internet Travel Unlimited</t>
  </si>
  <si>
    <t>10 GB Throttled</t>
  </si>
  <si>
    <t>Talk Travel</t>
  </si>
  <si>
    <t>0.4/min divisible</t>
  </si>
  <si>
    <t>0.2 (30 sec) then 0.4 chf/min divisible</t>
  </si>
  <si>
    <t>1 (30 sec then 2 chf/min divisible</t>
  </si>
  <si>
    <t>0.15 chf /event</t>
  </si>
  <si>
    <t>1.5 / event</t>
  </si>
  <si>
    <t>500 Mb Travel</t>
  </si>
  <si>
    <t>Price plan</t>
  </si>
  <si>
    <t>Detail</t>
  </si>
  <si>
    <t>Voice</t>
  </si>
  <si>
    <t>Voice_Package</t>
  </si>
  <si>
    <t>Data</t>
  </si>
  <si>
    <t>Data_Package</t>
  </si>
  <si>
    <t>Europe XXL</t>
  </si>
  <si>
    <t>Salt / Unlimited Europe / SMS Unlimited / Unlimited data / Unlimited Europe / Unlimited Europe</t>
  </si>
  <si>
    <t>RCOPTINTERTRAVROAM</t>
  </si>
  <si>
    <t>RCOPTDATATRAVUNL</t>
  </si>
  <si>
    <t>Swiss</t>
  </si>
  <si>
    <t>Salt / Unlimited Swiss / SMS Unlimited / Unlimited data / 60 Min Europe / 500 MB Europe</t>
  </si>
  <si>
    <t>RCOPTTRAVEL100</t>
  </si>
  <si>
    <t>RCOPTDATATRAV500MB</t>
  </si>
  <si>
    <t>Salt Digital / Unlimited Swiss / SMS Unlimited / Unlimited data / 100Min Europe / 4 Gb Europe</t>
  </si>
  <si>
    <t>RCOPTDATATRAV4GB</t>
  </si>
  <si>
    <t>Europe 1Gb</t>
  </si>
  <si>
    <t>Salt Digital / Unlimited Europe / SMS Unlimited / Unlimited data / Unlimited Europe / 1 GB Europe</t>
  </si>
  <si>
    <t>Europe</t>
  </si>
  <si>
    <t>Salt Digital / Unlimited Europe / SMS Unlimited / Unlimited data / Unlimited Europe /  Unlimited Europe</t>
  </si>
  <si>
    <t>RCOPTTRAVELROAM</t>
  </si>
  <si>
    <t>Das Abo International</t>
  </si>
  <si>
    <t>Yellow v2 / Unlimited International / SMS Unlimited / Unlimited data</t>
  </si>
  <si>
    <t>RCOPTTRAVELINT</t>
  </si>
  <si>
    <t>NO_OPTION</t>
  </si>
  <si>
    <t>0</t>
  </si>
  <si>
    <t>Das Abo v2</t>
  </si>
  <si>
    <t>Yellow / Unlimited International / SMS Unlimited / 1 GB</t>
  </si>
  <si>
    <t>Plus v2 / Unlimited Swiss / SMS Unlimited / Unlimited data / 200 MB Europe</t>
  </si>
  <si>
    <t>RCOPTTRAVEL60</t>
  </si>
  <si>
    <t>WWF / Unlimited Swiss / SMS Unlimited / Unlimited data / 60 Min Europe / 500 MB Europe</t>
  </si>
  <si>
    <t>Plus v2 / Unlimited Europe / SMS Unlimited / Unlimited data / Unlimited Europe / 4 GB Europe</t>
  </si>
  <si>
    <t>Europe Data</t>
  </si>
  <si>
    <t>Salt Digital / Unlimited Swiss / SMS Unlimited / Unlimited data / Unlimited Europe</t>
  </si>
  <si>
    <t>International</t>
  </si>
  <si>
    <t>Plus v2 / Unlimited Swiss + 120min Zone 3 / SMS Unlimited / Unlimited data / 200 MB Europe</t>
  </si>
  <si>
    <t>RCOPTTRAVELINTLEG</t>
  </si>
  <si>
    <t>Plus v2 / Unlimited Europe / SMS Unlimited / Unlimited data / Unlimited Europe / 1 GB Europe</t>
  </si>
  <si>
    <t>Plus v2 / Unlimited Europe / SMS Unlimited / Unlimited data / Unlimited Europe / Unlimited Europe</t>
  </si>
  <si>
    <t>Me v1 Young</t>
  </si>
  <si>
    <t>Plus Me Legacy / 240 Min / SMS Unlimited / 5 GB</t>
  </si>
  <si>
    <t>Me v4</t>
  </si>
  <si>
    <t>Plus Me Legacy / Unlimited Travel / SMS Unlimited / Unlimited data / Unlimited Roaming / 1Gb Europe</t>
  </si>
  <si>
    <t>Plus Me Legacy / Unlimited International / SMS Unlimited / 5 GB</t>
  </si>
  <si>
    <t>Me v3</t>
  </si>
  <si>
    <t>Plus Me Legacy / Swiss 60 Min / SMS Unlimited / 1 GB</t>
  </si>
  <si>
    <t>Plus Me Legacy / Swiss 60 Min / SMS Unlimited / 250 MB</t>
  </si>
  <si>
    <t>Plus Me Legacy / 0 Min / SMS Unlimited / 1 GB</t>
  </si>
  <si>
    <t>Young Universe</t>
  </si>
  <si>
    <t>Plus Me Legacy / Unlimited International / SMS Unlimited / 10 GB</t>
  </si>
  <si>
    <t>Voice_detail</t>
  </si>
  <si>
    <t>data_detail</t>
  </si>
  <si>
    <t xml:space="preserve">Travel International &amp; Roaming 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</si>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</sst>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47121EF-B078-431F-8D17-6FCD66A6E92D}" autoFormatId="16" applyNumberFormats="0" applyBorderFormats="0" applyFontFormats="0" applyPatternFormats="0" applyAlignmentFormats="0" applyWidthHeightFormats="0">
  <queryTableRefresh headersInLastRefresh="0"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5"/>
      <queryTableField id="5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6A1C0CC4-5AAF-43BC-BFEC-1C70A3D5147C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Column1" tableColumnId="1"/>
      <queryTableField id="17" dataBound="0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1351204C-8878-4BA9-A3BD-B9F0B284F580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8C4FF-4AE7-491A-B7EF-B59E768E52ED}" name="list_packages" displayName="list_packages" ref="A1:E28" tableType="queryTable" headerRowCount="0" totalsRowShown="0">
  <tableColumns count="5">
    <tableColumn id="1" xr3:uid="{D4903841-C67D-4260-B658-1A4F63958FB4}" uniqueName="1" name="Column1" queryTableFieldId="1" dataDxfId="27"/>
    <tableColumn id="2" xr3:uid="{CE4E60BB-D863-4716-8973-A656ACDB822A}" uniqueName="2" name="Column2" queryTableFieldId="2" dataDxfId="26"/>
    <tableColumn id="3" xr3:uid="{EF7DC02B-42AF-42E0-81EF-B27A383E52D6}" uniqueName="3" name="Column3" queryTableFieldId="3" dataDxfId="25"/>
    <tableColumn id="5" xr3:uid="{DF08B742-AA1F-4380-A624-A4184FDF2455}" uniqueName="5" name="Column4" queryTableFieldId="4" dataDxfId="24"/>
    <tableColumn id="6" xr3:uid="{FA9DEE5C-E606-4FEF-BF29-C448CBE9670F}" uniqueName="6" name="Column5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6F67DD-8059-4C51-91D7-8D1CB300B5E2}" name="options_details" displayName="options_details" ref="A1:Q12" tableType="queryTable" headerRowCount="0" totalsRowShown="0">
  <tableColumns count="17">
    <tableColumn id="1" xr3:uid="{113ECEE6-7588-4178-882C-39C5CD4D91F3}" uniqueName="1" name="Column1" queryTableFieldId="1" dataDxfId="22"/>
    <tableColumn id="17" xr3:uid="{DE487108-6F91-4D6C-89CE-BC644F7BD563}" uniqueName="17" name="Column17" queryTableFieldId="17" dataDxfId="21"/>
    <tableColumn id="2" xr3:uid="{5716ED93-101F-4425-AD64-E89C1830D534}" uniqueName="2" name="Column2" queryTableFieldId="2" dataDxfId="20"/>
    <tableColumn id="3" xr3:uid="{F595E959-21A1-478B-92CB-E5B1A336C6B2}" uniqueName="3" name="Column3" queryTableFieldId="3" dataDxfId="19"/>
    <tableColumn id="4" xr3:uid="{73BA9ADC-7598-4F42-8719-7F7AD39EDDDD}" uniqueName="4" name="Column4" queryTableFieldId="4" dataDxfId="18"/>
    <tableColumn id="5" xr3:uid="{2174313D-3924-471F-B1CC-AB6EB775FA40}" uniqueName="5" name="Column5" queryTableFieldId="5" dataDxfId="17"/>
    <tableColumn id="6" xr3:uid="{BE834BDE-6537-45B4-B79D-9774C8A347A7}" uniqueName="6" name="Column6" queryTableFieldId="6" dataDxfId="16"/>
    <tableColumn id="7" xr3:uid="{8D707DD4-B5EC-43A2-939D-55870FF24E77}" uniqueName="7" name="Column7" queryTableFieldId="7" dataDxfId="15"/>
    <tableColumn id="8" xr3:uid="{698C5556-572A-46D7-864A-D9C7540A7A83}" uniqueName="8" name="Column8" queryTableFieldId="8" dataDxfId="14"/>
    <tableColumn id="9" xr3:uid="{51BC6219-EA8A-49A0-9CB7-EE29B947CDDD}" uniqueName="9" name="Column9" queryTableFieldId="9" dataDxfId="13"/>
    <tableColumn id="10" xr3:uid="{AFB2605D-4EF9-4D7B-9827-F79715CA765F}" uniqueName="10" name="Column10" queryTableFieldId="10" dataDxfId="12"/>
    <tableColumn id="11" xr3:uid="{6B47CEC4-E793-4AD2-AC53-E521B5E0867A}" uniqueName="11" name="Column11" queryTableFieldId="11" dataDxfId="11"/>
    <tableColumn id="12" xr3:uid="{C45DE79B-E444-4816-B620-BAEACAB960AC}" uniqueName="12" name="Column12" queryTableFieldId="12" dataDxfId="10"/>
    <tableColumn id="13" xr3:uid="{869B8F92-B9AD-432C-8491-0B6E92FECA4B}" uniqueName="13" name="Column13" queryTableFieldId="13" dataDxfId="9"/>
    <tableColumn id="14" xr3:uid="{6453A9F9-882B-40DA-A5D9-B00B5CFA9131}" uniqueName="14" name="Column14" queryTableFieldId="14" dataDxfId="8"/>
    <tableColumn id="15" xr3:uid="{6DD928D1-9B45-4221-A322-763854339922}" uniqueName="15" name="Column15" queryTableFieldId="15" dataDxfId="7"/>
    <tableColumn id="16" xr3:uid="{ED084882-526C-46D2-B558-A5B8B52F3A8B}" uniqueName="16" name="Column16" queryTableFieldId="1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1DF9C9-1304-4519-B5D2-F490E9E869C7}" name="option_for_price_plan" displayName="option_for_price_plan" ref="A1:F22" tableType="queryTable" headerRowCount="0" totalsRowShown="0">
  <tableColumns count="6">
    <tableColumn id="1" xr3:uid="{2056BACC-A547-4207-95EA-99854FD1798F}" uniqueName="1" name="Column1" queryTableFieldId="1" dataDxfId="5"/>
    <tableColumn id="2" xr3:uid="{009B6DEC-EF1A-44CB-9833-326C12BBE7C5}" uniqueName="2" name="Column2" queryTableFieldId="2" dataDxfId="4"/>
    <tableColumn id="3" xr3:uid="{87EE8F31-3135-46A9-B4DC-32DE685C7D81}" uniqueName="3" name="Column3" queryTableFieldId="3" dataDxfId="3"/>
    <tableColumn id="4" xr3:uid="{14FE305B-19E2-41F4-9228-A590294D8128}" uniqueName="4" name="Column4" queryTableFieldId="4" dataDxfId="2"/>
    <tableColumn id="5" xr3:uid="{A9F3DFBE-3F49-4ED6-8DD0-6DFD98341E04}" uniqueName="5" name="Column5" queryTableFieldId="5" dataDxfId="1"/>
    <tableColumn id="6" xr3:uid="{54D2BA28-0314-4B2E-919C-1BF077DF56E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6034-2021-4962-A9E8-BB903C8D0B0E}">
  <dimension ref="A1:E28"/>
  <sheetViews>
    <sheetView tabSelected="1" zoomScale="70" zoomScaleNormal="70" workbookViewId="0">
      <selection activeCell="A19" sqref="A19"/>
    </sheetView>
  </sheetViews>
  <sheetFormatPr defaultRowHeight="15" x14ac:dyDescent="0.25"/>
  <cols>
    <col min="1" max="1" width="67.7109375" bestFit="1" customWidth="1"/>
    <col min="2" max="2" width="30" bestFit="1" customWidth="1"/>
    <col min="3" max="3" width="24.28515625" bestFit="1" customWidth="1"/>
    <col min="4" max="4" width="67.140625" style="6" customWidth="1"/>
    <col min="5" max="5" width="5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136</v>
      </c>
      <c r="E1" s="1" t="s">
        <v>137</v>
      </c>
    </row>
    <row r="2" spans="1:5" ht="409.5" x14ac:dyDescent="0.25">
      <c r="A2" s="1" t="s">
        <v>3</v>
      </c>
      <c r="B2" s="1" t="s">
        <v>64</v>
      </c>
      <c r="C2" s="1" t="s">
        <v>5</v>
      </c>
      <c r="D2" s="5" t="str">
        <f>VLOOKUP(TRIM(B2),option_detail!A:B,2,0)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2" s="1" t="str">
        <f>_xlfn.IFNA(VLOOKUP(TRIM(C2),option_detail!A:B,2,0),"")</f>
        <v xml:space="preserve"> | Zone Travel Roaming Data : 10 GB Throttled</v>
      </c>
    </row>
    <row r="3" spans="1:5" ht="195" x14ac:dyDescent="0.25">
      <c r="A3" s="1" t="s">
        <v>6</v>
      </c>
      <c r="B3" s="1" t="s">
        <v>7</v>
      </c>
      <c r="C3" s="1" t="s">
        <v>8</v>
      </c>
      <c r="D3" s="5" t="str">
        <f>VLOOKUP(TRIM(B3),option_detail!A:B,2,0)</f>
        <v xml:space="preserve"> | Zone Europe Roam Voice to zone Travel :  100 min shared EUROPE / TRAVEL &amp; 
0.495 (30sec) then 0.99 divisible | Zone Europe Roaming SMS  : 0 / SMS (unlimited) | Zone Travel Roam Voice Incoming : 100 min  &amp; 0.99/min divisible | Zone Travel  Roam Voice Local :  100 min &amp; 
0.495 (30sec) then 0.99 divisible | Zone Travel Roam Voice Back to CH :  100 min &amp; 
0.495 (30sec) then 0.99 divisible | Zone Travel Roam Voice to zone Europe :  100 min shared EUROPE / TRAVEL &amp; 
0.495 (30sec) then 0.99 divisible | Zone Travel Roam Voice to zone Travel :  100 min &amp; 
0.495 (30sec) then 0.99 divisible | Roaming SMS  : 0 / SMS (unlimited)</v>
      </c>
      <c r="E3" s="1" t="str">
        <f>_xlfn.IFNA(VLOOKUP(TRIM(C3),option_detail!A:B,2,0),"")</f>
        <v xml:space="preserve"> | Zone Travel Roaming Data : 500 MB Block&amp;Redirect</v>
      </c>
    </row>
    <row r="4" spans="1:5" ht="195" x14ac:dyDescent="0.25">
      <c r="A4" s="1" t="s">
        <v>9</v>
      </c>
      <c r="B4" s="1" t="s">
        <v>7</v>
      </c>
      <c r="C4" s="1" t="s">
        <v>10</v>
      </c>
      <c r="D4" s="5" t="str">
        <f>VLOOKUP(TRIM(B4),option_detail!A:B,2,0)</f>
        <v xml:space="preserve"> | Zone Europe Roam Voice to zone Travel :  100 min shared EUROPE / TRAVEL &amp; 
0.495 (30sec) then 0.99 divisible | Zone Europe Roaming SMS  : 0 / SMS (unlimited) | Zone Travel Roam Voice Incoming : 100 min  &amp; 0.99/min divisible | Zone Travel  Roam Voice Local :  100 min &amp; 
0.495 (30sec) then 0.99 divisible | Zone Travel Roam Voice Back to CH :  100 min &amp; 
0.495 (30sec) then 0.99 divisible | Zone Travel Roam Voice to zone Europe :  100 min shared EUROPE / TRAVEL &amp; 
0.495 (30sec) then 0.99 divisible | Zone Travel Roam Voice to zone Travel :  100 min &amp; 
0.495 (30sec) then 0.99 divisible | Roaming SMS  : 0 / SMS (unlimited)</v>
      </c>
      <c r="E4" s="1" t="str">
        <f>_xlfn.IFNA(VLOOKUP(TRIM(C4),option_detail!A:B,2,0),"")</f>
        <v xml:space="preserve"> | Zone Travel Roaming Data : 4 GB Block&amp;Redirect</v>
      </c>
    </row>
    <row r="5" spans="1:5" ht="195" x14ac:dyDescent="0.25">
      <c r="A5" s="1" t="s">
        <v>11</v>
      </c>
      <c r="B5" s="1" t="s">
        <v>7</v>
      </c>
      <c r="C5" s="1" t="s">
        <v>8</v>
      </c>
      <c r="D5" s="5" t="str">
        <f>VLOOKUP(TRIM(B5),option_detail!A:B,2,0)</f>
        <v xml:space="preserve"> | Zone Europe Roam Voice to zone Travel :  100 min shared EUROPE / TRAVEL &amp; 
0.495 (30sec) then 0.99 divisible | Zone Europe Roaming SMS  : 0 / SMS (unlimited) | Zone Travel Roam Voice Incoming : 100 min  &amp; 0.99/min divisible | Zone Travel  Roam Voice Local :  100 min &amp; 
0.495 (30sec) then 0.99 divisible | Zone Travel Roam Voice Back to CH :  100 min &amp; 
0.495 (30sec) then 0.99 divisible | Zone Travel Roam Voice to zone Europe :  100 min shared EUROPE / TRAVEL &amp; 
0.495 (30sec) then 0.99 divisible | Zone Travel Roam Voice to zone Travel :  100 min &amp; 
0.495 (30sec) then 0.99 divisible | Roaming SMS  : 0 / SMS (unlimited)</v>
      </c>
      <c r="E5" s="1" t="str">
        <f>_xlfn.IFNA(VLOOKUP(TRIM(C5),option_detail!A:B,2,0),"")</f>
        <v xml:space="preserve"> | Zone Travel Roaming Data : 500 MB Block&amp;Redirect</v>
      </c>
    </row>
    <row r="6" spans="1:5" ht="195" x14ac:dyDescent="0.25">
      <c r="A6" s="1" t="s">
        <v>12</v>
      </c>
      <c r="B6" s="1" t="s">
        <v>4</v>
      </c>
      <c r="C6" s="1" t="s">
        <v>5</v>
      </c>
      <c r="D6" s="5" t="str">
        <f>VLOOKUP(TRIM(B6),option_detail!A:B,2,0)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6" s="1" t="str">
        <f>_xlfn.IFNA(VLOOKUP(TRIM(C6),option_detail!A:B,2,0),"")</f>
        <v xml:space="preserve"> | Zone Travel Roaming Data : 10 GB Throttled</v>
      </c>
    </row>
    <row r="7" spans="1:5" ht="195" x14ac:dyDescent="0.25">
      <c r="A7" s="1" t="s">
        <v>13</v>
      </c>
      <c r="B7" s="1" t="s">
        <v>4</v>
      </c>
      <c r="C7" s="1" t="s">
        <v>10</v>
      </c>
      <c r="D7" s="5" t="str">
        <f>VLOOKUP(TRIM(B7),option_detail!A:B,2,0)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7" s="1" t="str">
        <f>_xlfn.IFNA(VLOOKUP(TRIM(C7),option_detail!A:B,2,0),"")</f>
        <v xml:space="preserve"> | Zone Travel Roaming Data : 4 GB Block&amp;Redirect</v>
      </c>
    </row>
    <row r="8" spans="1:5" ht="180" x14ac:dyDescent="0.25">
      <c r="A8" s="1" t="s">
        <v>14</v>
      </c>
      <c r="B8" s="1" t="s">
        <v>15</v>
      </c>
      <c r="C8" s="1" t="s">
        <v>5</v>
      </c>
      <c r="D8" s="5" t="str">
        <f>VLOOKUP(TRIM(B8),option_detail!A:B,2,0)</f>
        <v xml:space="preserve">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8" s="1" t="str">
        <f>_xlfn.IFNA(VLOOKUP(TRIM(C8),option_detail!A:B,2,0),"")</f>
        <v xml:space="preserve"> | Zone Travel Roaming Data : 10 GB Throttled</v>
      </c>
    </row>
    <row r="9" spans="1:5" x14ac:dyDescent="0.25">
      <c r="A9" s="1" t="s">
        <v>16</v>
      </c>
      <c r="B9" s="1" t="s">
        <v>17</v>
      </c>
      <c r="C9" s="1" t="s">
        <v>18</v>
      </c>
      <c r="D9" s="5" t="str">
        <f>VLOOKUP(TRIM(B9),option_detail!A:B,2,0)</f>
        <v>Int'l Voice to zone Travel : 600 min</v>
      </c>
      <c r="E9" s="1" t="str">
        <f>_xlfn.IFNA(VLOOKUP(TRIM(C9),option_detail!A:B,2,0),"")</f>
        <v/>
      </c>
    </row>
    <row r="10" spans="1:5" x14ac:dyDescent="0.25">
      <c r="A10" s="1" t="s">
        <v>19</v>
      </c>
      <c r="B10" s="1" t="s">
        <v>17</v>
      </c>
      <c r="C10" s="1" t="s">
        <v>18</v>
      </c>
      <c r="D10" s="5" t="str">
        <f>VLOOKUP(TRIM(B10),option_detail!A:B,2,0)</f>
        <v>Int'l Voice to zone Travel : 600 min</v>
      </c>
      <c r="E10" s="1" t="str">
        <f>_xlfn.IFNA(VLOOKUP(TRIM(C10),option_detail!A:B,2,0),"")</f>
        <v/>
      </c>
    </row>
    <row r="11" spans="1:5" x14ac:dyDescent="0.25">
      <c r="A11" s="1" t="s">
        <v>20</v>
      </c>
      <c r="B11" s="1" t="s">
        <v>17</v>
      </c>
      <c r="C11" s="1" t="s">
        <v>18</v>
      </c>
      <c r="D11" s="5" t="str">
        <f>VLOOKUP(TRIM(B11),option_detail!A:B,2,0)</f>
        <v>Int'l Voice to zone Travel : 600 min</v>
      </c>
      <c r="E11" s="1" t="str">
        <f>_xlfn.IFNA(VLOOKUP(TRIM(C11),option_detail!A:B,2,0),"")</f>
        <v/>
      </c>
    </row>
    <row r="12" spans="1:5" x14ac:dyDescent="0.25">
      <c r="A12" s="1" t="s">
        <v>21</v>
      </c>
      <c r="B12" s="1" t="s">
        <v>22</v>
      </c>
      <c r="C12" s="1" t="s">
        <v>8</v>
      </c>
      <c r="D12" s="5" t="str">
        <f>VLOOKUP(TRIM(B12),option_detail!A:B,2,0)</f>
        <v>Int'l Voice to zone Travel : 60 min</v>
      </c>
      <c r="E12" s="1" t="str">
        <f>_xlfn.IFNA(VLOOKUP(TRIM(C12),option_detail!A:B,2,0),"")</f>
        <v xml:space="preserve"> | Zone Travel Roaming Data : 500 MB Block&amp;Redirect</v>
      </c>
    </row>
    <row r="13" spans="1:5" x14ac:dyDescent="0.25">
      <c r="A13" s="1" t="s">
        <v>23</v>
      </c>
      <c r="B13" s="1" t="s">
        <v>22</v>
      </c>
      <c r="C13" s="1" t="s">
        <v>8</v>
      </c>
      <c r="D13" s="5" t="str">
        <f>VLOOKUP(TRIM(B13),option_detail!A:B,2,0)</f>
        <v>Int'l Voice to zone Travel : 60 min</v>
      </c>
      <c r="E13" s="1" t="str">
        <f>_xlfn.IFNA(VLOOKUP(TRIM(C13),option_detail!A:B,2,0),"")</f>
        <v xml:space="preserve"> | Zone Travel Roaming Data : 500 MB Block&amp;Redirect</v>
      </c>
    </row>
    <row r="14" spans="1:5" x14ac:dyDescent="0.25">
      <c r="A14" s="1" t="s">
        <v>24</v>
      </c>
      <c r="B14" s="1" t="s">
        <v>17</v>
      </c>
      <c r="C14" s="1" t="s">
        <v>18</v>
      </c>
      <c r="D14" s="5" t="str">
        <f>VLOOKUP(TRIM(B14),option_detail!A:B,2,0)</f>
        <v>Int'l Voice to zone Travel : 600 min</v>
      </c>
      <c r="E14" s="1" t="str">
        <f>_xlfn.IFNA(VLOOKUP(TRIM(C14),option_detail!A:B,2,0),"")</f>
        <v/>
      </c>
    </row>
    <row r="15" spans="1:5" ht="180" x14ac:dyDescent="0.25">
      <c r="A15" s="1" t="s">
        <v>25</v>
      </c>
      <c r="B15" s="1" t="s">
        <v>7</v>
      </c>
      <c r="C15" s="1" t="s">
        <v>8</v>
      </c>
      <c r="D15" s="5" t="str">
        <f>VLOOKUP(TRIM(B15),option_detail!A:B,2,0)</f>
        <v xml:space="preserve"> | Zone Europe Roam Voice to zone Travel :  100 min shared EUROPE / TRAVEL &amp; 
0.495 (30sec) then 0.99 divisible | Zone Europe Roaming SMS  : 0 / SMS (unlimited) | Zone Travel Roam Voice Incoming : 100 min  &amp; 0.99/min divisible | Zone Travel  Roam Voice Local :  100 min &amp; 
0.495 (30sec) then 0.99 divisible | Zone Travel Roam Voice Back to CH :  100 min &amp; 
0.495 (30sec) then 0.99 divisible | Zone Travel Roam Voice to zone Europe :  100 min shared EUROPE / TRAVEL &amp; 
0.495 (30sec) then 0.99 divisible | Zone Travel Roam Voice to zone Travel :  100 min &amp; 
0.495 (30sec) then 0.99 divisible | Roaming SMS  : 0 / SMS (unlimited)</v>
      </c>
      <c r="E15" s="1" t="str">
        <f>_xlfn.IFNA(VLOOKUP(TRIM(C15),option_detail!A:B,2,0),"")</f>
        <v xml:space="preserve"> | Zone Travel Roaming Data : 500 MB Block&amp;Redirect</v>
      </c>
    </row>
    <row r="16" spans="1:5" ht="195" x14ac:dyDescent="0.25">
      <c r="A16" s="1" t="s">
        <v>26</v>
      </c>
      <c r="B16" s="1" t="s">
        <v>4</v>
      </c>
      <c r="C16" s="1" t="s">
        <v>10</v>
      </c>
      <c r="D16" s="5" t="str">
        <f>VLOOKUP(TRIM(B16),option_detail!A:B,2,0)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16" s="1" t="str">
        <f>_xlfn.IFNA(VLOOKUP(TRIM(C16),option_detail!A:B,2,0),"")</f>
        <v xml:space="preserve"> | Zone Travel Roaming Data : 4 GB Block&amp;Redirect</v>
      </c>
    </row>
    <row r="17" spans="1:5" x14ac:dyDescent="0.25">
      <c r="A17" s="1" t="s">
        <v>27</v>
      </c>
      <c r="B17" s="1" t="s">
        <v>5</v>
      </c>
      <c r="C17" s="1" t="s">
        <v>18</v>
      </c>
      <c r="D17" s="5" t="str">
        <f>VLOOKUP(TRIM(B17),option_detail!A:B,2,0)</f>
        <v xml:space="preserve"> | Zone Travel Roaming Data : 10 GB Throttled</v>
      </c>
      <c r="E17" s="1" t="str">
        <f>_xlfn.IFNA(VLOOKUP(TRIM(C17),option_detail!A:B,2,0),"")</f>
        <v/>
      </c>
    </row>
    <row r="18" spans="1:5" x14ac:dyDescent="0.25">
      <c r="A18" s="1" t="s">
        <v>28</v>
      </c>
      <c r="B18" s="1" t="s">
        <v>29</v>
      </c>
      <c r="C18" s="1" t="s">
        <v>8</v>
      </c>
      <c r="D18" s="5" t="str">
        <f>VLOOKUP(TRIM(B18),option_detail!A:B,2,0)</f>
        <v>Int'l Voice to zone Travel : 600 min | Int'l Voice to zone World : 120 min</v>
      </c>
      <c r="E18" s="1" t="str">
        <f>_xlfn.IFNA(VLOOKUP(TRIM(C18),option_detail!A:B,2,0),"")</f>
        <v xml:space="preserve"> | Zone Travel Roaming Data : 500 MB Block&amp;Redirect</v>
      </c>
    </row>
    <row r="19" spans="1:5" ht="195" x14ac:dyDescent="0.25">
      <c r="A19" s="1" t="s">
        <v>30</v>
      </c>
      <c r="B19" s="1" t="s">
        <v>4</v>
      </c>
      <c r="C19" s="1" t="s">
        <v>10</v>
      </c>
      <c r="D19" s="5" t="str">
        <f>VLOOKUP(TRIM(B19),option_detail!A:B,2,0)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19" s="1" t="str">
        <f>_xlfn.IFNA(VLOOKUP(TRIM(C19),option_detail!A:B,2,0),"")</f>
        <v xml:space="preserve"> | Zone Travel Roaming Data : 4 GB Block&amp;Redirect</v>
      </c>
    </row>
    <row r="20" spans="1:5" ht="195" x14ac:dyDescent="0.25">
      <c r="A20" s="1" t="s">
        <v>31</v>
      </c>
      <c r="B20" s="1" t="s">
        <v>4</v>
      </c>
      <c r="C20" s="1" t="s">
        <v>5</v>
      </c>
      <c r="D20" s="5" t="str">
        <f>VLOOKUP(TRIM(B20),option_detail!A:B,2,0)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20" s="1" t="str">
        <f>_xlfn.IFNA(VLOOKUP(TRIM(C20),option_detail!A:B,2,0),"")</f>
        <v xml:space="preserve"> | Zone Travel Roaming Data : 10 GB Throttled</v>
      </c>
    </row>
    <row r="21" spans="1:5" x14ac:dyDescent="0.25">
      <c r="A21" s="1" t="s">
        <v>32</v>
      </c>
      <c r="B21" s="1" t="s">
        <v>22</v>
      </c>
      <c r="C21" s="1" t="s">
        <v>8</v>
      </c>
      <c r="D21" s="5" t="str">
        <f>VLOOKUP(TRIM(B21),option_detail!A:B,2,0)</f>
        <v>Int'l Voice to zone Travel : 60 min</v>
      </c>
      <c r="E21" s="1" t="str">
        <f>_xlfn.IFNA(VLOOKUP(TRIM(C21),option_detail!A:B,2,0),"")</f>
        <v xml:space="preserve"> | Zone Travel Roaming Data : 500 MB Block&amp;Redirect</v>
      </c>
    </row>
    <row r="22" spans="1:5" ht="195" x14ac:dyDescent="0.25">
      <c r="A22" s="1" t="s">
        <v>33</v>
      </c>
      <c r="B22" s="1" t="s">
        <v>4</v>
      </c>
      <c r="C22" s="1" t="s">
        <v>10</v>
      </c>
      <c r="D22" s="5" t="str">
        <f>VLOOKUP(TRIM(B22),option_detail!A:B,2,0)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22" s="1" t="str">
        <f>_xlfn.IFNA(VLOOKUP(TRIM(C22),option_detail!A:B,2,0),"")</f>
        <v xml:space="preserve"> | Zone Travel Roaming Data : 4 GB Block&amp;Redirect</v>
      </c>
    </row>
    <row r="23" spans="1:5" x14ac:dyDescent="0.25">
      <c r="A23" s="1" t="s">
        <v>34</v>
      </c>
      <c r="B23" s="1" t="s">
        <v>35</v>
      </c>
      <c r="C23" s="1" t="s">
        <v>18</v>
      </c>
      <c r="D23" s="5" t="str">
        <f>VLOOKUP(TRIM(B23),option_detail!A:B,2,0)</f>
        <v>Int'l Voice to zone Travel : 600 min | Int'l Voice to zone World : 120 min</v>
      </c>
      <c r="E23" s="1" t="str">
        <f>_xlfn.IFNA(VLOOKUP(TRIM(C23),option_detail!A:B,2,0),"")</f>
        <v/>
      </c>
    </row>
    <row r="24" spans="1:5" ht="195" x14ac:dyDescent="0.25">
      <c r="A24" s="1" t="s">
        <v>36</v>
      </c>
      <c r="B24" s="1" t="s">
        <v>4</v>
      </c>
      <c r="C24" s="1" t="s">
        <v>5</v>
      </c>
      <c r="D24" s="5" t="str">
        <f>VLOOKUP(TRIM(B24),option_detail!A:B,2,0)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24" s="1" t="str">
        <f>_xlfn.IFNA(VLOOKUP(TRIM(C24),option_detail!A:B,2,0),"")</f>
        <v xml:space="preserve"> | Zone Travel Roaming Data : 10 GB Throttled</v>
      </c>
    </row>
    <row r="25" spans="1:5" x14ac:dyDescent="0.25">
      <c r="A25" s="1" t="s">
        <v>37</v>
      </c>
      <c r="B25" s="1" t="s">
        <v>35</v>
      </c>
      <c r="C25" s="1" t="s">
        <v>18</v>
      </c>
      <c r="D25" s="5" t="str">
        <f>VLOOKUP(TRIM(B25),option_detail!A:B,2,0)</f>
        <v>Int'l Voice to zone Travel : 600 min | Int'l Voice to zone World : 120 min</v>
      </c>
      <c r="E25" s="1" t="str">
        <f>_xlfn.IFNA(VLOOKUP(TRIM(C25),option_detail!A:B,2,0),"")</f>
        <v/>
      </c>
    </row>
    <row r="26" spans="1:5" x14ac:dyDescent="0.25">
      <c r="A26" s="1" t="s">
        <v>38</v>
      </c>
      <c r="B26" s="1" t="s">
        <v>35</v>
      </c>
      <c r="C26" s="1" t="s">
        <v>18</v>
      </c>
      <c r="D26" s="5" t="str">
        <f>VLOOKUP(TRIM(B26),option_detail!A:B,2,0)</f>
        <v>Int'l Voice to zone Travel : 600 min | Int'l Voice to zone World : 120 min</v>
      </c>
      <c r="E26" s="1" t="str">
        <f>_xlfn.IFNA(VLOOKUP(TRIM(C26),option_detail!A:B,2,0),"")</f>
        <v/>
      </c>
    </row>
    <row r="27" spans="1:5" x14ac:dyDescent="0.25">
      <c r="A27" s="1" t="s">
        <v>39</v>
      </c>
      <c r="B27" s="1" t="s">
        <v>35</v>
      </c>
      <c r="C27" s="1" t="s">
        <v>18</v>
      </c>
      <c r="D27" s="5" t="str">
        <f>VLOOKUP(TRIM(B27),option_detail!A:B,2,0)</f>
        <v>Int'l Voice to zone Travel : 600 min | Int'l Voice to zone World : 120 min</v>
      </c>
      <c r="E27" s="1" t="str">
        <f>_xlfn.IFNA(VLOOKUP(TRIM(C27),option_detail!A:B,2,0),"")</f>
        <v/>
      </c>
    </row>
    <row r="28" spans="1:5" ht="195" x14ac:dyDescent="0.25">
      <c r="A28" s="1" t="s">
        <v>40</v>
      </c>
      <c r="B28" s="1" t="s">
        <v>4</v>
      </c>
      <c r="C28" s="1" t="s">
        <v>10</v>
      </c>
      <c r="D28" s="5" t="str">
        <f>VLOOKUP(TRIM(B28),option_detail!A:B,2,0)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E28" s="1" t="str">
        <f>_xlfn.IFNA(VLOOKUP(TRIM(C28),option_detail!A:B,2,0),"")</f>
        <v xml:space="preserve"> | Zone Travel Roaming Data : 4 GB Block&amp;Redirect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217-3D02-4F2C-9272-EB32A81A1611}">
  <dimension ref="A1:Q30"/>
  <sheetViews>
    <sheetView workbookViewId="0">
      <selection activeCell="L3" sqref="L3"/>
    </sheetView>
  </sheetViews>
  <sheetFormatPr defaultRowHeight="15" x14ac:dyDescent="0.25"/>
  <cols>
    <col min="1" max="1" width="29" bestFit="1" customWidth="1"/>
    <col min="2" max="2" width="176.28515625" style="6" customWidth="1"/>
    <col min="3" max="3" width="23.140625" bestFit="1" customWidth="1"/>
    <col min="4" max="4" width="19.42578125" bestFit="1" customWidth="1"/>
    <col min="5" max="5" width="23.140625" bestFit="1" customWidth="1"/>
    <col min="6" max="6" width="64" bestFit="1" customWidth="1"/>
    <col min="7" max="7" width="25.28515625" bestFit="1" customWidth="1"/>
    <col min="8" max="8" width="31.42578125" bestFit="1" customWidth="1"/>
    <col min="9" max="10" width="40.5703125" bestFit="1" customWidth="1"/>
    <col min="11" max="11" width="64" bestFit="1" customWidth="1"/>
    <col min="12" max="12" width="40.5703125" bestFit="1" customWidth="1"/>
    <col min="13" max="13" width="36.28515625" bestFit="1" customWidth="1"/>
    <col min="14" max="14" width="33" bestFit="1" customWidth="1"/>
    <col min="15" max="15" width="18.28515625" bestFit="1" customWidth="1"/>
    <col min="16" max="16" width="25.140625" bestFit="1" customWidth="1"/>
    <col min="17" max="17" width="24.28515625" bestFit="1" customWidth="1"/>
  </cols>
  <sheetData>
    <row r="1" spans="1:17" x14ac:dyDescent="0.25">
      <c r="A1" s="1" t="s">
        <v>41</v>
      </c>
      <c r="B1" s="5" t="s">
        <v>139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 x14ac:dyDescent="0.25">
      <c r="A2" s="1" t="s">
        <v>57</v>
      </c>
      <c r="B2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>Int'l Voice to zone Travel : 60 min</v>
      </c>
      <c r="C2" s="1" t="s">
        <v>58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345" x14ac:dyDescent="0.25">
      <c r="A3" s="1" t="s">
        <v>59</v>
      </c>
      <c r="B3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Europe Roam Voice to zone Travel :  100 min shared EUROPE / TRAVEL &amp; 
0.495 (30sec) then 0.99 divisible | Zone Europe Roaming SMS  : 0 / SMS (unlimited) | Zone Travel Roam Voice Incoming : 100 min  &amp; 0.99/min divisible | Zone Travel  Roam Voice Local :  100 min &amp; 
0.495 (30sec) then 0.99 divisible | Zone Travel Roam Voice Back to CH :  100 min &amp; 
0.495 (30sec) then 0.99 divisible | Zone Travel Roam Voice to zone Europe :  100 min shared EUROPE / TRAVEL &amp; 
0.495 (30sec) then 0.99 divisible | Zone Travel Roam Voice to zone Travel :  100 min &amp; 
0.495 (30sec) then 0.99 divisible | Roaming SMS  : 0 / SMS (unlimited)</v>
      </c>
      <c r="C3" s="1" t="s">
        <v>18</v>
      </c>
      <c r="D3" s="1"/>
      <c r="E3" s="1" t="s">
        <v>18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63</v>
      </c>
      <c r="K3" s="1" t="s">
        <v>60</v>
      </c>
      <c r="L3" s="1" t="s">
        <v>63</v>
      </c>
      <c r="M3" s="1" t="s">
        <v>18</v>
      </c>
      <c r="N3" s="1" t="s">
        <v>18</v>
      </c>
      <c r="O3" s="1" t="s">
        <v>61</v>
      </c>
      <c r="P3" s="1" t="s">
        <v>18</v>
      </c>
      <c r="Q3" s="1" t="s">
        <v>18</v>
      </c>
    </row>
    <row r="4" spans="1:17" ht="375" x14ac:dyDescent="0.25">
      <c r="A4" s="1" t="s">
        <v>64</v>
      </c>
      <c r="B4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>Int'l Voice to zone Travel : 600 min | Int'l SMS zone Travel : 0 / SMS (unlimited)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C4" s="1" t="s">
        <v>65</v>
      </c>
      <c r="D4" s="1" t="s">
        <v>61</v>
      </c>
      <c r="E4" s="1" t="s">
        <v>18</v>
      </c>
      <c r="F4" s="1" t="s">
        <v>66</v>
      </c>
      <c r="G4" s="1" t="s">
        <v>61</v>
      </c>
      <c r="H4" s="1" t="s">
        <v>67</v>
      </c>
      <c r="I4" s="1" t="s">
        <v>68</v>
      </c>
      <c r="J4" s="1" t="s">
        <v>68</v>
      </c>
      <c r="K4" s="1" t="s">
        <v>66</v>
      </c>
      <c r="L4" s="1" t="s">
        <v>68</v>
      </c>
      <c r="M4" s="1" t="s">
        <v>18</v>
      </c>
      <c r="N4" s="1" t="s">
        <v>18</v>
      </c>
      <c r="O4" s="1" t="s">
        <v>61</v>
      </c>
      <c r="P4" s="1" t="s">
        <v>18</v>
      </c>
      <c r="Q4" s="1" t="s">
        <v>18</v>
      </c>
    </row>
    <row r="5" spans="1:17" ht="225" x14ac:dyDescent="0.25">
      <c r="A5" s="1" t="s">
        <v>69</v>
      </c>
      <c r="B5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Europe Roam Voice to zone Travel :  600 min  shared EUROPE / TRAVEL &amp; 
0.495 (30sec) then 0.99 divisible | Zone Europe Roaming SMS  : 0 / SMS (unlimited) | Zone Travel Roam Voice Incoming : 600 min  &amp; 0.99/min divisible | Zone Travel  Roam Voice Local :  600 min &amp; 
0.495 (30sec) then 0.99 divisible | Zone Travel Roam Voice Back to CH :  600 min &amp; 
0.495 (30sec) then 0.99 divisible | Zone Travel Roam Voice to zone Europe :  600 min  shared EUROPE / TRAVEL &amp; 
0.495 (30sec) then 0.99 divisible | Zone Travel Roam Voice to zone Travel :  600 min &amp; 
0.495 (30sec) then 0.99 divisible | Roaming SMS  : 0 / SMS (unlimited)</v>
      </c>
      <c r="C5" s="1" t="s">
        <v>18</v>
      </c>
      <c r="D5" s="1" t="s">
        <v>18</v>
      </c>
      <c r="E5" s="1" t="s">
        <v>18</v>
      </c>
      <c r="F5" s="1" t="s">
        <v>66</v>
      </c>
      <c r="G5" s="1" t="s">
        <v>61</v>
      </c>
      <c r="H5" s="1" t="s">
        <v>67</v>
      </c>
      <c r="I5" s="1" t="s">
        <v>68</v>
      </c>
      <c r="J5" s="1" t="s">
        <v>68</v>
      </c>
      <c r="K5" s="1" t="s">
        <v>66</v>
      </c>
      <c r="L5" s="1" t="s">
        <v>68</v>
      </c>
      <c r="M5" s="1" t="s">
        <v>18</v>
      </c>
      <c r="N5" s="1" t="s">
        <v>18</v>
      </c>
      <c r="O5" s="1" t="s">
        <v>61</v>
      </c>
      <c r="P5" s="1" t="s">
        <v>18</v>
      </c>
      <c r="Q5" s="1" t="s">
        <v>18</v>
      </c>
    </row>
    <row r="6" spans="1:17" x14ac:dyDescent="0.25">
      <c r="A6" s="1" t="s">
        <v>70</v>
      </c>
      <c r="B6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>Int'l Voice to zone Travel : 600 min</v>
      </c>
      <c r="C6" s="1" t="s">
        <v>65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</row>
    <row r="7" spans="1:17" ht="30" x14ac:dyDescent="0.25">
      <c r="A7" s="1" t="s">
        <v>71</v>
      </c>
      <c r="B7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>Int'l Voice to zone Travel : 600 min | Int'l Voice to zone World : 120 min</v>
      </c>
      <c r="C7" s="1" t="s">
        <v>65</v>
      </c>
      <c r="D7" s="1" t="s">
        <v>18</v>
      </c>
      <c r="E7" s="1" t="s">
        <v>72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 x14ac:dyDescent="0.25">
      <c r="A8" s="1" t="s">
        <v>73</v>
      </c>
      <c r="B8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Travel Roaming Data : 500 MB Block&amp;Redirect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74</v>
      </c>
    </row>
    <row r="9" spans="1:17" x14ac:dyDescent="0.25">
      <c r="A9" s="1" t="s">
        <v>75</v>
      </c>
      <c r="B9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Travel Roaming Data : 4 GB Block&amp;Redirect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76</v>
      </c>
    </row>
    <row r="10" spans="1:17" x14ac:dyDescent="0.25">
      <c r="A10" s="1" t="s">
        <v>77</v>
      </c>
      <c r="B10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Travel Roaming Data : 10 GB Throttled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78</v>
      </c>
    </row>
    <row r="11" spans="1:17" ht="165" x14ac:dyDescent="0.25">
      <c r="A11" s="1" t="s">
        <v>79</v>
      </c>
      <c r="B11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Travel Roam Voice Incoming : 0.4/min divisible | Zone Travel  Roam Voice Local : 0.2 (30 sec) then 0.4 chf/min divisible | Zone Travel Roam Voice Back to CH : 0.2 (30 sec) then 0.4 chf/min divisible | Zone Travel Roam Voice to zone Europe : 1 (30 sec then 2 chf/min divisible | Zone Travel Roam Voice to zone Travel : 0.2 (30 sec) then 0.4 chf/min divisible | Zone Travel  Roam Voice to zone World : 1 (30 sec then 2 chf/min divisible | Zone Travel Roam Voice to zone Far : 1 (30 sec then 2 chf/min divisible | Roaming SMS  : 0.15 chf /event | Zone Travel Roaming MMS  : 1.5 / event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80</v>
      </c>
      <c r="I11" s="1" t="s">
        <v>81</v>
      </c>
      <c r="J11" s="1" t="s">
        <v>81</v>
      </c>
      <c r="K11" s="1" t="s">
        <v>82</v>
      </c>
      <c r="L11" s="1" t="s">
        <v>81</v>
      </c>
      <c r="M11" s="1" t="s">
        <v>82</v>
      </c>
      <c r="N11" s="1" t="s">
        <v>82</v>
      </c>
      <c r="O11" s="1" t="s">
        <v>83</v>
      </c>
      <c r="P11" s="1" t="s">
        <v>84</v>
      </c>
      <c r="Q11" s="1" t="s">
        <v>18</v>
      </c>
    </row>
    <row r="12" spans="1:17" x14ac:dyDescent="0.25">
      <c r="A12" s="1" t="s">
        <v>73</v>
      </c>
      <c r="B12" s="5" t="str">
        <f>IF(TRIM(options_details[[#This Row],[Column2]])="","",$C$1&amp;" : "&amp;options_details[[#This Row],[Column2]]) &amp;
IF(TRIM(options_details[[#This Row],[Column3]])="","", " | " &amp; $D$1&amp;" : "&amp;options_details[[#This Row],[Column3]]) &amp;
IF(TRIM(options_details[[#This Row],[Column4]])="","", " | " &amp;$E$1&amp;" : "&amp;options_details[[#This Row],[Column4]]) &amp;
IF(TRIM(options_details[[#This Row],[Column5]])="","", " | " &amp;$F$1&amp;" : "&amp;options_details[[#This Row],[Column5]]) &amp;
IF(TRIM(options_details[[#This Row],[Column6]])="","", " | " &amp;$G$1&amp;" : "&amp;options_details[[#This Row],[Column6]]) &amp;
IF(TRIM(options_details[[#This Row],[Column7]])="","", " | " &amp;$H$1&amp;" : "&amp;options_details[[#This Row],[Column7]]) &amp;
IF(TRIM(options_details[[#This Row],[Column8]])="","", " | " &amp;$I$1&amp;" : "&amp;options_details[[#This Row],[Column8]]) &amp;
IF(TRIM(options_details[[#This Row],[Column9]])="","", " | " &amp;$J$1&amp;" : "&amp;options_details[[#This Row],[Column9]]) &amp;
IF(TRIM(options_details[[#This Row],[Column10]])="","", " | " &amp;$K$1&amp;" : "&amp;options_details[[#This Row],[Column10]]) &amp;
IF(TRIM(options_details[[#This Row],[Column11]])="","", " | " &amp;$L$1&amp;" : "&amp;options_details[[#This Row],[Column11]]) &amp;
IF(TRIM(options_details[[#This Row],[Column12]])="","", " | " &amp;$M$1&amp;" : "&amp;options_details[[#This Row],[Column12]]) &amp;
IF(TRIM(options_details[[#This Row],[Column13]])="","", " | " &amp;$N$1&amp;" : "&amp;options_details[[#This Row],[Column13]]) &amp;
IF(TRIM(options_details[[#This Row],[Column14]])="","", " | " &amp;$O$1&amp;" : "&amp;options_details[[#This Row],[Column14]]) &amp;
IF(TRIM(options_details[[#This Row],[Column15]])="","", " | " &amp;$P$1&amp;" : "&amp;options_details[[#This Row],[Column15]]) &amp;
IF(TRIM(options_details[[#This Row],[Column16]])="","", " | " &amp;$Q$1&amp;" : "&amp;options_details[[#This Row],[Column16]])</f>
        <v xml:space="preserve"> | Zone Travel Roaming Data : 500 Mb Travel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85</v>
      </c>
    </row>
    <row r="30" spans="1:2" x14ac:dyDescent="0.25">
      <c r="A30" s="4"/>
      <c r="B30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DB2-10D7-4EC6-8BF2-3146FFA72446}">
  <dimension ref="A1:F22"/>
  <sheetViews>
    <sheetView workbookViewId="0">
      <selection activeCell="A2" sqref="A2:F22"/>
    </sheetView>
  </sheetViews>
  <sheetFormatPr defaultRowHeight="15" x14ac:dyDescent="0.25"/>
  <cols>
    <col min="1" max="1" width="20.42578125" bestFit="1" customWidth="1"/>
    <col min="2" max="2" width="81.140625" bestFit="1" customWidth="1"/>
    <col min="3" max="3" width="29" bestFit="1" customWidth="1"/>
    <col min="4" max="4" width="22.7109375" bestFit="1" customWidth="1"/>
    <col min="5" max="5" width="23.85546875" bestFit="1" customWidth="1"/>
    <col min="6" max="6" width="22.7109375" bestFit="1" customWidth="1"/>
  </cols>
  <sheetData>
    <row r="1" spans="1:6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 x14ac:dyDescent="0.25">
      <c r="A2" s="1" t="s">
        <v>92</v>
      </c>
      <c r="B2" s="1" t="s">
        <v>93</v>
      </c>
      <c r="C2" s="1" t="s">
        <v>64</v>
      </c>
      <c r="D2" s="1" t="s">
        <v>94</v>
      </c>
      <c r="E2" s="1" t="s">
        <v>77</v>
      </c>
      <c r="F2" s="1" t="s">
        <v>95</v>
      </c>
    </row>
    <row r="3" spans="1:6" x14ac:dyDescent="0.25">
      <c r="A3" s="1" t="s">
        <v>96</v>
      </c>
      <c r="B3" s="1" t="s">
        <v>97</v>
      </c>
      <c r="C3" s="1" t="s">
        <v>59</v>
      </c>
      <c r="D3" s="1" t="s">
        <v>98</v>
      </c>
      <c r="E3" s="1" t="s">
        <v>73</v>
      </c>
      <c r="F3" s="1" t="s">
        <v>99</v>
      </c>
    </row>
    <row r="4" spans="1:6" x14ac:dyDescent="0.25">
      <c r="A4" s="1" t="s">
        <v>96</v>
      </c>
      <c r="B4" s="1" t="s">
        <v>100</v>
      </c>
      <c r="C4" s="1" t="s">
        <v>59</v>
      </c>
      <c r="D4" s="1" t="s">
        <v>98</v>
      </c>
      <c r="E4" s="1" t="s">
        <v>75</v>
      </c>
      <c r="F4" s="1" t="s">
        <v>101</v>
      </c>
    </row>
    <row r="5" spans="1:6" x14ac:dyDescent="0.25">
      <c r="A5" s="1" t="s">
        <v>102</v>
      </c>
      <c r="B5" s="1" t="s">
        <v>103</v>
      </c>
      <c r="C5" s="1" t="s">
        <v>64</v>
      </c>
      <c r="D5" s="1" t="s">
        <v>94</v>
      </c>
      <c r="E5" s="1" t="s">
        <v>75</v>
      </c>
      <c r="F5" s="1" t="s">
        <v>101</v>
      </c>
    </row>
    <row r="6" spans="1:6" x14ac:dyDescent="0.25">
      <c r="A6" s="1" t="s">
        <v>104</v>
      </c>
      <c r="B6" s="1" t="s">
        <v>105</v>
      </c>
      <c r="C6" s="1" t="s">
        <v>69</v>
      </c>
      <c r="D6" s="1" t="s">
        <v>106</v>
      </c>
      <c r="E6" s="1" t="s">
        <v>77</v>
      </c>
      <c r="F6" s="1" t="s">
        <v>95</v>
      </c>
    </row>
    <row r="7" spans="1:6" x14ac:dyDescent="0.25">
      <c r="A7" s="1" t="s">
        <v>107</v>
      </c>
      <c r="B7" s="1" t="s">
        <v>108</v>
      </c>
      <c r="C7" s="1" t="s">
        <v>70</v>
      </c>
      <c r="D7" s="1" t="s">
        <v>109</v>
      </c>
      <c r="E7" s="1" t="s">
        <v>110</v>
      </c>
      <c r="F7" s="1" t="s">
        <v>111</v>
      </c>
    </row>
    <row r="8" spans="1:6" x14ac:dyDescent="0.25">
      <c r="A8" s="1" t="s">
        <v>112</v>
      </c>
      <c r="B8" s="1" t="s">
        <v>113</v>
      </c>
      <c r="C8" s="1" t="s">
        <v>70</v>
      </c>
      <c r="D8" s="1" t="s">
        <v>109</v>
      </c>
      <c r="E8" s="1" t="s">
        <v>110</v>
      </c>
      <c r="F8" s="1" t="s">
        <v>111</v>
      </c>
    </row>
    <row r="9" spans="1:6" x14ac:dyDescent="0.25">
      <c r="A9" s="1" t="s">
        <v>96</v>
      </c>
      <c r="B9" s="1" t="s">
        <v>114</v>
      </c>
      <c r="C9" s="1" t="s">
        <v>57</v>
      </c>
      <c r="D9" s="1" t="s">
        <v>115</v>
      </c>
      <c r="E9" s="1" t="s">
        <v>73</v>
      </c>
      <c r="F9" s="1" t="s">
        <v>99</v>
      </c>
    </row>
    <row r="10" spans="1:6" x14ac:dyDescent="0.25">
      <c r="A10" s="1" t="s">
        <v>96</v>
      </c>
      <c r="B10" s="1" t="s">
        <v>116</v>
      </c>
      <c r="C10" s="1" t="s">
        <v>59</v>
      </c>
      <c r="D10" s="1" t="s">
        <v>98</v>
      </c>
      <c r="E10" s="1" t="s">
        <v>73</v>
      </c>
      <c r="F10" s="1" t="s">
        <v>99</v>
      </c>
    </row>
    <row r="11" spans="1:6" x14ac:dyDescent="0.25">
      <c r="A11" s="1" t="s">
        <v>104</v>
      </c>
      <c r="B11" s="1" t="s">
        <v>117</v>
      </c>
      <c r="C11" s="1" t="s">
        <v>64</v>
      </c>
      <c r="D11" s="1" t="s">
        <v>94</v>
      </c>
      <c r="E11" s="1" t="s">
        <v>75</v>
      </c>
      <c r="F11" s="1" t="s">
        <v>101</v>
      </c>
    </row>
    <row r="12" spans="1:6" x14ac:dyDescent="0.25">
      <c r="A12" s="1" t="s">
        <v>118</v>
      </c>
      <c r="B12" s="1" t="s">
        <v>119</v>
      </c>
      <c r="C12" s="1" t="s">
        <v>110</v>
      </c>
      <c r="D12" s="1" t="s">
        <v>111</v>
      </c>
      <c r="E12" s="1" t="s">
        <v>77</v>
      </c>
      <c r="F12" s="1" t="s">
        <v>95</v>
      </c>
    </row>
    <row r="13" spans="1:6" x14ac:dyDescent="0.25">
      <c r="A13" s="1" t="s">
        <v>120</v>
      </c>
      <c r="B13" s="1" t="s">
        <v>121</v>
      </c>
      <c r="C13" s="1" t="s">
        <v>71</v>
      </c>
      <c r="D13" s="1" t="s">
        <v>122</v>
      </c>
      <c r="E13" s="1" t="s">
        <v>73</v>
      </c>
      <c r="F13" s="1" t="s">
        <v>99</v>
      </c>
    </row>
    <row r="14" spans="1:6" x14ac:dyDescent="0.25">
      <c r="A14" s="1" t="s">
        <v>104</v>
      </c>
      <c r="B14" s="1" t="s">
        <v>123</v>
      </c>
      <c r="C14" s="1" t="s">
        <v>64</v>
      </c>
      <c r="D14" s="1" t="s">
        <v>94</v>
      </c>
      <c r="E14" s="1" t="s">
        <v>75</v>
      </c>
      <c r="F14" s="1" t="s">
        <v>101</v>
      </c>
    </row>
    <row r="15" spans="1:6" x14ac:dyDescent="0.25">
      <c r="A15" s="1" t="s">
        <v>104</v>
      </c>
      <c r="B15" s="1" t="s">
        <v>124</v>
      </c>
      <c r="C15" s="1" t="s">
        <v>64</v>
      </c>
      <c r="D15" s="1" t="s">
        <v>94</v>
      </c>
      <c r="E15" s="1" t="s">
        <v>77</v>
      </c>
      <c r="F15" s="1" t="s">
        <v>95</v>
      </c>
    </row>
    <row r="16" spans="1:6" x14ac:dyDescent="0.25">
      <c r="A16" s="1" t="s">
        <v>125</v>
      </c>
      <c r="B16" s="1" t="s">
        <v>126</v>
      </c>
      <c r="C16" s="1" t="s">
        <v>64</v>
      </c>
      <c r="D16" s="1" t="s">
        <v>94</v>
      </c>
      <c r="E16" s="1" t="s">
        <v>75</v>
      </c>
      <c r="F16" s="1" t="s">
        <v>101</v>
      </c>
    </row>
    <row r="17" spans="1:6" x14ac:dyDescent="0.25">
      <c r="A17" s="1" t="s">
        <v>127</v>
      </c>
      <c r="B17" s="1" t="s">
        <v>128</v>
      </c>
      <c r="C17" s="1" t="s">
        <v>71</v>
      </c>
      <c r="D17" s="1" t="s">
        <v>122</v>
      </c>
      <c r="E17" s="1" t="s">
        <v>110</v>
      </c>
      <c r="F17" s="1" t="s">
        <v>111</v>
      </c>
    </row>
    <row r="18" spans="1:6" x14ac:dyDescent="0.25">
      <c r="A18" s="1" t="s">
        <v>125</v>
      </c>
      <c r="B18" s="1" t="s">
        <v>129</v>
      </c>
      <c r="C18" s="1" t="s">
        <v>64</v>
      </c>
      <c r="D18" s="1" t="s">
        <v>94</v>
      </c>
      <c r="E18" s="1" t="s">
        <v>77</v>
      </c>
      <c r="F18" s="1" t="s">
        <v>95</v>
      </c>
    </row>
    <row r="19" spans="1:6" x14ac:dyDescent="0.25">
      <c r="A19" s="1" t="s">
        <v>130</v>
      </c>
      <c r="B19" s="1" t="s">
        <v>131</v>
      </c>
      <c r="C19" s="1" t="s">
        <v>71</v>
      </c>
      <c r="D19" s="1" t="s">
        <v>122</v>
      </c>
      <c r="E19" s="1" t="s">
        <v>110</v>
      </c>
      <c r="F19" s="1" t="s">
        <v>111</v>
      </c>
    </row>
    <row r="20" spans="1:6" x14ac:dyDescent="0.25">
      <c r="A20" s="1" t="s">
        <v>127</v>
      </c>
      <c r="B20" s="1" t="s">
        <v>132</v>
      </c>
      <c r="C20" s="1" t="s">
        <v>71</v>
      </c>
      <c r="D20" s="1" t="s">
        <v>122</v>
      </c>
      <c r="E20" s="1" t="s">
        <v>110</v>
      </c>
      <c r="F20" s="1" t="s">
        <v>111</v>
      </c>
    </row>
    <row r="21" spans="1:6" x14ac:dyDescent="0.25">
      <c r="A21" s="1" t="s">
        <v>130</v>
      </c>
      <c r="B21" s="1" t="s">
        <v>133</v>
      </c>
      <c r="C21" s="1" t="s">
        <v>71</v>
      </c>
      <c r="D21" s="1" t="s">
        <v>122</v>
      </c>
      <c r="E21" s="1" t="s">
        <v>110</v>
      </c>
      <c r="F21" s="1" t="s">
        <v>111</v>
      </c>
    </row>
    <row r="22" spans="1:6" x14ac:dyDescent="0.25">
      <c r="A22" s="1" t="s">
        <v>134</v>
      </c>
      <c r="B22" s="1" t="s">
        <v>135</v>
      </c>
      <c r="C22" s="1" t="s">
        <v>64</v>
      </c>
      <c r="D22" s="1" t="s">
        <v>94</v>
      </c>
      <c r="E22" s="1" t="s">
        <v>75</v>
      </c>
      <c r="F22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B328-ADF8-4951-A71B-8E25761EE52D}">
  <dimension ref="A1:C1"/>
  <sheetViews>
    <sheetView workbookViewId="0">
      <selection activeCell="B1" sqref="B1"/>
    </sheetView>
  </sheetViews>
  <sheetFormatPr defaultRowHeight="15" x14ac:dyDescent="0.25"/>
  <cols>
    <col min="1" max="1" width="30" bestFit="1" customWidth="1"/>
    <col min="2" max="2" width="29" bestFit="1" customWidth="1"/>
  </cols>
  <sheetData>
    <row r="1" spans="1:3" x14ac:dyDescent="0.25">
      <c r="A1" s="3" t="s">
        <v>138</v>
      </c>
      <c r="B1" s="2" t="s">
        <v>64</v>
      </c>
      <c r="C1" t="b">
        <f>A1=B1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B8486-97A0-4158-8F86-3BFD27062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list_package</vt:lpstr>
      <vt:lpstr>option_detail</vt:lpstr>
      <vt:lpstr>Sheet4</vt:lpstr>
      <vt:lpstr>Sheet1</vt:lpstr>
    </vt:vector>
  </TitlesOfParts>
  <Company>Salt Mobile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2022-07-14T09:53:33Z</dcterms:created>
  <dcterms:modified xsi:type="dcterms:W3CDTF">2022-07-14T15:36:59Z</dcterms:modified>
</cp:coreProperties>
</file>