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4547FA57-939C-4A23-8E6C-6D306F8C39F8}" xr6:coauthVersionLast="47" xr6:coauthVersionMax="47" xr10:uidLastSave="{00000000-0000-0000-0000-000000000000}"/>
  <bookViews>
    <workbookView xWindow="-120" yWindow="-120" windowWidth="29040" windowHeight="15840" activeTab="3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」" sheetId="4" r:id="rId12"/>
    <sheet name="1-9" sheetId="12" r:id="rId13"/>
    <sheet name="1-10" sheetId="13" r:id="rId14"/>
    <sheet name="1-11" sheetId="14" r:id="rId15"/>
    <sheet name="1-12" sheetId="15" r:id="rId16"/>
    <sheet name="1-13" sheetId="16" r:id="rId17"/>
    <sheet name="1-14" sheetId="22" r:id="rId18"/>
    <sheet name="1-15" sheetId="23" r:id="rId19"/>
    <sheet name="2-1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6" l="1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C15" i="24"/>
  <c r="A2" i="24"/>
  <c r="B1" i="24"/>
  <c r="A2" i="3"/>
  <c r="C17" i="3" s="1"/>
  <c r="B1" i="3"/>
  <c r="B1" i="2"/>
  <c r="A2" i="2"/>
  <c r="C18" i="2" s="1"/>
  <c r="C16" i="22" a="1"/>
  <c r="C15" i="13" a="1"/>
  <c r="C16" i="2" a="1"/>
  <c r="C16" i="4" a="1"/>
  <c r="D16" i="13" a="1"/>
  <c r="C17" i="14" a="1"/>
  <c r="C17" i="22" a="1"/>
  <c r="C16" i="13" a="1"/>
  <c r="C15" i="3" a="1"/>
  <c r="C16" i="11" a="1"/>
  <c r="D15" i="13" a="1"/>
  <c r="C15" i="20" a="1"/>
  <c r="D17" i="15" a="1"/>
  <c r="D17" i="14" a="1"/>
  <c r="C15" i="7" a="1"/>
  <c r="C17" i="12" a="1"/>
  <c r="C16" i="15" a="1"/>
  <c r="D16" i="14" a="1"/>
  <c r="C16" i="8" a="1"/>
  <c r="C17" i="4" a="1"/>
  <c r="D16" i="22" a="1"/>
  <c r="D17" i="22" a="1"/>
  <c r="C17" i="15" a="1"/>
  <c r="C16" i="14" a="1"/>
  <c r="C14" i="10" a="1"/>
  <c r="C16" i="12" a="1"/>
  <c r="D16" i="11" a="1"/>
  <c r="D16" i="15" a="1"/>
  <c r="C17" i="11" a="1"/>
  <c r="D17" i="12" a="1"/>
  <c r="D19" i="6" a="1"/>
  <c r="C18" i="25" l="1"/>
  <c r="C20" i="23"/>
  <c r="C17" i="22"/>
  <c r="C16" i="22"/>
  <c r="D17" i="22"/>
  <c r="D16" i="22"/>
  <c r="C17" i="15"/>
  <c r="C16" i="15"/>
  <c r="D17" i="15"/>
  <c r="D16" i="15"/>
  <c r="C15" i="13"/>
  <c r="C16" i="13"/>
  <c r="C17" i="14"/>
  <c r="D17" i="14"/>
  <c r="D16" i="14"/>
  <c r="C16" i="14"/>
  <c r="C16" i="2"/>
  <c r="C15" i="3"/>
  <c r="C15" i="20"/>
  <c r="C15" i="7"/>
  <c r="C16" i="8"/>
  <c r="C14" i="10"/>
  <c r="C16" i="4"/>
  <c r="C16" i="11"/>
  <c r="C17" i="11"/>
  <c r="C17" i="12"/>
  <c r="D17" i="12"/>
  <c r="C16" i="12"/>
  <c r="D19" i="6"/>
  <c r="C17" i="4"/>
  <c r="D16" i="11"/>
  <c r="D16" i="13"/>
  <c r="D15" i="13"/>
  <c r="D17" i="24" a="1"/>
  <c r="D17" i="24" s="1"/>
  <c r="C17" i="24" a="1"/>
  <c r="C17" i="24" s="1"/>
  <c r="C16" i="24" a="1"/>
  <c r="C16" i="24" s="1"/>
  <c r="D16" i="24" a="1"/>
  <c r="D16" i="24" s="1"/>
  <c r="D16" i="26" a="1"/>
  <c r="C17" i="26" a="1"/>
  <c r="D17" i="26" a="1"/>
  <c r="C16" i="26" a="1"/>
  <c r="D16" i="25" a="1"/>
  <c r="C16" i="25" a="1"/>
  <c r="D17" i="25" a="1"/>
  <c r="C17" i="25" a="1"/>
  <c r="C18" i="6" a="1"/>
  <c r="C15" i="16" a="1"/>
  <c r="D15" i="3" a="1"/>
  <c r="C16" i="7" a="1"/>
  <c r="C15" i="10" a="1"/>
  <c r="D15" i="20" a="1"/>
  <c r="C19" i="6" a="1"/>
  <c r="C16" i="16" a="1"/>
  <c r="C16" i="3" a="1"/>
  <c r="D16" i="7" a="1"/>
  <c r="D14" i="10" a="1"/>
  <c r="C17" i="2" a="1"/>
  <c r="D18" i="6" a="1"/>
  <c r="D17" i="2" a="1"/>
  <c r="C16" i="20" a="1"/>
  <c r="D16" i="8" a="1"/>
  <c r="D16" i="4" a="1"/>
  <c r="D17" i="4" a="1"/>
  <c r="C19" i="23" a="1"/>
  <c r="D15" i="16" a="1"/>
  <c r="D16" i="2" a="1"/>
  <c r="D16" i="20" a="1"/>
  <c r="C17" i="8" a="1"/>
  <c r="D17" i="11" a="1"/>
  <c r="D16" i="16" a="1"/>
  <c r="D16" i="3" a="1"/>
  <c r="D15" i="7" a="1"/>
  <c r="D15" i="10" a="1"/>
  <c r="D16" i="12" a="1"/>
  <c r="D17" i="8" a="1"/>
  <c r="D18" i="23" a="1"/>
  <c r="C16" i="26" l="1"/>
  <c r="D17" i="26"/>
  <c r="C17" i="26"/>
  <c r="D16" i="26"/>
  <c r="C17" i="25"/>
  <c r="D17" i="25"/>
  <c r="C16" i="25"/>
  <c r="D16" i="25"/>
  <c r="D18" i="6"/>
  <c r="C19" i="6"/>
  <c r="C18" i="6"/>
  <c r="C19" i="23"/>
  <c r="D18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C18" i="23" a="1"/>
  <c r="D19" i="23" a="1"/>
  <c r="D19" i="23" l="1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<sst xmlns="http://schemas.openxmlformats.org/spreadsheetml/2006/main" count="2059" uniqueCount="46">
  <si>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</si>
  <si>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</si>
  <si>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</si>
  <si>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</si>
  <si>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</si>
  <si>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</si>
  <si>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</si>
  <si>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</si>
  <si>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</si>
  <si>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</si>
  <si>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</si>
  <si>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</si>
  <si>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</si>
  <si>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</si>
  <si>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</si>
  <si>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</si>
  <si>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</si>
  <si>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</si>
  <si>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</si>
  <si>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</si>
  <si>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</si>
  <si>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</si>
  <si>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</si>
  <si>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</si>
  <si>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</si>
  <si>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</si>
  <si>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</si>
  <si>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</si>
  <si>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</si>
  <si>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</si>
  <si>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</si>
  <si>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</si>
  <si>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</si>
  <si>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</si>
  <si>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</si>
  <si>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</si>
  <si>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</si>
  <si>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</si>
  <si>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</si>
  <si>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</si>
  <si>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TU</t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</si>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</sst>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2" t="s">
        <v>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Z21"/>
  <sheetViews>
    <sheetView topLeftCell="A4" zoomScaleNormal="100" workbookViewId="0">
      <selection activeCell="K19" sqref="K19"/>
    </sheetView>
  </sheetViews>
  <sheetFormatPr defaultColWidth="4.5" defaultRowHeight="28.35" customHeight="1" x14ac:dyDescent="0.4"/>
  <sheetData>
    <row r="1" spans="1:26" ht="28.35" customHeight="1" x14ac:dyDescent="0.4">
      <c r="A1" t="s">
        <v>12</v>
      </c>
    </row>
    <row r="2" spans="1:26" ht="28.35" customHeight="1" x14ac:dyDescent="0.4">
      <c r="A2" t="s">
        <v>13</v>
      </c>
    </row>
    <row r="3" spans="1:26" ht="28.35" customHeight="1" x14ac:dyDescent="0.4">
      <c r="H3" s="5"/>
    </row>
    <row r="4" spans="1:26" ht="28.35" customHeight="1" x14ac:dyDescent="0.4">
      <c r="A4" s="11" t="s">
        <v>10</v>
      </c>
      <c r="B4" t="s">
        <v>1</v>
      </c>
      <c r="D4" s="13">
        <v>1</v>
      </c>
      <c r="H4" s="8"/>
      <c r="I4" t="s">
        <v>2</v>
      </c>
      <c r="L4" s="13">
        <v>2</v>
      </c>
      <c r="O4" s="12" t="s">
        <v>11</v>
      </c>
      <c r="P4" t="s">
        <v>17</v>
      </c>
      <c r="S4" s="13">
        <v>2</v>
      </c>
    </row>
    <row r="5" spans="1:26" ht="28.35" customHeight="1" x14ac:dyDescent="0.4">
      <c r="B5" t="s">
        <v>14</v>
      </c>
      <c r="H5" s="6"/>
      <c r="I5" t="s">
        <v>15</v>
      </c>
      <c r="P5" t="s">
        <v>19</v>
      </c>
    </row>
    <row r="6" spans="1:26" ht="28.35" customHeight="1" x14ac:dyDescent="0.4">
      <c r="H6" s="7" t="s">
        <v>3</v>
      </c>
      <c r="I6" t="s">
        <v>16</v>
      </c>
      <c r="P6" t="s">
        <v>18</v>
      </c>
    </row>
    <row r="7" spans="1:26" ht="28.35" customHeight="1" x14ac:dyDescent="0.4">
      <c r="P7" t="s">
        <v>20</v>
      </c>
    </row>
    <row r="9" spans="1:26" ht="28.35" customHeight="1" x14ac:dyDescent="0.4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8.35" customHeight="1" x14ac:dyDescent="0.4">
      <c r="B10" t="s">
        <v>21</v>
      </c>
    </row>
    <row r="11" spans="1:26" ht="28.35" customHeight="1" x14ac:dyDescent="0.4">
      <c r="B11" t="s">
        <v>22</v>
      </c>
      <c r="O11" s="2" t="s">
        <v>4</v>
      </c>
      <c r="P11" t="s">
        <v>5</v>
      </c>
      <c r="U11" t="s">
        <v>25</v>
      </c>
      <c r="V11" t="s">
        <v>26</v>
      </c>
    </row>
    <row r="12" spans="1:26" ht="28.35" customHeight="1" x14ac:dyDescent="0.4">
      <c r="O12" s="3" t="s">
        <v>6</v>
      </c>
      <c r="P12" t="s">
        <v>7</v>
      </c>
      <c r="U12" t="s">
        <v>25</v>
      </c>
      <c r="V12" t="s">
        <v>27</v>
      </c>
    </row>
    <row r="13" spans="1:26" ht="28.35" customHeight="1" x14ac:dyDescent="0.4">
      <c r="A13" s="43" t="s">
        <v>9</v>
      </c>
      <c r="B13" s="44"/>
      <c r="C13" s="43">
        <v>9</v>
      </c>
      <c r="D13" s="44"/>
      <c r="E13" s="23" t="s">
        <v>30</v>
      </c>
      <c r="F13" s="24" t="s">
        <v>31</v>
      </c>
      <c r="O13" s="4"/>
      <c r="P13" t="s">
        <v>8</v>
      </c>
      <c r="T13" t="s">
        <v>34</v>
      </c>
    </row>
    <row r="14" spans="1:26" ht="28.35" customHeight="1" x14ac:dyDescent="0.4">
      <c r="B14" t="s">
        <v>23</v>
      </c>
      <c r="U14" s="26"/>
      <c r="V14" s="18">
        <v>0</v>
      </c>
      <c r="W14" t="s">
        <v>35</v>
      </c>
    </row>
    <row r="15" spans="1:26" ht="28.35" customHeight="1" thickBot="1" x14ac:dyDescent="0.45">
      <c r="C15" t="s">
        <v>24</v>
      </c>
      <c r="U15" s="19">
        <v>0</v>
      </c>
      <c r="V15" s="20"/>
      <c r="W15" t="s">
        <v>36</v>
      </c>
    </row>
    <row r="16" spans="1:26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</row>
    <row r="17" spans="1:8" ht="28.35" customHeight="1" x14ac:dyDescent="0.4">
      <c r="A17" s="40" t="s">
        <v>9</v>
      </c>
      <c r="B17" s="17"/>
      <c r="C17" s="16">
        <f>E17+F17*2</f>
        <v>14</v>
      </c>
      <c r="D17" s="17"/>
      <c r="E17">
        <v>8</v>
      </c>
      <c r="F17" s="33">
        <v>3</v>
      </c>
      <c r="G17" s="41" t="s">
        <v>42</v>
      </c>
    </row>
    <row r="18" spans="1:8" ht="28.35" customHeight="1" x14ac:dyDescent="0.4">
      <c r="A18" s="34" t="s">
        <v>5</v>
      </c>
      <c r="B18" s="22"/>
      <c r="C18" s="23" t="e" cm="1">
        <f t="array" aca="1" ref="C18" ca="1">SUMPRODUCT((仕様!$O$11=$A$1:INDIRECT(C20))*ROW($A$1:INDIRECT(C20)))</f>
        <v>#VALUE!</v>
      </c>
      <c r="D18" s="23" t="e" cm="1">
        <f t="array" aca="1" ref="D18" ca="1">SUMPRODUCT((仕様!$O$11=$A$1:INDIRECT($C20))*COLUMN($A$1:INDIRECT($C20)))</f>
        <v>#VALUE!</v>
      </c>
      <c r="F18" s="33"/>
      <c r="H18" s="41" t="s">
        <v>45</v>
      </c>
    </row>
    <row r="19" spans="1:8" ht="28.35" customHeight="1" x14ac:dyDescent="0.4">
      <c r="A19" s="35" t="s">
        <v>7</v>
      </c>
      <c r="B19" s="20"/>
      <c r="C19" s="23" t="e" cm="1">
        <f t="array" aca="1" ref="C19" ca="1">SUMPRODUCT((仕様!$O$12=$A$1:INDIRECT($C20))*ROW($A$1:INDIRECT($C20)))</f>
        <v>#VALUE!</v>
      </c>
      <c r="D19" s="23" t="e" cm="1">
        <f t="array" aca="1" ref="D19" ca="1">SUMPRODUCT((仕様!$O$12=$A$1:INDIRECT($C20))*COLUMN($A$1:INDIRECT($C20)))</f>
        <v>#VALUE!</v>
      </c>
      <c r="F19" s="33"/>
    </row>
    <row r="20" spans="1:8" ht="28.35" customHeight="1" x14ac:dyDescent="0.4">
      <c r="A20" s="34" t="s">
        <v>43</v>
      </c>
      <c r="B20" s="22"/>
      <c r="C20" s="23" t="e">
        <f>ADDRESS($A$2,$B$1)</f>
        <v>#VALUE!</v>
      </c>
      <c r="F20" s="33"/>
    </row>
    <row r="21" spans="1:8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mergeCells count="3">
    <mergeCell ref="A9:Z9"/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C14" sqref="C14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5" t="s">
        <v>28</v>
      </c>
      <c r="I10" s="15" t="s">
        <v>28</v>
      </c>
      <c r="J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</row>
    <row r="11" spans="1:27" ht="28.35" customHeight="1" x14ac:dyDescent="0.4">
      <c r="E11" s="2" t="s">
        <v>4</v>
      </c>
      <c r="H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2</v>
      </c>
      <c r="D15" s="17"/>
      <c r="E15">
        <v>2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9</v>
      </c>
      <c r="D17" s="23" cm="1">
        <f t="array" aca="1" ref="D17" ca="1">SUMPRODUCT((仕様!$O$12=$A$1:INDIRECT($C18))*COLUMN($A$1:INDIRECT($C18)))</f>
        <v>16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tabSelected="1"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5" t="s">
        <v>28</v>
      </c>
      <c r="L6" s="15" t="s">
        <v>28</v>
      </c>
      <c r="M6" s="15" t="s">
        <v>28</v>
      </c>
    </row>
    <row r="7" spans="1:27" ht="28.35" customHeight="1" x14ac:dyDescent="0.4">
      <c r="M7" s="15" t="s">
        <v>28</v>
      </c>
    </row>
    <row r="8" spans="1:27" ht="28.35" customHeight="1" x14ac:dyDescent="0.4">
      <c r="G8" s="5"/>
      <c r="M8" s="15" t="s">
        <v>28</v>
      </c>
    </row>
    <row r="9" spans="1:27" ht="28.35" customHeight="1" x14ac:dyDescent="0.4">
      <c r="G9" s="8"/>
      <c r="H9" s="15" t="s">
        <v>28</v>
      </c>
      <c r="I9" s="15" t="s">
        <v>28</v>
      </c>
      <c r="J9" s="15" t="s">
        <v>28</v>
      </c>
      <c r="K9" s="15" t="s">
        <v>28</v>
      </c>
      <c r="L9" s="12" t="s">
        <v>11</v>
      </c>
      <c r="M9" s="15" t="s">
        <v>28</v>
      </c>
    </row>
    <row r="10" spans="1:27" ht="28.35" customHeight="1" x14ac:dyDescent="0.4">
      <c r="G10" s="6"/>
      <c r="M10" s="15" t="s">
        <v>28</v>
      </c>
      <c r="N10" s="15" t="s">
        <v>28</v>
      </c>
      <c r="Q10" s="3" t="s">
        <v>6</v>
      </c>
    </row>
    <row r="11" spans="1:27" ht="28.35" customHeight="1" x14ac:dyDescent="0.4">
      <c r="E11" s="2" t="s">
        <v>4</v>
      </c>
      <c r="F11" s="39" t="s">
        <v>10</v>
      </c>
      <c r="G11" s="7" t="s">
        <v>3</v>
      </c>
      <c r="O11" s="15" t="s">
        <v>28</v>
      </c>
      <c r="P11" s="15" t="s">
        <v>28</v>
      </c>
      <c r="Q11" s="15" t="s">
        <v>28</v>
      </c>
      <c r="R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M12" s="15" t="s">
        <v>28</v>
      </c>
      <c r="N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5</v>
      </c>
      <c r="D15" s="17"/>
      <c r="E15">
        <v>1</v>
      </c>
      <c r="F15" s="33">
        <v>2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10</v>
      </c>
      <c r="D17" s="23" cm="1">
        <f t="array" aca="1" ref="D17" ca="1">SUMPRODUCT((仕様!$O$12=$A$1:INDIRECT($C18))*COLUMN($A$1:INDIRECT($C18)))</f>
        <v>17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5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5" t="s">
        <v>28</v>
      </c>
      <c r="AC7" s="15" t="s">
        <v>28</v>
      </c>
    </row>
    <row r="8" spans="1:33" ht="28.35" customHeight="1" x14ac:dyDescent="0.4">
      <c r="M8" s="15" t="s">
        <v>28</v>
      </c>
      <c r="N8" s="11" t="s">
        <v>10</v>
      </c>
      <c r="AA8" s="11" t="s">
        <v>10</v>
      </c>
      <c r="AB8" s="15" t="s">
        <v>28</v>
      </c>
    </row>
    <row r="9" spans="1:33" ht="28.35" customHeight="1" x14ac:dyDescent="0.4">
      <c r="L9" s="11" t="s">
        <v>10</v>
      </c>
      <c r="M9" s="15" t="s">
        <v>28</v>
      </c>
      <c r="Z9" s="11" t="s">
        <v>10</v>
      </c>
      <c r="AB9" s="15" t="s">
        <v>28</v>
      </c>
    </row>
    <row r="10" spans="1:33" ht="28.35" customHeight="1" x14ac:dyDescent="0.4">
      <c r="K10" s="15" t="s">
        <v>28</v>
      </c>
      <c r="M10" s="15" t="s">
        <v>28</v>
      </c>
      <c r="T10" s="15" t="s">
        <v>28</v>
      </c>
      <c r="V10" s="11" t="s">
        <v>10</v>
      </c>
      <c r="Y10" s="11" t="s">
        <v>10</v>
      </c>
      <c r="AB10" s="15" t="s">
        <v>28</v>
      </c>
    </row>
    <row r="11" spans="1:33" ht="28.35" customHeight="1" x14ac:dyDescent="0.4">
      <c r="E11" s="2" t="s">
        <v>4</v>
      </c>
      <c r="G11" s="15" t="s">
        <v>28</v>
      </c>
      <c r="J11" s="11" t="s">
        <v>10</v>
      </c>
      <c r="K11" s="15" t="s">
        <v>28</v>
      </c>
      <c r="L11" s="15" t="s">
        <v>28</v>
      </c>
      <c r="M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</row>
    <row r="12" spans="1:33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</row>
    <row r="13" spans="1:33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</row>
    <row r="14" spans="1:33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33" ht="28.35" customHeight="1" x14ac:dyDescent="0.4">
      <c r="A15" s="40" t="s">
        <v>9</v>
      </c>
      <c r="B15" s="17"/>
      <c r="C15" s="16">
        <f>E15+F15*2</f>
        <v>7</v>
      </c>
      <c r="D15" s="17"/>
      <c r="E15">
        <v>7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29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$AG$14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5" t="s">
        <v>28</v>
      </c>
      <c r="B3" s="15" t="s">
        <v>28</v>
      </c>
      <c r="C3" s="15" t="s">
        <v>28</v>
      </c>
      <c r="D3" s="15" t="s">
        <v>28</v>
      </c>
      <c r="E3" s="15" t="s">
        <v>28</v>
      </c>
      <c r="F3" s="15" t="s">
        <v>28</v>
      </c>
      <c r="G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</row>
    <row r="4" spans="1:31" ht="28.35" customHeight="1" x14ac:dyDescent="0.4">
      <c r="A4" s="15" t="s">
        <v>28</v>
      </c>
      <c r="G4" s="15" t="s">
        <v>28</v>
      </c>
      <c r="U4" s="15" t="s">
        <v>28</v>
      </c>
      <c r="Z4" s="15" t="s">
        <v>28</v>
      </c>
    </row>
    <row r="5" spans="1:31" ht="28.35" customHeight="1" x14ac:dyDescent="0.4">
      <c r="A5" s="15" t="s">
        <v>28</v>
      </c>
      <c r="C5" s="2" t="s">
        <v>4</v>
      </c>
      <c r="G5" s="15" t="s">
        <v>28</v>
      </c>
      <c r="H5" s="5"/>
      <c r="U5" s="15" t="s">
        <v>28</v>
      </c>
      <c r="Y5" s="3" t="s">
        <v>6</v>
      </c>
      <c r="Z5" s="15" t="s">
        <v>28</v>
      </c>
    </row>
    <row r="6" spans="1:31" ht="28.35" customHeight="1" x14ac:dyDescent="0.4">
      <c r="A6" s="15" t="s">
        <v>28</v>
      </c>
      <c r="B6" s="15" t="s">
        <v>28</v>
      </c>
      <c r="C6" s="15" t="s">
        <v>28</v>
      </c>
      <c r="D6" s="15" t="s">
        <v>28</v>
      </c>
      <c r="E6" s="12" t="s">
        <v>11</v>
      </c>
      <c r="G6" s="15" t="s">
        <v>28</v>
      </c>
      <c r="H6" s="8"/>
      <c r="K6" s="15" t="s">
        <v>28</v>
      </c>
      <c r="M6" s="11" t="s">
        <v>10</v>
      </c>
      <c r="O6" s="11" t="s">
        <v>10</v>
      </c>
      <c r="Q6" s="15" t="s">
        <v>28</v>
      </c>
      <c r="R6" s="15" t="s">
        <v>28</v>
      </c>
      <c r="U6" s="15" t="s">
        <v>28</v>
      </c>
      <c r="W6" s="11" t="s">
        <v>10</v>
      </c>
      <c r="X6" s="15" t="s">
        <v>28</v>
      </c>
      <c r="Y6" s="15" t="s">
        <v>28</v>
      </c>
      <c r="Z6" s="15" t="s">
        <v>28</v>
      </c>
    </row>
    <row r="7" spans="1:31" ht="28.35" customHeight="1" x14ac:dyDescent="0.4">
      <c r="G7" s="15" t="s">
        <v>28</v>
      </c>
      <c r="H7" s="6"/>
      <c r="J7" s="5"/>
      <c r="K7" s="15" t="s">
        <v>28</v>
      </c>
      <c r="U7" s="15" t="s">
        <v>28</v>
      </c>
      <c r="V7" s="11" t="s">
        <v>10</v>
      </c>
    </row>
    <row r="8" spans="1:31" ht="28.35" customHeight="1" x14ac:dyDescent="0.4">
      <c r="F8" s="15" t="s">
        <v>28</v>
      </c>
      <c r="G8" s="15" t="s">
        <v>28</v>
      </c>
      <c r="H8" s="7" t="s">
        <v>3</v>
      </c>
      <c r="J8" s="8"/>
      <c r="K8" s="15" t="s">
        <v>28</v>
      </c>
      <c r="U8" s="15" t="s">
        <v>28</v>
      </c>
      <c r="W8" s="11" t="s">
        <v>10</v>
      </c>
    </row>
    <row r="9" spans="1:31" ht="28.35" customHeight="1" x14ac:dyDescent="0.4">
      <c r="J9" s="6"/>
      <c r="K9" s="15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5" t="s">
        <v>28</v>
      </c>
      <c r="W10" s="11" t="s">
        <v>10</v>
      </c>
    </row>
    <row r="11" spans="1:31" ht="28.35" customHeight="1" x14ac:dyDescent="0.4">
      <c r="F11" s="15" t="s">
        <v>28</v>
      </c>
      <c r="G11" s="15" t="s">
        <v>28</v>
      </c>
      <c r="H11" s="15" t="s">
        <v>28</v>
      </c>
      <c r="I11" s="15" t="s">
        <v>28</v>
      </c>
      <c r="J11" s="15" t="s">
        <v>28</v>
      </c>
      <c r="K11" s="15" t="s">
        <v>28</v>
      </c>
      <c r="T11" s="15" t="s">
        <v>28</v>
      </c>
      <c r="U11" s="15" t="s">
        <v>28</v>
      </c>
      <c r="V11" s="15" t="s">
        <v>28</v>
      </c>
    </row>
    <row r="12" spans="1:31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</row>
    <row r="13" spans="1:31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1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  <c r="J14" s="5"/>
      <c r="X14" s="2" t="s">
        <v>4</v>
      </c>
      <c r="Y14" t="s">
        <v>5</v>
      </c>
    </row>
    <row r="15" spans="1:31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3</v>
      </c>
      <c r="F15" s="33"/>
      <c r="J15" s="8"/>
      <c r="O15" s="12" t="s">
        <v>11</v>
      </c>
      <c r="R15" s="14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5</v>
      </c>
      <c r="D16" s="23" cm="1">
        <f t="array" aca="1" ref="D16" ca="1">SUMPRODUCT((仕様!$O$12=$A$1:INDIRECT($C17))*COLUMN($A$1:INDIRECT($C17)))</f>
        <v>25</v>
      </c>
      <c r="F16" s="33"/>
      <c r="G16" s="39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$AE$13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5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5" t="s">
        <v>28</v>
      </c>
      <c r="L3" s="15" t="s">
        <v>28</v>
      </c>
      <c r="M3" s="15" t="s">
        <v>28</v>
      </c>
    </row>
    <row r="4" spans="1:25" ht="28.35" customHeight="1" x14ac:dyDescent="0.4">
      <c r="J4" s="15" t="s">
        <v>28</v>
      </c>
      <c r="N4" s="15" t="s">
        <v>28</v>
      </c>
    </row>
    <row r="5" spans="1:25" ht="28.35" customHeight="1" x14ac:dyDescent="0.4">
      <c r="I5" s="15" t="s">
        <v>28</v>
      </c>
      <c r="O5" s="15" t="s">
        <v>28</v>
      </c>
    </row>
    <row r="6" spans="1:25" ht="28.35" customHeight="1" x14ac:dyDescent="0.4">
      <c r="H6" s="15" t="s">
        <v>28</v>
      </c>
      <c r="L6" s="3" t="s">
        <v>6</v>
      </c>
      <c r="P6" s="15" t="s">
        <v>28</v>
      </c>
      <c r="Q6" s="12" t="s">
        <v>11</v>
      </c>
    </row>
    <row r="7" spans="1:25" ht="28.35" customHeight="1" x14ac:dyDescent="0.4">
      <c r="H7" s="15" t="s">
        <v>28</v>
      </c>
      <c r="K7" s="15" t="s">
        <v>28</v>
      </c>
      <c r="L7" s="15" t="s">
        <v>28</v>
      </c>
      <c r="M7" s="15" t="s">
        <v>28</v>
      </c>
      <c r="P7" s="15" t="s">
        <v>28</v>
      </c>
    </row>
    <row r="8" spans="1:25" ht="28.35" customHeight="1" x14ac:dyDescent="0.4">
      <c r="H8" s="15" t="s">
        <v>28</v>
      </c>
      <c r="J8" s="11" t="s">
        <v>10</v>
      </c>
      <c r="P8" s="15" t="s">
        <v>28</v>
      </c>
    </row>
    <row r="9" spans="1:25" ht="28.35" customHeight="1" x14ac:dyDescent="0.4">
      <c r="I9" s="15" t="s">
        <v>28</v>
      </c>
      <c r="O9" s="15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5" t="s">
        <v>28</v>
      </c>
      <c r="L11" s="15" t="s">
        <v>28</v>
      </c>
      <c r="M11" s="15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</row>
    <row r="13" spans="1:25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5" ht="28.35" customHeight="1" x14ac:dyDescent="0.4">
      <c r="A14" s="40" t="s">
        <v>9</v>
      </c>
      <c r="B14" s="17"/>
      <c r="C14" s="16">
        <f>E14+F14*2</f>
        <v>6</v>
      </c>
      <c r="D14" s="17"/>
      <c r="E14">
        <v>4</v>
      </c>
      <c r="F14" s="33">
        <v>1</v>
      </c>
      <c r="X14" s="2" t="s">
        <v>4</v>
      </c>
      <c r="Y14" t="s">
        <v>5</v>
      </c>
    </row>
    <row r="15" spans="1:25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2</v>
      </c>
      <c r="D15" s="23" cm="1">
        <f t="array" aca="1" ref="D15" ca="1">SUMPRODUCT((仕様!$O$11=$A$1:INDIRECT($C17))*COLUMN($A$1:INDIRECT($C17)))</f>
        <v>12</v>
      </c>
      <c r="F15" s="33"/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6</v>
      </c>
      <c r="D16" s="23" cm="1">
        <f t="array" aca="1" ref="D16" ca="1">SUMPRODUCT((仕様!$O$12=$A$1:INDIRECT($C17))*COLUMN($A$1:INDIRECT($C17)))</f>
        <v>12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$W$13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5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5" t="s">
        <v>28</v>
      </c>
      <c r="AC3" s="15" t="s">
        <v>28</v>
      </c>
    </row>
    <row r="4" spans="1:37" ht="28.35" customHeight="1" x14ac:dyDescent="0.4">
      <c r="N4" s="15" t="s">
        <v>28</v>
      </c>
      <c r="U4" s="15" t="s">
        <v>28</v>
      </c>
      <c r="AC4" s="15" t="s">
        <v>28</v>
      </c>
    </row>
    <row r="5" spans="1:37" ht="28.35" customHeight="1" x14ac:dyDescent="0.4">
      <c r="N5" s="15" t="s">
        <v>28</v>
      </c>
      <c r="O5" s="15" t="s">
        <v>28</v>
      </c>
      <c r="P5" s="15" t="s">
        <v>28</v>
      </c>
      <c r="U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C5" s="15" t="s">
        <v>28</v>
      </c>
    </row>
    <row r="6" spans="1:37" ht="28.35" customHeight="1" x14ac:dyDescent="0.4">
      <c r="F6" s="5"/>
      <c r="P6" s="15" t="s">
        <v>28</v>
      </c>
      <c r="U6" s="15" t="s">
        <v>28</v>
      </c>
      <c r="W6" s="11" t="s">
        <v>10</v>
      </c>
      <c r="X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</row>
    <row r="7" spans="1:37" ht="28.35" customHeight="1" x14ac:dyDescent="0.4">
      <c r="F7" s="8"/>
      <c r="G7" s="15" t="s">
        <v>28</v>
      </c>
      <c r="L7" s="11" t="s">
        <v>10</v>
      </c>
      <c r="M7" s="15" t="s">
        <v>28</v>
      </c>
      <c r="N7" s="15" t="s">
        <v>28</v>
      </c>
      <c r="O7" s="12" t="s">
        <v>11</v>
      </c>
      <c r="P7" s="15" t="s">
        <v>28</v>
      </c>
      <c r="U7" s="15" t="s">
        <v>28</v>
      </c>
      <c r="V7" s="11" t="s">
        <v>10</v>
      </c>
      <c r="X7" s="15" t="s">
        <v>28</v>
      </c>
      <c r="AB7" s="15" t="s">
        <v>28</v>
      </c>
      <c r="AF7" s="15" t="s">
        <v>28</v>
      </c>
    </row>
    <row r="8" spans="1:37" ht="28.35" customHeight="1" x14ac:dyDescent="0.4">
      <c r="F8" s="6"/>
      <c r="G8" s="15" t="s">
        <v>28</v>
      </c>
      <c r="K8" s="11" t="s">
        <v>10</v>
      </c>
      <c r="N8" s="15" t="s">
        <v>28</v>
      </c>
      <c r="P8" s="15" t="s">
        <v>28</v>
      </c>
      <c r="W8" s="11" t="s">
        <v>10</v>
      </c>
      <c r="X8" s="15" t="s">
        <v>28</v>
      </c>
      <c r="AA8" s="15" t="s">
        <v>28</v>
      </c>
      <c r="AC8" s="3" t="s">
        <v>6</v>
      </c>
      <c r="AF8" s="15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5" t="s">
        <v>28</v>
      </c>
      <c r="J9" s="11" t="s">
        <v>10</v>
      </c>
      <c r="N9" s="15" t="s">
        <v>28</v>
      </c>
      <c r="P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F9" s="15" t="s">
        <v>28</v>
      </c>
    </row>
    <row r="10" spans="1:37" ht="28.35" customHeight="1" x14ac:dyDescent="0.4"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N10" s="15" t="s">
        <v>28</v>
      </c>
      <c r="R10" s="15" t="s">
        <v>28</v>
      </c>
      <c r="S10" s="11" t="s">
        <v>10</v>
      </c>
      <c r="T10" s="15" t="s">
        <v>28</v>
      </c>
      <c r="X10" s="15" t="s">
        <v>28</v>
      </c>
      <c r="AE10" s="11" t="s">
        <v>10</v>
      </c>
      <c r="AF10" s="15" t="s">
        <v>28</v>
      </c>
    </row>
    <row r="11" spans="1:37" ht="28.35" customHeight="1" x14ac:dyDescent="0.4">
      <c r="J11" s="15" t="s">
        <v>28</v>
      </c>
      <c r="K11" s="15" t="s">
        <v>28</v>
      </c>
      <c r="L11" s="15" t="s">
        <v>28</v>
      </c>
      <c r="M11" s="15" t="s">
        <v>28</v>
      </c>
      <c r="N11" s="15" t="s">
        <v>28</v>
      </c>
      <c r="P11" s="11" t="s">
        <v>10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</row>
    <row r="12" spans="1:37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AG12" s="14" t="s">
        <v>37</v>
      </c>
      <c r="AH12" s="14" t="s">
        <v>37</v>
      </c>
      <c r="AI12" s="14" t="s">
        <v>37</v>
      </c>
      <c r="AJ12" s="14" t="s">
        <v>37</v>
      </c>
    </row>
    <row r="13" spans="1:37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7" ht="28.35" customHeight="1" x14ac:dyDescent="0.4">
      <c r="A14" s="40" t="s">
        <v>9</v>
      </c>
      <c r="B14" s="17"/>
      <c r="C14" s="16">
        <f>E14+F14*2</f>
        <v>14</v>
      </c>
      <c r="D14" s="17"/>
      <c r="E14">
        <v>10</v>
      </c>
      <c r="F14" s="33">
        <v>2</v>
      </c>
      <c r="J14" s="5"/>
      <c r="X14" s="2" t="s">
        <v>4</v>
      </c>
      <c r="Y14" t="s">
        <v>5</v>
      </c>
    </row>
    <row r="15" spans="1:37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9</v>
      </c>
      <c r="D15" s="23" cm="1">
        <f t="array" aca="1" ref="D15" ca="1">SUMPRODUCT((仕様!$O$11=$A$1:INDIRECT($C17))*COLUMN($A$1:INDIRECT($C17)))</f>
        <v>4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29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$AK$13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5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5" t="s">
        <v>28</v>
      </c>
      <c r="P4" s="15" t="s">
        <v>28</v>
      </c>
      <c r="Q4" s="15" t="s">
        <v>28</v>
      </c>
    </row>
    <row r="5" spans="1:29" ht="28.35" customHeight="1" x14ac:dyDescent="0.4">
      <c r="N5" s="15" t="s">
        <v>28</v>
      </c>
      <c r="R5" s="15" t="s">
        <v>28</v>
      </c>
    </row>
    <row r="6" spans="1:29" ht="28.35" customHeight="1" x14ac:dyDescent="0.4">
      <c r="M6" s="15" t="s">
        <v>28</v>
      </c>
      <c r="P6" s="3" t="s">
        <v>6</v>
      </c>
      <c r="S6" s="15" t="s">
        <v>28</v>
      </c>
    </row>
    <row r="7" spans="1:29" ht="28.35" customHeight="1" x14ac:dyDescent="0.4">
      <c r="L7" s="15" t="s">
        <v>28</v>
      </c>
      <c r="O7" s="15" t="s">
        <v>28</v>
      </c>
      <c r="P7" s="15" t="s">
        <v>28</v>
      </c>
      <c r="Q7" s="15" t="s">
        <v>28</v>
      </c>
      <c r="R7" s="5"/>
      <c r="T7" s="15" t="s">
        <v>28</v>
      </c>
    </row>
    <row r="8" spans="1:29" ht="28.35" customHeight="1" x14ac:dyDescent="0.4">
      <c r="K8" s="15" t="s">
        <v>28</v>
      </c>
      <c r="R8" s="8"/>
      <c r="U8" s="15" t="s">
        <v>28</v>
      </c>
    </row>
    <row r="9" spans="1:29" ht="28.35" customHeight="1" x14ac:dyDescent="0.4">
      <c r="J9" s="15" t="s">
        <v>28</v>
      </c>
      <c r="R9" s="6"/>
      <c r="S9" s="5"/>
      <c r="V9" s="15" t="s">
        <v>28</v>
      </c>
    </row>
    <row r="10" spans="1:29" ht="28.35" customHeight="1" x14ac:dyDescent="0.4">
      <c r="I10" s="15" t="s">
        <v>28</v>
      </c>
      <c r="R10" s="7" t="s">
        <v>3</v>
      </c>
      <c r="S10" s="8"/>
      <c r="W10" s="15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</row>
    <row r="14" spans="1:2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29" ht="28.35" customHeight="1" x14ac:dyDescent="0.4">
      <c r="A15" s="40" t="s">
        <v>9</v>
      </c>
      <c r="B15" s="17"/>
      <c r="C15" s="16">
        <f>E15+F15*2</f>
        <v>7</v>
      </c>
      <c r="D15" s="17"/>
      <c r="E15">
        <v>3</v>
      </c>
      <c r="F15" s="33">
        <v>2</v>
      </c>
      <c r="J15" s="8"/>
      <c r="O15" s="12" t="s">
        <v>11</v>
      </c>
      <c r="S15" s="14" t="s">
        <v>37</v>
      </c>
      <c r="T15" t="s">
        <v>0</v>
      </c>
    </row>
    <row r="16" spans="1:2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3</v>
      </c>
      <c r="D16" s="23" cm="1">
        <f t="array" aca="1" ref="D16" ca="1">SUMPRODUCT((仕様!$O$11=$A$1:INDIRECT($C18))*COLUMN($A$1:INDIRECT($C18)))</f>
        <v>16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16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$AC$14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</row>
    <row r="4" spans="1:25" ht="28.35" customHeight="1" x14ac:dyDescent="0.4">
      <c r="I4" s="15" t="s">
        <v>28</v>
      </c>
      <c r="M4" s="15" t="s">
        <v>28</v>
      </c>
      <c r="Q4" s="15" t="s">
        <v>28</v>
      </c>
    </row>
    <row r="5" spans="1:25" ht="28.35" customHeight="1" x14ac:dyDescent="0.4">
      <c r="I5" s="15" t="s">
        <v>28</v>
      </c>
      <c r="M5" s="15" t="s">
        <v>28</v>
      </c>
      <c r="Q5" s="15" t="s">
        <v>28</v>
      </c>
    </row>
    <row r="6" spans="1:25" ht="28.35" customHeight="1" x14ac:dyDescent="0.4">
      <c r="K6" s="2" t="s">
        <v>4</v>
      </c>
      <c r="M6" s="15" t="s">
        <v>28</v>
      </c>
      <c r="O6" s="3" t="s">
        <v>6</v>
      </c>
      <c r="Q6" s="5"/>
    </row>
    <row r="7" spans="1:25" ht="28.35" customHeight="1" x14ac:dyDescent="0.4">
      <c r="J7" s="15" t="s">
        <v>28</v>
      </c>
      <c r="K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P7" s="15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14" t="s">
        <v>37</v>
      </c>
      <c r="U11" s="14" t="s">
        <v>37</v>
      </c>
    </row>
    <row r="12" spans="1:25" ht="28.35" customHeight="1" x14ac:dyDescent="0.4">
      <c r="A12" s="30" t="s">
        <v>25</v>
      </c>
      <c r="B12" s="31"/>
      <c r="C12" s="31"/>
      <c r="D12" s="31"/>
      <c r="E12" s="31" t="s">
        <v>10</v>
      </c>
      <c r="F12" s="32" t="s">
        <v>44</v>
      </c>
    </row>
    <row r="13" spans="1:25" ht="28.35" customHeight="1" x14ac:dyDescent="0.4">
      <c r="A13" s="40" t="s">
        <v>9</v>
      </c>
      <c r="B13" s="17"/>
      <c r="C13" s="16">
        <f>E13+F13*2</f>
        <v>6</v>
      </c>
      <c r="D13" s="17"/>
      <c r="E13">
        <v>4</v>
      </c>
      <c r="F13" s="33">
        <v>1</v>
      </c>
    </row>
    <row r="14" spans="1:25" ht="28.35" customHeight="1" x14ac:dyDescent="0.4">
      <c r="A14" s="34" t="s">
        <v>5</v>
      </c>
      <c r="B14" s="22"/>
      <c r="C14" s="23" cm="1">
        <f t="array" aca="1" ref="C14" ca="1">SUMPRODUCT((仕様!$O$11=$A$1:INDIRECT($C16))*ROW($A$1:INDIRECT($C16)))</f>
        <v>6</v>
      </c>
      <c r="D14" s="23" cm="1">
        <f t="array" aca="1" ref="D14" ca="1">SUMPRODUCT((仕様!$O$11=$A$1:INDIRECT($C16))*COLUMN($A$1:INDIRECT($C16)))</f>
        <v>11</v>
      </c>
      <c r="F14" s="33"/>
      <c r="J14" s="5"/>
      <c r="X14" s="2" t="s">
        <v>4</v>
      </c>
      <c r="Y14" t="s">
        <v>5</v>
      </c>
    </row>
    <row r="15" spans="1:25" ht="28.35" customHeight="1" x14ac:dyDescent="0.4">
      <c r="A15" s="35" t="s">
        <v>7</v>
      </c>
      <c r="B15" s="20"/>
      <c r="C15" s="23" cm="1">
        <f t="array" aca="1" ref="C15" ca="1">SUMPRODUCT((仕様!$O$12=$A$1:INDIRECT($C16))*ROW($A$1:INDIRECT($C16)))</f>
        <v>6</v>
      </c>
      <c r="D15" s="23" cm="1">
        <f t="array" aca="1" ref="D15" ca="1">SUMPRODUCT((仕様!$O$12=$A$1:INDIRECT($C16))*COLUMN($A$1:INDIRECT($C16)))</f>
        <v>15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43</v>
      </c>
      <c r="B16" s="22"/>
      <c r="C16" s="23" t="str">
        <f>ADDRESS($A$2,$B$1)</f>
        <v>$V$12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thickBot="1" x14ac:dyDescent="0.45">
      <c r="A17" s="36"/>
      <c r="B17" s="37"/>
      <c r="C17" s="37" t="s">
        <v>32</v>
      </c>
      <c r="D17" s="37" t="s">
        <v>33</v>
      </c>
      <c r="E17" s="37"/>
      <c r="F17" s="38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5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15" t="s">
        <v>28</v>
      </c>
      <c r="AC3" s="15" t="s">
        <v>28</v>
      </c>
    </row>
    <row r="4" spans="1:32" ht="28.35" customHeight="1" x14ac:dyDescent="0.4">
      <c r="I4" s="15" t="s">
        <v>28</v>
      </c>
      <c r="J4" s="5"/>
      <c r="T4" s="15" t="s">
        <v>28</v>
      </c>
      <c r="AB4" s="5"/>
      <c r="AC4" s="15" t="s">
        <v>28</v>
      </c>
    </row>
    <row r="5" spans="1:32" ht="28.35" customHeight="1" x14ac:dyDescent="0.4">
      <c r="I5" s="15" t="s">
        <v>28</v>
      </c>
      <c r="J5" s="8"/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2" t="s">
        <v>11</v>
      </c>
      <c r="T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B5" s="8"/>
      <c r="AC5" s="15" t="s">
        <v>28</v>
      </c>
    </row>
    <row r="6" spans="1:32" ht="28.35" customHeight="1" x14ac:dyDescent="0.4">
      <c r="I6" s="15" t="s">
        <v>28</v>
      </c>
      <c r="J6" s="6"/>
      <c r="K6" s="5"/>
      <c r="L6" s="15" t="s">
        <v>28</v>
      </c>
      <c r="R6" s="15" t="s">
        <v>28</v>
      </c>
      <c r="T6" s="15" t="s">
        <v>28</v>
      </c>
      <c r="Z6" s="15" t="s">
        <v>28</v>
      </c>
      <c r="AA6" s="5"/>
      <c r="AB6" s="6"/>
      <c r="AC6" s="15" t="s">
        <v>28</v>
      </c>
    </row>
    <row r="7" spans="1:32" ht="28.35" customHeight="1" x14ac:dyDescent="0.4">
      <c r="I7" s="15" t="s">
        <v>28</v>
      </c>
      <c r="J7" s="7" t="s">
        <v>3</v>
      </c>
      <c r="K7" s="8"/>
      <c r="L7" s="15" t="s">
        <v>28</v>
      </c>
      <c r="N7" s="2" t="s">
        <v>4</v>
      </c>
      <c r="R7" s="15" t="s">
        <v>28</v>
      </c>
      <c r="T7" s="15" t="s">
        <v>28</v>
      </c>
      <c r="X7" s="3" t="s">
        <v>6</v>
      </c>
      <c r="Z7" s="15" t="s">
        <v>28</v>
      </c>
      <c r="AA7" s="8"/>
      <c r="AB7" s="7" t="s">
        <v>3</v>
      </c>
      <c r="AC7" s="15" t="s">
        <v>28</v>
      </c>
    </row>
    <row r="8" spans="1:32" ht="28.35" customHeight="1" x14ac:dyDescent="0.4">
      <c r="I8" s="15" t="s">
        <v>28</v>
      </c>
      <c r="K8" s="6"/>
      <c r="L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U8" s="15" t="s">
        <v>28</v>
      </c>
      <c r="V8" s="15" t="s">
        <v>28</v>
      </c>
      <c r="W8" s="15" t="s">
        <v>28</v>
      </c>
      <c r="X8" s="15" t="s">
        <v>28</v>
      </c>
      <c r="Y8" s="15" t="s">
        <v>28</v>
      </c>
      <c r="Z8" s="15" t="s">
        <v>28</v>
      </c>
      <c r="AA8" s="6"/>
      <c r="AC8" s="15" t="s">
        <v>28</v>
      </c>
    </row>
    <row r="9" spans="1:32" ht="28.35" customHeight="1" x14ac:dyDescent="0.4">
      <c r="I9" s="15" t="s">
        <v>28</v>
      </c>
      <c r="J9" s="11" t="s">
        <v>10</v>
      </c>
      <c r="K9" s="7" t="s">
        <v>3</v>
      </c>
      <c r="R9" s="15" t="s">
        <v>28</v>
      </c>
      <c r="T9" s="15" t="s">
        <v>28</v>
      </c>
      <c r="AA9" s="7" t="s">
        <v>3</v>
      </c>
      <c r="AB9" s="11" t="s">
        <v>10</v>
      </c>
      <c r="AC9" s="15" t="s">
        <v>28</v>
      </c>
    </row>
    <row r="10" spans="1:32" ht="28.35" customHeight="1" x14ac:dyDescent="0.4"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T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</row>
    <row r="14" spans="1:32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2" ht="28.35" customHeight="1" x14ac:dyDescent="0.4">
      <c r="A15" s="40" t="s">
        <v>9</v>
      </c>
      <c r="B15" s="17"/>
      <c r="C15" s="16">
        <f>E15+F15*2</f>
        <v>14</v>
      </c>
      <c r="D15" s="17"/>
      <c r="E15">
        <v>4</v>
      </c>
      <c r="F15" s="33">
        <v>5</v>
      </c>
      <c r="J15" s="8"/>
      <c r="O15" s="12" t="s">
        <v>11</v>
      </c>
      <c r="P15" t="s">
        <v>17</v>
      </c>
      <c r="T15" s="14" t="s">
        <v>37</v>
      </c>
      <c r="U15" t="s">
        <v>0</v>
      </c>
    </row>
    <row r="16" spans="1:32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14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24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$AF$14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X13" sqref="X13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5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</row>
    <row r="4" spans="1:39" ht="28.35" customHeight="1" x14ac:dyDescent="0.4">
      <c r="O4" s="15" t="s">
        <v>28</v>
      </c>
    </row>
    <row r="5" spans="1:39" ht="28.35" customHeight="1" x14ac:dyDescent="0.4">
      <c r="O5" s="15" t="s">
        <v>28</v>
      </c>
      <c r="P5" s="5"/>
      <c r="T5" s="15" t="s">
        <v>28</v>
      </c>
      <c r="U5" s="15" t="s">
        <v>28</v>
      </c>
      <c r="V5" s="15" t="s">
        <v>28</v>
      </c>
      <c r="W5" s="15" t="s">
        <v>28</v>
      </c>
      <c r="AG5" s="3" t="s">
        <v>6</v>
      </c>
    </row>
    <row r="6" spans="1:39" ht="28.35" customHeight="1" x14ac:dyDescent="0.4">
      <c r="F6" s="2" t="s">
        <v>4</v>
      </c>
      <c r="O6" s="15" t="s">
        <v>28</v>
      </c>
      <c r="P6" s="8"/>
      <c r="Q6" s="15" t="s">
        <v>28</v>
      </c>
      <c r="R6" s="15" t="s">
        <v>28</v>
      </c>
      <c r="S6" s="15" t="s">
        <v>28</v>
      </c>
      <c r="Y6" s="11" t="s">
        <v>10</v>
      </c>
      <c r="AD6" s="15" t="s">
        <v>28</v>
      </c>
      <c r="AE6" s="15" t="s">
        <v>28</v>
      </c>
      <c r="AF6" s="15" t="s">
        <v>28</v>
      </c>
      <c r="AG6" s="15" t="s">
        <v>28</v>
      </c>
      <c r="AH6" s="15" t="s">
        <v>28</v>
      </c>
    </row>
    <row r="7" spans="1:39" ht="28.35" customHeight="1" x14ac:dyDescent="0.4">
      <c r="E7" s="15" t="s">
        <v>28</v>
      </c>
      <c r="F7" s="15" t="s">
        <v>28</v>
      </c>
      <c r="G7" s="15" t="s">
        <v>28</v>
      </c>
      <c r="H7" s="15" t="s">
        <v>28</v>
      </c>
      <c r="I7" s="12" t="s">
        <v>11</v>
      </c>
      <c r="O7" s="15" t="s">
        <v>28</v>
      </c>
      <c r="P7" s="6"/>
      <c r="S7" s="15" t="s">
        <v>28</v>
      </c>
      <c r="AC7" s="11" t="s">
        <v>10</v>
      </c>
      <c r="AD7" s="15" t="s">
        <v>28</v>
      </c>
    </row>
    <row r="8" spans="1:39" ht="28.35" customHeight="1" x14ac:dyDescent="0.4">
      <c r="H8" s="15" t="s">
        <v>28</v>
      </c>
      <c r="O8" s="15" t="s">
        <v>28</v>
      </c>
      <c r="P8" s="7" t="s">
        <v>3</v>
      </c>
      <c r="Q8" s="11" t="s">
        <v>10</v>
      </c>
      <c r="R8" s="5"/>
      <c r="S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</row>
    <row r="9" spans="1:39" ht="28.35" customHeight="1" x14ac:dyDescent="0.4">
      <c r="H9" s="15" t="s">
        <v>28</v>
      </c>
      <c r="O9" s="15" t="s">
        <v>28</v>
      </c>
      <c r="P9" s="15" t="s">
        <v>28</v>
      </c>
      <c r="Q9" s="15" t="s">
        <v>28</v>
      </c>
      <c r="R9" s="8"/>
      <c r="S9" s="15" t="s">
        <v>28</v>
      </c>
    </row>
    <row r="10" spans="1:39" ht="28.35" customHeight="1" x14ac:dyDescent="0.4">
      <c r="H10" s="15" t="s">
        <v>28</v>
      </c>
      <c r="R10" s="6"/>
      <c r="S10" s="15" t="s">
        <v>28</v>
      </c>
    </row>
    <row r="11" spans="1:39" ht="28.35" customHeight="1" x14ac:dyDescent="0.4">
      <c r="H11" s="15" t="s">
        <v>28</v>
      </c>
      <c r="Q11" s="11" t="s">
        <v>10</v>
      </c>
      <c r="R11" s="7" t="s">
        <v>3</v>
      </c>
      <c r="S11" s="15" t="s">
        <v>28</v>
      </c>
    </row>
    <row r="12" spans="1:39" ht="28.35" customHeight="1" x14ac:dyDescent="0.4">
      <c r="H12" s="15" t="s">
        <v>28</v>
      </c>
      <c r="I12" s="15" t="s">
        <v>28</v>
      </c>
      <c r="J12" s="15" t="s">
        <v>28</v>
      </c>
      <c r="K12" s="15" t="s">
        <v>28</v>
      </c>
      <c r="M12" s="11" t="s">
        <v>10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</row>
    <row r="13" spans="1:39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  <c r="AJ13" s="14" t="s">
        <v>37</v>
      </c>
      <c r="AK13" s="14" t="s">
        <v>37</v>
      </c>
      <c r="AL13" s="14" t="s">
        <v>37</v>
      </c>
    </row>
    <row r="14" spans="1:3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  <c r="X14" s="2" t="s">
        <v>4</v>
      </c>
      <c r="Y14" t="s">
        <v>5</v>
      </c>
    </row>
    <row r="15" spans="1:39" ht="28.35" customHeight="1" x14ac:dyDescent="0.4">
      <c r="A15" s="40" t="s">
        <v>9</v>
      </c>
      <c r="B15" s="17"/>
      <c r="C15" s="16">
        <f>E15+F15*2</f>
        <v>11</v>
      </c>
      <c r="D15" s="17"/>
      <c r="E15">
        <v>5</v>
      </c>
      <c r="F15" s="33">
        <v>3</v>
      </c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20</v>
      </c>
      <c r="D16" s="23" cm="1">
        <f t="array" aca="1" ref="D16" ca="1">SUMPRODUCT((仕様!$O$11=$A$1:INDIRECT($C18))*COLUMN($A$1:INDIRECT($C18)))</f>
        <v>30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5</v>
      </c>
      <c r="D17" s="23" cm="1">
        <f t="array" aca="1" ref="D17" ca="1">SUMPRODUCT((仕様!$O$12=$A$1:INDIRECT($C18))*COLUMN($A$1:INDIRECT($C18)))</f>
        <v>33</v>
      </c>
      <c r="F17" s="33"/>
      <c r="J17" s="7" t="s">
        <v>3</v>
      </c>
    </row>
    <row r="18" spans="1:10" ht="28.35" customHeight="1" x14ac:dyDescent="0.4">
      <c r="A18" s="34" t="s">
        <v>43</v>
      </c>
      <c r="B18" s="22"/>
      <c r="C18" s="23" t="str">
        <f>ADDRESS($A$2,$B$1)</f>
        <v>$AM$14</v>
      </c>
      <c r="F18" s="33"/>
    </row>
    <row r="19" spans="1:10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C17" sqref="C17"/>
    </sheetView>
  </sheetViews>
  <sheetFormatPr defaultColWidth="4.5" defaultRowHeight="28.35" customHeight="1" x14ac:dyDescent="0.4"/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</row>
    <row r="4" spans="1:26" ht="28.35" customHeight="1" x14ac:dyDescent="0.4">
      <c r="L4" s="15" t="s">
        <v>28</v>
      </c>
      <c r="V4" s="15" t="s">
        <v>28</v>
      </c>
    </row>
    <row r="5" spans="1:26" ht="28.35" customHeight="1" x14ac:dyDescent="0.4">
      <c r="L5" s="15" t="s">
        <v>28</v>
      </c>
      <c r="V5" s="15" t="s">
        <v>28</v>
      </c>
    </row>
    <row r="6" spans="1:26" ht="28.35" customHeight="1" x14ac:dyDescent="0.4">
      <c r="G6" s="2" t="s">
        <v>4</v>
      </c>
      <c r="L6" s="15" t="s">
        <v>28</v>
      </c>
      <c r="T6" s="3" t="s">
        <v>6</v>
      </c>
      <c r="V6" s="15" t="s">
        <v>28</v>
      </c>
    </row>
    <row r="7" spans="1:26" ht="28.35" customHeight="1" x14ac:dyDescent="0.4">
      <c r="F7" s="15" t="s">
        <v>28</v>
      </c>
      <c r="G7" s="15" t="s">
        <v>28</v>
      </c>
      <c r="H7" s="15" t="s">
        <v>28</v>
      </c>
      <c r="L7" s="15" t="s">
        <v>28</v>
      </c>
      <c r="P7" s="5"/>
      <c r="S7" s="15" t="s">
        <v>28</v>
      </c>
      <c r="T7" s="15" t="s">
        <v>28</v>
      </c>
      <c r="U7" s="15" t="s">
        <v>28</v>
      </c>
      <c r="V7" s="15" t="s">
        <v>28</v>
      </c>
    </row>
    <row r="8" spans="1:26" ht="28.35" customHeight="1" x14ac:dyDescent="0.4">
      <c r="L8" s="15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5" t="s">
        <v>28</v>
      </c>
      <c r="N9" s="5"/>
      <c r="P9" s="6"/>
    </row>
    <row r="10" spans="1:26" ht="28.35" customHeight="1" x14ac:dyDescent="0.4">
      <c r="L10" s="15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7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20</v>
      </c>
      <c r="F17" s="33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$Z$14</v>
      </c>
      <c r="F18" s="33"/>
      <c r="J18" s="7" t="s">
        <v>3</v>
      </c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C16" sqref="C16"/>
    </sheetView>
  </sheetViews>
  <sheetFormatPr defaultColWidth="4.5" defaultRowHeight="28.35" customHeight="1" x14ac:dyDescent="0.4"/>
  <sheetData>
    <row r="1" spans="1:22" ht="28.35" customHeight="1" x14ac:dyDescent="0.4">
      <c r="A1" s="25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5" t="s">
        <v>28</v>
      </c>
      <c r="H3" s="15" t="s">
        <v>28</v>
      </c>
      <c r="I3" s="15" t="s">
        <v>28</v>
      </c>
      <c r="J3" s="15" t="s">
        <v>28</v>
      </c>
      <c r="L3" s="11" t="s">
        <v>10</v>
      </c>
      <c r="N3" s="15" t="s">
        <v>28</v>
      </c>
      <c r="O3" s="15" t="s">
        <v>28</v>
      </c>
      <c r="P3" s="15" t="s">
        <v>28</v>
      </c>
      <c r="Q3" s="15" t="s">
        <v>28</v>
      </c>
      <c r="R3" s="12" t="s">
        <v>11</v>
      </c>
    </row>
    <row r="4" spans="1:22" ht="28.35" customHeight="1" x14ac:dyDescent="0.4">
      <c r="F4" s="8"/>
      <c r="J4" s="15" t="s">
        <v>28</v>
      </c>
      <c r="N4" s="15" t="s">
        <v>28</v>
      </c>
    </row>
    <row r="5" spans="1:22" ht="28.35" customHeight="1" x14ac:dyDescent="0.4">
      <c r="F5" s="6"/>
      <c r="H5" s="2" t="s">
        <v>4</v>
      </c>
      <c r="J5" s="15" t="s">
        <v>28</v>
      </c>
      <c r="N5" s="15" t="s">
        <v>28</v>
      </c>
    </row>
    <row r="6" spans="1:22" ht="28.35" customHeight="1" x14ac:dyDescent="0.4">
      <c r="F6" s="7" t="s">
        <v>3</v>
      </c>
      <c r="G6" s="15" t="s">
        <v>28</v>
      </c>
      <c r="H6" s="15" t="s">
        <v>28</v>
      </c>
      <c r="I6" s="15" t="s">
        <v>28</v>
      </c>
      <c r="J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</row>
    <row r="7" spans="1:22" ht="28.35" customHeight="1" x14ac:dyDescent="0.4">
      <c r="J7" s="15" t="s">
        <v>28</v>
      </c>
      <c r="N7" s="15" t="s">
        <v>28</v>
      </c>
    </row>
    <row r="8" spans="1:22" ht="28.35" customHeight="1" x14ac:dyDescent="0.4">
      <c r="J8" s="15" t="s">
        <v>28</v>
      </c>
      <c r="N8" s="15" t="s">
        <v>28</v>
      </c>
      <c r="P8" s="3" t="s">
        <v>6</v>
      </c>
    </row>
    <row r="9" spans="1:22" ht="28.35" customHeight="1" x14ac:dyDescent="0.4">
      <c r="G9" s="15" t="s">
        <v>28</v>
      </c>
      <c r="H9" s="15" t="s">
        <v>28</v>
      </c>
      <c r="I9" s="15" t="s">
        <v>28</v>
      </c>
      <c r="J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</row>
    <row r="12" spans="1:22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</row>
    <row r="13" spans="1:22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2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</row>
    <row r="15" spans="1:22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8</v>
      </c>
      <c r="F15" s="33"/>
    </row>
    <row r="16" spans="1:22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16</v>
      </c>
      <c r="F16" s="33"/>
    </row>
    <row r="17" spans="1:24" ht="28.35" customHeight="1" x14ac:dyDescent="0.4">
      <c r="A17" s="34" t="s">
        <v>43</v>
      </c>
      <c r="B17" s="22"/>
      <c r="C17" s="23" t="str">
        <f>ADDRESS($A$2,$B$1)</f>
        <v>$V$13</v>
      </c>
      <c r="F17" s="33"/>
      <c r="J17" s="5"/>
    </row>
    <row r="18" spans="1:24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G18" s="11" t="s">
        <v>10</v>
      </c>
      <c r="H18" t="s">
        <v>1</v>
      </c>
      <c r="J18" s="8"/>
      <c r="O18" s="12" t="s">
        <v>11</v>
      </c>
      <c r="R18" s="14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5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topLeftCell="A4" zoomScaleNormal="100" workbookViewId="0">
      <selection activeCell="Q21" sqref="Q21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5"/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</row>
    <row r="3" spans="1:26" ht="28.35" customHeight="1" x14ac:dyDescent="0.4">
      <c r="C3" s="15" t="s">
        <v>28</v>
      </c>
      <c r="I3" s="15" t="s">
        <v>28</v>
      </c>
      <c r="L3" s="8"/>
      <c r="O3" s="15" t="s">
        <v>28</v>
      </c>
      <c r="U3" s="15" t="s">
        <v>28</v>
      </c>
    </row>
    <row r="4" spans="1:26" ht="28.35" customHeight="1" x14ac:dyDescent="0.4">
      <c r="C4" s="15" t="s">
        <v>28</v>
      </c>
      <c r="I4" s="15" t="s">
        <v>28</v>
      </c>
      <c r="J4" s="5"/>
      <c r="L4" s="6"/>
      <c r="O4" s="15" t="s">
        <v>28</v>
      </c>
    </row>
    <row r="5" spans="1:26" ht="28.35" customHeight="1" x14ac:dyDescent="0.4">
      <c r="C5" s="15" t="s">
        <v>28</v>
      </c>
      <c r="I5" s="15" t="s">
        <v>28</v>
      </c>
      <c r="J5" s="8"/>
      <c r="L5" s="7" t="s">
        <v>3</v>
      </c>
      <c r="O5" s="15" t="s">
        <v>28</v>
      </c>
      <c r="P5" s="12" t="s">
        <v>11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1" t="s">
        <v>10</v>
      </c>
    </row>
    <row r="6" spans="1:26" ht="28.35" customHeight="1" x14ac:dyDescent="0.4">
      <c r="C6" s="15" t="s">
        <v>28</v>
      </c>
      <c r="I6" s="15" t="s">
        <v>28</v>
      </c>
      <c r="J6" s="6"/>
      <c r="O6" s="15" t="s">
        <v>28</v>
      </c>
      <c r="U6" s="15" t="s">
        <v>28</v>
      </c>
    </row>
    <row r="7" spans="1:26" ht="28.35" customHeight="1" x14ac:dyDescent="0.4">
      <c r="C7" s="15" t="s">
        <v>28</v>
      </c>
      <c r="G7" s="3" t="s">
        <v>6</v>
      </c>
      <c r="I7" s="15" t="s">
        <v>28</v>
      </c>
      <c r="J7" s="7" t="s">
        <v>3</v>
      </c>
      <c r="K7" s="11" t="s">
        <v>10</v>
      </c>
      <c r="L7" s="2" t="s">
        <v>4</v>
      </c>
      <c r="O7" s="15" t="s">
        <v>28</v>
      </c>
      <c r="U7" s="15" t="s">
        <v>28</v>
      </c>
    </row>
    <row r="8" spans="1:26" ht="28.35" customHeight="1" x14ac:dyDescent="0.4">
      <c r="C8" s="15" t="s">
        <v>28</v>
      </c>
      <c r="F8" s="15" t="s">
        <v>28</v>
      </c>
      <c r="G8" s="15" t="s">
        <v>28</v>
      </c>
      <c r="H8" s="15" t="s">
        <v>28</v>
      </c>
      <c r="I8" s="15" t="s">
        <v>28</v>
      </c>
      <c r="J8" s="15" t="s">
        <v>28</v>
      </c>
      <c r="K8" s="15" t="s">
        <v>28</v>
      </c>
      <c r="L8" s="15" t="s">
        <v>28</v>
      </c>
      <c r="M8" s="15" t="s">
        <v>28</v>
      </c>
      <c r="N8" s="15" t="s">
        <v>28</v>
      </c>
      <c r="O8" s="15" t="s">
        <v>28</v>
      </c>
      <c r="U8" s="15" t="s">
        <v>28</v>
      </c>
    </row>
    <row r="9" spans="1:26" ht="28.35" customHeight="1" x14ac:dyDescent="0.4">
      <c r="C9" s="15" t="s">
        <v>28</v>
      </c>
      <c r="E9" s="11" t="s">
        <v>10</v>
      </c>
      <c r="I9" s="15" t="s">
        <v>28</v>
      </c>
      <c r="O9" s="15" t="s">
        <v>28</v>
      </c>
      <c r="U9" s="15" t="s">
        <v>28</v>
      </c>
    </row>
    <row r="10" spans="1:26" ht="28.35" customHeight="1" x14ac:dyDescent="0.4">
      <c r="F10" s="15" t="s">
        <v>28</v>
      </c>
      <c r="G10" s="15" t="s">
        <v>28</v>
      </c>
      <c r="I10" s="15" t="s">
        <v>28</v>
      </c>
      <c r="L10" s="15" t="s">
        <v>28</v>
      </c>
      <c r="O10" s="15" t="s">
        <v>28</v>
      </c>
      <c r="U10" s="15" t="s">
        <v>28</v>
      </c>
    </row>
    <row r="11" spans="1:26" ht="28.35" customHeight="1" x14ac:dyDescent="0.4">
      <c r="G11" s="15" t="s">
        <v>28</v>
      </c>
      <c r="H11" s="11" t="s">
        <v>10</v>
      </c>
      <c r="L11" s="15" t="s">
        <v>28</v>
      </c>
      <c r="M11" s="11" t="s">
        <v>10</v>
      </c>
      <c r="U11" s="15" t="s">
        <v>28</v>
      </c>
    </row>
    <row r="12" spans="1:26" ht="28.35" customHeight="1" x14ac:dyDescent="0.4">
      <c r="G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1" t="s">
        <v>10</v>
      </c>
      <c r="U12" s="15" t="s">
        <v>28</v>
      </c>
    </row>
    <row r="13" spans="1:26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12</v>
      </c>
      <c r="F16" s="33"/>
      <c r="Q16" s="14" t="s">
        <v>37</v>
      </c>
      <c r="R16" t="s">
        <v>0</v>
      </c>
    </row>
    <row r="17" spans="1:18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7</v>
      </c>
      <c r="F17" s="33"/>
      <c r="J17" s="5"/>
    </row>
    <row r="18" spans="1:18" ht="28.35" customHeight="1" x14ac:dyDescent="0.4">
      <c r="A18" s="34" t="s">
        <v>43</v>
      </c>
      <c r="B18" s="22"/>
      <c r="C18" s="23" t="str">
        <f>ADDRESS($A$2,$B$1)</f>
        <v>$Z$14</v>
      </c>
      <c r="F18" s="33"/>
      <c r="G18" s="39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5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9" sqref="A14:F19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</row>
    <row r="5" spans="1:25" ht="28.35" customHeight="1" x14ac:dyDescent="0.4">
      <c r="G5" s="5"/>
      <c r="H5" s="11" t="s">
        <v>10</v>
      </c>
      <c r="I5" s="15" t="s">
        <v>28</v>
      </c>
    </row>
    <row r="6" spans="1:25" ht="28.35" customHeight="1" x14ac:dyDescent="0.4">
      <c r="G6" s="8"/>
      <c r="I6" s="15" t="s">
        <v>28</v>
      </c>
      <c r="K6" s="3" t="s">
        <v>6</v>
      </c>
    </row>
    <row r="7" spans="1:25" ht="28.35" customHeight="1" x14ac:dyDescent="0.4">
      <c r="G7" s="6"/>
      <c r="H7" s="5"/>
      <c r="I7" s="15" t="s">
        <v>28</v>
      </c>
      <c r="J7" s="15" t="s">
        <v>28</v>
      </c>
      <c r="K7" s="15" t="s">
        <v>28</v>
      </c>
      <c r="L7" s="15" t="s">
        <v>28</v>
      </c>
      <c r="M7" s="15" t="s">
        <v>28</v>
      </c>
    </row>
    <row r="8" spans="1:25" ht="28.35" customHeight="1" x14ac:dyDescent="0.4">
      <c r="G8" s="7" t="s">
        <v>3</v>
      </c>
      <c r="H8" s="8"/>
      <c r="M8" s="15" t="s">
        <v>28</v>
      </c>
    </row>
    <row r="9" spans="1:25" ht="28.35" customHeight="1" x14ac:dyDescent="0.4">
      <c r="H9" s="6"/>
      <c r="K9" s="2" t="s">
        <v>4</v>
      </c>
      <c r="M9" s="15" t="s">
        <v>28</v>
      </c>
    </row>
    <row r="10" spans="1:25" ht="28.35" customHeight="1" x14ac:dyDescent="0.4">
      <c r="H10" s="7" t="s">
        <v>3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</row>
    <row r="12" spans="1:25" ht="28.35" customHeight="1" x14ac:dyDescent="0.4"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</row>
    <row r="13" spans="1:25" ht="28.35" customHeight="1" thickBot="1" x14ac:dyDescent="0.45"/>
    <row r="14" spans="1:2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25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9</v>
      </c>
      <c r="D16" s="23" cm="1">
        <f t="array" aca="1" ref="D16" ca="1">SUMPRODUCT((仕様!$O$11=$A$1:INDIRECT($C18))*COLUMN($A$1:INDIRECT($C18)))</f>
        <v>11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11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$T$14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AH8" sqref="AH8"/>
    </sheetView>
  </sheetViews>
  <sheetFormatPr defaultColWidth="4.5" defaultRowHeight="28.35" customHeight="1" x14ac:dyDescent="0.4"/>
  <sheetData>
    <row r="1" spans="1:36" ht="26.2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5" t="s">
        <v>28</v>
      </c>
      <c r="S2" s="15" t="s">
        <v>28</v>
      </c>
      <c r="V2" s="15" t="s">
        <v>28</v>
      </c>
      <c r="X2" s="15" t="s">
        <v>28</v>
      </c>
      <c r="AC2" s="15" t="s">
        <v>28</v>
      </c>
    </row>
    <row r="3" spans="1:36" ht="28.35" customHeight="1" x14ac:dyDescent="0.4">
      <c r="P3" s="15" t="s">
        <v>28</v>
      </c>
      <c r="S3" s="15" t="s">
        <v>28</v>
      </c>
      <c r="V3" s="15" t="s">
        <v>28</v>
      </c>
      <c r="X3" s="15" t="s">
        <v>28</v>
      </c>
      <c r="AC3" s="15" t="s">
        <v>28</v>
      </c>
    </row>
    <row r="4" spans="1:36" ht="28.35" customHeight="1" x14ac:dyDescent="0.4">
      <c r="J4" s="15" t="s">
        <v>28</v>
      </c>
      <c r="P4" s="15" t="s">
        <v>28</v>
      </c>
      <c r="V4" s="15" t="s">
        <v>28</v>
      </c>
      <c r="Y4" s="15" t="s">
        <v>28</v>
      </c>
      <c r="AC4" s="15" t="s">
        <v>28</v>
      </c>
    </row>
    <row r="5" spans="1:36" ht="28.35" customHeight="1" x14ac:dyDescent="0.4">
      <c r="K5" s="15" t="s">
        <v>28</v>
      </c>
      <c r="P5" s="15" t="s">
        <v>28</v>
      </c>
      <c r="S5" s="15" t="s">
        <v>28</v>
      </c>
      <c r="Z5" s="15" t="s">
        <v>28</v>
      </c>
      <c r="AC5" s="15" t="s">
        <v>28</v>
      </c>
    </row>
    <row r="6" spans="1:36" ht="28.35" customHeight="1" x14ac:dyDescent="0.4">
      <c r="H6" s="15" t="s">
        <v>28</v>
      </c>
      <c r="L6" s="15" t="s">
        <v>28</v>
      </c>
      <c r="P6" s="15" t="s">
        <v>28</v>
      </c>
      <c r="S6" s="15" t="s">
        <v>28</v>
      </c>
      <c r="AA6" s="15" t="s">
        <v>28</v>
      </c>
      <c r="AD6" s="15" t="s">
        <v>28</v>
      </c>
    </row>
    <row r="7" spans="1:36" ht="28.35" customHeight="1" x14ac:dyDescent="0.4">
      <c r="G7" s="15" t="s">
        <v>28</v>
      </c>
      <c r="M7" s="15" t="s">
        <v>28</v>
      </c>
      <c r="P7" s="15" t="s">
        <v>28</v>
      </c>
      <c r="R7" s="5"/>
      <c r="V7" s="15" t="s">
        <v>28</v>
      </c>
      <c r="AB7" s="15" t="s">
        <v>28</v>
      </c>
      <c r="AD7" s="15" t="s">
        <v>28</v>
      </c>
    </row>
    <row r="8" spans="1:36" ht="28.35" customHeight="1" x14ac:dyDescent="0.4">
      <c r="E8" s="2" t="s">
        <v>4</v>
      </c>
      <c r="N8" s="15" t="s">
        <v>28</v>
      </c>
      <c r="O8" s="15" t="s">
        <v>28</v>
      </c>
      <c r="R8" s="8"/>
      <c r="S8" s="15" t="s">
        <v>28</v>
      </c>
      <c r="V8" s="15" t="s">
        <v>28</v>
      </c>
      <c r="AD8" s="15" t="s">
        <v>28</v>
      </c>
    </row>
    <row r="9" spans="1:36" ht="28.35" customHeight="1" x14ac:dyDescent="0.4"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J9" s="11" t="s">
        <v>10</v>
      </c>
      <c r="L9" s="11" t="s">
        <v>10</v>
      </c>
      <c r="R9" s="6"/>
      <c r="S9" s="15" t="s">
        <v>28</v>
      </c>
      <c r="AA9" s="15" t="s">
        <v>28</v>
      </c>
      <c r="AE9" s="3" t="s">
        <v>6</v>
      </c>
    </row>
    <row r="10" spans="1:36" ht="28.35" customHeight="1" x14ac:dyDescent="0.4">
      <c r="M10" s="15" t="s">
        <v>28</v>
      </c>
      <c r="O10" s="15" t="s">
        <v>28</v>
      </c>
      <c r="P10" s="11" t="s">
        <v>10</v>
      </c>
      <c r="R10" s="7" t="s">
        <v>3</v>
      </c>
      <c r="S10" s="15" t="s">
        <v>28</v>
      </c>
      <c r="U10" s="11" t="s">
        <v>10</v>
      </c>
      <c r="V10" s="15" t="s">
        <v>28</v>
      </c>
      <c r="X10" s="11" t="s">
        <v>10</v>
      </c>
      <c r="Z10" s="15" t="s">
        <v>28</v>
      </c>
      <c r="AA10" s="15" t="s">
        <v>28</v>
      </c>
      <c r="AC10" s="11" t="s">
        <v>10</v>
      </c>
      <c r="AD10" s="15" t="s">
        <v>28</v>
      </c>
      <c r="AE10" s="15" t="s">
        <v>28</v>
      </c>
      <c r="AF10" s="15" t="s">
        <v>28</v>
      </c>
    </row>
    <row r="12" spans="1:36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  <c r="AE12" s="14" t="s">
        <v>37</v>
      </c>
      <c r="AF12" s="14" t="s">
        <v>37</v>
      </c>
      <c r="AG12" s="14" t="s">
        <v>37</v>
      </c>
      <c r="AH12" s="14" t="s">
        <v>37</v>
      </c>
      <c r="AI12" s="14" t="s">
        <v>37</v>
      </c>
    </row>
    <row r="13" spans="1:36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6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  <c r="X14" s="2" t="s">
        <v>4</v>
      </c>
      <c r="Y14" t="s">
        <v>5</v>
      </c>
    </row>
    <row r="15" spans="1:36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8</v>
      </c>
      <c r="D15" s="23" cm="1">
        <f t="array" aca="1" ref="D15" ca="1">SUMPRODUCT((仕様!$O$11=$A$1:INDIRECT($C17))*COLUMN($A$1:INDIRECT($C17)))</f>
        <v>5</v>
      </c>
      <c r="F15" s="33"/>
      <c r="J15" s="5"/>
      <c r="S15" s="14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9</v>
      </c>
      <c r="D16" s="23" cm="1">
        <f t="array" aca="1" ref="D16" ca="1">SUMPRODUCT((仕様!$O$12=$A$1:INDIRECT($C17))*COLUMN($A$1:INDIRECT($C17)))</f>
        <v>31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$AJ$13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AC9" sqref="AC9:AE9"/>
    </sheetView>
  </sheetViews>
  <sheetFormatPr defaultColWidth="4.5" defaultRowHeight="28.35" customHeight="1" x14ac:dyDescent="0.4"/>
  <sheetData>
    <row r="1" spans="1:35" ht="26.25" customHeight="1" x14ac:dyDescent="0.4">
      <c r="A1" s="25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R7" s="15" t="s">
        <v>28</v>
      </c>
      <c r="S7" s="15" t="s">
        <v>28</v>
      </c>
      <c r="Z7" s="15" t="s">
        <v>28</v>
      </c>
      <c r="AA7" s="15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5" t="s">
        <v>28</v>
      </c>
      <c r="J9" s="11" t="s">
        <v>10</v>
      </c>
      <c r="AC9" s="15" t="s">
        <v>28</v>
      </c>
      <c r="AD9" s="15" t="s">
        <v>28</v>
      </c>
      <c r="AE9" s="15" t="s">
        <v>28</v>
      </c>
    </row>
    <row r="10" spans="1:35" ht="28.35" customHeight="1" x14ac:dyDescent="0.4">
      <c r="I10" s="15" t="s">
        <v>28</v>
      </c>
      <c r="Q10" s="15" t="s">
        <v>28</v>
      </c>
      <c r="S10" s="15" t="s">
        <v>28</v>
      </c>
      <c r="T10" s="15" t="s">
        <v>28</v>
      </c>
      <c r="V10" s="11" t="s">
        <v>10</v>
      </c>
      <c r="W10" s="15" t="s">
        <v>28</v>
      </c>
      <c r="Y10" s="11" t="s">
        <v>10</v>
      </c>
      <c r="Z10" s="15" t="s">
        <v>28</v>
      </c>
      <c r="AA10" s="15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5" t="s">
        <v>28</v>
      </c>
      <c r="D12" s="15" t="s">
        <v>28</v>
      </c>
      <c r="E12" s="15" t="s">
        <v>28</v>
      </c>
      <c r="G12" s="11" t="s">
        <v>10</v>
      </c>
      <c r="L12" s="15" t="s">
        <v>28</v>
      </c>
      <c r="M12" s="15" t="s">
        <v>28</v>
      </c>
      <c r="Q12" s="15" t="s">
        <v>28</v>
      </c>
      <c r="W12" s="15" t="s">
        <v>28</v>
      </c>
      <c r="Z12" s="15" t="s">
        <v>28</v>
      </c>
      <c r="AA12" s="15" t="s">
        <v>28</v>
      </c>
    </row>
    <row r="13" spans="1:35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</row>
    <row r="14" spans="1:3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35" ht="28.35" customHeight="1" x14ac:dyDescent="0.4">
      <c r="A15" s="40" t="s">
        <v>9</v>
      </c>
      <c r="B15" s="17"/>
      <c r="C15" s="16">
        <f>E15+F15*2</f>
        <v>14</v>
      </c>
      <c r="D15" s="17"/>
      <c r="E15">
        <v>8</v>
      </c>
      <c r="F15" s="33">
        <v>3</v>
      </c>
      <c r="J15" s="5"/>
      <c r="X15" s="3" t="s">
        <v>6</v>
      </c>
      <c r="Y15" t="s">
        <v>7</v>
      </c>
    </row>
    <row r="16" spans="1:3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25</v>
      </c>
      <c r="D16" s="23" cm="1">
        <f t="array" aca="1" ref="D16" ca="1">SUMPRODUCT((仕様!$O$11=$A$1:INDIRECT($C18))*COLUMN($A$1:INDIRECT($C18)))</f>
        <v>28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8</v>
      </c>
      <c r="D17" s="23" cm="1">
        <f t="array" aca="1" ref="D17" ca="1">SUMPRODUCT((仕様!$O$12=$A$1:INDIRECT($C18))*COLUMN($A$1:INDIRECT($C18)))</f>
        <v>30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$AI$14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topLeftCell="A7" zoomScaleNormal="100" workbookViewId="0">
      <selection activeCell="Z11" sqref="Z11:AA11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</row>
    <row r="3" spans="1:31" ht="28.35" customHeight="1" x14ac:dyDescent="0.4">
      <c r="B3" s="15" t="s">
        <v>28</v>
      </c>
      <c r="G3" s="3" t="s">
        <v>6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R3" s="15" t="s">
        <v>28</v>
      </c>
      <c r="AC3" s="15" t="s">
        <v>28</v>
      </c>
    </row>
    <row r="4" spans="1:31" ht="28.35" customHeight="1" x14ac:dyDescent="0.4">
      <c r="B4" s="15" t="s">
        <v>28</v>
      </c>
      <c r="E4" s="15" t="s">
        <v>28</v>
      </c>
      <c r="F4" s="15" t="s">
        <v>28</v>
      </c>
      <c r="G4" s="15" t="s">
        <v>28</v>
      </c>
      <c r="H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O4" s="15" t="s">
        <v>28</v>
      </c>
      <c r="R4" s="15" t="s">
        <v>28</v>
      </c>
      <c r="AC4" s="15" t="s">
        <v>28</v>
      </c>
    </row>
    <row r="5" spans="1:31" ht="28.35" customHeight="1" x14ac:dyDescent="0.4">
      <c r="B5" s="15" t="s">
        <v>28</v>
      </c>
      <c r="C5" s="5"/>
      <c r="D5" s="11" t="s">
        <v>10</v>
      </c>
      <c r="E5" s="15" t="s">
        <v>28</v>
      </c>
      <c r="F5" s="15" t="s">
        <v>28</v>
      </c>
      <c r="G5" s="15" t="s">
        <v>28</v>
      </c>
      <c r="H5" s="15" t="s">
        <v>28</v>
      </c>
      <c r="J5" s="15" t="s">
        <v>28</v>
      </c>
      <c r="K5" s="15" t="s">
        <v>28</v>
      </c>
      <c r="L5" s="15" t="s">
        <v>28</v>
      </c>
      <c r="R5" s="15" t="s">
        <v>28</v>
      </c>
      <c r="S5" s="12" t="s">
        <v>11</v>
      </c>
      <c r="T5" s="15" t="s">
        <v>28</v>
      </c>
      <c r="Z5" s="15" t="s">
        <v>28</v>
      </c>
      <c r="AA5" s="15" t="s">
        <v>28</v>
      </c>
      <c r="AB5" s="5"/>
      <c r="AC5" s="15" t="s">
        <v>28</v>
      </c>
    </row>
    <row r="6" spans="1:31" ht="28.35" customHeight="1" x14ac:dyDescent="0.4">
      <c r="B6" s="15" t="s">
        <v>28</v>
      </c>
      <c r="C6" s="8"/>
      <c r="E6" s="15" t="s">
        <v>28</v>
      </c>
      <c r="G6" s="15" t="s">
        <v>28</v>
      </c>
      <c r="H6" s="15" t="s">
        <v>28</v>
      </c>
      <c r="J6" s="15" t="s">
        <v>28</v>
      </c>
      <c r="K6" s="15" t="s">
        <v>28</v>
      </c>
      <c r="O6" s="15" t="s">
        <v>28</v>
      </c>
      <c r="T6" s="15" t="s">
        <v>28</v>
      </c>
      <c r="U6" s="11" t="s">
        <v>10</v>
      </c>
      <c r="W6" s="11" t="s">
        <v>10</v>
      </c>
      <c r="Y6" s="15" t="s">
        <v>28</v>
      </c>
      <c r="Z6" s="15" t="s">
        <v>28</v>
      </c>
      <c r="AB6" s="8"/>
      <c r="AC6" s="15" t="s">
        <v>28</v>
      </c>
    </row>
    <row r="7" spans="1:31" ht="28.35" customHeight="1" x14ac:dyDescent="0.4">
      <c r="B7" s="15" t="s">
        <v>28</v>
      </c>
      <c r="C7" s="6"/>
      <c r="E7" s="15" t="s">
        <v>28</v>
      </c>
      <c r="H7" s="15" t="s">
        <v>28</v>
      </c>
      <c r="J7" s="15" t="s">
        <v>28</v>
      </c>
      <c r="N7" s="15" t="s">
        <v>28</v>
      </c>
      <c r="O7" s="15" t="s">
        <v>28</v>
      </c>
      <c r="P7" s="11" t="s">
        <v>10</v>
      </c>
      <c r="R7" s="15" t="s">
        <v>28</v>
      </c>
      <c r="T7" s="15" t="s">
        <v>28</v>
      </c>
      <c r="X7" s="15" t="s">
        <v>28</v>
      </c>
      <c r="Y7" s="15" t="s">
        <v>28</v>
      </c>
      <c r="Z7" s="15" t="s">
        <v>28</v>
      </c>
      <c r="AB7" s="6"/>
      <c r="AC7" s="15" t="s">
        <v>28</v>
      </c>
    </row>
    <row r="8" spans="1:31" ht="28.35" customHeight="1" x14ac:dyDescent="0.4">
      <c r="B8" s="15" t="s">
        <v>28</v>
      </c>
      <c r="C8" s="7" t="s">
        <v>3</v>
      </c>
      <c r="D8" s="11" t="s">
        <v>10</v>
      </c>
      <c r="E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X8" s="15" t="s">
        <v>28</v>
      </c>
      <c r="Y8" s="15" t="s">
        <v>28</v>
      </c>
      <c r="Z8" s="15" t="s">
        <v>28</v>
      </c>
      <c r="AA8" s="11" t="s">
        <v>10</v>
      </c>
      <c r="AB8" s="7" t="s">
        <v>3</v>
      </c>
      <c r="AC8" s="15" t="s">
        <v>28</v>
      </c>
    </row>
    <row r="9" spans="1:31" ht="28.35" customHeight="1" x14ac:dyDescent="0.4">
      <c r="B9" s="15" t="s">
        <v>28</v>
      </c>
      <c r="C9" s="8"/>
      <c r="E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Y9" s="15" t="s">
        <v>28</v>
      </c>
      <c r="Z9" s="15" t="s">
        <v>28</v>
      </c>
      <c r="AB9" s="8"/>
      <c r="AC9" s="15" t="s">
        <v>28</v>
      </c>
    </row>
    <row r="10" spans="1:31" ht="28.35" customHeight="1" x14ac:dyDescent="0.4">
      <c r="B10" s="15" t="s">
        <v>28</v>
      </c>
      <c r="C10" s="6"/>
      <c r="E10" s="15" t="s">
        <v>28</v>
      </c>
      <c r="J10" s="15" t="s">
        <v>28</v>
      </c>
      <c r="S10" s="15" t="s">
        <v>28</v>
      </c>
      <c r="U10" s="5"/>
      <c r="AB10" s="6"/>
      <c r="AC10" s="15" t="s">
        <v>28</v>
      </c>
    </row>
    <row r="11" spans="1:31" ht="28.35" customHeight="1" x14ac:dyDescent="0.4">
      <c r="B11" s="15" t="s">
        <v>28</v>
      </c>
      <c r="C11" s="7" t="s">
        <v>3</v>
      </c>
      <c r="D11" s="11" t="s">
        <v>10</v>
      </c>
      <c r="E11" s="15" t="s">
        <v>28</v>
      </c>
      <c r="H11" s="15" t="s">
        <v>28</v>
      </c>
      <c r="J11" s="15" t="s">
        <v>28</v>
      </c>
      <c r="L11" s="15" t="s">
        <v>28</v>
      </c>
      <c r="M11" s="15" t="s">
        <v>28</v>
      </c>
      <c r="N11" s="15" t="s">
        <v>28</v>
      </c>
      <c r="O11" s="15" t="s">
        <v>28</v>
      </c>
      <c r="P11" s="5"/>
      <c r="Q11" s="15" t="s">
        <v>28</v>
      </c>
      <c r="R11" s="12" t="s">
        <v>11</v>
      </c>
      <c r="S11" s="15" t="s">
        <v>28</v>
      </c>
      <c r="U11" s="8"/>
      <c r="V11" s="15" t="s">
        <v>28</v>
      </c>
      <c r="X11" s="11" t="s">
        <v>10</v>
      </c>
      <c r="Z11" s="15" t="s">
        <v>28</v>
      </c>
      <c r="AA11" s="15" t="s">
        <v>28</v>
      </c>
      <c r="AB11" s="7" t="s">
        <v>3</v>
      </c>
      <c r="AC11" s="15" t="s">
        <v>28</v>
      </c>
    </row>
    <row r="12" spans="1:31" ht="28.35" customHeight="1" x14ac:dyDescent="0.4">
      <c r="B12" s="15" t="s">
        <v>28</v>
      </c>
      <c r="C12" s="8"/>
      <c r="E12" s="15" t="s">
        <v>28</v>
      </c>
      <c r="H12" s="15" t="s">
        <v>28</v>
      </c>
      <c r="J12" s="15" t="s">
        <v>28</v>
      </c>
      <c r="L12" s="15" t="s">
        <v>28</v>
      </c>
      <c r="P12" s="8"/>
      <c r="Q12" s="15" t="s">
        <v>28</v>
      </c>
      <c r="S12" s="15" t="s">
        <v>28</v>
      </c>
      <c r="U12" s="6"/>
      <c r="V12" s="15" t="s">
        <v>28</v>
      </c>
      <c r="AC12" s="15" t="s">
        <v>28</v>
      </c>
    </row>
    <row r="13" spans="1:31" ht="28.35" customHeight="1" x14ac:dyDescent="0.4">
      <c r="B13" s="15" t="s">
        <v>28</v>
      </c>
      <c r="C13" s="6"/>
      <c r="H13" s="15" t="s">
        <v>28</v>
      </c>
      <c r="L13" s="15" t="s">
        <v>28</v>
      </c>
      <c r="N13" s="2" t="s">
        <v>4</v>
      </c>
      <c r="P13" s="6"/>
      <c r="Q13" s="15" t="s">
        <v>28</v>
      </c>
      <c r="T13" s="11" t="s">
        <v>10</v>
      </c>
      <c r="U13" s="7" t="s">
        <v>3</v>
      </c>
      <c r="V13" s="15" t="s">
        <v>28</v>
      </c>
      <c r="AC13" s="15" t="s">
        <v>28</v>
      </c>
    </row>
    <row r="14" spans="1:31" ht="28.35" customHeight="1" x14ac:dyDescent="0.4">
      <c r="B14" s="15" t="s">
        <v>28</v>
      </c>
      <c r="C14" s="7" t="s">
        <v>3</v>
      </c>
      <c r="D14" s="15" t="s">
        <v>28</v>
      </c>
      <c r="E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7" t="s">
        <v>3</v>
      </c>
      <c r="Q14" s="15" t="s">
        <v>28</v>
      </c>
      <c r="S14" s="15" t="s">
        <v>28</v>
      </c>
      <c r="T14" s="15" t="s">
        <v>28</v>
      </c>
      <c r="U14" s="15" t="s">
        <v>28</v>
      </c>
      <c r="V14" s="15" t="s">
        <v>28</v>
      </c>
      <c r="W14" s="15" t="s">
        <v>28</v>
      </c>
      <c r="X14" s="15" t="s">
        <v>28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</row>
    <row r="15" spans="1:31" ht="28.35" customHeight="1" thickBot="1" x14ac:dyDescent="0.45">
      <c r="B15" s="14" t="s">
        <v>37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</row>
    <row r="16" spans="1:31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  <c r="J16" s="5"/>
      <c r="O16" s="12" t="s">
        <v>11</v>
      </c>
      <c r="S16" s="14" t="s">
        <v>37</v>
      </c>
      <c r="T16" t="s">
        <v>0</v>
      </c>
      <c r="X16" s="2" t="s">
        <v>4</v>
      </c>
      <c r="Y16" t="s">
        <v>5</v>
      </c>
    </row>
    <row r="17" spans="1:25" ht="28.35" customHeight="1" x14ac:dyDescent="0.4">
      <c r="A17" s="40" t="s">
        <v>9</v>
      </c>
      <c r="B17" s="17"/>
      <c r="C17" s="16">
        <f>E17+F17*2</f>
        <v>14</v>
      </c>
      <c r="D17" s="17"/>
      <c r="E17">
        <v>8</v>
      </c>
      <c r="F17" s="33">
        <v>3</v>
      </c>
      <c r="G17" s="11" t="s">
        <v>10</v>
      </c>
      <c r="H17" t="s">
        <v>1</v>
      </c>
      <c r="J17" s="8"/>
      <c r="X17" s="3" t="s">
        <v>6</v>
      </c>
      <c r="Y17" t="s">
        <v>7</v>
      </c>
    </row>
    <row r="18" spans="1:25" ht="28.35" customHeight="1" x14ac:dyDescent="0.4">
      <c r="A18" s="34" t="s">
        <v>5</v>
      </c>
      <c r="B18" s="22"/>
      <c r="C18" s="23" cm="1">
        <f t="array" aca="1" ref="C18" ca="1">SUMPRODUCT((仕様!$O$11=$A$1:INDIRECT($C20))*ROW($A$1:INDIRECT($C20)))</f>
        <v>29</v>
      </c>
      <c r="D18" s="23" cm="1">
        <f t="array" aca="1" ref="D18" ca="1">SUMPRODUCT((仕様!$O$11=$A$1:INDIRECT($C20))*COLUMN($A$1:INDIRECT($C20)))</f>
        <v>38</v>
      </c>
      <c r="F18" s="33"/>
      <c r="J18" s="6"/>
      <c r="K18" t="s">
        <v>2</v>
      </c>
      <c r="X18" s="15" t="s">
        <v>28</v>
      </c>
      <c r="Y18" t="s">
        <v>8</v>
      </c>
    </row>
    <row r="19" spans="1:25" ht="28.35" customHeight="1" x14ac:dyDescent="0.4">
      <c r="A19" s="35" t="s">
        <v>7</v>
      </c>
      <c r="B19" s="20"/>
      <c r="C19" s="23" cm="1">
        <f t="array" aca="1" ref="C19" ca="1">SUMPRODUCT((仕様!$O$12=$A$1:INDIRECT($C20))*ROW($A$1:INDIRECT($C20)))</f>
        <v>3</v>
      </c>
      <c r="D19" s="23" cm="1">
        <f t="array" aca="1" ref="D19" ca="1">SUMPRODUCT((仕様!$O$12=$A$1:INDIRECT($C20))*COLUMN($A$1:INDIRECT($C20)))</f>
        <v>7</v>
      </c>
      <c r="F19" s="33"/>
      <c r="J19" s="7" t="s">
        <v>3</v>
      </c>
    </row>
    <row r="20" spans="1:25" ht="28.35" customHeight="1" x14ac:dyDescent="0.4">
      <c r="A20" s="34" t="s">
        <v>43</v>
      </c>
      <c r="B20" s="22"/>
      <c r="C20" s="23" t="str">
        <f>ADDRESS($A$2,$B$1)</f>
        <v>$AE$16</v>
      </c>
      <c r="F20" s="33"/>
    </row>
    <row r="21" spans="1:25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8"/>
  <sheetViews>
    <sheetView zoomScaleNormal="100" workbookViewId="0">
      <selection activeCell="M15" sqref="M15"/>
    </sheetView>
  </sheetViews>
  <sheetFormatPr defaultColWidth="4.5" defaultRowHeight="28.35" customHeight="1" x14ac:dyDescent="0.4"/>
  <sheetData>
    <row r="1" spans="1:36" ht="28.3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  <c r="AD2" s="15" t="s">
        <v>28</v>
      </c>
      <c r="AE2" s="15" t="s">
        <v>28</v>
      </c>
      <c r="AF2" s="15" t="s">
        <v>28</v>
      </c>
      <c r="AG2" s="15" t="s">
        <v>28</v>
      </c>
      <c r="AH2" s="15" t="s">
        <v>28</v>
      </c>
      <c r="AI2" s="15" t="s">
        <v>28</v>
      </c>
    </row>
    <row r="3" spans="1:36" ht="28.35" customHeight="1" x14ac:dyDescent="0.4">
      <c r="C3" s="15" t="s">
        <v>28</v>
      </c>
      <c r="K3" s="15" t="s">
        <v>28</v>
      </c>
      <c r="R3" s="8"/>
      <c r="S3" s="15" t="s">
        <v>28</v>
      </c>
      <c r="W3" s="8"/>
      <c r="Z3" s="15" t="s">
        <v>28</v>
      </c>
      <c r="AI3" s="15" t="s">
        <v>28</v>
      </c>
    </row>
    <row r="4" spans="1:36" ht="28.35" customHeight="1" x14ac:dyDescent="0.4">
      <c r="C4" s="15" t="s">
        <v>28</v>
      </c>
      <c r="E4" s="15" t="s">
        <v>28</v>
      </c>
      <c r="K4" s="15" t="s">
        <v>28</v>
      </c>
      <c r="M4" s="15" t="s">
        <v>28</v>
      </c>
      <c r="O4" s="29" t="s">
        <v>41</v>
      </c>
      <c r="P4" s="29" t="s">
        <v>41</v>
      </c>
      <c r="Q4" s="15" t="s">
        <v>28</v>
      </c>
      <c r="R4" s="6"/>
      <c r="S4" s="15" t="s">
        <v>28</v>
      </c>
      <c r="U4" s="15" t="s">
        <v>28</v>
      </c>
      <c r="W4" s="6"/>
      <c r="Z4" s="15" t="s">
        <v>28</v>
      </c>
      <c r="AB4" s="15" t="s">
        <v>28</v>
      </c>
      <c r="AI4" s="15" t="s">
        <v>28</v>
      </c>
    </row>
    <row r="5" spans="1:36" ht="28.35" customHeight="1" x14ac:dyDescent="0.4">
      <c r="C5" s="15" t="s">
        <v>28</v>
      </c>
      <c r="E5" s="15" t="s">
        <v>28</v>
      </c>
      <c r="F5" s="15" t="s">
        <v>28</v>
      </c>
      <c r="K5" s="15" t="s">
        <v>28</v>
      </c>
      <c r="M5" s="15" t="s">
        <v>28</v>
      </c>
      <c r="N5" s="11" t="s">
        <v>10</v>
      </c>
      <c r="P5" s="8"/>
      <c r="Q5" s="15" t="s">
        <v>28</v>
      </c>
      <c r="R5" s="28" t="s">
        <v>40</v>
      </c>
      <c r="S5" s="15" t="s">
        <v>28</v>
      </c>
      <c r="U5" s="15" t="s">
        <v>28</v>
      </c>
      <c r="W5" s="28" t="s">
        <v>40</v>
      </c>
      <c r="Y5" s="11" t="s">
        <v>10</v>
      </c>
      <c r="Z5" s="15" t="s">
        <v>28</v>
      </c>
      <c r="AB5" s="15" t="s">
        <v>28</v>
      </c>
      <c r="AC5" s="15" t="s">
        <v>28</v>
      </c>
      <c r="AD5" s="15" t="s">
        <v>28</v>
      </c>
      <c r="AF5" s="5"/>
      <c r="AI5" s="15" t="s">
        <v>28</v>
      </c>
    </row>
    <row r="6" spans="1:36" ht="28.35" customHeight="1" x14ac:dyDescent="0.4">
      <c r="C6" s="15" t="s">
        <v>28</v>
      </c>
      <c r="E6" s="15" t="s">
        <v>28</v>
      </c>
      <c r="G6" s="11" t="s">
        <v>10</v>
      </c>
      <c r="I6" s="15" t="s">
        <v>28</v>
      </c>
      <c r="J6" s="5"/>
      <c r="K6" s="15" t="s">
        <v>28</v>
      </c>
      <c r="M6" s="15" t="s">
        <v>28</v>
      </c>
      <c r="N6" s="29" t="s">
        <v>41</v>
      </c>
      <c r="O6" s="29" t="s">
        <v>41</v>
      </c>
      <c r="P6" s="6"/>
      <c r="Q6" s="15" t="s">
        <v>28</v>
      </c>
      <c r="R6" s="15" t="s">
        <v>28</v>
      </c>
      <c r="S6" s="15" t="s">
        <v>28</v>
      </c>
      <c r="U6" s="15" t="s">
        <v>28</v>
      </c>
      <c r="V6" s="15" t="s">
        <v>28</v>
      </c>
      <c r="W6" s="15" t="s">
        <v>28</v>
      </c>
      <c r="X6" s="11" t="s">
        <v>10</v>
      </c>
      <c r="Z6" s="15" t="s">
        <v>28</v>
      </c>
      <c r="AB6" s="15" t="s">
        <v>28</v>
      </c>
      <c r="AD6" s="15" t="s">
        <v>28</v>
      </c>
      <c r="AE6" s="15" t="s">
        <v>28</v>
      </c>
      <c r="AF6" s="8"/>
      <c r="AI6" s="15" t="s">
        <v>28</v>
      </c>
    </row>
    <row r="7" spans="1:36" ht="28.35" customHeight="1" x14ac:dyDescent="0.4">
      <c r="C7" s="15" t="s">
        <v>28</v>
      </c>
      <c r="E7" s="15" t="s">
        <v>28</v>
      </c>
      <c r="G7" s="15" t="s">
        <v>28</v>
      </c>
      <c r="I7" s="15" t="s">
        <v>28</v>
      </c>
      <c r="J7" s="8"/>
      <c r="K7" s="15" t="s">
        <v>28</v>
      </c>
      <c r="M7" s="15" t="s">
        <v>28</v>
      </c>
      <c r="N7" s="5"/>
      <c r="P7" s="7" t="s">
        <v>3</v>
      </c>
      <c r="Q7" s="15" t="s">
        <v>28</v>
      </c>
      <c r="T7" s="29" t="s">
        <v>41</v>
      </c>
      <c r="U7" s="15" t="s">
        <v>28</v>
      </c>
      <c r="V7" s="15" t="s">
        <v>28</v>
      </c>
      <c r="X7" s="8"/>
      <c r="Y7" s="15" t="s">
        <v>28</v>
      </c>
      <c r="Z7" s="15" t="s">
        <v>28</v>
      </c>
      <c r="AB7" s="15" t="s">
        <v>28</v>
      </c>
      <c r="AD7" s="15" t="s">
        <v>28</v>
      </c>
      <c r="AF7" s="29" t="s">
        <v>41</v>
      </c>
      <c r="AG7" s="11" t="s">
        <v>10</v>
      </c>
      <c r="AH7" s="5"/>
      <c r="AI7" s="15" t="s">
        <v>28</v>
      </c>
    </row>
    <row r="8" spans="1:36" ht="28.35" customHeight="1" x14ac:dyDescent="0.4">
      <c r="C8" s="15" t="s">
        <v>28</v>
      </c>
      <c r="E8" s="15" t="s">
        <v>28</v>
      </c>
      <c r="G8" s="15" t="s">
        <v>28</v>
      </c>
      <c r="I8" s="15" t="s">
        <v>28</v>
      </c>
      <c r="J8" s="6"/>
      <c r="L8" s="29" t="s">
        <v>41</v>
      </c>
      <c r="N8" s="8"/>
      <c r="O8" s="29" t="s">
        <v>41</v>
      </c>
      <c r="P8" s="29" t="s">
        <v>41</v>
      </c>
      <c r="Q8" s="15" t="s">
        <v>28</v>
      </c>
      <c r="S8" s="15" t="s">
        <v>28</v>
      </c>
      <c r="X8" s="6"/>
      <c r="Y8" s="15" t="s">
        <v>28</v>
      </c>
      <c r="Z8" s="15" t="s">
        <v>28</v>
      </c>
      <c r="AB8" s="15" t="s">
        <v>28</v>
      </c>
      <c r="AD8" s="15" t="s">
        <v>28</v>
      </c>
      <c r="AF8" s="28" t="s">
        <v>40</v>
      </c>
      <c r="AH8" s="11" t="s">
        <v>10</v>
      </c>
      <c r="AI8" s="15" t="s">
        <v>28</v>
      </c>
    </row>
    <row r="9" spans="1:36" ht="28.35" customHeight="1" x14ac:dyDescent="0.4">
      <c r="C9" s="15" t="s">
        <v>28</v>
      </c>
      <c r="E9" s="15" t="s">
        <v>28</v>
      </c>
      <c r="G9" s="15" t="s">
        <v>28</v>
      </c>
      <c r="I9" s="15" t="s">
        <v>28</v>
      </c>
      <c r="J9" s="7" t="s">
        <v>3</v>
      </c>
      <c r="K9" s="15" t="s">
        <v>28</v>
      </c>
      <c r="N9" s="6"/>
      <c r="P9" s="7" t="s">
        <v>3</v>
      </c>
      <c r="S9" s="15" t="s">
        <v>28</v>
      </c>
      <c r="T9" s="28" t="s">
        <v>40</v>
      </c>
      <c r="V9" s="2" t="s">
        <v>4</v>
      </c>
      <c r="X9" s="6"/>
      <c r="AA9" s="29" t="s">
        <v>41</v>
      </c>
      <c r="AC9" s="3" t="s">
        <v>6</v>
      </c>
      <c r="AD9" s="15" t="s">
        <v>28</v>
      </c>
      <c r="AE9" s="5"/>
      <c r="AF9" s="5"/>
      <c r="AG9" s="11" t="s">
        <v>10</v>
      </c>
      <c r="AH9" s="29" t="s">
        <v>41</v>
      </c>
      <c r="AI9" s="15" t="s">
        <v>28</v>
      </c>
    </row>
    <row r="10" spans="1:36" ht="28.35" customHeight="1" x14ac:dyDescent="0.4">
      <c r="C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28" t="s">
        <v>40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28" t="s">
        <v>40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8"/>
      <c r="AF10" s="11" t="s">
        <v>10</v>
      </c>
      <c r="AH10" s="28" t="s">
        <v>40</v>
      </c>
      <c r="AI10" s="15" t="s">
        <v>28</v>
      </c>
    </row>
    <row r="11" spans="1:36" ht="28.35" customHeight="1" x14ac:dyDescent="0.4">
      <c r="C11" s="15" t="s">
        <v>28</v>
      </c>
      <c r="AE11" s="6"/>
      <c r="AF11" s="29" t="s">
        <v>41</v>
      </c>
      <c r="AI11" s="15" t="s">
        <v>28</v>
      </c>
    </row>
    <row r="12" spans="1:36" ht="28.35" customHeight="1" x14ac:dyDescent="0.4"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5" t="s">
        <v>28</v>
      </c>
      <c r="U12" s="15" t="s">
        <v>28</v>
      </c>
      <c r="V12" s="15" t="s">
        <v>28</v>
      </c>
      <c r="W12" s="15" t="s">
        <v>28</v>
      </c>
      <c r="X12" s="15" t="s">
        <v>28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28" t="s">
        <v>40</v>
      </c>
      <c r="AF12" s="28" t="s">
        <v>40</v>
      </c>
      <c r="AI12" s="15" t="s">
        <v>28</v>
      </c>
    </row>
    <row r="13" spans="1:36" ht="28.35" customHeight="1" x14ac:dyDescent="0.4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</row>
    <row r="14" spans="1:36" ht="28.35" customHeight="1" x14ac:dyDescent="0.4">
      <c r="A14" t="s">
        <v>25</v>
      </c>
    </row>
    <row r="15" spans="1:36" ht="28.35" customHeight="1" x14ac:dyDescent="0.4">
      <c r="A15" s="27" t="s">
        <v>9</v>
      </c>
      <c r="B15" s="17"/>
      <c r="C15" s="16">
        <f>E15+F15*2</f>
        <v>14</v>
      </c>
      <c r="D15" s="17"/>
      <c r="E15">
        <v>8</v>
      </c>
      <c r="F15">
        <v>3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21" t="s">
        <v>5</v>
      </c>
      <c r="B16" s="22"/>
      <c r="C16" s="23" cm="1">
        <f t="array" ref="C16">SUMPRODUCT((仕様!O11=$A$1:AF13)*ROW($A$1:AF13))</f>
        <v>9</v>
      </c>
      <c r="D16" s="22" cm="1">
        <f t="array" ref="D16">SUMPRODUCT((仕様!O11=$A$1:AF13)*COLUMN($A$1:AF13))</f>
        <v>22</v>
      </c>
      <c r="J16" s="8"/>
      <c r="O16" s="12" t="s">
        <v>11</v>
      </c>
      <c r="R16" s="14" t="s">
        <v>37</v>
      </c>
      <c r="S16" t="s">
        <v>0</v>
      </c>
      <c r="X16" s="3" t="s">
        <v>6</v>
      </c>
      <c r="Y16" t="s">
        <v>7</v>
      </c>
      <c r="AB16" s="8"/>
      <c r="AD16" s="29" t="s">
        <v>41</v>
      </c>
      <c r="AE16" t="s">
        <v>39</v>
      </c>
    </row>
    <row r="17" spans="1:29" ht="28.35" customHeight="1" x14ac:dyDescent="0.4">
      <c r="A17" s="19" t="s">
        <v>7</v>
      </c>
      <c r="B17" s="20"/>
      <c r="C17" s="23" cm="1">
        <f t="array" ref="C17">SUMPRODUCT((仕様!O12=$A$1:AF13)*ROW($A$1:AF13))</f>
        <v>9</v>
      </c>
      <c r="D17" s="22" cm="1">
        <f t="array" ref="D17">SUMPRODUCT((仕様!O12=$A$1:AF14)*COLUMN($A$1:AF14))</f>
        <v>29</v>
      </c>
      <c r="G17" s="11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  <c r="AB17" s="6"/>
    </row>
    <row r="18" spans="1:29" ht="28.35" customHeight="1" x14ac:dyDescent="0.4">
      <c r="C18" t="s">
        <v>32</v>
      </c>
      <c r="D18" t="s">
        <v>33</v>
      </c>
      <c r="J18" s="7" t="s">
        <v>3</v>
      </c>
      <c r="AB18" s="28" t="s">
        <v>40</v>
      </c>
      <c r="AC18" t="s">
        <v>38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1-8「」</vt:lpstr>
      <vt:lpstr>1-9</vt:lpstr>
      <vt:lpstr>1-10</vt:lpstr>
      <vt:lpstr>1-11</vt:lpstr>
      <vt:lpstr>1-12</vt:lpstr>
      <vt:lpstr>1-13</vt:lpstr>
      <vt:lpstr>1-14</vt:lpstr>
      <vt:lpstr>1-15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2023-05-21T03:51:39Z</dcterms:modified>
</cp:coreProperties>
</file>