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uppliers\China\CONCH STAR IMPORT AND EXPORT CORPORATION LIMITED\Order 21 #TK040\"/>
    </mc:Choice>
  </mc:AlternateContent>
  <xr:revisionPtr revIDLastSave="0" documentId="13_ncr:1_{B10C184E-4205-4378-9766-CE3D6D4F2086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CI TK040" sheetId="6" r:id="rId1"/>
    <sheet name="PL TK040" sheetId="5" r:id="rId2"/>
    <sheet name="price list TK040" sheetId="7" r:id="rId3"/>
  </sheets>
  <definedNames>
    <definedName name="_xlnm._FilterDatabase" localSheetId="0" hidden="1">'CI TK040'!$A$18:$I$109</definedName>
  </definedNames>
  <calcPr calcId="191029"/>
</workbook>
</file>

<file path=xl/calcChain.xml><?xml version="1.0" encoding="utf-8"?>
<calcChain xmlns="http://schemas.openxmlformats.org/spreadsheetml/2006/main">
  <c r="G70" i="5" l="1"/>
  <c r="G71" i="5"/>
  <c r="G72" i="5"/>
  <c r="G69" i="5"/>
  <c r="I120" i="5" l="1"/>
  <c r="H120" i="5"/>
  <c r="G120" i="5" s="1"/>
  <c r="E120" i="5" l="1"/>
  <c r="G119" i="5"/>
  <c r="G74" i="5" l="1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73" i="5"/>
  <c r="F91" i="6"/>
  <c r="I90" i="6"/>
  <c r="I89" i="6"/>
  <c r="I21" i="6" l="1"/>
  <c r="I20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88" i="6"/>
  <c r="I19" i="6" l="1"/>
  <c r="I91" i="6" s="1"/>
  <c r="I121" i="5" l="1"/>
  <c r="H121" i="5"/>
  <c r="G121" i="5"/>
  <c r="E121" i="5"/>
  <c r="D1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</author>
  </authors>
  <commentList>
    <comment ref="F5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20pcs with one bearing, 20pcs with two bearings,pls check when you get the goods</t>
        </r>
      </text>
    </comment>
    <comment ref="H5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real price is 4.86, the factory sent 20pcs single bearing, so adjust the price</t>
        </r>
      </text>
    </comment>
    <comment ref="H7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The real price is $1.08, it is splited with T1312003 (compensation)</t>
        </r>
      </text>
    </comment>
    <comment ref="H7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real price is free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</author>
  </authors>
  <commentList>
    <comment ref="C3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This is single bearing
</t>
        </r>
      </text>
    </comment>
    <comment ref="C6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This is two bearings for a set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</author>
  </authors>
  <commentList>
    <comment ref="G53" authorId="0" shapeId="0" xr:uid="{0B10AD4B-EF6D-4D04-B0B6-6007264EB44D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real price is 4.86, the factory sent 20pcs single bearing, so adjust the price</t>
        </r>
      </text>
    </comment>
    <comment ref="G74" authorId="0" shapeId="0" xr:uid="{5FB48DF7-F634-41CB-B521-353932F92DB5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The real price is $1.08, it is splited with T1312003 (compensation)</t>
        </r>
      </text>
    </comment>
    <comment ref="G76" authorId="0" shapeId="0" xr:uid="{CBCD421F-1D23-463B-AC25-1195ECB57B91}">
      <text>
        <r>
          <rPr>
            <b/>
            <sz val="9"/>
            <color indexed="81"/>
            <rFont val="Tahoma"/>
            <family val="2"/>
          </rPr>
          <t>Jenny:</t>
        </r>
        <r>
          <rPr>
            <sz val="9"/>
            <color indexed="81"/>
            <rFont val="Tahoma"/>
            <family val="2"/>
          </rPr>
          <t xml:space="preserve">
real price is free</t>
        </r>
      </text>
    </comment>
  </commentList>
</comments>
</file>

<file path=xl/sharedStrings.xml><?xml version="1.0" encoding="utf-8"?>
<sst xmlns="http://schemas.openxmlformats.org/spreadsheetml/2006/main" count="1038" uniqueCount="257">
  <si>
    <t>СOUNTRY OF ORIGIN/СТРАНА ПРОИСХОЖДЕНИЯ: CHINA/КИТАЙ</t>
  </si>
  <si>
    <t>SIDE MARK/Боковая марка: GOODS NAME+ PART NO.: + QTY + G.W.+ N.W.+ MEAS</t>
  </si>
  <si>
    <t xml:space="preserve">5.Commission charges for bank transfer of money on settlement account of the Seller pays the Buyer/
   КОМИСИОНЫЕ ЗА БАНКОВСКИЙ ПЕРЕВОД СРЕДСТВ ЗА СЧЁТ ПОКУПАТЕЛЯ.  </t>
  </si>
  <si>
    <t xml:space="preserve">6. Documents transfered via faxing connection or via email have the force of original/
    ДОКУМЕНТЫ ПЕРЕДАННЫЕ СРЕДСТВАМИ ФАКСИМИЛЬНОЙ СВЯЗИ ИЛИ ЭЛЕКТРОННОЙ ПОЧТОЙ ИМЕЮТ СИЛУ ОРИГИНАЛА.  </t>
  </si>
  <si>
    <t>DESCRIPTION/ОПИСАНИЕ</t>
  </si>
  <si>
    <t>Quantity/количество, штук</t>
  </si>
  <si>
    <t xml:space="preserve">TOTAL/ОБЩАЯ СУММА: </t>
  </si>
  <si>
    <t>Remarks/ПРИМЕЧАНИЕ:</t>
  </si>
  <si>
    <t>ARTICLE TOKO NO./индекс TOKO NO.</t>
  </si>
  <si>
    <t>BANK INFORMATION/Информация о банке:</t>
    <phoneticPr fontId="2" type="noConversion"/>
  </si>
  <si>
    <t>ID/№п /п</t>
  </si>
  <si>
    <t>Price for one item USD/ Цена за единицу, дол. США</t>
  </si>
  <si>
    <t>TOTAL AMOUNT/ Общая сумма</t>
  </si>
  <si>
    <t>STAMP/Марка: OE number/ OE номер</t>
  </si>
  <si>
    <t>PCS/ШТ.</t>
  </si>
  <si>
    <t>2. Packing: PLAIN PACKING</t>
    <phoneticPr fontId="2" type="noConversion"/>
  </si>
  <si>
    <t>O.E.M/
оригинальный номер</t>
  </si>
  <si>
    <t>29000, Khmelnytsky region.,. Khmelnitsky Street. Proskurivska bud.28 /</t>
  </si>
  <si>
    <t>29000, Хмельницькая обл., г. Хмельницкий, ул. Проскуровская, дом 28</t>
  </si>
  <si>
    <t>PACKING LIST / УПАКОВОЧНЫЙ ЛИСТ</t>
  </si>
  <si>
    <t>ID/№п /п</t>
    <phoneticPr fontId="7" type="noConversion"/>
  </si>
  <si>
    <t>O.E.M/ оригинальный номер</t>
    <phoneticPr fontId="7" type="noConversion"/>
  </si>
  <si>
    <t>PKG/ Коробки</t>
    <phoneticPr fontId="7" type="noConversion"/>
  </si>
  <si>
    <t>QUANTITY/ Количество</t>
  </si>
  <si>
    <t>G.Wt.(Kgs)/ Вес брутто</t>
    <phoneticPr fontId="7" type="noConversion"/>
  </si>
  <si>
    <t>N.Wt.(Kgs)/ Вес нетто</t>
  </si>
  <si>
    <t>Volume(Cbm)/ Объем</t>
  </si>
  <si>
    <t>TOTAL</t>
    <phoneticPr fontId="7" type="noConversion"/>
  </si>
  <si>
    <t>SUZHOU YI PARTS IMPORT AND EXPORT CO.LTD</t>
  </si>
  <si>
    <t>СУЧЖОУ И ПАРТС ИМПОРТ ЭНД ЭКСПОРТ КОРПОРЕЙШН ООО</t>
  </si>
  <si>
    <t>Address: ROOM NO.1608, BLOCK NO.1, XINGHU VIP SQUARE, WEIZHENG ROAD NO.11, SIP, SUZHOU, CHINA</t>
  </si>
  <si>
    <t xml:space="preserve">        TEL: 86-512-65931241</t>
  </si>
  <si>
    <t>T1213035</t>
  </si>
  <si>
    <t>T1411007</t>
  </si>
  <si>
    <t>MR188657</t>
  </si>
  <si>
    <t>97133-1H000</t>
  </si>
  <si>
    <t>80292-SDC-A01</t>
  </si>
  <si>
    <t>Cabin filter (filter element) / Фильтр салона (фильтрующий элемент)</t>
  </si>
  <si>
    <t>Cabin filter / Фильтр салона</t>
  </si>
  <si>
    <t>Air filter / Фильтр воздуха</t>
  </si>
  <si>
    <t>СУЧЖОУ И ПАРТС ИМПОРТ ЭНД ЭКСПОРТ КОРПОРЕЙШН ООО</t>
    <phoneticPr fontId="7" type="noConversion"/>
  </si>
  <si>
    <t>Address: ROOM NO.1608, BLOCK NO.1, XINGHU VIP SQUARE, WEIZHENG ROAD NO.11, SIP, SUZHOU, CHINA</t>
    <phoneticPr fontId="2" type="noConversion"/>
  </si>
  <si>
    <t>Street. Proskurivska bud.28, Khmelnytsky region.,. Khmelnitsky city, Ukraine 29000/29000, Хмельницькая обл., г. Хмельницкий, ул. Проскуровская, дом 28</t>
    <phoneticPr fontId="7" type="noConversion"/>
  </si>
  <si>
    <t>C/NO.:1-UP</t>
    <phoneticPr fontId="7" type="noConversion"/>
  </si>
  <si>
    <r>
      <rPr>
        <b/>
        <i/>
        <sz val="10"/>
        <rFont val="Calibri"/>
        <family val="2"/>
        <charset val="204"/>
        <scheme val="minor"/>
      </rPr>
      <t>CONTRACT/ КОНТРАКТ:</t>
    </r>
    <r>
      <rPr>
        <sz val="10"/>
        <rFont val="Calibri"/>
        <family val="2"/>
        <charset val="204"/>
        <scheme val="minor"/>
      </rPr>
      <t xml:space="preserve"> Supply contract №1 2018-03-29</t>
    </r>
  </si>
  <si>
    <r>
      <rPr>
        <b/>
        <i/>
        <sz val="10"/>
        <rFont val="Calibri"/>
        <family val="2"/>
        <charset val="204"/>
        <scheme val="minor"/>
      </rPr>
      <t>Bill To:/Для:</t>
    </r>
    <r>
      <rPr>
        <sz val="10"/>
        <rFont val="Calibri"/>
        <family val="2"/>
        <charset val="204"/>
        <scheme val="minor"/>
      </rPr>
      <t xml:space="preserve"> "TOKO GROUP” LLC./ ООО "ТОКО ГРУП"</t>
    </r>
  </si>
  <si>
    <r>
      <rPr>
        <b/>
        <i/>
        <sz val="10"/>
        <rFont val="Calibri"/>
        <family val="2"/>
        <charset val="204"/>
        <scheme val="minor"/>
      </rPr>
      <t>Сonsignor/Грузоотправитель:</t>
    </r>
    <r>
      <rPr>
        <sz val="10"/>
        <rFont val="Calibri"/>
        <family val="2"/>
        <charset val="204"/>
        <scheme val="minor"/>
      </rPr>
      <t xml:space="preserve"> SUZHOU YI PARTS IMPORT AND EXPORT CO.LTD</t>
    </r>
  </si>
  <si>
    <r>
      <rPr>
        <b/>
        <i/>
        <sz val="10"/>
        <rFont val="Calibri"/>
        <family val="2"/>
        <charset val="204"/>
        <scheme val="minor"/>
      </rPr>
      <t>Consignee/Грузополучатель:</t>
    </r>
    <r>
      <rPr>
        <sz val="10"/>
        <rFont val="Calibri"/>
        <family val="2"/>
        <charset val="204"/>
        <scheme val="minor"/>
      </rPr>
      <t xml:space="preserve"> "TOKO GROUP” LLC./ ООО "ТОКО ГРУП"</t>
    </r>
  </si>
  <si>
    <t>PCS/ШТ.</t>
    <phoneticPr fontId="7" type="noConversion"/>
  </si>
  <si>
    <r>
      <t>SUZHOU YI PARTS IMPORT AND EXPORT CO.LTD</t>
    </r>
    <r>
      <rPr>
        <b/>
        <i/>
        <sz val="12"/>
        <rFont val="Calibri"/>
        <family val="2"/>
        <charset val="204"/>
      </rPr>
      <t xml:space="preserve">    </t>
    </r>
    <r>
      <rPr>
        <i/>
        <sz val="12"/>
        <rFont val="Calibri"/>
        <family val="2"/>
        <charset val="204"/>
      </rPr>
      <t xml:space="preserve">                        </t>
    </r>
  </si>
  <si>
    <t>Shipping Marks/ Отгузочная маркировка:</t>
  </si>
  <si>
    <t>AR1309</t>
  </si>
  <si>
    <t>AR0024</t>
  </si>
  <si>
    <t>AF1597</t>
  </si>
  <si>
    <t>AF1598</t>
  </si>
  <si>
    <t>AF5029</t>
  </si>
  <si>
    <t>AF5030</t>
  </si>
  <si>
    <t>AR0020</t>
  </si>
  <si>
    <t>BP4K28910D</t>
  </si>
  <si>
    <t>E4302-4EA6B</t>
  </si>
  <si>
    <t>E4303-4EA6B</t>
  </si>
  <si>
    <t>Factory's no. /
Номер завода</t>
  </si>
  <si>
    <t>Shock absorber / Амортизатор подвески</t>
  </si>
  <si>
    <t>SA3213-0026</t>
  </si>
  <si>
    <t>SA4214-0053</t>
  </si>
  <si>
    <t>SA4215-1714</t>
  </si>
  <si>
    <t>SA4215-1713</t>
  </si>
  <si>
    <t>SA4214-0082</t>
  </si>
  <si>
    <t>SA4214-0081</t>
  </si>
  <si>
    <t>SA3213-0002</t>
  </si>
  <si>
    <t>1K1 819 653</t>
  </si>
  <si>
    <t>T1215130</t>
  </si>
  <si>
    <t>17801-38030</t>
  </si>
  <si>
    <t>T1414009C</t>
  </si>
  <si>
    <t>999M1-VP001</t>
  </si>
  <si>
    <t>T1452003</t>
  </si>
  <si>
    <t>1H0819638A</t>
  </si>
  <si>
    <t>T1203038</t>
  </si>
  <si>
    <t>28113-1R100</t>
  </si>
  <si>
    <t>T1211086</t>
  </si>
  <si>
    <t>17220-5A2-A00</t>
  </si>
  <si>
    <t>T1403016</t>
  </si>
  <si>
    <t>97133-2H000</t>
  </si>
  <si>
    <t>T1404009</t>
  </si>
  <si>
    <t>T1412010</t>
  </si>
  <si>
    <t>DD10-61-P11</t>
  </si>
  <si>
    <t>T1417006</t>
  </si>
  <si>
    <t>95861-64J00</t>
  </si>
  <si>
    <t>T1442025C</t>
  </si>
  <si>
    <t>1648300218</t>
  </si>
  <si>
    <t>T1213046</t>
  </si>
  <si>
    <t>MR404847</t>
  </si>
  <si>
    <t>T1413011C</t>
  </si>
  <si>
    <t>7803A005</t>
  </si>
  <si>
    <t>T1415013CP</t>
  </si>
  <si>
    <t>87139-30070</t>
  </si>
  <si>
    <t>T1452005</t>
  </si>
  <si>
    <t>893 091 400A</t>
  </si>
  <si>
    <t>T1411007C</t>
  </si>
  <si>
    <t>Air filter (filter element) / Фильтр воздуха (фильтрующий элемент)</t>
  </si>
  <si>
    <r>
      <rPr>
        <b/>
        <i/>
        <sz val="10"/>
        <rFont val="Calibri"/>
        <family val="2"/>
        <charset val="204"/>
        <scheme val="minor"/>
      </rPr>
      <t xml:space="preserve">                                                                      INVOICE No./Инвойс №:</t>
    </r>
    <r>
      <rPr>
        <sz val="10"/>
        <rFont val="Calibri"/>
        <family val="2"/>
        <charset val="204"/>
        <scheme val="minor"/>
      </rPr>
      <t>TK040</t>
    </r>
  </si>
  <si>
    <r>
      <rPr>
        <b/>
        <i/>
        <sz val="10"/>
        <rFont val="Calibri"/>
        <family val="2"/>
        <charset val="204"/>
        <scheme val="minor"/>
      </rPr>
      <t>PO No. /Заказ на покупку №:</t>
    </r>
    <r>
      <rPr>
        <sz val="10"/>
        <rFont val="Calibri"/>
        <family val="2"/>
        <charset val="204"/>
        <scheme val="minor"/>
      </rPr>
      <t xml:space="preserve"> 40</t>
    </r>
  </si>
  <si>
    <t>SHIPPING MARK/Марка отправки: TK040 + C/NO.:1-UP</t>
  </si>
  <si>
    <t>FOB Ningbo/FOB Нингбо</t>
  </si>
  <si>
    <t>FOB / ФОБ: FOB Ningbo/FOB Нингбо</t>
  </si>
  <si>
    <t>1. Price Term : FOB Ningbo in ed. INCOTERMS 2000/УСЛОВИЯ ПОСТАВКИ: FOB-Нингбо в ред. Инкотермс 2000</t>
  </si>
  <si>
    <t>T5602010 MX</t>
  </si>
  <si>
    <t>09267-34002</t>
  </si>
  <si>
    <t>K34640037-4R</t>
  </si>
  <si>
    <t>T5602086 MX</t>
  </si>
  <si>
    <t>94535259</t>
  </si>
  <si>
    <t>K39740039-4R</t>
  </si>
  <si>
    <t>T5604014 MX</t>
  </si>
  <si>
    <t>51720-1D000</t>
  </si>
  <si>
    <t>K45840041-39-ZZ</t>
  </si>
  <si>
    <t>T5611005 MX</t>
  </si>
  <si>
    <t>44300-SB2-965</t>
  </si>
  <si>
    <t>K38720040-2R</t>
  </si>
  <si>
    <t>T5611009 MX</t>
  </si>
  <si>
    <t>44300-SR3-008</t>
  </si>
  <si>
    <t>K38730040-ZZ</t>
  </si>
  <si>
    <t>T5611010 MX</t>
  </si>
  <si>
    <t>44300-SR3-A04</t>
  </si>
  <si>
    <t>K43790041-38-ZZ</t>
  </si>
  <si>
    <t>T5611026 MX</t>
  </si>
  <si>
    <t>44300-S9A-003</t>
  </si>
  <si>
    <t>K45840042-40-ZZ</t>
  </si>
  <si>
    <t>T5613005 MX</t>
  </si>
  <si>
    <t>90080-36067</t>
  </si>
  <si>
    <t>LSVKBA1915</t>
  </si>
  <si>
    <t>T5613036 MX</t>
  </si>
  <si>
    <t>MN101347</t>
  </si>
  <si>
    <t>K43800040-SZ 86</t>
  </si>
  <si>
    <t>T5614037 MX</t>
  </si>
  <si>
    <t>40210-2Y000</t>
  </si>
  <si>
    <t>K43760043-2R</t>
  </si>
  <si>
    <t>T5614042 MX</t>
  </si>
  <si>
    <t>40210-AX000</t>
  </si>
  <si>
    <t>K37720437-SZ 96</t>
  </si>
  <si>
    <t>T5615002 MX</t>
  </si>
  <si>
    <t>90369-38003</t>
  </si>
  <si>
    <t>K38740236-33-0R</t>
  </si>
  <si>
    <t>T5615020 MX</t>
  </si>
  <si>
    <t>90369-43008</t>
  </si>
  <si>
    <t>K43820045-ZZ</t>
  </si>
  <si>
    <t>T5615014 MX</t>
  </si>
  <si>
    <t>90080-36064+90080-36067</t>
  </si>
  <si>
    <t>102949/10+104948/10</t>
  </si>
  <si>
    <t>T5615036 MX</t>
  </si>
  <si>
    <t>90363-40066</t>
  </si>
  <si>
    <t>K40740042-ZZ</t>
  </si>
  <si>
    <t>T5615043 MX</t>
  </si>
  <si>
    <t>90369-38022</t>
  </si>
  <si>
    <t>K38710039-ZZ</t>
  </si>
  <si>
    <t>T5701046 MX</t>
  </si>
  <si>
    <t>94535214</t>
  </si>
  <si>
    <t>K25520037-2R</t>
  </si>
  <si>
    <t>T5702020 MX</t>
  </si>
  <si>
    <t>90486463</t>
  </si>
  <si>
    <t>GL4087S</t>
  </si>
  <si>
    <t>T5713047 MX</t>
  </si>
  <si>
    <t>MR491462</t>
  </si>
  <si>
    <t>K40700043-ZZ</t>
  </si>
  <si>
    <t>T5802015 MX</t>
  </si>
  <si>
    <t>90157724</t>
  </si>
  <si>
    <t>LS90157724</t>
  </si>
  <si>
    <t>T5803016 MX</t>
  </si>
  <si>
    <t>51750-3J000</t>
  </si>
  <si>
    <t>F-5200-T</t>
  </si>
  <si>
    <t>T5813034 MX</t>
  </si>
  <si>
    <t xml:space="preserve">MR594979 </t>
  </si>
  <si>
    <t>LS513300</t>
  </si>
  <si>
    <t>T5902045 MX</t>
  </si>
  <si>
    <t>F-5119-A</t>
  </si>
  <si>
    <t>T5903036 MX</t>
  </si>
  <si>
    <t>51750-2B010</t>
  </si>
  <si>
    <t>F-8027</t>
  </si>
  <si>
    <t>T5903039 MX</t>
  </si>
  <si>
    <t xml:space="preserve">52730-3K000 </t>
  </si>
  <si>
    <t>F-5006B-S</t>
  </si>
  <si>
    <t>T5904015 MX</t>
  </si>
  <si>
    <t>52710-2D115</t>
  </si>
  <si>
    <t>F-5009-S</t>
  </si>
  <si>
    <t>T5912045 MX</t>
  </si>
  <si>
    <t xml:space="preserve">BP4K-26-15XB </t>
  </si>
  <si>
    <t>F-5135-S</t>
  </si>
  <si>
    <t>T5914029 MX</t>
  </si>
  <si>
    <t>43200-50Y02</t>
  </si>
  <si>
    <t>F-5014-T</t>
  </si>
  <si>
    <t>T5915030 MX</t>
  </si>
  <si>
    <t>42450-33010</t>
  </si>
  <si>
    <t>F-5154-S</t>
  </si>
  <si>
    <t>T5915031 MX</t>
  </si>
  <si>
    <t>42409-19015</t>
  </si>
  <si>
    <t>F-5042-T</t>
  </si>
  <si>
    <t>T5915040 MX</t>
  </si>
  <si>
    <t>42409-20010</t>
  </si>
  <si>
    <t>Wheel hub / Ступица колеса</t>
  </si>
  <si>
    <t>Wheel bearing / Подшипник колеса шариковый</t>
  </si>
  <si>
    <t>Wheel bearing / Подшипник колеса роликовый</t>
  </si>
  <si>
    <t xml:space="preserve">                   Second payment – advance payment of rest of amount after notification of readiness to shipping/ </t>
  </si>
  <si>
    <t xml:space="preserve">                    Второй платёж - оставшаяся сумма после уведомления о готовности к отгрузке</t>
  </si>
  <si>
    <t xml:space="preserve">3. PAYMENT: The first payment - Prepayment $10'050.00  after order  confirmation </t>
  </si>
  <si>
    <t>ОПЛАТА: Первый платёж - АВАНС 10'050.00 Дол. США  посте подтверждения заказа</t>
  </si>
  <si>
    <r>
      <t>4. SHIPPING. During  60 days  after  fulfillment of first payment/</t>
    </r>
    <r>
      <rPr>
        <sz val="10"/>
        <rFont val="宋体"/>
        <family val="3"/>
        <charset val="134"/>
      </rPr>
      <t/>
    </r>
  </si>
  <si>
    <t>ОТГРУЗКА:На протяжении 60 дней с момента оплаты первого платежа</t>
  </si>
  <si>
    <t>T1415008C</t>
  </si>
  <si>
    <t>87139-33010</t>
  </si>
  <si>
    <t>T1152054</t>
  </si>
  <si>
    <t>T1135005</t>
  </si>
  <si>
    <t>T1115010</t>
  </si>
  <si>
    <t>03L115562</t>
  </si>
  <si>
    <t>1059924</t>
  </si>
  <si>
    <t>90915-YZZJ1</t>
  </si>
  <si>
    <t>Oil filter / Фильтр масла</t>
  </si>
  <si>
    <t>T1312003</t>
  </si>
  <si>
    <t>0K71023570</t>
  </si>
  <si>
    <t>Fuel filter / Фильтр топлива</t>
  </si>
  <si>
    <t>T1202006</t>
  </si>
  <si>
    <t>T1202014</t>
  </si>
  <si>
    <t>T1214008</t>
  </si>
  <si>
    <t>T1215065</t>
  </si>
  <si>
    <t>T1401017C</t>
  </si>
  <si>
    <t>T1415013</t>
  </si>
  <si>
    <t>T1415013C</t>
  </si>
  <si>
    <t>T1415013EC</t>
  </si>
  <si>
    <t>T1432018</t>
  </si>
  <si>
    <t>T1452028</t>
  </si>
  <si>
    <t>96 314 494</t>
  </si>
  <si>
    <t>96536696</t>
  </si>
  <si>
    <t>16546-V0100</t>
  </si>
  <si>
    <t>17801-21030</t>
  </si>
  <si>
    <t>13271191</t>
  </si>
  <si>
    <t>87139-30040</t>
  </si>
  <si>
    <t>7H0 819 631</t>
  </si>
  <si>
    <t>Commercial Invoice / Коммерческий инвойс</t>
    <phoneticPr fontId="2" type="noConversion"/>
  </si>
  <si>
    <t>T1132017</t>
  </si>
  <si>
    <t>059 198 405 B</t>
  </si>
  <si>
    <t>T1202003</t>
  </si>
  <si>
    <t>K45840042-40-SZ 96</t>
  </si>
  <si>
    <t>LM102949/10</t>
  </si>
  <si>
    <t>PCS/ШТ.</t>
    <phoneticPr fontId="2" type="noConversion"/>
  </si>
  <si>
    <t>TK040</t>
    <phoneticPr fontId="2" type="noConversion"/>
  </si>
  <si>
    <r>
      <rPr>
        <b/>
        <i/>
        <sz val="10"/>
        <rFont val="Calibri"/>
        <family val="2"/>
        <charset val="204"/>
        <scheme val="minor"/>
      </rPr>
      <t>Invoice No./Инвойс №:</t>
    </r>
    <r>
      <rPr>
        <sz val="10"/>
        <rFont val="Calibri"/>
        <family val="2"/>
        <charset val="204"/>
        <scheme val="minor"/>
      </rPr>
      <t xml:space="preserve"> TK040</t>
    </r>
    <phoneticPr fontId="2" type="noConversion"/>
  </si>
  <si>
    <r>
      <rPr>
        <b/>
        <i/>
        <sz val="10"/>
        <rFont val="Calibri"/>
        <family val="2"/>
        <charset val="204"/>
        <scheme val="minor"/>
      </rPr>
      <t>PO No. /Заказ на покупку №:</t>
    </r>
    <r>
      <rPr>
        <sz val="10"/>
        <rFont val="Calibri"/>
        <family val="2"/>
        <charset val="204"/>
        <scheme val="minor"/>
      </rPr>
      <t xml:space="preserve"> TK040</t>
    </r>
    <phoneticPr fontId="2" type="noConversion"/>
  </si>
  <si>
    <t>E4302-4EA6B</t>
    <phoneticPr fontId="2" type="noConversion"/>
  </si>
  <si>
    <t>JLM104948/10+102949/10</t>
  </si>
  <si>
    <t>T5615014 MX</t>
    <phoneticPr fontId="2" type="noConversion"/>
  </si>
  <si>
    <t>T1312003</t>
    <phoneticPr fontId="2" type="noConversion"/>
  </si>
  <si>
    <t>T1135005</t>
    <phoneticPr fontId="2" type="noConversion"/>
  </si>
  <si>
    <t>TOTAL AMOUNT: Forty three thousand two hundred seventeen US dollars 97 cents</t>
  </si>
  <si>
    <t>Общая сумма: Сорок три тысячи двести семнадцать долларов США 97 центов</t>
  </si>
  <si>
    <r>
      <rPr>
        <b/>
        <i/>
        <sz val="10"/>
        <rFont val="Calibri"/>
        <family val="2"/>
        <charset val="204"/>
        <scheme val="minor"/>
      </rPr>
      <t>DATE:/Дата:</t>
    </r>
    <r>
      <rPr>
        <sz val="10"/>
        <rFont val="Calibri"/>
        <family val="2"/>
        <charset val="204"/>
        <scheme val="minor"/>
      </rPr>
      <t xml:space="preserve"> January 8th, 2019 / 08.01.2019</t>
    </r>
  </si>
  <si>
    <r>
      <rPr>
        <b/>
        <i/>
        <sz val="10"/>
        <rFont val="Calibri"/>
        <family val="2"/>
        <charset val="204"/>
        <scheme val="minor"/>
      </rPr>
      <t>Invoice Date/Дата инвойса:</t>
    </r>
    <r>
      <rPr>
        <sz val="10"/>
        <rFont val="Calibri"/>
        <family val="2"/>
        <charset val="204"/>
        <scheme val="minor"/>
      </rPr>
      <t xml:space="preserve"> Jan.8th 2019/ 08.01.2019</t>
    </r>
  </si>
  <si>
    <t>Price list / Прайс лист</t>
  </si>
  <si>
    <r>
      <rPr>
        <b/>
        <i/>
        <sz val="10"/>
        <rFont val="Calibri"/>
        <family val="2"/>
        <charset val="204"/>
        <scheme val="minor"/>
      </rPr>
      <t>DATE:/Дата:</t>
    </r>
    <r>
      <rPr>
        <sz val="10"/>
        <rFont val="Calibri"/>
        <family val="2"/>
        <charset val="204"/>
        <scheme val="minor"/>
      </rPr>
      <t xml:space="preserve"> February 27th, 2019 / 27.02.2019</t>
    </r>
  </si>
  <si>
    <t>SHIPPING MARK/Марка отправки: CI/NO + C/NO.:1-UP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</si>
</sst>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$#,##0.00_);[Red]\(\$#,##0.00\)"/>
    <numFmt numFmtId="165" formatCode="\$#,##0.00;\-\$#,##0.00"/>
    <numFmt numFmtId="166" formatCode="0.00_);[Red]\(0.00\)"/>
    <numFmt numFmtId="167" formatCode="#,##0.00;[Red]#,##0.00"/>
    <numFmt numFmtId="168" formatCode="0_ "/>
    <numFmt numFmtId="169" formatCode="0.000_);[Red]\(0.000\)"/>
    <numFmt numFmtId="170" formatCode="0.000_ "/>
    <numFmt numFmtId="171" formatCode="#,##0;[Red]#,##0"/>
  </numFmts>
  <fonts count="2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 Cyr"/>
      <family val="2"/>
      <charset val="204"/>
    </font>
    <font>
      <b/>
      <sz val="13"/>
      <color indexed="56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2"/>
      <name val="Calibri"/>
      <family val="2"/>
      <charset val="204"/>
    </font>
    <font>
      <i/>
      <sz val="12"/>
      <name val="Calibri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6">
    <xf numFmtId="0" fontId="0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1" fillId="0" borderId="0"/>
  </cellStyleXfs>
  <cellXfs count="126">
    <xf numFmtId="0" fontId="0" fillId="0" borderId="0" xfId="0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164" fontId="8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1" xfId="0" applyNumberFormat="1" applyFont="1" applyFill="1" applyBorder="1" applyAlignment="1" applyProtection="1">
      <alignment horizontal="center"/>
    </xf>
    <xf numFmtId="0" fontId="8" fillId="0" borderId="0" xfId="0" applyFont="1" applyFill="1"/>
    <xf numFmtId="0" fontId="9" fillId="0" borderId="0" xfId="0" applyFont="1" applyFill="1" applyAlignment="1">
      <alignment vertical="center"/>
    </xf>
    <xf numFmtId="0" fontId="9" fillId="0" borderId="0" xfId="2" applyFont="1" applyFill="1" applyAlignment="1"/>
    <xf numFmtId="0" fontId="8" fillId="0" borderId="0" xfId="2" applyFont="1" applyFill="1" applyAlignment="1">
      <alignment horizontal="center"/>
    </xf>
    <xf numFmtId="0" fontId="9" fillId="0" borderId="0" xfId="2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left" vertical="center"/>
    </xf>
    <xf numFmtId="164" fontId="8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vertical="center"/>
    </xf>
    <xf numFmtId="0" fontId="9" fillId="0" borderId="0" xfId="0" applyFont="1" applyFill="1"/>
    <xf numFmtId="49" fontId="8" fillId="0" borderId="0" xfId="0" applyNumberFormat="1" applyFont="1" applyFill="1" applyAlignment="1">
      <alignment vertical="center"/>
    </xf>
    <xf numFmtId="167" fontId="8" fillId="0" borderId="0" xfId="0" applyNumberFormat="1" applyFont="1" applyFill="1"/>
    <xf numFmtId="165" fontId="8" fillId="0" borderId="1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3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shrinkToFit="1"/>
    </xf>
    <xf numFmtId="168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0" fontId="9" fillId="0" borderId="9" xfId="3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shrinkToFit="1"/>
    </xf>
    <xf numFmtId="0" fontId="14" fillId="0" borderId="1" xfId="0" applyFont="1" applyFill="1" applyBorder="1" applyAlignment="1" applyProtection="1">
      <alignment horizontal="left"/>
    </xf>
    <xf numFmtId="0" fontId="13" fillId="0" borderId="1" xfId="0" applyNumberFormat="1" applyFont="1" applyFill="1" applyBorder="1" applyAlignment="1" applyProtection="1">
      <alignment horizontal="center" vertical="center"/>
    </xf>
    <xf numFmtId="164" fontId="13" fillId="0" borderId="1" xfId="0" applyNumberFormat="1" applyFont="1" applyFill="1" applyBorder="1" applyAlignment="1">
      <alignment horizontal="right" vertical="center"/>
    </xf>
    <xf numFmtId="164" fontId="13" fillId="0" borderId="2" xfId="0" applyNumberFormat="1" applyFont="1" applyFill="1" applyBorder="1" applyAlignment="1">
      <alignment horizontal="right" vertical="center"/>
    </xf>
    <xf numFmtId="171" fontId="1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12" fillId="0" borderId="8" xfId="0" applyNumberFormat="1" applyFont="1" applyFill="1" applyBorder="1" applyAlignment="1">
      <alignment horizontal="center" vertical="center" shrinkToFit="1"/>
    </xf>
    <xf numFmtId="0" fontId="8" fillId="0" borderId="9" xfId="0" applyFont="1" applyFill="1" applyBorder="1" applyAlignment="1">
      <alignment vertical="center"/>
    </xf>
    <xf numFmtId="170" fontId="9" fillId="0" borderId="10" xfId="0" applyNumberFormat="1" applyFont="1" applyFill="1" applyBorder="1" applyAlignment="1">
      <alignment horizontal="center"/>
    </xf>
    <xf numFmtId="166" fontId="8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167" fontId="9" fillId="0" borderId="9" xfId="0" applyNumberFormat="1" applyFont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165" fontId="8" fillId="0" borderId="2" xfId="0" applyNumberFormat="1" applyFont="1" applyFill="1" applyBorder="1" applyAlignment="1">
      <alignment horizontal="right"/>
    </xf>
    <xf numFmtId="169" fontId="8" fillId="0" borderId="7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165" fontId="8" fillId="0" borderId="1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/>
    </xf>
    <xf numFmtId="166" fontId="13" fillId="0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13" fillId="0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shrinkToFit="1"/>
    </xf>
    <xf numFmtId="0" fontId="9" fillId="0" borderId="11" xfId="2" applyFont="1" applyFill="1" applyBorder="1" applyAlignment="1">
      <alignment horizontal="left" wrapText="1"/>
    </xf>
    <xf numFmtId="0" fontId="9" fillId="0" borderId="0" xfId="2" applyFont="1" applyFill="1" applyBorder="1" applyAlignment="1">
      <alignment horizontal="left" wrapText="1"/>
    </xf>
    <xf numFmtId="0" fontId="8" fillId="0" borderId="0" xfId="2" applyFont="1" applyFill="1" applyBorder="1" applyAlignment="1">
      <alignment horizontal="left" wrapText="1"/>
    </xf>
    <xf numFmtId="168" fontId="8" fillId="0" borderId="12" xfId="0" applyNumberFormat="1" applyFont="1" applyFill="1" applyBorder="1" applyAlignment="1">
      <alignment horizontal="center" vertical="center"/>
    </xf>
    <xf numFmtId="168" fontId="8" fillId="0" borderId="13" xfId="0" applyNumberFormat="1" applyFont="1" applyFill="1" applyBorder="1" applyAlignment="1">
      <alignment horizontal="center" vertical="center"/>
    </xf>
    <xf numFmtId="168" fontId="8" fillId="0" borderId="2" xfId="0" applyNumberFormat="1" applyFont="1" applyFill="1" applyBorder="1" applyAlignment="1">
      <alignment horizontal="center" vertical="center"/>
    </xf>
    <xf numFmtId="169" fontId="8" fillId="0" borderId="14" xfId="0" applyNumberFormat="1" applyFont="1" applyFill="1" applyBorder="1" applyAlignment="1">
      <alignment horizontal="center" vertical="center"/>
    </xf>
    <xf numFmtId="169" fontId="8" fillId="0" borderId="15" xfId="0" applyNumberFormat="1" applyFont="1" applyFill="1" applyBorder="1" applyAlignment="1">
      <alignment horizontal="center" vertical="center"/>
    </xf>
    <xf numFmtId="169" fontId="8" fillId="0" borderId="16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13" fillId="0" borderId="17" xfId="0" applyFont="1" applyFill="1" applyBorder="1" applyAlignment="1">
      <alignment horizontal="center" vertical="center"/>
    </xf>
  </cellXfs>
  <cellStyles count="6">
    <cellStyle name="-15-1976" xfId="1" xr:uid="{00000000-0005-0000-0000-000000000000}"/>
    <cellStyle name="Обычный" xfId="0" builtinId="0"/>
    <cellStyle name="Обычный 2" xfId="5" xr:uid="{00000000-0005-0000-0000-000002000000}"/>
    <cellStyle name="常规_PI(2007-07-23)-confirm" xfId="2" xr:uid="{00000000-0005-0000-0000-000003000000}"/>
    <cellStyle name="常规_Sheet1" xfId="3" xr:uid="{00000000-0005-0000-0000-000004000000}"/>
    <cellStyle name="样式 1" xfId="4" xr:uid="{00000000-0005-0000-0000-000005000000}"/>
  </cellStyles>
  <dxfs count="1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109</xdr:row>
      <xdr:rowOff>57151</xdr:rowOff>
    </xdr:from>
    <xdr:to>
      <xdr:col>5</xdr:col>
      <xdr:colOff>190501</xdr:colOff>
      <xdr:row>116</xdr:row>
      <xdr:rowOff>152401</xdr:rowOff>
    </xdr:to>
    <xdr:sp macro="" textlink="">
      <xdr:nvSpPr>
        <xdr:cNvPr id="2" name="AutoShap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8101" y="18268951"/>
          <a:ext cx="6858000" cy="12954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Account with Bank: Industrial and Commercial Bank of China Suzhou Branch     </a:t>
          </a:r>
          <a:endParaRPr lang="zh-CN"/>
        </a:p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Bank address: NO.381 East Suzhou Ave.SIPCTD,SUZHOU China</a:t>
          </a:r>
          <a:endParaRPr lang="zh-CN"/>
        </a:p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SWIFT CODE: ICBKCNBJSZU </a:t>
          </a:r>
          <a:endParaRPr lang="zh-CN"/>
        </a:p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Beneficiary's Account No.: 1102021909914030210 </a:t>
          </a:r>
          <a:endParaRPr lang="zh-CN"/>
        </a:p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Beneficiary Name: SUZHOU YI PARTS IMPORT AND EXPORT CO.LTD </a:t>
          </a:r>
          <a:endParaRPr lang="zh-CN"/>
        </a:p>
        <a:p>
          <a:pPr rtl="0"/>
          <a:r>
            <a:rPr lang="en-US" sz="1100" b="0" i="0" baseline="0">
              <a:latin typeface="+mn-lt"/>
              <a:ea typeface="+mn-ea"/>
              <a:cs typeface="+mn-cs"/>
            </a:rPr>
            <a:t>Address: ROOM NO.1608, BLOCK NO.1, XINGHU VIP SQUARE, WEIZHENG ROAD NO.11, SIP, SUZHOU,CHINA </a:t>
          </a:r>
          <a:endParaRPr lang="zh-CN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zoomScale="85" zoomScaleNormal="85" workbookViewId="0">
      <selection activeCell="A8" sqref="A1:XFD1048576"/>
    </sheetView>
  </sheetViews>
  <sheetFormatPr defaultColWidth="8.85546875" defaultRowHeight="12.75"/>
  <cols>
    <col min="1" max="1" width="7.140625" style="3" customWidth="1"/>
    <col min="2" max="2" width="14" style="73" customWidth="1"/>
    <col min="3" max="3" width="23.42578125" style="73" bestFit="1" customWidth="1"/>
    <col min="4" max="4" width="19.5703125" style="73" bestFit="1" customWidth="1"/>
    <col min="5" max="5" width="57" style="26" bestFit="1" customWidth="1"/>
    <col min="6" max="6" width="8.140625" style="71" customWidth="1"/>
    <col min="7" max="7" width="7.42578125" style="23" bestFit="1" customWidth="1"/>
    <col min="8" max="8" width="11.42578125" style="23" customWidth="1"/>
    <col min="9" max="9" width="14.140625" style="3" customWidth="1"/>
    <col min="10" max="16384" width="8.85546875" style="3"/>
  </cols>
  <sheetData>
    <row r="1" spans="1:9" s="1" customFormat="1">
      <c r="A1" s="93" t="s">
        <v>28</v>
      </c>
      <c r="B1" s="93"/>
      <c r="C1" s="93"/>
      <c r="D1" s="93"/>
      <c r="E1" s="93"/>
      <c r="F1" s="93"/>
      <c r="G1" s="93"/>
      <c r="H1" s="93"/>
      <c r="I1" s="93"/>
    </row>
    <row r="2" spans="1:9" s="1" customFormat="1">
      <c r="A2" s="93" t="s">
        <v>29</v>
      </c>
      <c r="B2" s="93"/>
      <c r="C2" s="93"/>
      <c r="D2" s="93"/>
      <c r="E2" s="93"/>
      <c r="F2" s="93"/>
      <c r="G2" s="93"/>
      <c r="H2" s="93"/>
      <c r="I2" s="93"/>
    </row>
    <row r="3" spans="1:9" s="1" customFormat="1">
      <c r="A3" s="69"/>
      <c r="B3" s="69"/>
      <c r="C3" s="69"/>
      <c r="D3" s="69"/>
      <c r="E3" s="69"/>
      <c r="F3" s="69"/>
      <c r="G3" s="69"/>
      <c r="H3" s="69"/>
      <c r="I3" s="52"/>
    </row>
    <row r="4" spans="1:9" s="1" customFormat="1">
      <c r="A4" s="94" t="s">
        <v>30</v>
      </c>
      <c r="B4" s="94"/>
      <c r="C4" s="94"/>
      <c r="D4" s="94"/>
      <c r="E4" s="94"/>
      <c r="F4" s="94"/>
      <c r="G4" s="94"/>
      <c r="H4" s="94"/>
      <c r="I4" s="94"/>
    </row>
    <row r="5" spans="1:9" s="1" customFormat="1" ht="6.75" customHeight="1">
      <c r="A5" s="72"/>
      <c r="B5" s="72"/>
      <c r="C5" s="72"/>
      <c r="D5" s="72"/>
      <c r="E5" s="72"/>
      <c r="F5" s="72"/>
      <c r="G5" s="72"/>
      <c r="H5" s="72"/>
      <c r="I5" s="52"/>
    </row>
    <row r="6" spans="1:9" s="1" customFormat="1" ht="12.75" customHeight="1">
      <c r="A6" s="93" t="s">
        <v>31</v>
      </c>
      <c r="B6" s="93"/>
      <c r="C6" s="93"/>
      <c r="D6" s="93"/>
      <c r="E6" s="93"/>
      <c r="F6" s="93"/>
      <c r="G6" s="93"/>
      <c r="H6" s="93"/>
      <c r="I6" s="93"/>
    </row>
    <row r="7" spans="1:9" s="1" customFormat="1" ht="6" customHeight="1">
      <c r="A7" s="69"/>
      <c r="B7" s="69"/>
      <c r="C7" s="69"/>
      <c r="D7" s="69"/>
      <c r="E7" s="69"/>
      <c r="F7" s="69"/>
      <c r="G7" s="69"/>
      <c r="H7" s="69"/>
      <c r="I7" s="52"/>
    </row>
    <row r="8" spans="1:9" ht="15.75">
      <c r="A8" s="95" t="s">
        <v>235</v>
      </c>
      <c r="B8" s="95"/>
      <c r="C8" s="95"/>
      <c r="D8" s="95"/>
      <c r="E8" s="95"/>
      <c r="F8" s="95"/>
      <c r="G8" s="95"/>
      <c r="H8" s="95"/>
      <c r="I8" s="96"/>
    </row>
    <row r="9" spans="1:9" ht="15.75">
      <c r="A9" s="4"/>
      <c r="B9" s="4"/>
      <c r="C9" s="4"/>
      <c r="D9" s="4"/>
      <c r="E9" s="4"/>
      <c r="F9" s="4"/>
      <c r="G9" s="4"/>
      <c r="H9" s="4"/>
      <c r="I9" s="48"/>
    </row>
    <row r="10" spans="1:9" ht="8.25" customHeight="1">
      <c r="A10" s="92"/>
      <c r="B10" s="92"/>
      <c r="C10" s="92"/>
      <c r="D10" s="92"/>
      <c r="E10" s="92"/>
      <c r="F10" s="92"/>
      <c r="G10" s="92"/>
      <c r="H10" s="92"/>
      <c r="I10" s="92"/>
    </row>
    <row r="11" spans="1:9" ht="15.75" customHeight="1">
      <c r="A11" s="97" t="s">
        <v>45</v>
      </c>
      <c r="B11" s="97"/>
      <c r="C11" s="97"/>
      <c r="D11" s="97"/>
      <c r="E11" s="97"/>
      <c r="F11" s="5"/>
      <c r="G11" s="48"/>
      <c r="H11" s="48"/>
      <c r="I11" s="29" t="s">
        <v>100</v>
      </c>
    </row>
    <row r="12" spans="1:9" ht="12.75" customHeight="1">
      <c r="A12" s="3" t="s">
        <v>17</v>
      </c>
      <c r="B12" s="3"/>
      <c r="C12" s="3"/>
      <c r="D12" s="3"/>
      <c r="E12" s="30"/>
      <c r="F12" s="5"/>
      <c r="G12" s="48"/>
      <c r="H12" s="48"/>
      <c r="I12" s="29" t="s">
        <v>101</v>
      </c>
    </row>
    <row r="13" spans="1:9" ht="15" customHeight="1">
      <c r="A13" s="3" t="s">
        <v>18</v>
      </c>
      <c r="F13" s="5"/>
      <c r="G13" s="48"/>
      <c r="H13" s="48"/>
      <c r="I13" s="29" t="s">
        <v>252</v>
      </c>
    </row>
    <row r="14" spans="1:9" ht="12.75" customHeight="1">
      <c r="A14" s="98" t="s">
        <v>46</v>
      </c>
      <c r="B14" s="98"/>
      <c r="C14" s="98"/>
      <c r="D14" s="98"/>
      <c r="E14" s="98"/>
      <c r="F14" s="6"/>
      <c r="G14" s="3"/>
      <c r="H14" s="7"/>
      <c r="I14" s="29" t="s">
        <v>44</v>
      </c>
    </row>
    <row r="15" spans="1:9" ht="17.25" customHeight="1">
      <c r="A15" s="3" t="s">
        <v>47</v>
      </c>
      <c r="B15" s="3"/>
      <c r="C15" s="3"/>
      <c r="D15" s="3"/>
      <c r="E15" s="3"/>
      <c r="F15" s="8"/>
      <c r="G15" s="3"/>
      <c r="H15" s="8"/>
    </row>
    <row r="16" spans="1:9" ht="15" customHeight="1">
      <c r="A16" s="98"/>
      <c r="B16" s="98"/>
      <c r="C16" s="98"/>
      <c r="D16" s="74"/>
      <c r="F16" s="6"/>
      <c r="G16" s="3"/>
      <c r="H16" s="7"/>
      <c r="I16" s="29"/>
    </row>
    <row r="17" spans="1:9" ht="17.25" customHeight="1">
      <c r="A17" s="99" t="s">
        <v>10</v>
      </c>
      <c r="B17" s="99" t="s">
        <v>8</v>
      </c>
      <c r="C17" s="99" t="s">
        <v>16</v>
      </c>
      <c r="D17" s="99" t="s">
        <v>61</v>
      </c>
      <c r="E17" s="100" t="s">
        <v>4</v>
      </c>
      <c r="F17" s="104" t="s">
        <v>5</v>
      </c>
      <c r="G17" s="104"/>
      <c r="H17" s="105" t="s">
        <v>103</v>
      </c>
      <c r="I17" s="105"/>
    </row>
    <row r="18" spans="1:9" ht="63.75">
      <c r="A18" s="99"/>
      <c r="B18" s="99"/>
      <c r="C18" s="99"/>
      <c r="D18" s="99"/>
      <c r="E18" s="100"/>
      <c r="F18" s="104"/>
      <c r="G18" s="104"/>
      <c r="H18" s="70" t="s">
        <v>11</v>
      </c>
      <c r="I18" s="70" t="s">
        <v>12</v>
      </c>
    </row>
    <row r="19" spans="1:9">
      <c r="A19" s="43">
        <v>1</v>
      </c>
      <c r="B19" s="9" t="s">
        <v>53</v>
      </c>
      <c r="C19" s="10" t="s">
        <v>59</v>
      </c>
      <c r="D19" s="10" t="s">
        <v>66</v>
      </c>
      <c r="E19" s="11" t="s">
        <v>62</v>
      </c>
      <c r="F19" s="42">
        <v>90</v>
      </c>
      <c r="G19" s="12" t="s">
        <v>14</v>
      </c>
      <c r="H19" s="28">
        <v>13.17</v>
      </c>
      <c r="I19" s="76">
        <f t="shared" ref="I19:I67" si="0">H19*F19</f>
        <v>1185.3</v>
      </c>
    </row>
    <row r="20" spans="1:9">
      <c r="A20" s="43">
        <v>2</v>
      </c>
      <c r="B20" s="9" t="s">
        <v>54</v>
      </c>
      <c r="C20" s="10" t="s">
        <v>60</v>
      </c>
      <c r="D20" s="10" t="s">
        <v>65</v>
      </c>
      <c r="E20" s="11" t="s">
        <v>62</v>
      </c>
      <c r="F20" s="42">
        <v>89</v>
      </c>
      <c r="G20" s="12" t="s">
        <v>14</v>
      </c>
      <c r="H20" s="28">
        <v>13.17</v>
      </c>
      <c r="I20" s="76">
        <f t="shared" si="0"/>
        <v>1172.1299999999999</v>
      </c>
    </row>
    <row r="21" spans="1:9">
      <c r="A21" s="43">
        <v>3</v>
      </c>
      <c r="B21" s="9" t="s">
        <v>55</v>
      </c>
      <c r="C21" s="10">
        <v>96316745</v>
      </c>
      <c r="D21" s="10" t="s">
        <v>67</v>
      </c>
      <c r="E21" s="11" t="s">
        <v>62</v>
      </c>
      <c r="F21" s="42">
        <v>97</v>
      </c>
      <c r="G21" s="12" t="s">
        <v>14</v>
      </c>
      <c r="H21" s="28">
        <v>8.49</v>
      </c>
      <c r="I21" s="76">
        <f t="shared" si="0"/>
        <v>823.53</v>
      </c>
    </row>
    <row r="22" spans="1:9">
      <c r="A22" s="43">
        <v>4</v>
      </c>
      <c r="B22" s="9" t="s">
        <v>56</v>
      </c>
      <c r="C22" s="10">
        <v>96316746</v>
      </c>
      <c r="D22" s="10" t="s">
        <v>68</v>
      </c>
      <c r="E22" s="11" t="s">
        <v>62</v>
      </c>
      <c r="F22" s="42">
        <v>99</v>
      </c>
      <c r="G22" s="12" t="s">
        <v>14</v>
      </c>
      <c r="H22" s="28">
        <v>8.49</v>
      </c>
      <c r="I22" s="76">
        <f t="shared" si="0"/>
        <v>840.51</v>
      </c>
    </row>
    <row r="23" spans="1:9">
      <c r="A23" s="43">
        <v>5</v>
      </c>
      <c r="B23" s="9" t="s">
        <v>57</v>
      </c>
      <c r="C23" s="10">
        <v>96408735</v>
      </c>
      <c r="D23" s="10" t="s">
        <v>69</v>
      </c>
      <c r="E23" s="11" t="s">
        <v>62</v>
      </c>
      <c r="F23" s="42">
        <v>98</v>
      </c>
      <c r="G23" s="12" t="s">
        <v>14</v>
      </c>
      <c r="H23" s="28">
        <v>7.01</v>
      </c>
      <c r="I23" s="76">
        <f t="shared" si="0"/>
        <v>686.98</v>
      </c>
    </row>
    <row r="24" spans="1:9">
      <c r="A24" s="43">
        <v>6</v>
      </c>
      <c r="B24" s="9" t="s">
        <v>52</v>
      </c>
      <c r="C24" s="10">
        <v>96407822</v>
      </c>
      <c r="D24" s="10" t="s">
        <v>64</v>
      </c>
      <c r="E24" s="11" t="s">
        <v>62</v>
      </c>
      <c r="F24" s="42">
        <v>49</v>
      </c>
      <c r="G24" s="12" t="s">
        <v>14</v>
      </c>
      <c r="H24" s="28">
        <v>11.18</v>
      </c>
      <c r="I24" s="76">
        <f t="shared" si="0"/>
        <v>547.81999999999994</v>
      </c>
    </row>
    <row r="25" spans="1:9">
      <c r="A25" s="43">
        <v>7</v>
      </c>
      <c r="B25" s="9" t="s">
        <v>51</v>
      </c>
      <c r="C25" s="10" t="s">
        <v>58</v>
      </c>
      <c r="D25" s="10" t="s">
        <v>63</v>
      </c>
      <c r="E25" s="11" t="s">
        <v>62</v>
      </c>
      <c r="F25" s="42">
        <v>80</v>
      </c>
      <c r="G25" s="12" t="s">
        <v>14</v>
      </c>
      <c r="H25" s="28">
        <v>7</v>
      </c>
      <c r="I25" s="76">
        <f t="shared" si="0"/>
        <v>560</v>
      </c>
    </row>
    <row r="26" spans="1:9">
      <c r="A26" s="43">
        <v>8</v>
      </c>
      <c r="B26" s="9" t="s">
        <v>77</v>
      </c>
      <c r="C26" s="10" t="s">
        <v>78</v>
      </c>
      <c r="D26" s="10"/>
      <c r="E26" s="11" t="s">
        <v>39</v>
      </c>
      <c r="F26" s="42">
        <v>500</v>
      </c>
      <c r="G26" s="12" t="s">
        <v>14</v>
      </c>
      <c r="H26" s="28">
        <v>1.04</v>
      </c>
      <c r="I26" s="76">
        <f t="shared" si="0"/>
        <v>520</v>
      </c>
    </row>
    <row r="27" spans="1:9">
      <c r="A27" s="43">
        <v>9</v>
      </c>
      <c r="B27" s="9" t="s">
        <v>79</v>
      </c>
      <c r="C27" s="10" t="s">
        <v>80</v>
      </c>
      <c r="D27" s="10"/>
      <c r="E27" s="11" t="s">
        <v>39</v>
      </c>
      <c r="F27" s="42">
        <v>400</v>
      </c>
      <c r="G27" s="12" t="s">
        <v>14</v>
      </c>
      <c r="H27" s="28">
        <v>1.3</v>
      </c>
      <c r="I27" s="76">
        <f t="shared" si="0"/>
        <v>520</v>
      </c>
    </row>
    <row r="28" spans="1:9">
      <c r="A28" s="43">
        <v>10</v>
      </c>
      <c r="B28" s="9" t="s">
        <v>32</v>
      </c>
      <c r="C28" s="10" t="s">
        <v>34</v>
      </c>
      <c r="D28" s="10"/>
      <c r="E28" s="11" t="s">
        <v>39</v>
      </c>
      <c r="F28" s="42">
        <v>500</v>
      </c>
      <c r="G28" s="12" t="s">
        <v>14</v>
      </c>
      <c r="H28" s="28">
        <v>1.1499999999999999</v>
      </c>
      <c r="I28" s="76">
        <f t="shared" si="0"/>
        <v>575</v>
      </c>
    </row>
    <row r="29" spans="1:9">
      <c r="A29" s="43">
        <v>11</v>
      </c>
      <c r="B29" s="9" t="s">
        <v>90</v>
      </c>
      <c r="C29" s="10" t="s">
        <v>91</v>
      </c>
      <c r="D29" s="10"/>
      <c r="E29" s="11" t="s">
        <v>39</v>
      </c>
      <c r="F29" s="42">
        <v>500</v>
      </c>
      <c r="G29" s="12" t="s">
        <v>14</v>
      </c>
      <c r="H29" s="28">
        <v>1.25</v>
      </c>
      <c r="I29" s="76">
        <f t="shared" si="0"/>
        <v>625</v>
      </c>
    </row>
    <row r="30" spans="1:9">
      <c r="A30" s="43">
        <v>12</v>
      </c>
      <c r="B30" s="9" t="s">
        <v>71</v>
      </c>
      <c r="C30" s="10" t="s">
        <v>72</v>
      </c>
      <c r="D30" s="10"/>
      <c r="E30" s="11" t="s">
        <v>39</v>
      </c>
      <c r="F30" s="42">
        <v>300</v>
      </c>
      <c r="G30" s="12" t="s">
        <v>14</v>
      </c>
      <c r="H30" s="28">
        <v>1.95</v>
      </c>
      <c r="I30" s="76">
        <f t="shared" si="0"/>
        <v>585</v>
      </c>
    </row>
    <row r="31" spans="1:9">
      <c r="A31" s="43">
        <v>13</v>
      </c>
      <c r="B31" s="9" t="s">
        <v>81</v>
      </c>
      <c r="C31" s="10" t="s">
        <v>82</v>
      </c>
      <c r="D31" s="10"/>
      <c r="E31" s="11" t="s">
        <v>37</v>
      </c>
      <c r="F31" s="42">
        <v>500</v>
      </c>
      <c r="G31" s="12" t="s">
        <v>14</v>
      </c>
      <c r="H31" s="28">
        <v>0.84</v>
      </c>
      <c r="I31" s="76">
        <f t="shared" si="0"/>
        <v>420</v>
      </c>
    </row>
    <row r="32" spans="1:9">
      <c r="A32" s="43">
        <v>14</v>
      </c>
      <c r="B32" s="9" t="s">
        <v>83</v>
      </c>
      <c r="C32" s="10" t="s">
        <v>35</v>
      </c>
      <c r="D32" s="10"/>
      <c r="E32" s="11" t="s">
        <v>37</v>
      </c>
      <c r="F32" s="42">
        <v>150</v>
      </c>
      <c r="G32" s="12" t="s">
        <v>14</v>
      </c>
      <c r="H32" s="28">
        <v>0.89</v>
      </c>
      <c r="I32" s="76">
        <f t="shared" si="0"/>
        <v>133.5</v>
      </c>
    </row>
    <row r="33" spans="1:9">
      <c r="A33" s="43">
        <v>15</v>
      </c>
      <c r="B33" s="9" t="s">
        <v>33</v>
      </c>
      <c r="C33" s="10" t="s">
        <v>36</v>
      </c>
      <c r="D33" s="10"/>
      <c r="E33" s="11" t="s">
        <v>37</v>
      </c>
      <c r="F33" s="42">
        <v>1000</v>
      </c>
      <c r="G33" s="12" t="s">
        <v>14</v>
      </c>
      <c r="H33" s="28">
        <v>1</v>
      </c>
      <c r="I33" s="76">
        <f t="shared" si="0"/>
        <v>1000</v>
      </c>
    </row>
    <row r="34" spans="1:9">
      <c r="A34" s="43">
        <v>16</v>
      </c>
      <c r="B34" s="9" t="s">
        <v>98</v>
      </c>
      <c r="C34" s="10" t="s">
        <v>36</v>
      </c>
      <c r="D34" s="10"/>
      <c r="E34" s="11" t="s">
        <v>37</v>
      </c>
      <c r="F34" s="42">
        <v>1500</v>
      </c>
      <c r="G34" s="12" t="s">
        <v>14</v>
      </c>
      <c r="H34" s="28">
        <v>1.5</v>
      </c>
      <c r="I34" s="76">
        <f t="shared" si="0"/>
        <v>2250</v>
      </c>
    </row>
    <row r="35" spans="1:9">
      <c r="A35" s="43">
        <v>17</v>
      </c>
      <c r="B35" s="9" t="s">
        <v>84</v>
      </c>
      <c r="C35" s="10" t="s">
        <v>85</v>
      </c>
      <c r="D35" s="10"/>
      <c r="E35" s="11" t="s">
        <v>37</v>
      </c>
      <c r="F35" s="42">
        <v>200</v>
      </c>
      <c r="G35" s="12" t="s">
        <v>14</v>
      </c>
      <c r="H35" s="28">
        <v>0.92</v>
      </c>
      <c r="I35" s="76">
        <f t="shared" si="0"/>
        <v>184</v>
      </c>
    </row>
    <row r="36" spans="1:9">
      <c r="A36" s="43">
        <v>18</v>
      </c>
      <c r="B36" s="9" t="s">
        <v>92</v>
      </c>
      <c r="C36" s="10" t="s">
        <v>93</v>
      </c>
      <c r="D36" s="10"/>
      <c r="E36" s="11" t="s">
        <v>37</v>
      </c>
      <c r="F36" s="42">
        <v>1000</v>
      </c>
      <c r="G36" s="12" t="s">
        <v>14</v>
      </c>
      <c r="H36" s="28">
        <v>1.5</v>
      </c>
      <c r="I36" s="76">
        <f t="shared" si="0"/>
        <v>1500</v>
      </c>
    </row>
    <row r="37" spans="1:9">
      <c r="A37" s="43">
        <v>19</v>
      </c>
      <c r="B37" s="9" t="s">
        <v>73</v>
      </c>
      <c r="C37" s="10" t="s">
        <v>74</v>
      </c>
      <c r="D37" s="10"/>
      <c r="E37" s="11" t="s">
        <v>37</v>
      </c>
      <c r="F37" s="42">
        <v>500</v>
      </c>
      <c r="G37" s="12" t="s">
        <v>14</v>
      </c>
      <c r="H37" s="28">
        <v>1.49</v>
      </c>
      <c r="I37" s="76">
        <f t="shared" si="0"/>
        <v>745</v>
      </c>
    </row>
    <row r="38" spans="1:9">
      <c r="A38" s="43">
        <v>20</v>
      </c>
      <c r="B38" s="9" t="s">
        <v>94</v>
      </c>
      <c r="C38" s="10" t="s">
        <v>95</v>
      </c>
      <c r="D38" s="10"/>
      <c r="E38" s="11" t="s">
        <v>37</v>
      </c>
      <c r="F38" s="42">
        <v>1000</v>
      </c>
      <c r="G38" s="12" t="s">
        <v>14</v>
      </c>
      <c r="H38" s="28">
        <v>1.1499999999999999</v>
      </c>
      <c r="I38" s="76">
        <f t="shared" si="0"/>
        <v>1150</v>
      </c>
    </row>
    <row r="39" spans="1:9">
      <c r="A39" s="43">
        <v>21</v>
      </c>
      <c r="B39" s="9" t="s">
        <v>86</v>
      </c>
      <c r="C39" s="10" t="s">
        <v>87</v>
      </c>
      <c r="D39" s="10"/>
      <c r="E39" s="11" t="s">
        <v>38</v>
      </c>
      <c r="F39" s="42">
        <v>300</v>
      </c>
      <c r="G39" s="12" t="s">
        <v>14</v>
      </c>
      <c r="H39" s="28">
        <v>0.99</v>
      </c>
      <c r="I39" s="76">
        <f t="shared" si="0"/>
        <v>297</v>
      </c>
    </row>
    <row r="40" spans="1:9">
      <c r="A40" s="43">
        <v>22</v>
      </c>
      <c r="B40" s="9" t="s">
        <v>88</v>
      </c>
      <c r="C40" s="10" t="s">
        <v>89</v>
      </c>
      <c r="D40" s="10"/>
      <c r="E40" s="11" t="s">
        <v>37</v>
      </c>
      <c r="F40" s="42">
        <v>150</v>
      </c>
      <c r="G40" s="12" t="s">
        <v>14</v>
      </c>
      <c r="H40" s="28">
        <v>1.99</v>
      </c>
      <c r="I40" s="76">
        <f t="shared" si="0"/>
        <v>298.5</v>
      </c>
    </row>
    <row r="41" spans="1:9">
      <c r="A41" s="43">
        <v>23</v>
      </c>
      <c r="B41" s="9" t="s">
        <v>75</v>
      </c>
      <c r="C41" s="10" t="s">
        <v>76</v>
      </c>
      <c r="D41" s="10"/>
      <c r="E41" s="11" t="s">
        <v>37</v>
      </c>
      <c r="F41" s="42">
        <v>500</v>
      </c>
      <c r="G41" s="12" t="s">
        <v>14</v>
      </c>
      <c r="H41" s="28">
        <v>1</v>
      </c>
      <c r="I41" s="76">
        <f t="shared" si="0"/>
        <v>500</v>
      </c>
    </row>
    <row r="42" spans="1:9">
      <c r="A42" s="43">
        <v>24</v>
      </c>
      <c r="B42" s="9" t="s">
        <v>96</v>
      </c>
      <c r="C42" s="10" t="s">
        <v>97</v>
      </c>
      <c r="D42" s="10"/>
      <c r="E42" s="11" t="s">
        <v>37</v>
      </c>
      <c r="F42" s="42">
        <v>150</v>
      </c>
      <c r="G42" s="12" t="s">
        <v>14</v>
      </c>
      <c r="H42" s="28">
        <v>1.1499999999999999</v>
      </c>
      <c r="I42" s="76">
        <f t="shared" si="0"/>
        <v>172.5</v>
      </c>
    </row>
    <row r="43" spans="1:9">
      <c r="A43" s="43">
        <v>25</v>
      </c>
      <c r="B43" s="9" t="s">
        <v>106</v>
      </c>
      <c r="C43" s="10" t="s">
        <v>107</v>
      </c>
      <c r="D43" s="10" t="s">
        <v>108</v>
      </c>
      <c r="E43" s="11" t="s">
        <v>198</v>
      </c>
      <c r="F43" s="42">
        <v>2000</v>
      </c>
      <c r="G43" s="12" t="s">
        <v>14</v>
      </c>
      <c r="H43" s="28">
        <v>2.85</v>
      </c>
      <c r="I43" s="76">
        <f t="shared" si="0"/>
        <v>5700</v>
      </c>
    </row>
    <row r="44" spans="1:9">
      <c r="A44" s="43">
        <v>26</v>
      </c>
      <c r="B44" s="9" t="s">
        <v>109</v>
      </c>
      <c r="C44" s="10" t="s">
        <v>110</v>
      </c>
      <c r="D44" s="10" t="s">
        <v>111</v>
      </c>
      <c r="E44" s="11" t="s">
        <v>198</v>
      </c>
      <c r="F44" s="42">
        <v>100</v>
      </c>
      <c r="G44" s="12" t="s">
        <v>14</v>
      </c>
      <c r="H44" s="28">
        <v>4.6100000000000003</v>
      </c>
      <c r="I44" s="76">
        <f t="shared" si="0"/>
        <v>461.00000000000006</v>
      </c>
    </row>
    <row r="45" spans="1:9">
      <c r="A45" s="43">
        <v>27</v>
      </c>
      <c r="B45" s="9" t="s">
        <v>112</v>
      </c>
      <c r="C45" s="10" t="s">
        <v>113</v>
      </c>
      <c r="D45" s="10" t="s">
        <v>114</v>
      </c>
      <c r="E45" s="11" t="s">
        <v>198</v>
      </c>
      <c r="F45" s="42">
        <v>40</v>
      </c>
      <c r="G45" s="12" t="s">
        <v>14</v>
      </c>
      <c r="H45" s="28">
        <v>5.49</v>
      </c>
      <c r="I45" s="76">
        <f t="shared" si="0"/>
        <v>219.60000000000002</v>
      </c>
    </row>
    <row r="46" spans="1:9">
      <c r="A46" s="43">
        <v>28</v>
      </c>
      <c r="B46" s="9" t="s">
        <v>115</v>
      </c>
      <c r="C46" s="10" t="s">
        <v>116</v>
      </c>
      <c r="D46" s="10" t="s">
        <v>117</v>
      </c>
      <c r="E46" s="11" t="s">
        <v>198</v>
      </c>
      <c r="F46" s="42">
        <v>20</v>
      </c>
      <c r="G46" s="12" t="s">
        <v>14</v>
      </c>
      <c r="H46" s="28">
        <v>4.24</v>
      </c>
      <c r="I46" s="76">
        <f t="shared" si="0"/>
        <v>84.800000000000011</v>
      </c>
    </row>
    <row r="47" spans="1:9">
      <c r="A47" s="43">
        <v>29</v>
      </c>
      <c r="B47" s="9" t="s">
        <v>118</v>
      </c>
      <c r="C47" s="10" t="s">
        <v>119</v>
      </c>
      <c r="D47" s="10" t="s">
        <v>120</v>
      </c>
      <c r="E47" s="11" t="s">
        <v>198</v>
      </c>
      <c r="F47" s="42">
        <v>20</v>
      </c>
      <c r="G47" s="12" t="s">
        <v>14</v>
      </c>
      <c r="H47" s="28">
        <v>4.3899999999999997</v>
      </c>
      <c r="I47" s="76">
        <f t="shared" si="0"/>
        <v>87.8</v>
      </c>
    </row>
    <row r="48" spans="1:9">
      <c r="A48" s="43">
        <v>30</v>
      </c>
      <c r="B48" s="9" t="s">
        <v>121</v>
      </c>
      <c r="C48" s="10" t="s">
        <v>122</v>
      </c>
      <c r="D48" s="10" t="s">
        <v>123</v>
      </c>
      <c r="E48" s="11" t="s">
        <v>198</v>
      </c>
      <c r="F48" s="42">
        <v>20</v>
      </c>
      <c r="G48" s="12" t="s">
        <v>14</v>
      </c>
      <c r="H48" s="28">
        <v>4.9000000000000004</v>
      </c>
      <c r="I48" s="76">
        <f t="shared" si="0"/>
        <v>98</v>
      </c>
    </row>
    <row r="49" spans="1:9">
      <c r="A49" s="43">
        <v>31</v>
      </c>
      <c r="B49" s="9" t="s">
        <v>124</v>
      </c>
      <c r="C49" s="10" t="s">
        <v>125</v>
      </c>
      <c r="D49" s="10" t="s">
        <v>126</v>
      </c>
      <c r="E49" s="11" t="s">
        <v>198</v>
      </c>
      <c r="F49" s="42">
        <v>20</v>
      </c>
      <c r="G49" s="12" t="s">
        <v>14</v>
      </c>
      <c r="H49" s="28">
        <v>5.42</v>
      </c>
      <c r="I49" s="76">
        <f t="shared" si="0"/>
        <v>108.4</v>
      </c>
    </row>
    <row r="50" spans="1:9">
      <c r="A50" s="43">
        <v>32</v>
      </c>
      <c r="B50" s="9" t="s">
        <v>127</v>
      </c>
      <c r="C50" s="10" t="s">
        <v>128</v>
      </c>
      <c r="D50" s="10" t="s">
        <v>129</v>
      </c>
      <c r="E50" s="11" t="s">
        <v>199</v>
      </c>
      <c r="F50" s="42">
        <v>20</v>
      </c>
      <c r="G50" s="12" t="s">
        <v>14</v>
      </c>
      <c r="H50" s="28">
        <v>4.9000000000000004</v>
      </c>
      <c r="I50" s="76">
        <f t="shared" si="0"/>
        <v>98</v>
      </c>
    </row>
    <row r="51" spans="1:9">
      <c r="A51" s="43">
        <v>33</v>
      </c>
      <c r="B51" s="9" t="s">
        <v>130</v>
      </c>
      <c r="C51" s="10" t="s">
        <v>131</v>
      </c>
      <c r="D51" s="10" t="s">
        <v>132</v>
      </c>
      <c r="E51" s="11" t="s">
        <v>198</v>
      </c>
      <c r="F51" s="42">
        <v>60</v>
      </c>
      <c r="G51" s="12" t="s">
        <v>14</v>
      </c>
      <c r="H51" s="28">
        <v>6.46</v>
      </c>
      <c r="I51" s="76">
        <f t="shared" si="0"/>
        <v>387.6</v>
      </c>
    </row>
    <row r="52" spans="1:9">
      <c r="A52" s="43">
        <v>34</v>
      </c>
      <c r="B52" s="9" t="s">
        <v>133</v>
      </c>
      <c r="C52" s="10" t="s">
        <v>134</v>
      </c>
      <c r="D52" s="10" t="s">
        <v>135</v>
      </c>
      <c r="E52" s="11" t="s">
        <v>198</v>
      </c>
      <c r="F52" s="42">
        <v>40</v>
      </c>
      <c r="G52" s="12" t="s">
        <v>14</v>
      </c>
      <c r="H52" s="28">
        <v>4.76</v>
      </c>
      <c r="I52" s="76">
        <f t="shared" si="0"/>
        <v>190.39999999999998</v>
      </c>
    </row>
    <row r="53" spans="1:9">
      <c r="A53" s="43">
        <v>35</v>
      </c>
      <c r="B53" s="9" t="s">
        <v>136</v>
      </c>
      <c r="C53" s="10" t="s">
        <v>137</v>
      </c>
      <c r="D53" s="10" t="s">
        <v>138</v>
      </c>
      <c r="E53" s="11" t="s">
        <v>198</v>
      </c>
      <c r="F53" s="42">
        <v>40</v>
      </c>
      <c r="G53" s="12" t="s">
        <v>14</v>
      </c>
      <c r="H53" s="28">
        <v>5.24</v>
      </c>
      <c r="I53" s="76">
        <f t="shared" si="0"/>
        <v>209.60000000000002</v>
      </c>
    </row>
    <row r="54" spans="1:9">
      <c r="A54" s="43">
        <v>36</v>
      </c>
      <c r="B54" s="9" t="s">
        <v>139</v>
      </c>
      <c r="C54" s="10" t="s">
        <v>140</v>
      </c>
      <c r="D54" s="10" t="s">
        <v>141</v>
      </c>
      <c r="E54" s="11" t="s">
        <v>198</v>
      </c>
      <c r="F54" s="42">
        <v>20</v>
      </c>
      <c r="G54" s="12" t="s">
        <v>14</v>
      </c>
      <c r="H54" s="28">
        <v>3.73</v>
      </c>
      <c r="I54" s="76">
        <f t="shared" si="0"/>
        <v>74.599999999999994</v>
      </c>
    </row>
    <row r="55" spans="1:9">
      <c r="A55" s="43">
        <v>37</v>
      </c>
      <c r="B55" s="9" t="s">
        <v>247</v>
      </c>
      <c r="C55" s="84" t="s">
        <v>146</v>
      </c>
      <c r="D55" s="10" t="s">
        <v>147</v>
      </c>
      <c r="E55" s="11" t="s">
        <v>199</v>
      </c>
      <c r="F55" s="42">
        <v>40</v>
      </c>
      <c r="G55" s="12" t="s">
        <v>14</v>
      </c>
      <c r="H55" s="28">
        <v>2.34</v>
      </c>
      <c r="I55" s="76">
        <f t="shared" si="0"/>
        <v>93.6</v>
      </c>
    </row>
    <row r="56" spans="1:9">
      <c r="A56" s="43">
        <v>38</v>
      </c>
      <c r="B56" s="9" t="s">
        <v>142</v>
      </c>
      <c r="C56" s="10" t="s">
        <v>143</v>
      </c>
      <c r="D56" s="10" t="s">
        <v>144</v>
      </c>
      <c r="E56" s="11" t="s">
        <v>198</v>
      </c>
      <c r="F56" s="42">
        <v>20</v>
      </c>
      <c r="G56" s="12" t="s">
        <v>14</v>
      </c>
      <c r="H56" s="28">
        <v>5.56</v>
      </c>
      <c r="I56" s="76">
        <f t="shared" si="0"/>
        <v>111.19999999999999</v>
      </c>
    </row>
    <row r="57" spans="1:9">
      <c r="A57" s="43">
        <v>39</v>
      </c>
      <c r="B57" s="9" t="s">
        <v>148</v>
      </c>
      <c r="C57" s="10" t="s">
        <v>149</v>
      </c>
      <c r="D57" s="10" t="s">
        <v>150</v>
      </c>
      <c r="E57" s="11" t="s">
        <v>198</v>
      </c>
      <c r="F57" s="42">
        <v>60</v>
      </c>
      <c r="G57" s="12" t="s">
        <v>14</v>
      </c>
      <c r="H57" s="28">
        <v>4.33</v>
      </c>
      <c r="I57" s="76">
        <f t="shared" si="0"/>
        <v>259.8</v>
      </c>
    </row>
    <row r="58" spans="1:9">
      <c r="A58" s="43">
        <v>40</v>
      </c>
      <c r="B58" s="9" t="s">
        <v>151</v>
      </c>
      <c r="C58" s="10" t="s">
        <v>152</v>
      </c>
      <c r="D58" s="10" t="s">
        <v>153</v>
      </c>
      <c r="E58" s="11" t="s">
        <v>198</v>
      </c>
      <c r="F58" s="42">
        <v>20</v>
      </c>
      <c r="G58" s="12" t="s">
        <v>14</v>
      </c>
      <c r="H58" s="28">
        <v>4.25</v>
      </c>
      <c r="I58" s="76">
        <f t="shared" si="0"/>
        <v>85</v>
      </c>
    </row>
    <row r="59" spans="1:9">
      <c r="A59" s="43">
        <v>41</v>
      </c>
      <c r="B59" s="9" t="s">
        <v>154</v>
      </c>
      <c r="C59" s="10" t="s">
        <v>155</v>
      </c>
      <c r="D59" s="10" t="s">
        <v>156</v>
      </c>
      <c r="E59" s="11" t="s">
        <v>198</v>
      </c>
      <c r="F59" s="42">
        <v>500</v>
      </c>
      <c r="G59" s="12" t="s">
        <v>14</v>
      </c>
      <c r="H59" s="28">
        <v>2.4500000000000002</v>
      </c>
      <c r="I59" s="76">
        <f t="shared" si="0"/>
        <v>1225</v>
      </c>
    </row>
    <row r="60" spans="1:9">
      <c r="A60" s="43">
        <v>42</v>
      </c>
      <c r="B60" s="9" t="s">
        <v>157</v>
      </c>
      <c r="C60" s="10" t="s">
        <v>158</v>
      </c>
      <c r="D60" s="10" t="s">
        <v>159</v>
      </c>
      <c r="E60" s="11" t="s">
        <v>198</v>
      </c>
      <c r="F60" s="42">
        <v>800</v>
      </c>
      <c r="G60" s="12" t="s">
        <v>14</v>
      </c>
      <c r="H60" s="28">
        <v>2.06</v>
      </c>
      <c r="I60" s="76">
        <f t="shared" si="0"/>
        <v>1648</v>
      </c>
    </row>
    <row r="61" spans="1:9">
      <c r="A61" s="43">
        <v>43</v>
      </c>
      <c r="B61" s="9" t="s">
        <v>160</v>
      </c>
      <c r="C61" s="10" t="s">
        <v>161</v>
      </c>
      <c r="D61" s="10" t="s">
        <v>162</v>
      </c>
      <c r="E61" s="11" t="s">
        <v>198</v>
      </c>
      <c r="F61" s="42">
        <v>60</v>
      </c>
      <c r="G61" s="12" t="s">
        <v>14</v>
      </c>
      <c r="H61" s="28">
        <v>5.16</v>
      </c>
      <c r="I61" s="76">
        <f t="shared" si="0"/>
        <v>309.60000000000002</v>
      </c>
    </row>
    <row r="62" spans="1:9">
      <c r="A62" s="43">
        <v>44</v>
      </c>
      <c r="B62" s="9" t="s">
        <v>163</v>
      </c>
      <c r="C62" s="10" t="s">
        <v>164</v>
      </c>
      <c r="D62" s="10" t="s">
        <v>165</v>
      </c>
      <c r="E62" s="11" t="s">
        <v>197</v>
      </c>
      <c r="F62" s="42">
        <v>50</v>
      </c>
      <c r="G62" s="12" t="s">
        <v>14</v>
      </c>
      <c r="H62" s="28">
        <v>4.3899999999999997</v>
      </c>
      <c r="I62" s="76">
        <f t="shared" si="0"/>
        <v>219.49999999999997</v>
      </c>
    </row>
    <row r="63" spans="1:9">
      <c r="A63" s="43">
        <v>45</v>
      </c>
      <c r="B63" s="9" t="s">
        <v>166</v>
      </c>
      <c r="C63" s="10" t="s">
        <v>167</v>
      </c>
      <c r="D63" s="10" t="s">
        <v>168</v>
      </c>
      <c r="E63" s="11" t="s">
        <v>197</v>
      </c>
      <c r="F63" s="42">
        <v>12</v>
      </c>
      <c r="G63" s="12" t="s">
        <v>14</v>
      </c>
      <c r="H63" s="28">
        <v>19.32</v>
      </c>
      <c r="I63" s="76">
        <f t="shared" si="0"/>
        <v>231.84</v>
      </c>
    </row>
    <row r="64" spans="1:9">
      <c r="A64" s="43">
        <v>46</v>
      </c>
      <c r="B64" s="9" t="s">
        <v>169</v>
      </c>
      <c r="C64" s="10" t="s">
        <v>170</v>
      </c>
      <c r="D64" s="10" t="s">
        <v>171</v>
      </c>
      <c r="E64" s="11" t="s">
        <v>197</v>
      </c>
      <c r="F64" s="42">
        <v>6</v>
      </c>
      <c r="G64" s="12" t="s">
        <v>14</v>
      </c>
      <c r="H64" s="28">
        <v>21.2</v>
      </c>
      <c r="I64" s="76">
        <f t="shared" si="0"/>
        <v>127.19999999999999</v>
      </c>
    </row>
    <row r="65" spans="1:9">
      <c r="A65" s="43">
        <v>47</v>
      </c>
      <c r="B65" s="9" t="s">
        <v>172</v>
      </c>
      <c r="C65" s="10">
        <v>96328248</v>
      </c>
      <c r="D65" s="10" t="s">
        <v>173</v>
      </c>
      <c r="E65" s="11" t="s">
        <v>197</v>
      </c>
      <c r="F65" s="42">
        <v>6</v>
      </c>
      <c r="G65" s="12" t="s">
        <v>14</v>
      </c>
      <c r="H65" s="28">
        <v>19.739999999999998</v>
      </c>
      <c r="I65" s="76">
        <f t="shared" si="0"/>
        <v>118.44</v>
      </c>
    </row>
    <row r="66" spans="1:9">
      <c r="A66" s="43">
        <v>48</v>
      </c>
      <c r="B66" s="9" t="s">
        <v>174</v>
      </c>
      <c r="C66" s="10" t="s">
        <v>175</v>
      </c>
      <c r="D66" s="10" t="s">
        <v>176</v>
      </c>
      <c r="E66" s="11" t="s">
        <v>197</v>
      </c>
      <c r="F66" s="42">
        <v>32</v>
      </c>
      <c r="G66" s="12" t="s">
        <v>14</v>
      </c>
      <c r="H66" s="28">
        <v>20.2</v>
      </c>
      <c r="I66" s="76">
        <f t="shared" si="0"/>
        <v>646.4</v>
      </c>
    </row>
    <row r="67" spans="1:9">
      <c r="A67" s="43">
        <v>49</v>
      </c>
      <c r="B67" s="9" t="s">
        <v>177</v>
      </c>
      <c r="C67" s="10" t="s">
        <v>178</v>
      </c>
      <c r="D67" s="10" t="s">
        <v>179</v>
      </c>
      <c r="E67" s="11" t="s">
        <v>197</v>
      </c>
      <c r="F67" s="42">
        <v>12</v>
      </c>
      <c r="G67" s="12" t="s">
        <v>14</v>
      </c>
      <c r="H67" s="28">
        <v>20.2</v>
      </c>
      <c r="I67" s="76">
        <f t="shared" si="0"/>
        <v>242.39999999999998</v>
      </c>
    </row>
    <row r="68" spans="1:9">
      <c r="A68" s="43">
        <v>50</v>
      </c>
      <c r="B68" s="9" t="s">
        <v>180</v>
      </c>
      <c r="C68" s="10" t="s">
        <v>181</v>
      </c>
      <c r="D68" s="10" t="s">
        <v>182</v>
      </c>
      <c r="E68" s="11" t="s">
        <v>197</v>
      </c>
      <c r="F68" s="42">
        <v>6</v>
      </c>
      <c r="G68" s="12" t="s">
        <v>14</v>
      </c>
      <c r="H68" s="28">
        <v>10.47</v>
      </c>
      <c r="I68" s="76">
        <f t="shared" ref="I68:I87" si="1">H68*F68</f>
        <v>62.820000000000007</v>
      </c>
    </row>
    <row r="69" spans="1:9">
      <c r="A69" s="43">
        <v>51</v>
      </c>
      <c r="B69" s="9" t="s">
        <v>183</v>
      </c>
      <c r="C69" s="10" t="s">
        <v>184</v>
      </c>
      <c r="D69" s="10" t="s">
        <v>185</v>
      </c>
      <c r="E69" s="11" t="s">
        <v>197</v>
      </c>
      <c r="F69" s="42">
        <v>6</v>
      </c>
      <c r="G69" s="12" t="s">
        <v>14</v>
      </c>
      <c r="H69" s="28">
        <v>21.08</v>
      </c>
      <c r="I69" s="76">
        <f t="shared" si="1"/>
        <v>126.47999999999999</v>
      </c>
    </row>
    <row r="70" spans="1:9">
      <c r="A70" s="43">
        <v>52</v>
      </c>
      <c r="B70" s="9" t="s">
        <v>186</v>
      </c>
      <c r="C70" s="10" t="s">
        <v>187</v>
      </c>
      <c r="D70" s="10" t="s">
        <v>188</v>
      </c>
      <c r="E70" s="11" t="s">
        <v>197</v>
      </c>
      <c r="F70" s="42">
        <v>6</v>
      </c>
      <c r="G70" s="12" t="s">
        <v>14</v>
      </c>
      <c r="H70" s="28">
        <v>8.49</v>
      </c>
      <c r="I70" s="76">
        <f t="shared" si="1"/>
        <v>50.94</v>
      </c>
    </row>
    <row r="71" spans="1:9">
      <c r="A71" s="43">
        <v>53</v>
      </c>
      <c r="B71" s="9" t="s">
        <v>189</v>
      </c>
      <c r="C71" s="10" t="s">
        <v>190</v>
      </c>
      <c r="D71" s="10" t="s">
        <v>191</v>
      </c>
      <c r="E71" s="11" t="s">
        <v>197</v>
      </c>
      <c r="F71" s="42">
        <v>6</v>
      </c>
      <c r="G71" s="12" t="s">
        <v>14</v>
      </c>
      <c r="H71" s="28">
        <v>18.59</v>
      </c>
      <c r="I71" s="76">
        <f t="shared" si="1"/>
        <v>111.53999999999999</v>
      </c>
    </row>
    <row r="72" spans="1:9">
      <c r="A72" s="43">
        <v>54</v>
      </c>
      <c r="B72" s="9" t="s">
        <v>192</v>
      </c>
      <c r="C72" s="10" t="s">
        <v>193</v>
      </c>
      <c r="D72" s="10" t="s">
        <v>194</v>
      </c>
      <c r="E72" s="11" t="s">
        <v>197</v>
      </c>
      <c r="F72" s="42">
        <v>6</v>
      </c>
      <c r="G72" s="12" t="s">
        <v>14</v>
      </c>
      <c r="H72" s="28">
        <v>8.49</v>
      </c>
      <c r="I72" s="76">
        <f t="shared" si="1"/>
        <v>50.94</v>
      </c>
    </row>
    <row r="73" spans="1:9">
      <c r="A73" s="43">
        <v>55</v>
      </c>
      <c r="B73" s="9" t="s">
        <v>195</v>
      </c>
      <c r="C73" s="10" t="s">
        <v>196</v>
      </c>
      <c r="D73" s="10">
        <v>512137</v>
      </c>
      <c r="E73" s="11" t="s">
        <v>197</v>
      </c>
      <c r="F73" s="42">
        <v>12</v>
      </c>
      <c r="G73" s="12" t="s">
        <v>14</v>
      </c>
      <c r="H73" s="28">
        <v>8.64</v>
      </c>
      <c r="I73" s="76">
        <f t="shared" si="1"/>
        <v>103.68</v>
      </c>
    </row>
    <row r="74" spans="1:9">
      <c r="A74" s="43">
        <v>56</v>
      </c>
      <c r="B74" s="9" t="s">
        <v>206</v>
      </c>
      <c r="C74" s="10" t="s">
        <v>207</v>
      </c>
      <c r="D74" s="10"/>
      <c r="E74" s="11" t="s">
        <v>38</v>
      </c>
      <c r="F74" s="42">
        <v>1500</v>
      </c>
      <c r="G74" s="12" t="s">
        <v>14</v>
      </c>
      <c r="H74" s="28">
        <v>1.1599999999999999</v>
      </c>
      <c r="I74" s="76">
        <f t="shared" si="1"/>
        <v>1739.9999999999998</v>
      </c>
    </row>
    <row r="75" spans="1:9">
      <c r="A75" s="43">
        <v>57</v>
      </c>
      <c r="B75" s="9" t="s">
        <v>208</v>
      </c>
      <c r="C75" s="10" t="s">
        <v>211</v>
      </c>
      <c r="D75" s="10"/>
      <c r="E75" s="11" t="s">
        <v>214</v>
      </c>
      <c r="F75" s="42">
        <v>500</v>
      </c>
      <c r="G75" s="12" t="s">
        <v>14</v>
      </c>
      <c r="H75" s="28">
        <v>0.7</v>
      </c>
      <c r="I75" s="76">
        <f t="shared" si="1"/>
        <v>350</v>
      </c>
    </row>
    <row r="76" spans="1:9">
      <c r="A76" s="43">
        <v>58</v>
      </c>
      <c r="B76" s="9" t="s">
        <v>249</v>
      </c>
      <c r="C76" s="10" t="s">
        <v>212</v>
      </c>
      <c r="D76" s="10"/>
      <c r="E76" s="11" t="s">
        <v>214</v>
      </c>
      <c r="F76" s="42">
        <v>500</v>
      </c>
      <c r="G76" s="12" t="s">
        <v>14</v>
      </c>
      <c r="H76" s="28">
        <v>0.54</v>
      </c>
      <c r="I76" s="76">
        <f t="shared" si="1"/>
        <v>270</v>
      </c>
    </row>
    <row r="77" spans="1:9">
      <c r="A77" s="43">
        <v>59</v>
      </c>
      <c r="B77" s="9" t="s">
        <v>210</v>
      </c>
      <c r="C77" s="10" t="s">
        <v>213</v>
      </c>
      <c r="D77" s="10"/>
      <c r="E77" s="11" t="s">
        <v>214</v>
      </c>
      <c r="F77" s="42">
        <v>970</v>
      </c>
      <c r="G77" s="12" t="s">
        <v>14</v>
      </c>
      <c r="H77" s="28">
        <v>0.67</v>
      </c>
      <c r="I77" s="76">
        <f t="shared" si="1"/>
        <v>649.90000000000009</v>
      </c>
    </row>
    <row r="78" spans="1:9">
      <c r="A78" s="43">
        <v>60</v>
      </c>
      <c r="B78" s="9" t="s">
        <v>248</v>
      </c>
      <c r="C78" s="10" t="s">
        <v>216</v>
      </c>
      <c r="D78" s="10"/>
      <c r="E78" s="11" t="s">
        <v>217</v>
      </c>
      <c r="F78" s="42">
        <v>500</v>
      </c>
      <c r="G78" s="12" t="s">
        <v>14</v>
      </c>
      <c r="H78" s="28">
        <v>0.54</v>
      </c>
      <c r="I78" s="76">
        <f t="shared" si="1"/>
        <v>270</v>
      </c>
    </row>
    <row r="79" spans="1:9">
      <c r="A79" s="43">
        <v>61</v>
      </c>
      <c r="B79" s="9" t="s">
        <v>218</v>
      </c>
      <c r="C79" s="10" t="s">
        <v>228</v>
      </c>
      <c r="D79" s="10"/>
      <c r="E79" s="11" t="s">
        <v>39</v>
      </c>
      <c r="F79" s="42">
        <v>300</v>
      </c>
      <c r="G79" s="12" t="s">
        <v>14</v>
      </c>
      <c r="H79" s="28">
        <v>0.92</v>
      </c>
      <c r="I79" s="76">
        <f t="shared" si="1"/>
        <v>276</v>
      </c>
    </row>
    <row r="80" spans="1:9">
      <c r="A80" s="43">
        <v>62</v>
      </c>
      <c r="B80" s="9" t="s">
        <v>219</v>
      </c>
      <c r="C80" s="10" t="s">
        <v>229</v>
      </c>
      <c r="D80" s="10"/>
      <c r="E80" s="11" t="s">
        <v>39</v>
      </c>
      <c r="F80" s="42">
        <v>1000</v>
      </c>
      <c r="G80" s="12" t="s">
        <v>14</v>
      </c>
      <c r="H80" s="28">
        <v>0.95</v>
      </c>
      <c r="I80" s="76">
        <f t="shared" si="1"/>
        <v>950</v>
      </c>
    </row>
    <row r="81" spans="1:9">
      <c r="A81" s="43">
        <v>63</v>
      </c>
      <c r="B81" s="9" t="s">
        <v>220</v>
      </c>
      <c r="C81" s="10" t="s">
        <v>230</v>
      </c>
      <c r="D81" s="10"/>
      <c r="E81" s="11" t="s">
        <v>39</v>
      </c>
      <c r="F81" s="42">
        <v>700</v>
      </c>
      <c r="G81" s="12" t="s">
        <v>14</v>
      </c>
      <c r="H81" s="28">
        <v>0.89</v>
      </c>
      <c r="I81" s="76">
        <f t="shared" si="1"/>
        <v>623</v>
      </c>
    </row>
    <row r="82" spans="1:9">
      <c r="A82" s="43">
        <v>64</v>
      </c>
      <c r="B82" s="9" t="s">
        <v>221</v>
      </c>
      <c r="C82" s="10" t="s">
        <v>231</v>
      </c>
      <c r="D82" s="10"/>
      <c r="E82" s="11" t="s">
        <v>99</v>
      </c>
      <c r="F82" s="42">
        <v>150</v>
      </c>
      <c r="G82" s="12" t="s">
        <v>14</v>
      </c>
      <c r="H82" s="28">
        <v>0.82</v>
      </c>
      <c r="I82" s="76">
        <f t="shared" si="1"/>
        <v>122.99999999999999</v>
      </c>
    </row>
    <row r="83" spans="1:9">
      <c r="A83" s="43">
        <v>65</v>
      </c>
      <c r="B83" s="9" t="s">
        <v>222</v>
      </c>
      <c r="C83" s="10" t="s">
        <v>232</v>
      </c>
      <c r="D83" s="10"/>
      <c r="E83" s="11" t="s">
        <v>37</v>
      </c>
      <c r="F83" s="42">
        <v>200</v>
      </c>
      <c r="G83" s="12" t="s">
        <v>14</v>
      </c>
      <c r="H83" s="28">
        <v>1.77</v>
      </c>
      <c r="I83" s="76">
        <f t="shared" si="1"/>
        <v>354</v>
      </c>
    </row>
    <row r="84" spans="1:9">
      <c r="A84" s="43">
        <v>66</v>
      </c>
      <c r="B84" s="9" t="s">
        <v>223</v>
      </c>
      <c r="C84" s="10" t="s">
        <v>233</v>
      </c>
      <c r="D84" s="10"/>
      <c r="E84" s="11" t="s">
        <v>37</v>
      </c>
      <c r="F84" s="42">
        <v>1000</v>
      </c>
      <c r="G84" s="12" t="s">
        <v>14</v>
      </c>
      <c r="H84" s="28">
        <v>0.72</v>
      </c>
      <c r="I84" s="76">
        <f t="shared" si="1"/>
        <v>720</v>
      </c>
    </row>
    <row r="85" spans="1:9">
      <c r="A85" s="43">
        <v>67</v>
      </c>
      <c r="B85" s="9" t="s">
        <v>224</v>
      </c>
      <c r="C85" s="10" t="s">
        <v>95</v>
      </c>
      <c r="D85" s="10"/>
      <c r="E85" s="11" t="s">
        <v>37</v>
      </c>
      <c r="F85" s="42">
        <v>2000</v>
      </c>
      <c r="G85" s="12" t="s">
        <v>14</v>
      </c>
      <c r="H85" s="28">
        <v>1.5</v>
      </c>
      <c r="I85" s="76">
        <f t="shared" si="1"/>
        <v>3000</v>
      </c>
    </row>
    <row r="86" spans="1:9">
      <c r="A86" s="43">
        <v>68</v>
      </c>
      <c r="B86" s="9" t="s">
        <v>225</v>
      </c>
      <c r="C86" s="10" t="s">
        <v>95</v>
      </c>
      <c r="D86" s="10"/>
      <c r="E86" s="11" t="s">
        <v>37</v>
      </c>
      <c r="F86" s="42">
        <v>500</v>
      </c>
      <c r="G86" s="12" t="s">
        <v>14</v>
      </c>
      <c r="H86" s="28">
        <v>1.65</v>
      </c>
      <c r="I86" s="76">
        <f t="shared" si="1"/>
        <v>825</v>
      </c>
    </row>
    <row r="87" spans="1:9">
      <c r="A87" s="43">
        <v>69</v>
      </c>
      <c r="B87" s="9" t="s">
        <v>226</v>
      </c>
      <c r="C87" s="10" t="s">
        <v>70</v>
      </c>
      <c r="D87" s="10"/>
      <c r="E87" s="11" t="s">
        <v>38</v>
      </c>
      <c r="F87" s="42">
        <v>300</v>
      </c>
      <c r="G87" s="12" t="s">
        <v>14</v>
      </c>
      <c r="H87" s="28">
        <v>1.31</v>
      </c>
      <c r="I87" s="76">
        <f t="shared" si="1"/>
        <v>393</v>
      </c>
    </row>
    <row r="88" spans="1:9">
      <c r="A88" s="43">
        <v>70</v>
      </c>
      <c r="B88" s="9" t="s">
        <v>227</v>
      </c>
      <c r="C88" s="10" t="s">
        <v>234</v>
      </c>
      <c r="D88" s="10"/>
      <c r="E88" s="11" t="s">
        <v>37</v>
      </c>
      <c r="F88" s="42">
        <v>300</v>
      </c>
      <c r="G88" s="12" t="s">
        <v>14</v>
      </c>
      <c r="H88" s="28">
        <v>0.98</v>
      </c>
      <c r="I88" s="76">
        <f t="shared" ref="I88:I90" si="2">H88*F88</f>
        <v>294</v>
      </c>
    </row>
    <row r="89" spans="1:9">
      <c r="A89" s="43">
        <v>71</v>
      </c>
      <c r="B89" s="78" t="s">
        <v>236</v>
      </c>
      <c r="C89" s="79" t="s">
        <v>237</v>
      </c>
      <c r="D89" s="10"/>
      <c r="E89" s="60" t="s">
        <v>214</v>
      </c>
      <c r="F89" s="43">
        <v>108</v>
      </c>
      <c r="G89" s="80" t="s">
        <v>14</v>
      </c>
      <c r="H89" s="81">
        <v>1.39</v>
      </c>
      <c r="I89" s="76">
        <f t="shared" si="2"/>
        <v>150.11999999999998</v>
      </c>
    </row>
    <row r="90" spans="1:9">
      <c r="A90" s="43">
        <v>72</v>
      </c>
      <c r="B90" s="9" t="s">
        <v>238</v>
      </c>
      <c r="C90" s="10">
        <v>96182220</v>
      </c>
      <c r="D90" s="10"/>
      <c r="E90" s="11" t="s">
        <v>39</v>
      </c>
      <c r="F90" s="42">
        <v>1640</v>
      </c>
      <c r="G90" s="12" t="s">
        <v>14</v>
      </c>
      <c r="H90" s="28">
        <v>0.85</v>
      </c>
      <c r="I90" s="76">
        <f t="shared" si="2"/>
        <v>1394</v>
      </c>
    </row>
    <row r="91" spans="1:9" s="2" customFormat="1" ht="15.75" customHeight="1">
      <c r="A91" s="53"/>
      <c r="B91" s="54" t="s">
        <v>6</v>
      </c>
      <c r="C91" s="54"/>
      <c r="D91" s="54"/>
      <c r="E91" s="55"/>
      <c r="F91" s="59">
        <f>SUM(F19:F90)</f>
        <v>25980</v>
      </c>
      <c r="G91" s="56"/>
      <c r="H91" s="57"/>
      <c r="I91" s="58">
        <f>SUM(I19:I90)</f>
        <v>43217.97</v>
      </c>
    </row>
    <row r="92" spans="1:9" s="14" customFormat="1" ht="12.75" customHeight="1">
      <c r="A92" s="106" t="s">
        <v>250</v>
      </c>
      <c r="B92" s="106"/>
      <c r="C92" s="106"/>
      <c r="D92" s="106"/>
      <c r="E92" s="106"/>
      <c r="F92" s="106"/>
      <c r="G92" s="106"/>
      <c r="H92" s="106"/>
      <c r="I92" s="106"/>
    </row>
    <row r="93" spans="1:9" s="14" customFormat="1" ht="12.75" customHeight="1">
      <c r="A93" s="107" t="s">
        <v>251</v>
      </c>
      <c r="B93" s="107"/>
      <c r="C93" s="107"/>
      <c r="D93" s="107"/>
      <c r="E93" s="107"/>
      <c r="F93" s="107"/>
      <c r="G93" s="107"/>
      <c r="H93" s="107"/>
      <c r="I93" s="107"/>
    </row>
    <row r="94" spans="1:9" s="14" customFormat="1" ht="17.25" customHeight="1">
      <c r="A94" s="15" t="s">
        <v>0</v>
      </c>
      <c r="B94" s="13"/>
      <c r="C94" s="13"/>
      <c r="D94" s="13"/>
      <c r="E94" s="16"/>
      <c r="F94" s="8"/>
      <c r="G94" s="8"/>
      <c r="H94" s="13"/>
      <c r="I94" s="27"/>
    </row>
    <row r="95" spans="1:9" s="14" customFormat="1" ht="15.75" customHeight="1">
      <c r="A95" s="17" t="s">
        <v>7</v>
      </c>
      <c r="B95" s="8"/>
      <c r="C95" s="8"/>
      <c r="D95" s="8"/>
      <c r="E95" s="13"/>
      <c r="F95" s="16"/>
      <c r="G95" s="13"/>
      <c r="H95" s="13"/>
      <c r="I95" s="27"/>
    </row>
    <row r="96" spans="1:9" s="14" customFormat="1" ht="15.75" customHeight="1">
      <c r="A96" s="47" t="s">
        <v>105</v>
      </c>
      <c r="B96" s="47"/>
      <c r="C96" s="47"/>
      <c r="D96" s="47"/>
      <c r="E96" s="16"/>
      <c r="F96" s="16"/>
      <c r="G96" s="13"/>
      <c r="H96" s="13"/>
      <c r="I96" s="27"/>
    </row>
    <row r="97" spans="1:9" s="14" customFormat="1" ht="19.5" customHeight="1">
      <c r="A97" s="73" t="s">
        <v>15</v>
      </c>
      <c r="B97" s="73"/>
      <c r="C97" s="73"/>
      <c r="D97" s="73"/>
      <c r="E97" s="73"/>
      <c r="F97" s="75"/>
      <c r="G97" s="13"/>
      <c r="H97" s="13"/>
      <c r="I97" s="27"/>
    </row>
    <row r="98" spans="1:9" s="14" customFormat="1" ht="14.25" customHeight="1">
      <c r="A98" s="73"/>
      <c r="B98" s="98" t="s">
        <v>13</v>
      </c>
      <c r="C98" s="98"/>
      <c r="D98" s="98"/>
      <c r="E98" s="98"/>
      <c r="F98" s="75"/>
      <c r="G98" s="13"/>
      <c r="H98" s="13"/>
      <c r="I98" s="13"/>
    </row>
    <row r="99" spans="1:9" s="18" customFormat="1" ht="15" customHeight="1">
      <c r="A99" s="73"/>
      <c r="B99" s="73" t="s">
        <v>102</v>
      </c>
      <c r="C99" s="73"/>
      <c r="D99" s="73"/>
      <c r="E99" s="13"/>
      <c r="F99" s="16"/>
      <c r="G99" s="13"/>
      <c r="H99" s="13"/>
      <c r="I99" s="13"/>
    </row>
    <row r="100" spans="1:9" s="18" customFormat="1" ht="15" customHeight="1">
      <c r="A100" s="73"/>
      <c r="B100" s="73" t="s">
        <v>1</v>
      </c>
      <c r="C100" s="73"/>
      <c r="D100" s="73"/>
      <c r="E100" s="13"/>
      <c r="F100" s="13"/>
      <c r="G100" s="13"/>
      <c r="H100" s="13"/>
      <c r="I100" s="13"/>
    </row>
    <row r="101" spans="1:9">
      <c r="A101" s="47" t="s">
        <v>202</v>
      </c>
      <c r="B101" s="13"/>
      <c r="C101" s="13"/>
      <c r="D101" s="13"/>
      <c r="E101" s="8"/>
      <c r="F101" s="16"/>
      <c r="G101" s="8"/>
      <c r="H101" s="13"/>
      <c r="I101" s="13"/>
    </row>
    <row r="102" spans="1:9" ht="15.75" customHeight="1">
      <c r="A102" s="13" t="s">
        <v>200</v>
      </c>
      <c r="B102" s="13"/>
      <c r="C102" s="13"/>
      <c r="D102" s="13"/>
      <c r="E102" s="13"/>
      <c r="F102" s="8"/>
      <c r="G102" s="13"/>
      <c r="H102" s="13"/>
      <c r="I102" s="13"/>
    </row>
    <row r="103" spans="1:9" ht="16.5" customHeight="1">
      <c r="A103" s="47" t="s">
        <v>203</v>
      </c>
      <c r="B103" s="13"/>
      <c r="C103" s="13"/>
      <c r="D103" s="13"/>
      <c r="E103" s="8"/>
      <c r="F103" s="8"/>
      <c r="G103" s="8"/>
      <c r="H103" s="13"/>
      <c r="I103" s="27"/>
    </row>
    <row r="104" spans="1:9" ht="15.75" customHeight="1">
      <c r="A104" s="47" t="s">
        <v>201</v>
      </c>
      <c r="B104" s="15"/>
      <c r="C104" s="15"/>
      <c r="D104" s="15"/>
      <c r="E104" s="20"/>
      <c r="F104" s="19"/>
      <c r="G104" s="21"/>
      <c r="H104" s="21"/>
      <c r="I104" s="14"/>
    </row>
    <row r="105" spans="1:9">
      <c r="A105" s="47" t="s">
        <v>204</v>
      </c>
      <c r="B105" s="8"/>
      <c r="C105" s="8"/>
      <c r="D105" s="8"/>
      <c r="E105" s="75"/>
      <c r="F105" s="75"/>
      <c r="G105" s="22"/>
      <c r="I105" s="14"/>
    </row>
    <row r="106" spans="1:9">
      <c r="A106" s="47"/>
      <c r="B106" s="8" t="s">
        <v>205</v>
      </c>
      <c r="C106" s="8"/>
      <c r="D106" s="8"/>
      <c r="E106" s="75"/>
      <c r="F106" s="75"/>
      <c r="G106" s="22"/>
      <c r="I106" s="14"/>
    </row>
    <row r="107" spans="1:9" ht="29.25" customHeight="1">
      <c r="A107" s="108" t="s">
        <v>2</v>
      </c>
      <c r="B107" s="108"/>
      <c r="C107" s="108"/>
      <c r="D107" s="108"/>
      <c r="E107" s="108"/>
      <c r="F107" s="108"/>
      <c r="G107" s="108"/>
      <c r="H107" s="108"/>
      <c r="I107" s="14"/>
    </row>
    <row r="108" spans="1:9" ht="36.75" customHeight="1">
      <c r="A108" s="101" t="s">
        <v>3</v>
      </c>
      <c r="B108" s="101"/>
      <c r="C108" s="101"/>
      <c r="D108" s="101"/>
      <c r="E108" s="101"/>
      <c r="F108" s="101"/>
      <c r="G108" s="101"/>
      <c r="H108" s="101"/>
      <c r="I108" s="14"/>
    </row>
    <row r="109" spans="1:9" s="18" customFormat="1" ht="14.1" customHeight="1">
      <c r="A109" s="102" t="s">
        <v>9</v>
      </c>
      <c r="B109" s="102"/>
      <c r="C109" s="103"/>
      <c r="D109" s="103"/>
      <c r="E109" s="103"/>
      <c r="F109" s="75"/>
      <c r="G109" s="23"/>
      <c r="H109" s="23"/>
      <c r="I109" s="14"/>
    </row>
    <row r="110" spans="1:9" s="18" customFormat="1" ht="14.1" customHeight="1">
      <c r="A110" s="75"/>
      <c r="B110" s="75"/>
      <c r="C110" s="75"/>
      <c r="D110" s="75"/>
      <c r="E110" s="75"/>
      <c r="F110" s="75"/>
      <c r="G110" s="23"/>
      <c r="H110" s="23"/>
    </row>
    <row r="111" spans="1:9" s="18" customFormat="1" ht="14.1" customHeight="1">
      <c r="A111" s="7"/>
      <c r="B111" s="75"/>
      <c r="C111" s="75"/>
      <c r="D111" s="75"/>
      <c r="E111" s="75"/>
      <c r="F111" s="75"/>
      <c r="G111" s="23"/>
      <c r="H111" s="23"/>
    </row>
    <row r="112" spans="1:9" s="18" customFormat="1" ht="14.1" customHeight="1">
      <c r="A112" s="7"/>
      <c r="B112" s="75"/>
      <c r="C112" s="75"/>
      <c r="D112" s="75"/>
      <c r="E112" s="75"/>
      <c r="F112" s="75"/>
      <c r="G112" s="23"/>
      <c r="H112" s="23"/>
    </row>
    <row r="113" spans="1:9" s="18" customFormat="1" ht="14.1" customHeight="1">
      <c r="A113" s="7"/>
      <c r="B113" s="75"/>
      <c r="C113" s="75"/>
      <c r="D113" s="75"/>
      <c r="E113" s="75"/>
      <c r="F113" s="75"/>
      <c r="G113" s="23"/>
      <c r="H113" s="23"/>
    </row>
    <row r="114" spans="1:9" s="18" customFormat="1" ht="14.1" customHeight="1">
      <c r="A114" s="7"/>
      <c r="B114" s="75"/>
      <c r="C114" s="75"/>
      <c r="D114" s="75"/>
      <c r="E114" s="75"/>
      <c r="F114" s="75"/>
      <c r="G114" s="23"/>
      <c r="H114" s="23"/>
      <c r="I114" s="3"/>
    </row>
    <row r="115" spans="1:9" s="18" customFormat="1" ht="14.1" customHeight="1">
      <c r="A115" s="7"/>
      <c r="B115" s="75"/>
      <c r="C115" s="75"/>
      <c r="D115" s="75"/>
      <c r="E115" s="75"/>
      <c r="F115" s="75"/>
      <c r="G115" s="23"/>
      <c r="H115" s="23"/>
      <c r="I115" s="3"/>
    </row>
    <row r="116" spans="1:9" s="18" customFormat="1" ht="14.1" customHeight="1">
      <c r="A116" s="7"/>
      <c r="B116" s="73"/>
      <c r="C116" s="73"/>
      <c r="D116" s="73"/>
      <c r="E116" s="24"/>
      <c r="F116" s="71"/>
      <c r="G116" s="23"/>
      <c r="H116" s="23"/>
      <c r="I116" s="3"/>
    </row>
    <row r="117" spans="1:9" s="18" customFormat="1" ht="14.1" customHeight="1">
      <c r="A117" s="7"/>
      <c r="G117" s="75"/>
      <c r="H117" s="73"/>
      <c r="I117" s="3"/>
    </row>
    <row r="118" spans="1:9" s="18" customFormat="1" ht="14.1" customHeight="1">
      <c r="A118" s="25"/>
      <c r="G118" s="75"/>
      <c r="H118" s="73"/>
      <c r="I118" s="3"/>
    </row>
    <row r="119" spans="1:9" s="18" customFormat="1" ht="14.1" customHeight="1">
      <c r="A119" s="6"/>
      <c r="B119" s="6"/>
      <c r="C119" s="6"/>
      <c r="D119" s="6"/>
      <c r="G119" s="75"/>
      <c r="H119" s="73"/>
      <c r="I119" s="3"/>
    </row>
    <row r="120" spans="1:9" s="18" customFormat="1" ht="14.1" customHeight="1">
      <c r="A120" s="7"/>
      <c r="B120" s="7"/>
      <c r="C120" s="7"/>
      <c r="D120" s="7"/>
      <c r="G120" s="75"/>
      <c r="H120" s="73"/>
      <c r="I120" s="3"/>
    </row>
    <row r="121" spans="1:9" s="18" customFormat="1" ht="14.1" customHeight="1">
      <c r="A121" s="7"/>
      <c r="B121" s="7"/>
      <c r="C121" s="7"/>
      <c r="D121" s="7"/>
      <c r="G121" s="75"/>
      <c r="H121" s="73"/>
    </row>
  </sheetData>
  <autoFilter ref="A18:I109" xr:uid="{00000000-0009-0000-0000-000000000000}">
    <filterColumn colId="5" showButton="0"/>
  </autoFilter>
  <mergeCells count="22">
    <mergeCell ref="A108:H108"/>
    <mergeCell ref="A109:E109"/>
    <mergeCell ref="D17:D18"/>
    <mergeCell ref="F17:G18"/>
    <mergeCell ref="H17:I17"/>
    <mergeCell ref="A92:I92"/>
    <mergeCell ref="A93:I93"/>
    <mergeCell ref="B98:E98"/>
    <mergeCell ref="A107:H107"/>
    <mergeCell ref="A11:E11"/>
    <mergeCell ref="A14:E14"/>
    <mergeCell ref="A16:C16"/>
    <mergeCell ref="A17:A18"/>
    <mergeCell ref="B17:B18"/>
    <mergeCell ref="C17:C18"/>
    <mergeCell ref="E17:E18"/>
    <mergeCell ref="A10:I10"/>
    <mergeCell ref="A1:I1"/>
    <mergeCell ref="A2:I2"/>
    <mergeCell ref="A4:I4"/>
    <mergeCell ref="A6:I6"/>
    <mergeCell ref="A8:I8"/>
  </mergeCells>
  <phoneticPr fontId="2" type="noConversion"/>
  <conditionalFormatting sqref="A92 B48:D48 F48:H48 A1:I6 A13:H15 I14 B19:H47 A17:I18 A94:XFD95 J92:HQ93 A97:XFD100 B96:XFD96 A91:XFD91 A105:XFD65555 D101:XFD104 J1:XFD5 J6:HQ6 A16:HQ16 J14:XFD15 I13:HQ13 A7:XFD12 J17:XFD17 J18:HQ18 B49:H90 G19:G90 E48:E90 I19:XFD90 A19:A90">
    <cfRule type="cellIs" dxfId="10" priority="24" stopIfTrue="1" operator="equal">
      <formula>"please fill"</formula>
    </cfRule>
  </conditionalFormatting>
  <conditionalFormatting sqref="A93">
    <cfRule type="cellIs" dxfId="9" priority="22" stopIfTrue="1" operator="equal">
      <formula>"please fill"</formula>
    </cfRule>
  </conditionalFormatting>
  <conditionalFormatting sqref="A96">
    <cfRule type="cellIs" dxfId="8" priority="20" stopIfTrue="1" operator="equal">
      <formula>"please fill"</formula>
    </cfRule>
  </conditionalFormatting>
  <conditionalFormatting sqref="A101:C104">
    <cfRule type="cellIs" dxfId="7" priority="4" stopIfTrue="1" operator="equal">
      <formula>"please fill"</formula>
    </cfRule>
  </conditionalFormatting>
  <conditionalFormatting sqref="B89:C89">
    <cfRule type="cellIs" dxfId="6" priority="3" stopIfTrue="1" operator="equal">
      <formula>"please fill"</formula>
    </cfRule>
  </conditionalFormatting>
  <conditionalFormatting sqref="E89:H89">
    <cfRule type="cellIs" dxfId="5" priority="2" stopIfTrue="1" operator="equal">
      <formula>"please fill"</formula>
    </cfRule>
  </conditionalFormatting>
  <conditionalFormatting sqref="H55">
    <cfRule type="cellIs" dxfId="4" priority="1" stopIfTrue="1" operator="equal">
      <formula>"please fill"</formula>
    </cfRule>
  </conditionalFormatting>
  <pageMargins left="0.23" right="0.09" top="0.73" bottom="0.59" header="0.19" footer="0.17"/>
  <pageSetup paperSize="9" scale="63" fitToHeight="0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1"/>
  <sheetViews>
    <sheetView workbookViewId="0">
      <selection sqref="A1:I1"/>
    </sheetView>
  </sheetViews>
  <sheetFormatPr defaultRowHeight="12.75"/>
  <cols>
    <col min="1" max="1" width="5.5703125" style="31" customWidth="1"/>
    <col min="2" max="2" width="15" style="31" customWidth="1"/>
    <col min="3" max="3" width="30.7109375" style="31" customWidth="1"/>
    <col min="4" max="4" width="6.28515625" style="31" customWidth="1"/>
    <col min="5" max="5" width="7.140625" style="31" customWidth="1"/>
    <col min="6" max="6" width="9.140625" style="31"/>
    <col min="7" max="8" width="11" style="31" customWidth="1"/>
    <col min="9" max="9" width="10.28515625" style="31" customWidth="1"/>
    <col min="10" max="16384" width="9.140625" style="31"/>
  </cols>
  <sheetData>
    <row r="1" spans="1:9" ht="15.75">
      <c r="A1" s="118" t="s">
        <v>49</v>
      </c>
      <c r="B1" s="118"/>
      <c r="C1" s="118"/>
      <c r="D1" s="118"/>
      <c r="E1" s="118"/>
      <c r="F1" s="118"/>
      <c r="G1" s="118"/>
      <c r="H1" s="118"/>
      <c r="I1" s="118"/>
    </row>
    <row r="2" spans="1:9">
      <c r="A2" s="119" t="s">
        <v>40</v>
      </c>
      <c r="B2" s="119"/>
      <c r="C2" s="119"/>
      <c r="D2" s="119"/>
      <c r="E2" s="119"/>
      <c r="F2" s="119"/>
      <c r="G2" s="119"/>
      <c r="H2" s="119"/>
      <c r="I2" s="119"/>
    </row>
    <row r="3" spans="1:9">
      <c r="A3" s="119" t="s">
        <v>41</v>
      </c>
      <c r="B3" s="119"/>
      <c r="C3" s="119"/>
      <c r="D3" s="119"/>
      <c r="E3" s="119"/>
      <c r="F3" s="119"/>
      <c r="G3" s="119"/>
      <c r="H3" s="119"/>
      <c r="I3" s="119"/>
    </row>
    <row r="4" spans="1:9">
      <c r="A4" s="66"/>
      <c r="B4" s="66"/>
      <c r="C4" s="66"/>
      <c r="D4" s="66"/>
      <c r="E4" s="66"/>
      <c r="F4" s="66"/>
      <c r="G4" s="66"/>
      <c r="H4" s="66"/>
      <c r="I4" s="66"/>
    </row>
    <row r="5" spans="1:9" ht="15.75">
      <c r="A5" s="120" t="s">
        <v>19</v>
      </c>
      <c r="B5" s="120"/>
      <c r="C5" s="120"/>
      <c r="D5" s="120"/>
      <c r="E5" s="120"/>
      <c r="F5" s="120"/>
      <c r="G5" s="120"/>
      <c r="H5" s="120"/>
      <c r="I5" s="120"/>
    </row>
    <row r="6" spans="1:9" ht="17.25">
      <c r="A6" s="50"/>
      <c r="B6" s="50"/>
      <c r="C6" s="50"/>
      <c r="D6" s="50"/>
      <c r="E6" s="50"/>
      <c r="F6" s="50"/>
      <c r="G6" s="50"/>
      <c r="H6" s="50"/>
      <c r="I6" s="50"/>
    </row>
    <row r="7" spans="1:9">
      <c r="A7" s="121" t="s">
        <v>45</v>
      </c>
      <c r="B7" s="121"/>
      <c r="C7" s="121"/>
      <c r="D7" s="51"/>
      <c r="E7" s="122" t="s">
        <v>243</v>
      </c>
      <c r="F7" s="122"/>
      <c r="G7" s="122"/>
      <c r="H7" s="122"/>
      <c r="I7" s="122"/>
    </row>
    <row r="8" spans="1:9" ht="45.75" customHeight="1">
      <c r="A8" s="51"/>
      <c r="B8" s="116" t="s">
        <v>42</v>
      </c>
      <c r="C8" s="117"/>
      <c r="D8" s="51"/>
      <c r="E8" s="123" t="s">
        <v>253</v>
      </c>
      <c r="F8" s="123"/>
      <c r="G8" s="123"/>
      <c r="H8" s="123"/>
      <c r="I8" s="123"/>
    </row>
    <row r="9" spans="1:9">
      <c r="A9" s="67" t="s">
        <v>50</v>
      </c>
      <c r="B9" s="51"/>
      <c r="C9" s="51"/>
      <c r="D9" s="51"/>
      <c r="E9" s="124" t="s">
        <v>244</v>
      </c>
      <c r="F9" s="124"/>
      <c r="G9" s="124"/>
      <c r="H9" s="124"/>
      <c r="I9" s="124"/>
    </row>
    <row r="10" spans="1:9">
      <c r="A10" s="49"/>
      <c r="B10" s="34" t="s">
        <v>242</v>
      </c>
      <c r="C10" s="34"/>
      <c r="D10" s="51"/>
      <c r="E10" s="122" t="s">
        <v>104</v>
      </c>
      <c r="F10" s="122"/>
      <c r="G10" s="122"/>
      <c r="H10" s="122"/>
      <c r="I10" s="122"/>
    </row>
    <row r="11" spans="1:9">
      <c r="A11" s="49"/>
      <c r="B11" s="34" t="s">
        <v>43</v>
      </c>
      <c r="C11" s="34"/>
      <c r="D11" s="51"/>
      <c r="E11" s="122"/>
      <c r="F11" s="122"/>
      <c r="G11" s="122"/>
      <c r="H11" s="122"/>
      <c r="I11" s="122"/>
    </row>
    <row r="12" spans="1:9" ht="13.5" thickBot="1">
      <c r="A12" s="33"/>
      <c r="B12" s="34"/>
      <c r="C12" s="34"/>
      <c r="D12" s="32"/>
      <c r="E12" s="36"/>
      <c r="F12" s="32"/>
      <c r="G12" s="32"/>
      <c r="H12" s="35"/>
      <c r="I12" s="32"/>
    </row>
    <row r="13" spans="1:9" ht="38.25">
      <c r="A13" s="37" t="s">
        <v>20</v>
      </c>
      <c r="B13" s="82" t="s">
        <v>8</v>
      </c>
      <c r="C13" s="82" t="s">
        <v>21</v>
      </c>
      <c r="D13" s="38" t="s">
        <v>22</v>
      </c>
      <c r="E13" s="115" t="s">
        <v>23</v>
      </c>
      <c r="F13" s="115"/>
      <c r="G13" s="82" t="s">
        <v>25</v>
      </c>
      <c r="H13" s="82" t="s">
        <v>24</v>
      </c>
      <c r="I13" s="39" t="s">
        <v>26</v>
      </c>
    </row>
    <row r="14" spans="1:9">
      <c r="A14" s="40">
        <v>1</v>
      </c>
      <c r="B14" s="60" t="s">
        <v>53</v>
      </c>
      <c r="C14" s="60" t="s">
        <v>245</v>
      </c>
      <c r="D14" s="41">
        <v>22</v>
      </c>
      <c r="E14" s="43">
        <v>88</v>
      </c>
      <c r="F14" s="43" t="s">
        <v>241</v>
      </c>
      <c r="G14" s="65">
        <v>352</v>
      </c>
      <c r="H14" s="83">
        <v>406</v>
      </c>
      <c r="I14" s="77">
        <v>2.0179999999999998</v>
      </c>
    </row>
    <row r="15" spans="1:9">
      <c r="A15" s="40">
        <v>2</v>
      </c>
      <c r="B15" s="60" t="s">
        <v>53</v>
      </c>
      <c r="C15" s="60" t="s">
        <v>59</v>
      </c>
      <c r="D15" s="41">
        <v>1</v>
      </c>
      <c r="E15" s="43">
        <v>2</v>
      </c>
      <c r="F15" s="43" t="s">
        <v>241</v>
      </c>
      <c r="G15" s="65">
        <v>8</v>
      </c>
      <c r="H15" s="83">
        <v>20</v>
      </c>
      <c r="I15" s="77">
        <v>9.1999999999999998E-2</v>
      </c>
    </row>
    <row r="16" spans="1:9">
      <c r="A16" s="40">
        <v>3</v>
      </c>
      <c r="B16" s="60" t="s">
        <v>54</v>
      </c>
      <c r="C16" s="60" t="s">
        <v>60</v>
      </c>
      <c r="D16" s="41">
        <v>22</v>
      </c>
      <c r="E16" s="43">
        <v>88</v>
      </c>
      <c r="F16" s="43" t="s">
        <v>241</v>
      </c>
      <c r="G16" s="65">
        <v>352</v>
      </c>
      <c r="H16" s="83">
        <v>406</v>
      </c>
      <c r="I16" s="77">
        <v>2.0179999999999998</v>
      </c>
    </row>
    <row r="17" spans="1:9">
      <c r="A17" s="40">
        <v>4</v>
      </c>
      <c r="B17" s="60" t="s">
        <v>54</v>
      </c>
      <c r="C17" s="60" t="s">
        <v>60</v>
      </c>
      <c r="D17" s="41">
        <v>1</v>
      </c>
      <c r="E17" s="43">
        <v>1</v>
      </c>
      <c r="F17" s="43" t="s">
        <v>241</v>
      </c>
      <c r="G17" s="65">
        <v>4</v>
      </c>
      <c r="H17" s="83">
        <v>16</v>
      </c>
      <c r="I17" s="77">
        <v>9.1999999999999998E-2</v>
      </c>
    </row>
    <row r="18" spans="1:9">
      <c r="A18" s="40">
        <v>5</v>
      </c>
      <c r="B18" s="60" t="s">
        <v>55</v>
      </c>
      <c r="C18" s="60">
        <v>96316745</v>
      </c>
      <c r="D18" s="41">
        <v>16</v>
      </c>
      <c r="E18" s="43">
        <v>96</v>
      </c>
      <c r="F18" s="43" t="s">
        <v>241</v>
      </c>
      <c r="G18" s="65">
        <v>230.39999999999998</v>
      </c>
      <c r="H18" s="83">
        <v>272.39999999999998</v>
      </c>
      <c r="I18" s="77">
        <v>0.63200000000000001</v>
      </c>
    </row>
    <row r="19" spans="1:9">
      <c r="A19" s="40">
        <v>6</v>
      </c>
      <c r="B19" s="60" t="s">
        <v>55</v>
      </c>
      <c r="C19" s="60">
        <v>96316745</v>
      </c>
      <c r="D19" s="41">
        <v>1</v>
      </c>
      <c r="E19" s="43">
        <v>1</v>
      </c>
      <c r="F19" s="43" t="s">
        <v>241</v>
      </c>
      <c r="G19" s="65">
        <v>2.4</v>
      </c>
      <c r="H19" s="83">
        <v>14.4</v>
      </c>
      <c r="I19" s="77">
        <v>3.9E-2</v>
      </c>
    </row>
    <row r="20" spans="1:9">
      <c r="A20" s="40">
        <v>7</v>
      </c>
      <c r="B20" s="60" t="s">
        <v>56</v>
      </c>
      <c r="C20" s="60">
        <v>96316746</v>
      </c>
      <c r="D20" s="41">
        <v>16</v>
      </c>
      <c r="E20" s="43">
        <v>96</v>
      </c>
      <c r="F20" s="43" t="s">
        <v>241</v>
      </c>
      <c r="G20" s="65">
        <v>230.39999999999998</v>
      </c>
      <c r="H20" s="83">
        <v>272.39999999999998</v>
      </c>
      <c r="I20" s="77">
        <v>0.63200000000000001</v>
      </c>
    </row>
    <row r="21" spans="1:9">
      <c r="A21" s="40">
        <v>8</v>
      </c>
      <c r="B21" s="60" t="s">
        <v>56</v>
      </c>
      <c r="C21" s="60">
        <v>96316746</v>
      </c>
      <c r="D21" s="41">
        <v>1</v>
      </c>
      <c r="E21" s="43">
        <v>3</v>
      </c>
      <c r="F21" s="43" t="s">
        <v>241</v>
      </c>
      <c r="G21" s="65">
        <v>7.1999999999999993</v>
      </c>
      <c r="H21" s="83">
        <v>19.2</v>
      </c>
      <c r="I21" s="77">
        <v>3.9E-2</v>
      </c>
    </row>
    <row r="22" spans="1:9">
      <c r="A22" s="40">
        <v>9</v>
      </c>
      <c r="B22" s="60" t="s">
        <v>57</v>
      </c>
      <c r="C22" s="60">
        <v>96408735</v>
      </c>
      <c r="D22" s="41">
        <v>9</v>
      </c>
      <c r="E22" s="43">
        <v>90</v>
      </c>
      <c r="F22" s="43" t="s">
        <v>241</v>
      </c>
      <c r="G22" s="65">
        <v>153</v>
      </c>
      <c r="H22" s="83">
        <v>181</v>
      </c>
      <c r="I22" s="77">
        <v>0.25</v>
      </c>
    </row>
    <row r="23" spans="1:9">
      <c r="A23" s="40">
        <v>10</v>
      </c>
      <c r="B23" s="60" t="s">
        <v>57</v>
      </c>
      <c r="C23" s="60">
        <v>96408735</v>
      </c>
      <c r="D23" s="41">
        <v>1</v>
      </c>
      <c r="E23" s="43">
        <v>8</v>
      </c>
      <c r="F23" s="43" t="s">
        <v>241</v>
      </c>
      <c r="G23" s="65">
        <v>13.6</v>
      </c>
      <c r="H23" s="83">
        <v>25.6</v>
      </c>
      <c r="I23" s="77">
        <v>2.8000000000000001E-2</v>
      </c>
    </row>
    <row r="24" spans="1:9">
      <c r="A24" s="40">
        <v>11</v>
      </c>
      <c r="B24" s="60" t="s">
        <v>52</v>
      </c>
      <c r="C24" s="60">
        <v>96407822</v>
      </c>
      <c r="D24" s="41">
        <v>12</v>
      </c>
      <c r="E24" s="43">
        <v>48</v>
      </c>
      <c r="F24" s="43" t="s">
        <v>241</v>
      </c>
      <c r="G24" s="65">
        <v>165.60000000000002</v>
      </c>
      <c r="H24" s="83">
        <v>189.60000000000002</v>
      </c>
      <c r="I24" s="77">
        <v>0.72099999999999997</v>
      </c>
    </row>
    <row r="25" spans="1:9">
      <c r="A25" s="40">
        <v>12</v>
      </c>
      <c r="B25" s="60" t="s">
        <v>52</v>
      </c>
      <c r="C25" s="60">
        <v>96407822</v>
      </c>
      <c r="D25" s="41">
        <v>1</v>
      </c>
      <c r="E25" s="43">
        <v>1</v>
      </c>
      <c r="F25" s="43" t="s">
        <v>241</v>
      </c>
      <c r="G25" s="65">
        <v>3.45</v>
      </c>
      <c r="H25" s="83">
        <v>5.4</v>
      </c>
      <c r="I25" s="77">
        <v>0.06</v>
      </c>
    </row>
    <row r="26" spans="1:9">
      <c r="A26" s="40">
        <v>13</v>
      </c>
      <c r="B26" s="60" t="s">
        <v>51</v>
      </c>
      <c r="C26" s="60" t="s">
        <v>58</v>
      </c>
      <c r="D26" s="41">
        <v>8</v>
      </c>
      <c r="E26" s="43">
        <v>80</v>
      </c>
      <c r="F26" s="43" t="s">
        <v>241</v>
      </c>
      <c r="G26" s="65">
        <v>136</v>
      </c>
      <c r="H26" s="83">
        <v>152</v>
      </c>
      <c r="I26" s="77">
        <v>0.222</v>
      </c>
    </row>
    <row r="27" spans="1:9">
      <c r="A27" s="40">
        <v>14</v>
      </c>
      <c r="B27" s="60" t="s">
        <v>106</v>
      </c>
      <c r="C27" s="60" t="s">
        <v>108</v>
      </c>
      <c r="D27" s="109">
        <v>1</v>
      </c>
      <c r="E27" s="43">
        <v>1886</v>
      </c>
      <c r="F27" s="43" t="s">
        <v>241</v>
      </c>
      <c r="G27" s="65">
        <v>850.58600000000013</v>
      </c>
      <c r="H27" s="65">
        <v>912.08600000000013</v>
      </c>
      <c r="I27" s="112">
        <v>1.0449999999999999</v>
      </c>
    </row>
    <row r="28" spans="1:9">
      <c r="A28" s="40">
        <v>15</v>
      </c>
      <c r="B28" s="60" t="s">
        <v>112</v>
      </c>
      <c r="C28" s="60" t="s">
        <v>114</v>
      </c>
      <c r="D28" s="110"/>
      <c r="E28" s="43">
        <v>27</v>
      </c>
      <c r="F28" s="43" t="s">
        <v>241</v>
      </c>
      <c r="G28" s="65">
        <v>22.95</v>
      </c>
      <c r="H28" s="65">
        <v>24.45</v>
      </c>
      <c r="I28" s="113"/>
    </row>
    <row r="29" spans="1:9">
      <c r="A29" s="40">
        <v>16</v>
      </c>
      <c r="B29" s="60" t="s">
        <v>112</v>
      </c>
      <c r="C29" s="60" t="s">
        <v>114</v>
      </c>
      <c r="D29" s="110"/>
      <c r="E29" s="43">
        <v>13</v>
      </c>
      <c r="F29" s="43" t="s">
        <v>241</v>
      </c>
      <c r="G29" s="65">
        <v>11.049999999999999</v>
      </c>
      <c r="H29" s="65">
        <v>12.549999999999999</v>
      </c>
      <c r="I29" s="113"/>
    </row>
    <row r="30" spans="1:9">
      <c r="A30" s="40">
        <v>17</v>
      </c>
      <c r="B30" s="60" t="s">
        <v>118</v>
      </c>
      <c r="C30" s="60" t="s">
        <v>120</v>
      </c>
      <c r="D30" s="110"/>
      <c r="E30" s="43">
        <v>20</v>
      </c>
      <c r="F30" s="43" t="s">
        <v>241</v>
      </c>
      <c r="G30" s="65">
        <v>13.4</v>
      </c>
      <c r="H30" s="65">
        <v>14.9</v>
      </c>
      <c r="I30" s="113"/>
    </row>
    <row r="31" spans="1:9">
      <c r="A31" s="40">
        <v>18</v>
      </c>
      <c r="B31" s="60" t="s">
        <v>136</v>
      </c>
      <c r="C31" s="60" t="s">
        <v>138</v>
      </c>
      <c r="D31" s="110"/>
      <c r="E31" s="43">
        <v>27</v>
      </c>
      <c r="F31" s="43" t="s">
        <v>241</v>
      </c>
      <c r="G31" s="65">
        <v>16.605</v>
      </c>
      <c r="H31" s="65">
        <v>18.105</v>
      </c>
      <c r="I31" s="113"/>
    </row>
    <row r="32" spans="1:9">
      <c r="A32" s="40">
        <v>19</v>
      </c>
      <c r="B32" s="60" t="s">
        <v>136</v>
      </c>
      <c r="C32" s="60" t="s">
        <v>138</v>
      </c>
      <c r="D32" s="110"/>
      <c r="E32" s="43">
        <v>13</v>
      </c>
      <c r="F32" s="43" t="s">
        <v>241</v>
      </c>
      <c r="G32" s="65">
        <v>7.9950000000000001</v>
      </c>
      <c r="H32" s="65">
        <v>9.495000000000001</v>
      </c>
      <c r="I32" s="113"/>
    </row>
    <row r="33" spans="1:9">
      <c r="A33" s="40">
        <v>20</v>
      </c>
      <c r="B33" s="60" t="s">
        <v>139</v>
      </c>
      <c r="C33" s="60" t="s">
        <v>141</v>
      </c>
      <c r="D33" s="110"/>
      <c r="E33" s="43">
        <v>20</v>
      </c>
      <c r="F33" s="43" t="s">
        <v>241</v>
      </c>
      <c r="G33" s="65">
        <v>12.4</v>
      </c>
      <c r="H33" s="65">
        <v>13.9</v>
      </c>
      <c r="I33" s="113"/>
    </row>
    <row r="34" spans="1:9">
      <c r="A34" s="40">
        <v>21</v>
      </c>
      <c r="B34" s="60" t="s">
        <v>151</v>
      </c>
      <c r="C34" s="60" t="s">
        <v>153</v>
      </c>
      <c r="D34" s="110"/>
      <c r="E34" s="43">
        <v>20</v>
      </c>
      <c r="F34" s="43" t="s">
        <v>241</v>
      </c>
      <c r="G34" s="65">
        <v>12.4</v>
      </c>
      <c r="H34" s="65">
        <v>13.9</v>
      </c>
      <c r="I34" s="113"/>
    </row>
    <row r="35" spans="1:9">
      <c r="A35" s="40">
        <v>22</v>
      </c>
      <c r="B35" s="60" t="s">
        <v>154</v>
      </c>
      <c r="C35" s="60" t="s">
        <v>156</v>
      </c>
      <c r="D35" s="110"/>
      <c r="E35" s="43">
        <v>460</v>
      </c>
      <c r="F35" s="43" t="s">
        <v>241</v>
      </c>
      <c r="G35" s="65">
        <v>142.6</v>
      </c>
      <c r="H35" s="65">
        <v>157.6</v>
      </c>
      <c r="I35" s="113"/>
    </row>
    <row r="36" spans="1:9">
      <c r="A36" s="40">
        <v>23</v>
      </c>
      <c r="B36" s="60" t="s">
        <v>154</v>
      </c>
      <c r="C36" s="60" t="s">
        <v>156</v>
      </c>
      <c r="D36" s="111"/>
      <c r="E36" s="43">
        <v>40</v>
      </c>
      <c r="F36" s="43" t="s">
        <v>241</v>
      </c>
      <c r="G36" s="65">
        <v>12.4</v>
      </c>
      <c r="H36" s="65">
        <v>13.9</v>
      </c>
      <c r="I36" s="114"/>
    </row>
    <row r="37" spans="1:9">
      <c r="A37" s="40">
        <v>24</v>
      </c>
      <c r="B37" s="60" t="s">
        <v>121</v>
      </c>
      <c r="C37" s="60" t="s">
        <v>123</v>
      </c>
      <c r="D37" s="109">
        <v>1</v>
      </c>
      <c r="E37" s="43">
        <v>20</v>
      </c>
      <c r="F37" s="43" t="s">
        <v>241</v>
      </c>
      <c r="G37" s="65">
        <v>15.4</v>
      </c>
      <c r="H37" s="65">
        <v>16.899999999999999</v>
      </c>
      <c r="I37" s="112">
        <v>0.92900000000000005</v>
      </c>
    </row>
    <row r="38" spans="1:9">
      <c r="A38" s="40">
        <v>25</v>
      </c>
      <c r="B38" s="60" t="s">
        <v>124</v>
      </c>
      <c r="C38" s="60" t="s">
        <v>239</v>
      </c>
      <c r="D38" s="110"/>
      <c r="E38" s="43">
        <v>20</v>
      </c>
      <c r="F38" s="43" t="s">
        <v>241</v>
      </c>
      <c r="G38" s="65">
        <v>19</v>
      </c>
      <c r="H38" s="65">
        <v>20.5</v>
      </c>
      <c r="I38" s="113"/>
    </row>
    <row r="39" spans="1:9">
      <c r="A39" s="40">
        <v>26</v>
      </c>
      <c r="B39" s="60" t="s">
        <v>145</v>
      </c>
      <c r="C39" s="60" t="s">
        <v>240</v>
      </c>
      <c r="D39" s="110"/>
      <c r="E39" s="43">
        <v>20</v>
      </c>
      <c r="F39" s="43" t="s">
        <v>241</v>
      </c>
      <c r="G39" s="65">
        <v>6.32</v>
      </c>
      <c r="H39" s="65">
        <v>7.82</v>
      </c>
      <c r="I39" s="113"/>
    </row>
    <row r="40" spans="1:9">
      <c r="A40" s="40">
        <v>27</v>
      </c>
      <c r="B40" s="60" t="s">
        <v>157</v>
      </c>
      <c r="C40" s="60" t="s">
        <v>159</v>
      </c>
      <c r="D40" s="110"/>
      <c r="E40" s="43">
        <v>792</v>
      </c>
      <c r="F40" s="43" t="s">
        <v>241</v>
      </c>
      <c r="G40" s="65">
        <v>186.75360000000003</v>
      </c>
      <c r="H40" s="65">
        <v>219.75360000000003</v>
      </c>
      <c r="I40" s="113"/>
    </row>
    <row r="41" spans="1:9">
      <c r="A41" s="40">
        <v>28</v>
      </c>
      <c r="B41" s="60" t="s">
        <v>157</v>
      </c>
      <c r="C41" s="60" t="s">
        <v>159</v>
      </c>
      <c r="D41" s="111"/>
      <c r="E41" s="43">
        <v>8</v>
      </c>
      <c r="F41" s="43" t="s">
        <v>241</v>
      </c>
      <c r="G41" s="65">
        <v>1.8864000000000001</v>
      </c>
      <c r="H41" s="65">
        <v>3.3864000000000001</v>
      </c>
      <c r="I41" s="114"/>
    </row>
    <row r="42" spans="1:9">
      <c r="A42" s="40">
        <v>29</v>
      </c>
      <c r="B42" s="60" t="s">
        <v>106</v>
      </c>
      <c r="C42" s="60" t="s">
        <v>108</v>
      </c>
      <c r="D42" s="109">
        <v>1</v>
      </c>
      <c r="E42" s="43">
        <v>92</v>
      </c>
      <c r="F42" s="43" t="s">
        <v>241</v>
      </c>
      <c r="G42" s="65">
        <v>41.492000000000004</v>
      </c>
      <c r="H42" s="65">
        <v>44.492000000000004</v>
      </c>
      <c r="I42" s="112">
        <v>1.3460000000000001</v>
      </c>
    </row>
    <row r="43" spans="1:9">
      <c r="A43" s="40">
        <v>30</v>
      </c>
      <c r="B43" s="60" t="s">
        <v>106</v>
      </c>
      <c r="C43" s="60" t="s">
        <v>108</v>
      </c>
      <c r="D43" s="110"/>
      <c r="E43" s="43">
        <v>22</v>
      </c>
      <c r="F43" s="43" t="s">
        <v>241</v>
      </c>
      <c r="G43" s="65">
        <v>9.9220000000000006</v>
      </c>
      <c r="H43" s="65">
        <v>11.422000000000001</v>
      </c>
      <c r="I43" s="113"/>
    </row>
    <row r="44" spans="1:9">
      <c r="A44" s="40">
        <v>31</v>
      </c>
      <c r="B44" s="60" t="s">
        <v>109</v>
      </c>
      <c r="C44" s="60" t="s">
        <v>111</v>
      </c>
      <c r="D44" s="110"/>
      <c r="E44" s="43">
        <v>72</v>
      </c>
      <c r="F44" s="43" t="s">
        <v>241</v>
      </c>
      <c r="G44" s="65">
        <v>46.655999999999999</v>
      </c>
      <c r="H44" s="65">
        <v>49.655999999999999</v>
      </c>
      <c r="I44" s="113"/>
    </row>
    <row r="45" spans="1:9">
      <c r="A45" s="40">
        <v>32</v>
      </c>
      <c r="B45" s="60" t="s">
        <v>109</v>
      </c>
      <c r="C45" s="60" t="s">
        <v>111</v>
      </c>
      <c r="D45" s="110"/>
      <c r="E45" s="43">
        <v>28</v>
      </c>
      <c r="F45" s="43" t="s">
        <v>241</v>
      </c>
      <c r="G45" s="65">
        <v>18.144000000000002</v>
      </c>
      <c r="H45" s="65">
        <v>19.644000000000002</v>
      </c>
      <c r="I45" s="113"/>
    </row>
    <row r="46" spans="1:9">
      <c r="A46" s="40">
        <v>33</v>
      </c>
      <c r="B46" s="60" t="s">
        <v>115</v>
      </c>
      <c r="C46" s="60" t="s">
        <v>117</v>
      </c>
      <c r="D46" s="110"/>
      <c r="E46" s="43">
        <v>20</v>
      </c>
      <c r="F46" s="43" t="s">
        <v>241</v>
      </c>
      <c r="G46" s="65">
        <v>12.6</v>
      </c>
      <c r="H46" s="65">
        <v>14.1</v>
      </c>
      <c r="I46" s="113"/>
    </row>
    <row r="47" spans="1:9">
      <c r="A47" s="40">
        <v>34</v>
      </c>
      <c r="B47" s="60" t="s">
        <v>130</v>
      </c>
      <c r="C47" s="60" t="s">
        <v>132</v>
      </c>
      <c r="D47" s="110"/>
      <c r="E47" s="43">
        <v>54</v>
      </c>
      <c r="F47" s="43" t="s">
        <v>241</v>
      </c>
      <c r="G47" s="65">
        <v>44.279999999999994</v>
      </c>
      <c r="H47" s="65">
        <v>47.279999999999994</v>
      </c>
      <c r="I47" s="113"/>
    </row>
    <row r="48" spans="1:9">
      <c r="A48" s="40">
        <v>35</v>
      </c>
      <c r="B48" s="60" t="s">
        <v>130</v>
      </c>
      <c r="C48" s="60" t="s">
        <v>132</v>
      </c>
      <c r="D48" s="110"/>
      <c r="E48" s="43">
        <v>6</v>
      </c>
      <c r="F48" s="43" t="s">
        <v>241</v>
      </c>
      <c r="G48" s="65">
        <v>4.92</v>
      </c>
      <c r="H48" s="65">
        <v>6.42</v>
      </c>
      <c r="I48" s="113"/>
    </row>
    <row r="49" spans="1:9">
      <c r="A49" s="40">
        <v>36</v>
      </c>
      <c r="B49" s="60" t="s">
        <v>133</v>
      </c>
      <c r="C49" s="60" t="s">
        <v>135</v>
      </c>
      <c r="D49" s="110"/>
      <c r="E49" s="43">
        <v>27</v>
      </c>
      <c r="F49" s="43" t="s">
        <v>241</v>
      </c>
      <c r="G49" s="65">
        <v>19.169999999999998</v>
      </c>
      <c r="H49" s="65">
        <v>20.669999999999998</v>
      </c>
      <c r="I49" s="113"/>
    </row>
    <row r="50" spans="1:9" ht="15" customHeight="1">
      <c r="A50" s="40">
        <v>37</v>
      </c>
      <c r="B50" s="60" t="s">
        <v>133</v>
      </c>
      <c r="C50" s="61" t="s">
        <v>135</v>
      </c>
      <c r="D50" s="110"/>
      <c r="E50" s="43">
        <v>13</v>
      </c>
      <c r="F50" s="43" t="s">
        <v>241</v>
      </c>
      <c r="G50" s="65">
        <v>9.23</v>
      </c>
      <c r="H50" s="65">
        <v>10.73</v>
      </c>
      <c r="I50" s="113"/>
    </row>
    <row r="51" spans="1:9">
      <c r="A51" s="40">
        <v>38</v>
      </c>
      <c r="B51" s="60" t="s">
        <v>142</v>
      </c>
      <c r="C51" s="61" t="s">
        <v>144</v>
      </c>
      <c r="D51" s="110"/>
      <c r="E51" s="43">
        <v>20</v>
      </c>
      <c r="F51" s="43" t="s">
        <v>241</v>
      </c>
      <c r="G51" s="65">
        <v>19.2</v>
      </c>
      <c r="H51" s="65">
        <v>20.7</v>
      </c>
      <c r="I51" s="113"/>
    </row>
    <row r="52" spans="1:9">
      <c r="A52" s="40">
        <v>39</v>
      </c>
      <c r="B52" s="60" t="s">
        <v>148</v>
      </c>
      <c r="C52" s="61" t="s">
        <v>150</v>
      </c>
      <c r="D52" s="110"/>
      <c r="E52" s="43">
        <v>60</v>
      </c>
      <c r="F52" s="43" t="s">
        <v>241</v>
      </c>
      <c r="G52" s="65">
        <v>41.879999999999995</v>
      </c>
      <c r="H52" s="65">
        <v>44.879999999999995</v>
      </c>
      <c r="I52" s="113"/>
    </row>
    <row r="53" spans="1:9">
      <c r="A53" s="40">
        <v>40</v>
      </c>
      <c r="B53" s="60" t="s">
        <v>166</v>
      </c>
      <c r="C53" s="61" t="s">
        <v>168</v>
      </c>
      <c r="D53" s="110"/>
      <c r="E53" s="43">
        <v>12</v>
      </c>
      <c r="F53" s="43" t="s">
        <v>241</v>
      </c>
      <c r="G53" s="65">
        <v>44.400000000000006</v>
      </c>
      <c r="H53" s="65">
        <v>48.400000000000006</v>
      </c>
      <c r="I53" s="113"/>
    </row>
    <row r="54" spans="1:9">
      <c r="A54" s="40">
        <v>41</v>
      </c>
      <c r="B54" s="60" t="s">
        <v>172</v>
      </c>
      <c r="C54" s="61" t="s">
        <v>173</v>
      </c>
      <c r="D54" s="110"/>
      <c r="E54" s="43">
        <v>6</v>
      </c>
      <c r="F54" s="43" t="s">
        <v>241</v>
      </c>
      <c r="G54" s="65">
        <v>20.399999999999999</v>
      </c>
      <c r="H54" s="65">
        <v>22.4</v>
      </c>
      <c r="I54" s="113"/>
    </row>
    <row r="55" spans="1:9">
      <c r="A55" s="40">
        <v>42</v>
      </c>
      <c r="B55" s="60" t="s">
        <v>174</v>
      </c>
      <c r="C55" s="61" t="s">
        <v>176</v>
      </c>
      <c r="D55" s="110"/>
      <c r="E55" s="43">
        <v>30</v>
      </c>
      <c r="F55" s="43" t="s">
        <v>241</v>
      </c>
      <c r="G55" s="65">
        <v>108</v>
      </c>
      <c r="H55" s="65">
        <v>118</v>
      </c>
      <c r="I55" s="113"/>
    </row>
    <row r="56" spans="1:9">
      <c r="A56" s="40">
        <v>43</v>
      </c>
      <c r="B56" s="60" t="s">
        <v>174</v>
      </c>
      <c r="C56" s="61" t="s">
        <v>176</v>
      </c>
      <c r="D56" s="110"/>
      <c r="E56" s="43">
        <v>2</v>
      </c>
      <c r="F56" s="43" t="s">
        <v>241</v>
      </c>
      <c r="G56" s="65">
        <v>7.2</v>
      </c>
      <c r="H56" s="65">
        <v>9.1999999999999993</v>
      </c>
      <c r="I56" s="113"/>
    </row>
    <row r="57" spans="1:9">
      <c r="A57" s="40">
        <v>44</v>
      </c>
      <c r="B57" s="60" t="s">
        <v>180</v>
      </c>
      <c r="C57" s="61" t="s">
        <v>182</v>
      </c>
      <c r="D57" s="110"/>
      <c r="E57" s="43">
        <v>6</v>
      </c>
      <c r="F57" s="43" t="s">
        <v>241</v>
      </c>
      <c r="G57" s="65">
        <v>13.056000000000001</v>
      </c>
      <c r="H57" s="65">
        <v>15.056000000000001</v>
      </c>
      <c r="I57" s="113"/>
    </row>
    <row r="58" spans="1:9">
      <c r="A58" s="40">
        <v>45</v>
      </c>
      <c r="B58" s="60" t="s">
        <v>183</v>
      </c>
      <c r="C58" s="61" t="s">
        <v>185</v>
      </c>
      <c r="D58" s="110"/>
      <c r="E58" s="43">
        <v>6</v>
      </c>
      <c r="F58" s="43" t="s">
        <v>241</v>
      </c>
      <c r="G58" s="65">
        <v>21.6</v>
      </c>
      <c r="H58" s="65">
        <v>23.6</v>
      </c>
      <c r="I58" s="113"/>
    </row>
    <row r="59" spans="1:9">
      <c r="A59" s="40">
        <v>46</v>
      </c>
      <c r="B59" s="60" t="s">
        <v>186</v>
      </c>
      <c r="C59" s="61" t="s">
        <v>188</v>
      </c>
      <c r="D59" s="110"/>
      <c r="E59" s="43">
        <v>6</v>
      </c>
      <c r="F59" s="43" t="s">
        <v>241</v>
      </c>
      <c r="G59" s="65">
        <v>10.23</v>
      </c>
      <c r="H59" s="65">
        <v>12.23</v>
      </c>
      <c r="I59" s="113"/>
    </row>
    <row r="60" spans="1:9">
      <c r="A60" s="40">
        <v>47</v>
      </c>
      <c r="B60" s="60" t="s">
        <v>192</v>
      </c>
      <c r="C60" s="60" t="s">
        <v>194</v>
      </c>
      <c r="D60" s="110"/>
      <c r="E60" s="43">
        <v>6</v>
      </c>
      <c r="F60" s="43" t="s">
        <v>241</v>
      </c>
      <c r="G60" s="65">
        <v>6.2160000000000002</v>
      </c>
      <c r="H60" s="65">
        <v>8.2160000000000011</v>
      </c>
      <c r="I60" s="113"/>
    </row>
    <row r="61" spans="1:9">
      <c r="A61" s="40">
        <v>48</v>
      </c>
      <c r="B61" s="60" t="s">
        <v>127</v>
      </c>
      <c r="C61" s="61" t="s">
        <v>129</v>
      </c>
      <c r="D61" s="110"/>
      <c r="E61" s="43">
        <v>20</v>
      </c>
      <c r="F61" s="43" t="s">
        <v>241</v>
      </c>
      <c r="G61" s="65">
        <v>13</v>
      </c>
      <c r="H61" s="65">
        <v>14.5</v>
      </c>
      <c r="I61" s="113"/>
    </row>
    <row r="62" spans="1:9">
      <c r="A62" s="40">
        <v>49</v>
      </c>
      <c r="B62" s="60" t="s">
        <v>145</v>
      </c>
      <c r="C62" s="61" t="s">
        <v>246</v>
      </c>
      <c r="D62" s="110"/>
      <c r="E62" s="43">
        <v>20</v>
      </c>
      <c r="F62" s="43" t="s">
        <v>241</v>
      </c>
      <c r="G62" s="65">
        <v>8.6999999999999993</v>
      </c>
      <c r="H62" s="65">
        <v>10.199999999999999</v>
      </c>
      <c r="I62" s="113"/>
    </row>
    <row r="63" spans="1:9">
      <c r="A63" s="40">
        <v>50</v>
      </c>
      <c r="B63" s="60" t="s">
        <v>160</v>
      </c>
      <c r="C63" s="61" t="s">
        <v>162</v>
      </c>
      <c r="D63" s="110"/>
      <c r="E63" s="43">
        <v>60</v>
      </c>
      <c r="F63" s="43" t="s">
        <v>241</v>
      </c>
      <c r="G63" s="65">
        <v>40.200000000000003</v>
      </c>
      <c r="H63" s="65">
        <v>43.2</v>
      </c>
      <c r="I63" s="113"/>
    </row>
    <row r="64" spans="1:9">
      <c r="A64" s="40">
        <v>51</v>
      </c>
      <c r="B64" s="60" t="s">
        <v>163</v>
      </c>
      <c r="C64" s="61" t="s">
        <v>165</v>
      </c>
      <c r="D64" s="110"/>
      <c r="E64" s="43">
        <v>50</v>
      </c>
      <c r="F64" s="43" t="s">
        <v>241</v>
      </c>
      <c r="G64" s="65">
        <v>55</v>
      </c>
      <c r="H64" s="65">
        <v>65</v>
      </c>
      <c r="I64" s="113"/>
    </row>
    <row r="65" spans="1:9">
      <c r="A65" s="40">
        <v>52</v>
      </c>
      <c r="B65" s="60" t="s">
        <v>169</v>
      </c>
      <c r="C65" s="61" t="s">
        <v>171</v>
      </c>
      <c r="D65" s="110"/>
      <c r="E65" s="43">
        <v>6</v>
      </c>
      <c r="F65" s="43" t="s">
        <v>241</v>
      </c>
      <c r="G65" s="65">
        <v>18.059999999999999</v>
      </c>
      <c r="H65" s="65">
        <v>20.059999999999999</v>
      </c>
      <c r="I65" s="113"/>
    </row>
    <row r="66" spans="1:9">
      <c r="A66" s="40">
        <v>53</v>
      </c>
      <c r="B66" s="60" t="s">
        <v>177</v>
      </c>
      <c r="C66" s="61" t="s">
        <v>179</v>
      </c>
      <c r="D66" s="110"/>
      <c r="E66" s="43">
        <v>12</v>
      </c>
      <c r="F66" s="43" t="s">
        <v>241</v>
      </c>
      <c r="G66" s="65">
        <v>43.8</v>
      </c>
      <c r="H66" s="65">
        <v>47.8</v>
      </c>
      <c r="I66" s="113"/>
    </row>
    <row r="67" spans="1:9">
      <c r="A67" s="40">
        <v>54</v>
      </c>
      <c r="B67" s="60" t="s">
        <v>189</v>
      </c>
      <c r="C67" s="60" t="s">
        <v>191</v>
      </c>
      <c r="D67" s="110"/>
      <c r="E67" s="43">
        <v>6</v>
      </c>
      <c r="F67" s="43" t="s">
        <v>241</v>
      </c>
      <c r="G67" s="65">
        <v>15</v>
      </c>
      <c r="H67" s="65">
        <v>17</v>
      </c>
      <c r="I67" s="113"/>
    </row>
    <row r="68" spans="1:9">
      <c r="A68" s="40">
        <v>55</v>
      </c>
      <c r="B68" s="60" t="s">
        <v>195</v>
      </c>
      <c r="C68" s="60">
        <v>512137</v>
      </c>
      <c r="D68" s="111"/>
      <c r="E68" s="43">
        <v>12</v>
      </c>
      <c r="F68" s="43" t="s">
        <v>241</v>
      </c>
      <c r="G68" s="65">
        <v>12.72</v>
      </c>
      <c r="H68" s="65">
        <v>14.72</v>
      </c>
      <c r="I68" s="114"/>
    </row>
    <row r="69" spans="1:9">
      <c r="A69" s="40">
        <v>56</v>
      </c>
      <c r="B69" s="60" t="s">
        <v>208</v>
      </c>
      <c r="C69" s="60" t="s">
        <v>211</v>
      </c>
      <c r="D69" s="41">
        <v>5</v>
      </c>
      <c r="E69" s="43">
        <v>500</v>
      </c>
      <c r="F69" s="43" t="s">
        <v>241</v>
      </c>
      <c r="G69" s="65">
        <f>H69-D69</f>
        <v>35</v>
      </c>
      <c r="H69" s="65">
        <v>40</v>
      </c>
      <c r="I69" s="77">
        <v>0.32305</v>
      </c>
    </row>
    <row r="70" spans="1:9">
      <c r="A70" s="40">
        <v>57</v>
      </c>
      <c r="B70" s="60" t="s">
        <v>209</v>
      </c>
      <c r="C70" s="60" t="s">
        <v>212</v>
      </c>
      <c r="D70" s="41">
        <v>10</v>
      </c>
      <c r="E70" s="43">
        <v>500</v>
      </c>
      <c r="F70" s="43" t="s">
        <v>241</v>
      </c>
      <c r="G70" s="65">
        <f t="shared" ref="G70:G72" si="0">H70-D70</f>
        <v>190</v>
      </c>
      <c r="H70" s="65">
        <v>200</v>
      </c>
      <c r="I70" s="77">
        <v>0.68899999999999995</v>
      </c>
    </row>
    <row r="71" spans="1:9">
      <c r="A71" s="40">
        <v>58</v>
      </c>
      <c r="B71" s="60" t="s">
        <v>210</v>
      </c>
      <c r="C71" s="60" t="s">
        <v>213</v>
      </c>
      <c r="D71" s="41">
        <v>20</v>
      </c>
      <c r="E71" s="43">
        <v>970</v>
      </c>
      <c r="F71" s="43" t="s">
        <v>241</v>
      </c>
      <c r="G71" s="65">
        <f t="shared" si="0"/>
        <v>240</v>
      </c>
      <c r="H71" s="65">
        <v>260</v>
      </c>
      <c r="I71" s="77">
        <v>0.53300000000000003</v>
      </c>
    </row>
    <row r="72" spans="1:9">
      <c r="A72" s="40">
        <v>59</v>
      </c>
      <c r="B72" s="60" t="s">
        <v>215</v>
      </c>
      <c r="C72" s="60" t="s">
        <v>216</v>
      </c>
      <c r="D72" s="41">
        <v>10</v>
      </c>
      <c r="E72" s="43">
        <v>500</v>
      </c>
      <c r="F72" s="43" t="s">
        <v>241</v>
      </c>
      <c r="G72" s="65">
        <f t="shared" si="0"/>
        <v>190</v>
      </c>
      <c r="H72" s="65">
        <v>200</v>
      </c>
      <c r="I72" s="77">
        <v>0.68899999999999995</v>
      </c>
    </row>
    <row r="73" spans="1:9">
      <c r="A73" s="40">
        <v>60</v>
      </c>
      <c r="B73" s="60" t="s">
        <v>222</v>
      </c>
      <c r="C73" s="60" t="s">
        <v>232</v>
      </c>
      <c r="D73" s="41">
        <v>5</v>
      </c>
      <c r="E73" s="43">
        <v>200</v>
      </c>
      <c r="F73" s="43" t="s">
        <v>241</v>
      </c>
      <c r="G73" s="65">
        <f>H73-D73</f>
        <v>70</v>
      </c>
      <c r="H73" s="65">
        <v>75</v>
      </c>
      <c r="I73" s="77">
        <v>0.46001999999999998</v>
      </c>
    </row>
    <row r="74" spans="1:9">
      <c r="A74" s="40">
        <v>61</v>
      </c>
      <c r="B74" s="60" t="s">
        <v>88</v>
      </c>
      <c r="C74" s="60" t="s">
        <v>89</v>
      </c>
      <c r="D74" s="41">
        <v>7</v>
      </c>
      <c r="E74" s="43">
        <v>140</v>
      </c>
      <c r="F74" s="43" t="s">
        <v>241</v>
      </c>
      <c r="G74" s="65">
        <f t="shared" ref="G74:G120" si="1">H74-D74</f>
        <v>77</v>
      </c>
      <c r="H74" s="65">
        <v>84</v>
      </c>
      <c r="I74" s="77">
        <v>0.48232800000000003</v>
      </c>
    </row>
    <row r="75" spans="1:9">
      <c r="A75" s="40">
        <v>62</v>
      </c>
      <c r="B75" s="60" t="s">
        <v>88</v>
      </c>
      <c r="C75" s="60" t="s">
        <v>89</v>
      </c>
      <c r="D75" s="41">
        <v>1</v>
      </c>
      <c r="E75" s="43">
        <v>10</v>
      </c>
      <c r="F75" s="43" t="s">
        <v>241</v>
      </c>
      <c r="G75" s="65">
        <f t="shared" si="1"/>
        <v>6</v>
      </c>
      <c r="H75" s="65">
        <v>7</v>
      </c>
      <c r="I75" s="77">
        <v>5.4648000000000002E-2</v>
      </c>
    </row>
    <row r="76" spans="1:9">
      <c r="A76" s="40">
        <v>63</v>
      </c>
      <c r="B76" s="60" t="s">
        <v>220</v>
      </c>
      <c r="C76" s="60" t="s">
        <v>230</v>
      </c>
      <c r="D76" s="41">
        <v>17</v>
      </c>
      <c r="E76" s="43">
        <v>680</v>
      </c>
      <c r="F76" s="43" t="s">
        <v>241</v>
      </c>
      <c r="G76" s="65">
        <f t="shared" si="1"/>
        <v>238</v>
      </c>
      <c r="H76" s="65">
        <v>255</v>
      </c>
      <c r="I76" s="77">
        <v>1.4804279999999999</v>
      </c>
    </row>
    <row r="77" spans="1:9">
      <c r="A77" s="40">
        <v>64</v>
      </c>
      <c r="B77" s="60" t="s">
        <v>220</v>
      </c>
      <c r="C77" s="60" t="s">
        <v>230</v>
      </c>
      <c r="D77" s="41">
        <v>1</v>
      </c>
      <c r="E77" s="43">
        <v>20</v>
      </c>
      <c r="F77" s="43" t="s">
        <v>241</v>
      </c>
      <c r="G77" s="65">
        <f t="shared" si="1"/>
        <v>7</v>
      </c>
      <c r="H77" s="65">
        <v>8</v>
      </c>
      <c r="I77" s="77">
        <v>4.8379999999999992E-2</v>
      </c>
    </row>
    <row r="78" spans="1:9">
      <c r="A78" s="40">
        <v>65</v>
      </c>
      <c r="B78" s="60" t="s">
        <v>79</v>
      </c>
      <c r="C78" s="60" t="s">
        <v>80</v>
      </c>
      <c r="D78" s="41">
        <v>10</v>
      </c>
      <c r="E78" s="43">
        <v>400</v>
      </c>
      <c r="F78" s="43" t="s">
        <v>241</v>
      </c>
      <c r="G78" s="65">
        <f t="shared" si="1"/>
        <v>170</v>
      </c>
      <c r="H78" s="65">
        <v>180</v>
      </c>
      <c r="I78" s="77">
        <v>1.67936</v>
      </c>
    </row>
    <row r="79" spans="1:9">
      <c r="A79" s="40">
        <v>66</v>
      </c>
      <c r="B79" s="60" t="s">
        <v>221</v>
      </c>
      <c r="C79" s="60" t="s">
        <v>231</v>
      </c>
      <c r="D79" s="41">
        <v>3</v>
      </c>
      <c r="E79" s="43">
        <v>120</v>
      </c>
      <c r="F79" s="43" t="s">
        <v>241</v>
      </c>
      <c r="G79" s="65">
        <f t="shared" si="1"/>
        <v>27</v>
      </c>
      <c r="H79" s="65">
        <v>30</v>
      </c>
      <c r="I79" s="77">
        <v>0.20279999999999998</v>
      </c>
    </row>
    <row r="80" spans="1:9">
      <c r="A80" s="40">
        <v>67</v>
      </c>
      <c r="B80" s="60" t="s">
        <v>221</v>
      </c>
      <c r="C80" s="60" t="s">
        <v>231</v>
      </c>
      <c r="D80" s="41">
        <v>1</v>
      </c>
      <c r="E80" s="43">
        <v>30</v>
      </c>
      <c r="F80" s="43" t="s">
        <v>241</v>
      </c>
      <c r="G80" s="65">
        <f t="shared" si="1"/>
        <v>7</v>
      </c>
      <c r="H80" s="65">
        <v>8</v>
      </c>
      <c r="I80" s="77">
        <v>5.2000000000000005E-2</v>
      </c>
    </row>
    <row r="81" spans="1:9">
      <c r="A81" s="40">
        <v>68</v>
      </c>
      <c r="B81" s="60" t="s">
        <v>71</v>
      </c>
      <c r="C81" s="60" t="s">
        <v>72</v>
      </c>
      <c r="D81" s="41">
        <v>7</v>
      </c>
      <c r="E81" s="43">
        <v>280</v>
      </c>
      <c r="F81" s="43" t="s">
        <v>241</v>
      </c>
      <c r="G81" s="65">
        <f t="shared" si="1"/>
        <v>77</v>
      </c>
      <c r="H81" s="65">
        <v>84</v>
      </c>
      <c r="I81" s="77">
        <v>1.5754200000000003</v>
      </c>
    </row>
    <row r="82" spans="1:9">
      <c r="A82" s="40">
        <v>69</v>
      </c>
      <c r="B82" s="60" t="s">
        <v>71</v>
      </c>
      <c r="C82" s="60" t="s">
        <v>72</v>
      </c>
      <c r="D82" s="41">
        <v>1</v>
      </c>
      <c r="E82" s="43">
        <v>20</v>
      </c>
      <c r="F82" s="43" t="s">
        <v>241</v>
      </c>
      <c r="G82" s="65">
        <f t="shared" si="1"/>
        <v>7</v>
      </c>
      <c r="H82" s="65">
        <v>8</v>
      </c>
      <c r="I82" s="77">
        <v>0.11979000000000001</v>
      </c>
    </row>
    <row r="83" spans="1:9">
      <c r="A83" s="40">
        <v>70</v>
      </c>
      <c r="B83" s="60" t="s">
        <v>75</v>
      </c>
      <c r="C83" s="60" t="s">
        <v>76</v>
      </c>
      <c r="D83" s="41">
        <v>12</v>
      </c>
      <c r="E83" s="43">
        <v>480</v>
      </c>
      <c r="F83" s="43" t="s">
        <v>241</v>
      </c>
      <c r="G83" s="65">
        <f t="shared" si="1"/>
        <v>168</v>
      </c>
      <c r="H83" s="65">
        <v>180</v>
      </c>
      <c r="I83" s="77">
        <v>1.028016</v>
      </c>
    </row>
    <row r="84" spans="1:9">
      <c r="A84" s="40">
        <v>71</v>
      </c>
      <c r="B84" s="60" t="s">
        <v>75</v>
      </c>
      <c r="C84" s="60" t="s">
        <v>76</v>
      </c>
      <c r="D84" s="41">
        <v>1</v>
      </c>
      <c r="E84" s="43">
        <v>20</v>
      </c>
      <c r="F84" s="43" t="s">
        <v>241</v>
      </c>
      <c r="G84" s="65">
        <f t="shared" si="1"/>
        <v>7</v>
      </c>
      <c r="H84" s="65">
        <v>8</v>
      </c>
      <c r="I84" s="77">
        <v>4.6727999999999999E-2</v>
      </c>
    </row>
    <row r="85" spans="1:9">
      <c r="A85" s="40">
        <v>72</v>
      </c>
      <c r="B85" s="60" t="s">
        <v>226</v>
      </c>
      <c r="C85" s="60" t="s">
        <v>70</v>
      </c>
      <c r="D85" s="41">
        <v>7</v>
      </c>
      <c r="E85" s="43">
        <v>280</v>
      </c>
      <c r="F85" s="43" t="s">
        <v>241</v>
      </c>
      <c r="G85" s="65">
        <f t="shared" si="1"/>
        <v>98</v>
      </c>
      <c r="H85" s="65">
        <v>105</v>
      </c>
      <c r="I85" s="77">
        <v>1.2364800000000002</v>
      </c>
    </row>
    <row r="86" spans="1:9">
      <c r="A86" s="40">
        <v>73</v>
      </c>
      <c r="B86" s="60" t="s">
        <v>226</v>
      </c>
      <c r="C86" s="60" t="s">
        <v>70</v>
      </c>
      <c r="D86" s="41">
        <v>1</v>
      </c>
      <c r="E86" s="43">
        <v>20</v>
      </c>
      <c r="F86" s="43" t="s">
        <v>241</v>
      </c>
      <c r="G86" s="65">
        <f t="shared" si="1"/>
        <v>7</v>
      </c>
      <c r="H86" s="65">
        <v>8</v>
      </c>
      <c r="I86" s="77">
        <v>9.6000000000000002E-2</v>
      </c>
    </row>
    <row r="87" spans="1:9">
      <c r="A87" s="40">
        <v>74</v>
      </c>
      <c r="B87" s="60" t="s">
        <v>77</v>
      </c>
      <c r="C87" s="60" t="s">
        <v>78</v>
      </c>
      <c r="D87" s="83">
        <v>12</v>
      </c>
      <c r="E87" s="43">
        <v>480</v>
      </c>
      <c r="F87" s="43" t="s">
        <v>241</v>
      </c>
      <c r="G87" s="65">
        <f t="shared" si="1"/>
        <v>132</v>
      </c>
      <c r="H87" s="65">
        <v>144</v>
      </c>
      <c r="I87" s="77">
        <v>1.2234240000000001</v>
      </c>
    </row>
    <row r="88" spans="1:9">
      <c r="A88" s="40">
        <v>75</v>
      </c>
      <c r="B88" s="60" t="s">
        <v>77</v>
      </c>
      <c r="C88" s="60" t="s">
        <v>78</v>
      </c>
      <c r="D88" s="83">
        <v>1</v>
      </c>
      <c r="E88" s="43">
        <v>20</v>
      </c>
      <c r="F88" s="43" t="s">
        <v>241</v>
      </c>
      <c r="G88" s="65">
        <f t="shared" si="1"/>
        <v>7</v>
      </c>
      <c r="H88" s="65">
        <v>8</v>
      </c>
      <c r="I88" s="77">
        <v>5.7347999999999996E-2</v>
      </c>
    </row>
    <row r="89" spans="1:9">
      <c r="A89" s="40">
        <v>76</v>
      </c>
      <c r="B89" s="60" t="s">
        <v>92</v>
      </c>
      <c r="C89" s="60" t="s">
        <v>93</v>
      </c>
      <c r="D89" s="41">
        <v>25</v>
      </c>
      <c r="E89" s="43">
        <v>1000</v>
      </c>
      <c r="F89" s="43" t="s">
        <v>241</v>
      </c>
      <c r="G89" s="65">
        <f t="shared" si="1"/>
        <v>350</v>
      </c>
      <c r="H89" s="65">
        <v>375</v>
      </c>
      <c r="I89" s="77">
        <v>1.8791000000000002</v>
      </c>
    </row>
    <row r="90" spans="1:9">
      <c r="A90" s="40">
        <v>77</v>
      </c>
      <c r="B90" s="60" t="s">
        <v>227</v>
      </c>
      <c r="C90" s="60" t="s">
        <v>234</v>
      </c>
      <c r="D90" s="41">
        <v>7</v>
      </c>
      <c r="E90" s="43">
        <v>280</v>
      </c>
      <c r="F90" s="43" t="s">
        <v>241</v>
      </c>
      <c r="G90" s="65">
        <f t="shared" si="1"/>
        <v>98</v>
      </c>
      <c r="H90" s="65">
        <v>105</v>
      </c>
      <c r="I90" s="77">
        <v>0.737618</v>
      </c>
    </row>
    <row r="91" spans="1:9">
      <c r="A91" s="40">
        <v>78</v>
      </c>
      <c r="B91" s="60" t="s">
        <v>227</v>
      </c>
      <c r="C91" s="60" t="s">
        <v>234</v>
      </c>
      <c r="D91" s="41">
        <v>1</v>
      </c>
      <c r="E91" s="43">
        <v>20</v>
      </c>
      <c r="F91" s="43" t="s">
        <v>241</v>
      </c>
      <c r="G91" s="65">
        <f t="shared" si="1"/>
        <v>7</v>
      </c>
      <c r="H91" s="65">
        <v>8</v>
      </c>
      <c r="I91" s="77">
        <v>5.6049999999999996E-2</v>
      </c>
    </row>
    <row r="92" spans="1:9">
      <c r="A92" s="40">
        <v>79</v>
      </c>
      <c r="B92" s="60" t="s">
        <v>33</v>
      </c>
      <c r="C92" s="60" t="s">
        <v>36</v>
      </c>
      <c r="D92" s="41">
        <v>25</v>
      </c>
      <c r="E92" s="43">
        <v>1000</v>
      </c>
      <c r="F92" s="43" t="s">
        <v>241</v>
      </c>
      <c r="G92" s="65">
        <f t="shared" si="1"/>
        <v>300</v>
      </c>
      <c r="H92" s="65">
        <v>325</v>
      </c>
      <c r="I92" s="77">
        <v>2.2800000000000002</v>
      </c>
    </row>
    <row r="93" spans="1:9">
      <c r="A93" s="40">
        <v>80</v>
      </c>
      <c r="B93" s="60" t="s">
        <v>98</v>
      </c>
      <c r="C93" s="60" t="s">
        <v>36</v>
      </c>
      <c r="D93" s="41">
        <v>37</v>
      </c>
      <c r="E93" s="43">
        <v>1480</v>
      </c>
      <c r="F93" s="43" t="s">
        <v>241</v>
      </c>
      <c r="G93" s="65">
        <f t="shared" si="1"/>
        <v>555</v>
      </c>
      <c r="H93" s="65">
        <v>592</v>
      </c>
      <c r="I93" s="77">
        <v>3.3744000000000001</v>
      </c>
    </row>
    <row r="94" spans="1:9">
      <c r="A94" s="40">
        <v>81</v>
      </c>
      <c r="B94" s="60" t="s">
        <v>98</v>
      </c>
      <c r="C94" s="60" t="s">
        <v>36</v>
      </c>
      <c r="D94" s="41">
        <v>1</v>
      </c>
      <c r="E94" s="43">
        <v>20</v>
      </c>
      <c r="F94" s="43" t="s">
        <v>241</v>
      </c>
      <c r="G94" s="65">
        <f t="shared" si="1"/>
        <v>7</v>
      </c>
      <c r="H94" s="65">
        <v>8</v>
      </c>
      <c r="I94" s="77">
        <v>4.9400000000000006E-2</v>
      </c>
    </row>
    <row r="95" spans="1:9">
      <c r="A95" s="40">
        <v>82</v>
      </c>
      <c r="B95" s="60" t="s">
        <v>223</v>
      </c>
      <c r="C95" s="60" t="s">
        <v>233</v>
      </c>
      <c r="D95" s="41">
        <v>25</v>
      </c>
      <c r="E95" s="43">
        <v>1000</v>
      </c>
      <c r="F95" s="43" t="s">
        <v>241</v>
      </c>
      <c r="G95" s="65">
        <f t="shared" si="1"/>
        <v>375</v>
      </c>
      <c r="H95" s="65">
        <v>400</v>
      </c>
      <c r="I95" s="77">
        <v>1.7388000000000003</v>
      </c>
    </row>
    <row r="96" spans="1:9">
      <c r="A96" s="40">
        <v>83</v>
      </c>
      <c r="B96" s="60" t="s">
        <v>94</v>
      </c>
      <c r="C96" s="60" t="s">
        <v>95</v>
      </c>
      <c r="D96" s="41">
        <v>25</v>
      </c>
      <c r="E96" s="43">
        <v>1000</v>
      </c>
      <c r="F96" s="43" t="s">
        <v>241</v>
      </c>
      <c r="G96" s="65">
        <f t="shared" si="1"/>
        <v>375</v>
      </c>
      <c r="H96" s="65">
        <v>400</v>
      </c>
      <c r="I96" s="77">
        <v>1.7388000000000003</v>
      </c>
    </row>
    <row r="97" spans="1:9">
      <c r="A97" s="40">
        <v>84</v>
      </c>
      <c r="B97" s="60" t="s">
        <v>224</v>
      </c>
      <c r="C97" s="60" t="s">
        <v>95</v>
      </c>
      <c r="D97" s="41">
        <v>50</v>
      </c>
      <c r="E97" s="43">
        <v>2000</v>
      </c>
      <c r="F97" s="43" t="s">
        <v>241</v>
      </c>
      <c r="G97" s="65">
        <f t="shared" si="1"/>
        <v>750</v>
      </c>
      <c r="H97" s="65">
        <v>800</v>
      </c>
      <c r="I97" s="77">
        <v>3.4776000000000007</v>
      </c>
    </row>
    <row r="98" spans="1:9">
      <c r="A98" s="40">
        <v>85</v>
      </c>
      <c r="B98" s="60" t="s">
        <v>225</v>
      </c>
      <c r="C98" s="60" t="s">
        <v>95</v>
      </c>
      <c r="D98" s="41">
        <v>12</v>
      </c>
      <c r="E98" s="43">
        <v>480</v>
      </c>
      <c r="F98" s="43" t="s">
        <v>241</v>
      </c>
      <c r="G98" s="65">
        <f t="shared" si="1"/>
        <v>180</v>
      </c>
      <c r="H98" s="65">
        <v>192</v>
      </c>
      <c r="I98" s="77">
        <v>0.83462400000000025</v>
      </c>
    </row>
    <row r="99" spans="1:9">
      <c r="A99" s="40">
        <v>86</v>
      </c>
      <c r="B99" s="60" t="s">
        <v>225</v>
      </c>
      <c r="C99" s="60" t="s">
        <v>95</v>
      </c>
      <c r="D99" s="41">
        <v>1</v>
      </c>
      <c r="E99" s="43">
        <v>20</v>
      </c>
      <c r="F99" s="43" t="s">
        <v>241</v>
      </c>
      <c r="G99" s="65">
        <f t="shared" si="1"/>
        <v>7</v>
      </c>
      <c r="H99" s="65">
        <v>8</v>
      </c>
      <c r="I99" s="77">
        <v>3.8088000000000004E-2</v>
      </c>
    </row>
    <row r="100" spans="1:9">
      <c r="A100" s="40">
        <v>87</v>
      </c>
      <c r="B100" s="60" t="s">
        <v>206</v>
      </c>
      <c r="C100" s="60" t="s">
        <v>207</v>
      </c>
      <c r="D100" s="41">
        <v>18</v>
      </c>
      <c r="E100" s="43">
        <v>1440</v>
      </c>
      <c r="F100" s="43" t="s">
        <v>241</v>
      </c>
      <c r="G100" s="65">
        <f t="shared" si="1"/>
        <v>306</v>
      </c>
      <c r="H100" s="65">
        <v>324</v>
      </c>
      <c r="I100" s="77">
        <v>1.906884</v>
      </c>
    </row>
    <row r="101" spans="1:9">
      <c r="A101" s="40">
        <v>88</v>
      </c>
      <c r="B101" s="60" t="s">
        <v>206</v>
      </c>
      <c r="C101" s="60" t="s">
        <v>207</v>
      </c>
      <c r="D101" s="41">
        <v>1</v>
      </c>
      <c r="E101" s="43">
        <v>60</v>
      </c>
      <c r="F101" s="43" t="s">
        <v>241</v>
      </c>
      <c r="G101" s="65">
        <f t="shared" si="1"/>
        <v>14</v>
      </c>
      <c r="H101" s="65">
        <v>15</v>
      </c>
      <c r="I101" s="77">
        <v>8.7514000000000008E-2</v>
      </c>
    </row>
    <row r="102" spans="1:9">
      <c r="A102" s="40">
        <v>89</v>
      </c>
      <c r="B102" s="60" t="s">
        <v>96</v>
      </c>
      <c r="C102" s="60" t="s">
        <v>97</v>
      </c>
      <c r="D102" s="41">
        <v>5</v>
      </c>
      <c r="E102" s="43">
        <v>150</v>
      </c>
      <c r="F102" s="43" t="s">
        <v>241</v>
      </c>
      <c r="G102" s="65">
        <f t="shared" si="1"/>
        <v>70</v>
      </c>
      <c r="H102" s="65">
        <v>75</v>
      </c>
      <c r="I102" s="77">
        <v>0.32472000000000001</v>
      </c>
    </row>
    <row r="103" spans="1:9">
      <c r="A103" s="40">
        <v>90</v>
      </c>
      <c r="B103" s="60" t="s">
        <v>86</v>
      </c>
      <c r="C103" s="60" t="s">
        <v>87</v>
      </c>
      <c r="D103" s="41">
        <v>7</v>
      </c>
      <c r="E103" s="43">
        <v>280</v>
      </c>
      <c r="F103" s="43" t="s">
        <v>241</v>
      </c>
      <c r="G103" s="65">
        <f t="shared" si="1"/>
        <v>98</v>
      </c>
      <c r="H103" s="65">
        <v>105</v>
      </c>
      <c r="I103" s="77">
        <v>0.57934799999999997</v>
      </c>
    </row>
    <row r="104" spans="1:9">
      <c r="A104" s="40">
        <v>91</v>
      </c>
      <c r="B104" s="60" t="s">
        <v>86</v>
      </c>
      <c r="C104" s="60" t="s">
        <v>87</v>
      </c>
      <c r="D104" s="41">
        <v>1</v>
      </c>
      <c r="E104" s="43">
        <v>20</v>
      </c>
      <c r="F104" s="43" t="s">
        <v>241</v>
      </c>
      <c r="G104" s="65">
        <f t="shared" si="1"/>
        <v>7</v>
      </c>
      <c r="H104" s="65">
        <v>8</v>
      </c>
      <c r="I104" s="77">
        <v>4.7024999999999997E-2</v>
      </c>
    </row>
    <row r="105" spans="1:9">
      <c r="A105" s="40">
        <v>92</v>
      </c>
      <c r="B105" s="60" t="s">
        <v>218</v>
      </c>
      <c r="C105" s="60" t="s">
        <v>228</v>
      </c>
      <c r="D105" s="41">
        <v>7</v>
      </c>
      <c r="E105" s="43">
        <v>280</v>
      </c>
      <c r="F105" s="43" t="s">
        <v>241</v>
      </c>
      <c r="G105" s="65">
        <f t="shared" si="1"/>
        <v>98</v>
      </c>
      <c r="H105" s="65">
        <v>105</v>
      </c>
      <c r="I105" s="77">
        <v>0.46955999999999992</v>
      </c>
    </row>
    <row r="106" spans="1:9">
      <c r="A106" s="40">
        <v>93</v>
      </c>
      <c r="B106" s="60" t="s">
        <v>218</v>
      </c>
      <c r="C106" s="60" t="s">
        <v>228</v>
      </c>
      <c r="D106" s="41">
        <v>1</v>
      </c>
      <c r="E106" s="43">
        <v>20</v>
      </c>
      <c r="F106" s="43" t="s">
        <v>241</v>
      </c>
      <c r="G106" s="65">
        <f t="shared" si="1"/>
        <v>9</v>
      </c>
      <c r="H106" s="65">
        <v>10</v>
      </c>
      <c r="I106" s="77">
        <v>3.6893999999999996E-2</v>
      </c>
    </row>
    <row r="107" spans="1:9">
      <c r="A107" s="40">
        <v>94</v>
      </c>
      <c r="B107" s="60" t="s">
        <v>219</v>
      </c>
      <c r="C107" s="60" t="s">
        <v>229</v>
      </c>
      <c r="D107" s="41">
        <v>25</v>
      </c>
      <c r="E107" s="43">
        <v>1000</v>
      </c>
      <c r="F107" s="43" t="s">
        <v>241</v>
      </c>
      <c r="G107" s="65">
        <f t="shared" si="1"/>
        <v>350</v>
      </c>
      <c r="H107" s="65">
        <v>375</v>
      </c>
      <c r="I107" s="77">
        <v>2.3499999999999996</v>
      </c>
    </row>
    <row r="108" spans="1:9">
      <c r="A108" s="40">
        <v>95</v>
      </c>
      <c r="B108" s="60" t="s">
        <v>83</v>
      </c>
      <c r="C108" s="60" t="s">
        <v>35</v>
      </c>
      <c r="D108" s="41">
        <v>3</v>
      </c>
      <c r="E108" s="43">
        <v>120</v>
      </c>
      <c r="F108" s="43" t="s">
        <v>241</v>
      </c>
      <c r="G108" s="65">
        <f t="shared" si="1"/>
        <v>42</v>
      </c>
      <c r="H108" s="65">
        <v>45</v>
      </c>
      <c r="I108" s="77">
        <v>0.20988000000000001</v>
      </c>
    </row>
    <row r="109" spans="1:9">
      <c r="A109" s="40">
        <v>96</v>
      </c>
      <c r="B109" s="60" t="s">
        <v>83</v>
      </c>
      <c r="C109" s="60" t="s">
        <v>35</v>
      </c>
      <c r="D109" s="41">
        <v>1</v>
      </c>
      <c r="E109" s="43">
        <v>30</v>
      </c>
      <c r="F109" s="43" t="s">
        <v>241</v>
      </c>
      <c r="G109" s="65">
        <f t="shared" si="1"/>
        <v>11</v>
      </c>
      <c r="H109" s="65">
        <v>12</v>
      </c>
      <c r="I109" s="77">
        <v>6.0420000000000001E-2</v>
      </c>
    </row>
    <row r="110" spans="1:9">
      <c r="A110" s="40">
        <v>97</v>
      </c>
      <c r="B110" s="60" t="s">
        <v>81</v>
      </c>
      <c r="C110" s="60" t="s">
        <v>82</v>
      </c>
      <c r="D110" s="41">
        <v>12</v>
      </c>
      <c r="E110" s="43">
        <v>480</v>
      </c>
      <c r="F110" s="43" t="s">
        <v>241</v>
      </c>
      <c r="G110" s="65">
        <f t="shared" si="1"/>
        <v>168</v>
      </c>
      <c r="H110" s="65">
        <v>180</v>
      </c>
      <c r="I110" s="77">
        <v>0.83952000000000004</v>
      </c>
    </row>
    <row r="111" spans="1:9">
      <c r="A111" s="40">
        <v>98</v>
      </c>
      <c r="B111" s="60" t="s">
        <v>81</v>
      </c>
      <c r="C111" s="60" t="s">
        <v>82</v>
      </c>
      <c r="D111" s="41">
        <v>1</v>
      </c>
      <c r="E111" s="43">
        <v>20</v>
      </c>
      <c r="F111" s="43" t="s">
        <v>241</v>
      </c>
      <c r="G111" s="65">
        <f t="shared" si="1"/>
        <v>9</v>
      </c>
      <c r="H111" s="65">
        <v>10</v>
      </c>
      <c r="I111" s="77">
        <v>3.6569999999999998E-2</v>
      </c>
    </row>
    <row r="112" spans="1:9">
      <c r="A112" s="40">
        <v>99</v>
      </c>
      <c r="B112" s="60" t="s">
        <v>73</v>
      </c>
      <c r="C112" s="60" t="s">
        <v>74</v>
      </c>
      <c r="D112" s="41">
        <v>12</v>
      </c>
      <c r="E112" s="43">
        <v>480</v>
      </c>
      <c r="F112" s="43" t="s">
        <v>241</v>
      </c>
      <c r="G112" s="65">
        <f t="shared" si="1"/>
        <v>204</v>
      </c>
      <c r="H112" s="65">
        <v>216</v>
      </c>
      <c r="I112" s="77">
        <v>0.9019680000000001</v>
      </c>
    </row>
    <row r="113" spans="1:9">
      <c r="A113" s="40">
        <v>100</v>
      </c>
      <c r="B113" s="60" t="s">
        <v>73</v>
      </c>
      <c r="C113" s="60" t="s">
        <v>74</v>
      </c>
      <c r="D113" s="41">
        <v>1</v>
      </c>
      <c r="E113" s="43">
        <v>20</v>
      </c>
      <c r="F113" s="43" t="s">
        <v>241</v>
      </c>
      <c r="G113" s="65">
        <f t="shared" si="1"/>
        <v>9</v>
      </c>
      <c r="H113" s="65">
        <v>10</v>
      </c>
      <c r="I113" s="77">
        <v>4.0204000000000004E-2</v>
      </c>
    </row>
    <row r="114" spans="1:9">
      <c r="A114" s="40">
        <v>101</v>
      </c>
      <c r="B114" s="60" t="s">
        <v>84</v>
      </c>
      <c r="C114" s="60" t="s">
        <v>85</v>
      </c>
      <c r="D114" s="41">
        <v>5</v>
      </c>
      <c r="E114" s="43">
        <v>200</v>
      </c>
      <c r="F114" s="43" t="s">
        <v>241</v>
      </c>
      <c r="G114" s="65">
        <f t="shared" si="1"/>
        <v>55</v>
      </c>
      <c r="H114" s="65">
        <v>60</v>
      </c>
      <c r="I114" s="77">
        <v>0.35367499999999996</v>
      </c>
    </row>
    <row r="115" spans="1:9">
      <c r="A115" s="40">
        <v>102</v>
      </c>
      <c r="B115" s="60" t="s">
        <v>32</v>
      </c>
      <c r="C115" s="60" t="s">
        <v>34</v>
      </c>
      <c r="D115" s="41">
        <v>12</v>
      </c>
      <c r="E115" s="43">
        <v>480</v>
      </c>
      <c r="F115" s="43" t="s">
        <v>241</v>
      </c>
      <c r="G115" s="65">
        <f t="shared" si="1"/>
        <v>204</v>
      </c>
      <c r="H115" s="65">
        <v>216</v>
      </c>
      <c r="I115" s="77">
        <v>1.3235399999999999</v>
      </c>
    </row>
    <row r="116" spans="1:9">
      <c r="A116" s="40">
        <v>103</v>
      </c>
      <c r="B116" s="60" t="s">
        <v>32</v>
      </c>
      <c r="C116" s="60" t="s">
        <v>34</v>
      </c>
      <c r="D116" s="41">
        <v>1</v>
      </c>
      <c r="E116" s="43">
        <v>20</v>
      </c>
      <c r="F116" s="43" t="s">
        <v>241</v>
      </c>
      <c r="G116" s="65">
        <f t="shared" si="1"/>
        <v>9</v>
      </c>
      <c r="H116" s="65">
        <v>10</v>
      </c>
      <c r="I116" s="77">
        <v>5.8994999999999999E-2</v>
      </c>
    </row>
    <row r="117" spans="1:9">
      <c r="A117" s="40">
        <v>104</v>
      </c>
      <c r="B117" s="60" t="s">
        <v>90</v>
      </c>
      <c r="C117" s="60" t="s">
        <v>91</v>
      </c>
      <c r="D117" s="41">
        <v>12</v>
      </c>
      <c r="E117" s="43">
        <v>480</v>
      </c>
      <c r="F117" s="43" t="s">
        <v>241</v>
      </c>
      <c r="G117" s="65">
        <f t="shared" si="1"/>
        <v>168</v>
      </c>
      <c r="H117" s="65">
        <v>180</v>
      </c>
      <c r="I117" s="77">
        <v>1.3235399999999999</v>
      </c>
    </row>
    <row r="118" spans="1:9">
      <c r="A118" s="40">
        <v>105</v>
      </c>
      <c r="B118" s="60" t="s">
        <v>90</v>
      </c>
      <c r="C118" s="60" t="s">
        <v>91</v>
      </c>
      <c r="D118" s="41">
        <v>1</v>
      </c>
      <c r="E118" s="43">
        <v>20</v>
      </c>
      <c r="F118" s="43" t="s">
        <v>241</v>
      </c>
      <c r="G118" s="65">
        <f t="shared" si="1"/>
        <v>9</v>
      </c>
      <c r="H118" s="65">
        <v>10</v>
      </c>
      <c r="I118" s="77">
        <v>5.8994999999999999E-2</v>
      </c>
    </row>
    <row r="119" spans="1:9">
      <c r="A119" s="40">
        <v>106</v>
      </c>
      <c r="B119" s="60" t="s">
        <v>236</v>
      </c>
      <c r="C119" s="60" t="s">
        <v>237</v>
      </c>
      <c r="D119" s="41">
        <v>1</v>
      </c>
      <c r="E119" s="43">
        <v>108</v>
      </c>
      <c r="F119" s="43" t="s">
        <v>241</v>
      </c>
      <c r="G119" s="65">
        <f t="shared" si="1"/>
        <v>29</v>
      </c>
      <c r="H119" s="65">
        <v>30</v>
      </c>
      <c r="I119" s="77">
        <v>0.09</v>
      </c>
    </row>
    <row r="120" spans="1:9">
      <c r="A120" s="40">
        <v>107</v>
      </c>
      <c r="B120" s="60" t="s">
        <v>238</v>
      </c>
      <c r="C120" s="60">
        <v>96182220</v>
      </c>
      <c r="D120" s="41">
        <v>41</v>
      </c>
      <c r="E120" s="43">
        <f>41*40</f>
        <v>1640</v>
      </c>
      <c r="F120" s="43" t="s">
        <v>241</v>
      </c>
      <c r="G120" s="65">
        <f t="shared" si="1"/>
        <v>779</v>
      </c>
      <c r="H120" s="65">
        <f>D120*20</f>
        <v>820</v>
      </c>
      <c r="I120" s="77">
        <f>0.09*D120</f>
        <v>3.69</v>
      </c>
    </row>
    <row r="121" spans="1:9" ht="13.5" thickBot="1">
      <c r="A121" s="62"/>
      <c r="B121" s="44" t="s">
        <v>27</v>
      </c>
      <c r="C121" s="63"/>
      <c r="D121" s="44">
        <f>SUM(D14:D120)</f>
        <v>623</v>
      </c>
      <c r="E121" s="45">
        <f>SUM(E14:E120)</f>
        <v>25980</v>
      </c>
      <c r="F121" s="46" t="s">
        <v>48</v>
      </c>
      <c r="G121" s="68">
        <f>SUM(G14:G120)</f>
        <v>11106.871999999999</v>
      </c>
      <c r="H121" s="68">
        <f>SUM(H14:H120)</f>
        <v>12139.822</v>
      </c>
      <c r="I121" s="64">
        <f>SUM(I14:I120)</f>
        <v>53.233952000000009</v>
      </c>
    </row>
  </sheetData>
  <mergeCells count="18">
    <mergeCell ref="E13:F13"/>
    <mergeCell ref="B8:C8"/>
    <mergeCell ref="A1:I1"/>
    <mergeCell ref="A2:I2"/>
    <mergeCell ref="A3:I3"/>
    <mergeCell ref="A5:I5"/>
    <mergeCell ref="A7:C7"/>
    <mergeCell ref="E7:I7"/>
    <mergeCell ref="E8:I8"/>
    <mergeCell ref="E9:I9"/>
    <mergeCell ref="E10:I10"/>
    <mergeCell ref="E11:I11"/>
    <mergeCell ref="D27:D36"/>
    <mergeCell ref="I27:I36"/>
    <mergeCell ref="D37:D41"/>
    <mergeCell ref="I37:I41"/>
    <mergeCell ref="D42:D68"/>
    <mergeCell ref="I42:I68"/>
  </mergeCells>
  <phoneticPr fontId="2" type="noConversion"/>
  <pageMargins left="0.42" right="0.16" top="0.48" bottom="0.48" header="0.12" footer="0.3"/>
  <pageSetup paperSize="9" scale="93" fitToHeight="0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219-E6C3-4B97-BC85-9DC992A9BB43}">
  <sheetPr>
    <pageSetUpPr fitToPage="1"/>
  </sheetPr>
  <dimension ref="A1:G99"/>
  <sheetViews>
    <sheetView tabSelected="1" workbookViewId="0">
      <selection sqref="A1:G1"/>
    </sheetView>
  </sheetViews>
  <sheetFormatPr defaultColWidth="8.85546875" defaultRowHeight="12.75"/>
  <cols>
    <col min="1" max="1" width="7.140625" style="3" customWidth="1"/>
    <col min="2" max="2" width="14" style="89" customWidth="1"/>
    <col min="3" max="3" width="23.42578125" style="89" bestFit="1" customWidth="1"/>
    <col min="4" max="4" width="19.5703125" style="89" bestFit="1" customWidth="1"/>
    <col min="5" max="5" width="57" style="26" customWidth="1"/>
    <col min="6" max="6" width="19.42578125" style="23" customWidth="1"/>
    <col min="7" max="7" width="19.85546875" style="23" customWidth="1"/>
    <col min="8" max="16384" width="8.85546875" style="3"/>
  </cols>
  <sheetData>
    <row r="1" spans="1:7" s="1" customFormat="1">
      <c r="A1" s="93" t="s">
        <v>28</v>
      </c>
      <c r="B1" s="93"/>
      <c r="C1" s="93"/>
      <c r="D1" s="93"/>
      <c r="E1" s="93"/>
      <c r="F1" s="93"/>
      <c r="G1" s="93"/>
    </row>
    <row r="2" spans="1:7" s="1" customFormat="1">
      <c r="A2" s="93" t="s">
        <v>29</v>
      </c>
      <c r="B2" s="93"/>
      <c r="C2" s="93"/>
      <c r="D2" s="93"/>
      <c r="E2" s="93"/>
      <c r="F2" s="93"/>
      <c r="G2" s="93"/>
    </row>
    <row r="3" spans="1:7" s="1" customFormat="1">
      <c r="A3" s="90"/>
      <c r="B3" s="90"/>
      <c r="C3" s="90"/>
      <c r="D3" s="90"/>
      <c r="E3" s="90"/>
      <c r="F3" s="90"/>
      <c r="G3" s="90"/>
    </row>
    <row r="4" spans="1:7" s="1" customFormat="1">
      <c r="A4" s="94" t="s">
        <v>30</v>
      </c>
      <c r="B4" s="94"/>
      <c r="C4" s="94"/>
      <c r="D4" s="94"/>
      <c r="E4" s="94"/>
      <c r="F4" s="94"/>
      <c r="G4" s="94"/>
    </row>
    <row r="5" spans="1:7" s="1" customFormat="1" ht="6.75" customHeight="1">
      <c r="A5" s="91"/>
      <c r="B5" s="91"/>
      <c r="C5" s="91"/>
      <c r="D5" s="91"/>
      <c r="E5" s="91"/>
      <c r="F5" s="91"/>
      <c r="G5" s="91"/>
    </row>
    <row r="6" spans="1:7" s="1" customFormat="1" ht="12.75" customHeight="1" thickBot="1">
      <c r="A6" s="93" t="s">
        <v>31</v>
      </c>
      <c r="B6" s="93"/>
      <c r="C6" s="93"/>
      <c r="D6" s="93"/>
      <c r="E6" s="93"/>
      <c r="F6" s="93"/>
      <c r="G6" s="93"/>
    </row>
    <row r="7" spans="1:7" s="1" customFormat="1" ht="6" customHeight="1" thickTop="1">
      <c r="A7" s="125"/>
      <c r="B7" s="125"/>
      <c r="C7" s="125"/>
      <c r="D7" s="125"/>
      <c r="E7" s="125"/>
      <c r="F7" s="125"/>
      <c r="G7" s="125"/>
    </row>
    <row r="8" spans="1:7" ht="15.75">
      <c r="A8" s="95" t="s">
        <v>254</v>
      </c>
      <c r="B8" s="95"/>
      <c r="C8" s="95"/>
      <c r="D8" s="95"/>
      <c r="E8" s="95"/>
      <c r="F8" s="95"/>
      <c r="G8" s="95"/>
    </row>
    <row r="9" spans="1:7" ht="15.75">
      <c r="A9" s="4"/>
      <c r="B9" s="4"/>
      <c r="C9" s="4"/>
      <c r="D9" s="4"/>
      <c r="E9" s="4"/>
      <c r="F9" s="4"/>
      <c r="G9" s="4"/>
    </row>
    <row r="10" spans="1:7" ht="8.25" customHeight="1">
      <c r="A10" s="92"/>
      <c r="B10" s="92"/>
      <c r="C10" s="92"/>
      <c r="D10" s="92"/>
      <c r="E10" s="92"/>
      <c r="F10" s="92"/>
      <c r="G10" s="92"/>
    </row>
    <row r="11" spans="1:7" ht="15.75" customHeight="1">
      <c r="A11" s="97" t="s">
        <v>45</v>
      </c>
      <c r="B11" s="97"/>
      <c r="C11" s="97"/>
      <c r="D11" s="97"/>
      <c r="E11" s="97"/>
      <c r="F11" s="48"/>
      <c r="G11" s="29" t="s">
        <v>255</v>
      </c>
    </row>
    <row r="12" spans="1:7" ht="12.75" customHeight="1">
      <c r="A12" s="3" t="s">
        <v>17</v>
      </c>
      <c r="B12" s="3"/>
      <c r="C12" s="3"/>
      <c r="D12" s="3"/>
      <c r="E12" s="30"/>
      <c r="F12" s="48"/>
      <c r="G12" s="29" t="s">
        <v>44</v>
      </c>
    </row>
    <row r="13" spans="1:7" ht="15" customHeight="1">
      <c r="A13" s="3" t="s">
        <v>18</v>
      </c>
      <c r="F13" s="48"/>
      <c r="G13" s="48"/>
    </row>
    <row r="14" spans="1:7" ht="15" customHeight="1">
      <c r="A14" s="98"/>
      <c r="B14" s="98"/>
      <c r="C14" s="98"/>
      <c r="D14" s="88"/>
      <c r="F14" s="3"/>
      <c r="G14" s="7"/>
    </row>
    <row r="15" spans="1:7" ht="17.25" customHeight="1">
      <c r="A15" s="99" t="s">
        <v>10</v>
      </c>
      <c r="B15" s="99" t="s">
        <v>8</v>
      </c>
      <c r="C15" s="99" t="s">
        <v>16</v>
      </c>
      <c r="D15" s="99" t="s">
        <v>61</v>
      </c>
      <c r="E15" s="100" t="s">
        <v>4</v>
      </c>
      <c r="F15" s="104"/>
      <c r="G15" s="87" t="s">
        <v>103</v>
      </c>
    </row>
    <row r="16" spans="1:7" ht="38.25">
      <c r="A16" s="99"/>
      <c r="B16" s="99"/>
      <c r="C16" s="99"/>
      <c r="D16" s="99"/>
      <c r="E16" s="100"/>
      <c r="F16" s="104"/>
      <c r="G16" s="86" t="s">
        <v>11</v>
      </c>
    </row>
    <row r="17" spans="1:7">
      <c r="A17" s="43">
        <v>1</v>
      </c>
      <c r="B17" s="9" t="s">
        <v>53</v>
      </c>
      <c r="C17" s="10" t="s">
        <v>59</v>
      </c>
      <c r="D17" s="10" t="s">
        <v>66</v>
      </c>
      <c r="E17" s="11" t="s">
        <v>62</v>
      </c>
      <c r="F17" s="12" t="s">
        <v>14</v>
      </c>
      <c r="G17" s="28">
        <v>13.17</v>
      </c>
    </row>
    <row r="18" spans="1:7">
      <c r="A18" s="43">
        <v>2</v>
      </c>
      <c r="B18" s="9" t="s">
        <v>54</v>
      </c>
      <c r="C18" s="10" t="s">
        <v>60</v>
      </c>
      <c r="D18" s="10" t="s">
        <v>65</v>
      </c>
      <c r="E18" s="11" t="s">
        <v>62</v>
      </c>
      <c r="F18" s="12" t="s">
        <v>14</v>
      </c>
      <c r="G18" s="28">
        <v>13.17</v>
      </c>
    </row>
    <row r="19" spans="1:7">
      <c r="A19" s="43">
        <v>3</v>
      </c>
      <c r="B19" s="9" t="s">
        <v>55</v>
      </c>
      <c r="C19" s="10">
        <v>96316745</v>
      </c>
      <c r="D19" s="10" t="s">
        <v>67</v>
      </c>
      <c r="E19" s="11" t="s">
        <v>62</v>
      </c>
      <c r="F19" s="12" t="s">
        <v>14</v>
      </c>
      <c r="G19" s="28">
        <v>8.49</v>
      </c>
    </row>
    <row r="20" spans="1:7">
      <c r="A20" s="43">
        <v>4</v>
      </c>
      <c r="B20" s="9" t="s">
        <v>56</v>
      </c>
      <c r="C20" s="10">
        <v>96316746</v>
      </c>
      <c r="D20" s="10" t="s">
        <v>68</v>
      </c>
      <c r="E20" s="11" t="s">
        <v>62</v>
      </c>
      <c r="F20" s="12" t="s">
        <v>14</v>
      </c>
      <c r="G20" s="28">
        <v>8.49</v>
      </c>
    </row>
    <row r="21" spans="1:7">
      <c r="A21" s="43">
        <v>5</v>
      </c>
      <c r="B21" s="9" t="s">
        <v>57</v>
      </c>
      <c r="C21" s="10">
        <v>96408735</v>
      </c>
      <c r="D21" s="10" t="s">
        <v>69</v>
      </c>
      <c r="E21" s="11" t="s">
        <v>62</v>
      </c>
      <c r="F21" s="12" t="s">
        <v>14</v>
      </c>
      <c r="G21" s="28">
        <v>7.01</v>
      </c>
    </row>
    <row r="22" spans="1:7">
      <c r="A22" s="43">
        <v>6</v>
      </c>
      <c r="B22" s="9" t="s">
        <v>52</v>
      </c>
      <c r="C22" s="10">
        <v>96407822</v>
      </c>
      <c r="D22" s="10" t="s">
        <v>64</v>
      </c>
      <c r="E22" s="11" t="s">
        <v>62</v>
      </c>
      <c r="F22" s="12" t="s">
        <v>14</v>
      </c>
      <c r="G22" s="28">
        <v>11.18</v>
      </c>
    </row>
    <row r="23" spans="1:7">
      <c r="A23" s="43">
        <v>7</v>
      </c>
      <c r="B23" s="9" t="s">
        <v>51</v>
      </c>
      <c r="C23" s="10" t="s">
        <v>58</v>
      </c>
      <c r="D23" s="10" t="s">
        <v>63</v>
      </c>
      <c r="E23" s="11" t="s">
        <v>62</v>
      </c>
      <c r="F23" s="12" t="s">
        <v>14</v>
      </c>
      <c r="G23" s="28">
        <v>7</v>
      </c>
    </row>
    <row r="24" spans="1:7">
      <c r="A24" s="43">
        <v>8</v>
      </c>
      <c r="B24" s="9" t="s">
        <v>77</v>
      </c>
      <c r="C24" s="10" t="s">
        <v>78</v>
      </c>
      <c r="D24" s="10"/>
      <c r="E24" s="11" t="s">
        <v>39</v>
      </c>
      <c r="F24" s="12" t="s">
        <v>14</v>
      </c>
      <c r="G24" s="28">
        <v>1.04</v>
      </c>
    </row>
    <row r="25" spans="1:7">
      <c r="A25" s="43">
        <v>9</v>
      </c>
      <c r="B25" s="9" t="s">
        <v>79</v>
      </c>
      <c r="C25" s="10" t="s">
        <v>80</v>
      </c>
      <c r="D25" s="10"/>
      <c r="E25" s="11" t="s">
        <v>39</v>
      </c>
      <c r="F25" s="12" t="s">
        <v>14</v>
      </c>
      <c r="G25" s="28">
        <v>1.3</v>
      </c>
    </row>
    <row r="26" spans="1:7">
      <c r="A26" s="43">
        <v>10</v>
      </c>
      <c r="B26" s="9" t="s">
        <v>32</v>
      </c>
      <c r="C26" s="10" t="s">
        <v>34</v>
      </c>
      <c r="D26" s="10"/>
      <c r="E26" s="11" t="s">
        <v>39</v>
      </c>
      <c r="F26" s="12" t="s">
        <v>14</v>
      </c>
      <c r="G26" s="28">
        <v>1.1499999999999999</v>
      </c>
    </row>
    <row r="27" spans="1:7">
      <c r="A27" s="43">
        <v>11</v>
      </c>
      <c r="B27" s="9" t="s">
        <v>90</v>
      </c>
      <c r="C27" s="10" t="s">
        <v>91</v>
      </c>
      <c r="D27" s="10"/>
      <c r="E27" s="11" t="s">
        <v>39</v>
      </c>
      <c r="F27" s="12" t="s">
        <v>14</v>
      </c>
      <c r="G27" s="28">
        <v>1.25</v>
      </c>
    </row>
    <row r="28" spans="1:7">
      <c r="A28" s="43">
        <v>12</v>
      </c>
      <c r="B28" s="9" t="s">
        <v>71</v>
      </c>
      <c r="C28" s="10" t="s">
        <v>72</v>
      </c>
      <c r="D28" s="10"/>
      <c r="E28" s="11" t="s">
        <v>39</v>
      </c>
      <c r="F28" s="12" t="s">
        <v>14</v>
      </c>
      <c r="G28" s="28">
        <v>1.95</v>
      </c>
    </row>
    <row r="29" spans="1:7">
      <c r="A29" s="43">
        <v>13</v>
      </c>
      <c r="B29" s="9" t="s">
        <v>81</v>
      </c>
      <c r="C29" s="10" t="s">
        <v>82</v>
      </c>
      <c r="D29" s="10"/>
      <c r="E29" s="11" t="s">
        <v>37</v>
      </c>
      <c r="F29" s="12" t="s">
        <v>14</v>
      </c>
      <c r="G29" s="28">
        <v>0.84</v>
      </c>
    </row>
    <row r="30" spans="1:7">
      <c r="A30" s="43">
        <v>14</v>
      </c>
      <c r="B30" s="9" t="s">
        <v>83</v>
      </c>
      <c r="C30" s="10" t="s">
        <v>35</v>
      </c>
      <c r="D30" s="10"/>
      <c r="E30" s="11" t="s">
        <v>37</v>
      </c>
      <c r="F30" s="12" t="s">
        <v>14</v>
      </c>
      <c r="G30" s="28">
        <v>0.89</v>
      </c>
    </row>
    <row r="31" spans="1:7">
      <c r="A31" s="43">
        <v>15</v>
      </c>
      <c r="B31" s="9" t="s">
        <v>33</v>
      </c>
      <c r="C31" s="10" t="s">
        <v>36</v>
      </c>
      <c r="D31" s="10"/>
      <c r="E31" s="11" t="s">
        <v>37</v>
      </c>
      <c r="F31" s="12" t="s">
        <v>14</v>
      </c>
      <c r="G31" s="28">
        <v>1</v>
      </c>
    </row>
    <row r="32" spans="1:7">
      <c r="A32" s="43">
        <v>16</v>
      </c>
      <c r="B32" s="9" t="s">
        <v>98</v>
      </c>
      <c r="C32" s="10" t="s">
        <v>36</v>
      </c>
      <c r="D32" s="10"/>
      <c r="E32" s="11" t="s">
        <v>37</v>
      </c>
      <c r="F32" s="12" t="s">
        <v>14</v>
      </c>
      <c r="G32" s="28">
        <v>1.5</v>
      </c>
    </row>
    <row r="33" spans="1:7">
      <c r="A33" s="43">
        <v>17</v>
      </c>
      <c r="B33" s="9" t="s">
        <v>84</v>
      </c>
      <c r="C33" s="10" t="s">
        <v>85</v>
      </c>
      <c r="D33" s="10"/>
      <c r="E33" s="11" t="s">
        <v>37</v>
      </c>
      <c r="F33" s="12" t="s">
        <v>14</v>
      </c>
      <c r="G33" s="28">
        <v>0.92</v>
      </c>
    </row>
    <row r="34" spans="1:7">
      <c r="A34" s="43">
        <v>18</v>
      </c>
      <c r="B34" s="9" t="s">
        <v>92</v>
      </c>
      <c r="C34" s="10" t="s">
        <v>93</v>
      </c>
      <c r="D34" s="10"/>
      <c r="E34" s="11" t="s">
        <v>37</v>
      </c>
      <c r="F34" s="12" t="s">
        <v>14</v>
      </c>
      <c r="G34" s="28">
        <v>1.5</v>
      </c>
    </row>
    <row r="35" spans="1:7">
      <c r="A35" s="43">
        <v>19</v>
      </c>
      <c r="B35" s="9" t="s">
        <v>73</v>
      </c>
      <c r="C35" s="10" t="s">
        <v>74</v>
      </c>
      <c r="D35" s="10"/>
      <c r="E35" s="11" t="s">
        <v>37</v>
      </c>
      <c r="F35" s="12" t="s">
        <v>14</v>
      </c>
      <c r="G35" s="28">
        <v>1.49</v>
      </c>
    </row>
    <row r="36" spans="1:7">
      <c r="A36" s="43">
        <v>20</v>
      </c>
      <c r="B36" s="9" t="s">
        <v>94</v>
      </c>
      <c r="C36" s="10" t="s">
        <v>95</v>
      </c>
      <c r="D36" s="10"/>
      <c r="E36" s="11" t="s">
        <v>37</v>
      </c>
      <c r="F36" s="12" t="s">
        <v>14</v>
      </c>
      <c r="G36" s="28">
        <v>1.1499999999999999</v>
      </c>
    </row>
    <row r="37" spans="1:7">
      <c r="A37" s="43">
        <v>21</v>
      </c>
      <c r="B37" s="9" t="s">
        <v>86</v>
      </c>
      <c r="C37" s="10" t="s">
        <v>87</v>
      </c>
      <c r="D37" s="10"/>
      <c r="E37" s="11" t="s">
        <v>38</v>
      </c>
      <c r="F37" s="12" t="s">
        <v>14</v>
      </c>
      <c r="G37" s="28">
        <v>0.99</v>
      </c>
    </row>
    <row r="38" spans="1:7">
      <c r="A38" s="43">
        <v>22</v>
      </c>
      <c r="B38" s="9" t="s">
        <v>88</v>
      </c>
      <c r="C38" s="10" t="s">
        <v>89</v>
      </c>
      <c r="D38" s="10"/>
      <c r="E38" s="11" t="s">
        <v>37</v>
      </c>
      <c r="F38" s="12" t="s">
        <v>14</v>
      </c>
      <c r="G38" s="28">
        <v>1.99</v>
      </c>
    </row>
    <row r="39" spans="1:7">
      <c r="A39" s="43">
        <v>23</v>
      </c>
      <c r="B39" s="9" t="s">
        <v>75</v>
      </c>
      <c r="C39" s="10" t="s">
        <v>76</v>
      </c>
      <c r="D39" s="10"/>
      <c r="E39" s="11" t="s">
        <v>37</v>
      </c>
      <c r="F39" s="12" t="s">
        <v>14</v>
      </c>
      <c r="G39" s="28">
        <v>1</v>
      </c>
    </row>
    <row r="40" spans="1:7">
      <c r="A40" s="43">
        <v>24</v>
      </c>
      <c r="B40" s="9" t="s">
        <v>96</v>
      </c>
      <c r="C40" s="10" t="s">
        <v>97</v>
      </c>
      <c r="D40" s="10"/>
      <c r="E40" s="11" t="s">
        <v>37</v>
      </c>
      <c r="F40" s="12" t="s">
        <v>14</v>
      </c>
      <c r="G40" s="28">
        <v>1.1499999999999999</v>
      </c>
    </row>
    <row r="41" spans="1:7">
      <c r="A41" s="43">
        <v>25</v>
      </c>
      <c r="B41" s="9" t="s">
        <v>106</v>
      </c>
      <c r="C41" s="10" t="s">
        <v>107</v>
      </c>
      <c r="D41" s="10" t="s">
        <v>108</v>
      </c>
      <c r="E41" s="11" t="s">
        <v>198</v>
      </c>
      <c r="F41" s="12" t="s">
        <v>14</v>
      </c>
      <c r="G41" s="28">
        <v>2.85</v>
      </c>
    </row>
    <row r="42" spans="1:7">
      <c r="A42" s="43">
        <v>26</v>
      </c>
      <c r="B42" s="9" t="s">
        <v>109</v>
      </c>
      <c r="C42" s="10" t="s">
        <v>110</v>
      </c>
      <c r="D42" s="10" t="s">
        <v>111</v>
      </c>
      <c r="E42" s="11" t="s">
        <v>198</v>
      </c>
      <c r="F42" s="12" t="s">
        <v>14</v>
      </c>
      <c r="G42" s="28">
        <v>4.6100000000000003</v>
      </c>
    </row>
    <row r="43" spans="1:7">
      <c r="A43" s="43">
        <v>27</v>
      </c>
      <c r="B43" s="9" t="s">
        <v>112</v>
      </c>
      <c r="C43" s="10" t="s">
        <v>113</v>
      </c>
      <c r="D43" s="10" t="s">
        <v>114</v>
      </c>
      <c r="E43" s="11" t="s">
        <v>198</v>
      </c>
      <c r="F43" s="12" t="s">
        <v>14</v>
      </c>
      <c r="G43" s="28">
        <v>5.49</v>
      </c>
    </row>
    <row r="44" spans="1:7">
      <c r="A44" s="43">
        <v>28</v>
      </c>
      <c r="B44" s="9" t="s">
        <v>115</v>
      </c>
      <c r="C44" s="10" t="s">
        <v>116</v>
      </c>
      <c r="D44" s="10" t="s">
        <v>117</v>
      </c>
      <c r="E44" s="11" t="s">
        <v>198</v>
      </c>
      <c r="F44" s="12" t="s">
        <v>14</v>
      </c>
      <c r="G44" s="28">
        <v>4.24</v>
      </c>
    </row>
    <row r="45" spans="1:7">
      <c r="A45" s="43">
        <v>29</v>
      </c>
      <c r="B45" s="9" t="s">
        <v>118</v>
      </c>
      <c r="C45" s="10" t="s">
        <v>119</v>
      </c>
      <c r="D45" s="10" t="s">
        <v>120</v>
      </c>
      <c r="E45" s="11" t="s">
        <v>198</v>
      </c>
      <c r="F45" s="12" t="s">
        <v>14</v>
      </c>
      <c r="G45" s="28">
        <v>4.3899999999999997</v>
      </c>
    </row>
    <row r="46" spans="1:7">
      <c r="A46" s="43">
        <v>30</v>
      </c>
      <c r="B46" s="9" t="s">
        <v>121</v>
      </c>
      <c r="C46" s="10" t="s">
        <v>122</v>
      </c>
      <c r="D46" s="10" t="s">
        <v>123</v>
      </c>
      <c r="E46" s="11" t="s">
        <v>198</v>
      </c>
      <c r="F46" s="12" t="s">
        <v>14</v>
      </c>
      <c r="G46" s="28">
        <v>4.9000000000000004</v>
      </c>
    </row>
    <row r="47" spans="1:7">
      <c r="A47" s="43">
        <v>31</v>
      </c>
      <c r="B47" s="9" t="s">
        <v>124</v>
      </c>
      <c r="C47" s="10" t="s">
        <v>125</v>
      </c>
      <c r="D47" s="10" t="s">
        <v>126</v>
      </c>
      <c r="E47" s="11" t="s">
        <v>198</v>
      </c>
      <c r="F47" s="12" t="s">
        <v>14</v>
      </c>
      <c r="G47" s="28">
        <v>5.42</v>
      </c>
    </row>
    <row r="48" spans="1:7">
      <c r="A48" s="43">
        <v>32</v>
      </c>
      <c r="B48" s="9" t="s">
        <v>127</v>
      </c>
      <c r="C48" s="10" t="s">
        <v>128</v>
      </c>
      <c r="D48" s="10" t="s">
        <v>129</v>
      </c>
      <c r="E48" s="11" t="s">
        <v>199</v>
      </c>
      <c r="F48" s="12" t="s">
        <v>14</v>
      </c>
      <c r="G48" s="28">
        <v>4.9000000000000004</v>
      </c>
    </row>
    <row r="49" spans="1:7">
      <c r="A49" s="43">
        <v>33</v>
      </c>
      <c r="B49" s="9" t="s">
        <v>130</v>
      </c>
      <c r="C49" s="10" t="s">
        <v>131</v>
      </c>
      <c r="D49" s="10" t="s">
        <v>132</v>
      </c>
      <c r="E49" s="11" t="s">
        <v>198</v>
      </c>
      <c r="F49" s="12" t="s">
        <v>14</v>
      </c>
      <c r="G49" s="28">
        <v>6.46</v>
      </c>
    </row>
    <row r="50" spans="1:7">
      <c r="A50" s="43">
        <v>34</v>
      </c>
      <c r="B50" s="9" t="s">
        <v>133</v>
      </c>
      <c r="C50" s="10" t="s">
        <v>134</v>
      </c>
      <c r="D50" s="10" t="s">
        <v>135</v>
      </c>
      <c r="E50" s="11" t="s">
        <v>198</v>
      </c>
      <c r="F50" s="12" t="s">
        <v>14</v>
      </c>
      <c r="G50" s="28">
        <v>4.76</v>
      </c>
    </row>
    <row r="51" spans="1:7">
      <c r="A51" s="43">
        <v>35</v>
      </c>
      <c r="B51" s="9" t="s">
        <v>136</v>
      </c>
      <c r="C51" s="10" t="s">
        <v>137</v>
      </c>
      <c r="D51" s="10" t="s">
        <v>138</v>
      </c>
      <c r="E51" s="11" t="s">
        <v>198</v>
      </c>
      <c r="F51" s="12" t="s">
        <v>14</v>
      </c>
      <c r="G51" s="28">
        <v>5.24</v>
      </c>
    </row>
    <row r="52" spans="1:7">
      <c r="A52" s="43">
        <v>36</v>
      </c>
      <c r="B52" s="9" t="s">
        <v>139</v>
      </c>
      <c r="C52" s="10" t="s">
        <v>140</v>
      </c>
      <c r="D52" s="10" t="s">
        <v>141</v>
      </c>
      <c r="E52" s="11" t="s">
        <v>198</v>
      </c>
      <c r="F52" s="12" t="s">
        <v>14</v>
      </c>
      <c r="G52" s="28">
        <v>3.73</v>
      </c>
    </row>
    <row r="53" spans="1:7">
      <c r="A53" s="43">
        <v>37</v>
      </c>
      <c r="B53" s="9" t="s">
        <v>247</v>
      </c>
      <c r="C53" s="84" t="s">
        <v>146</v>
      </c>
      <c r="D53" s="10" t="s">
        <v>147</v>
      </c>
      <c r="E53" s="11" t="s">
        <v>199</v>
      </c>
      <c r="F53" s="12" t="s">
        <v>14</v>
      </c>
      <c r="G53" s="28">
        <v>2.34</v>
      </c>
    </row>
    <row r="54" spans="1:7">
      <c r="A54" s="43">
        <v>38</v>
      </c>
      <c r="B54" s="9" t="s">
        <v>142</v>
      </c>
      <c r="C54" s="10" t="s">
        <v>143</v>
      </c>
      <c r="D54" s="10" t="s">
        <v>144</v>
      </c>
      <c r="E54" s="11" t="s">
        <v>198</v>
      </c>
      <c r="F54" s="12" t="s">
        <v>14</v>
      </c>
      <c r="G54" s="28">
        <v>5.56</v>
      </c>
    </row>
    <row r="55" spans="1:7">
      <c r="A55" s="43">
        <v>39</v>
      </c>
      <c r="B55" s="9" t="s">
        <v>148</v>
      </c>
      <c r="C55" s="10" t="s">
        <v>149</v>
      </c>
      <c r="D55" s="10" t="s">
        <v>150</v>
      </c>
      <c r="E55" s="11" t="s">
        <v>198</v>
      </c>
      <c r="F55" s="12" t="s">
        <v>14</v>
      </c>
      <c r="G55" s="28">
        <v>4.33</v>
      </c>
    </row>
    <row r="56" spans="1:7">
      <c r="A56" s="43">
        <v>40</v>
      </c>
      <c r="B56" s="9" t="s">
        <v>151</v>
      </c>
      <c r="C56" s="10" t="s">
        <v>152</v>
      </c>
      <c r="D56" s="10" t="s">
        <v>153</v>
      </c>
      <c r="E56" s="11" t="s">
        <v>198</v>
      </c>
      <c r="F56" s="12" t="s">
        <v>14</v>
      </c>
      <c r="G56" s="28">
        <v>4.25</v>
      </c>
    </row>
    <row r="57" spans="1:7">
      <c r="A57" s="43">
        <v>41</v>
      </c>
      <c r="B57" s="9" t="s">
        <v>154</v>
      </c>
      <c r="C57" s="10" t="s">
        <v>155</v>
      </c>
      <c r="D57" s="10" t="s">
        <v>156</v>
      </c>
      <c r="E57" s="11" t="s">
        <v>198</v>
      </c>
      <c r="F57" s="12" t="s">
        <v>14</v>
      </c>
      <c r="G57" s="28">
        <v>2.4500000000000002</v>
      </c>
    </row>
    <row r="58" spans="1:7">
      <c r="A58" s="43">
        <v>42</v>
      </c>
      <c r="B58" s="9" t="s">
        <v>157</v>
      </c>
      <c r="C58" s="10" t="s">
        <v>158</v>
      </c>
      <c r="D58" s="10" t="s">
        <v>159</v>
      </c>
      <c r="E58" s="11" t="s">
        <v>198</v>
      </c>
      <c r="F58" s="12" t="s">
        <v>14</v>
      </c>
      <c r="G58" s="28">
        <v>2.06</v>
      </c>
    </row>
    <row r="59" spans="1:7">
      <c r="A59" s="43">
        <v>43</v>
      </c>
      <c r="B59" s="9" t="s">
        <v>160</v>
      </c>
      <c r="C59" s="10" t="s">
        <v>161</v>
      </c>
      <c r="D59" s="10" t="s">
        <v>162</v>
      </c>
      <c r="E59" s="11" t="s">
        <v>198</v>
      </c>
      <c r="F59" s="12" t="s">
        <v>14</v>
      </c>
      <c r="G59" s="28">
        <v>5.16</v>
      </c>
    </row>
    <row r="60" spans="1:7">
      <c r="A60" s="43">
        <v>44</v>
      </c>
      <c r="B60" s="9" t="s">
        <v>163</v>
      </c>
      <c r="C60" s="10" t="s">
        <v>164</v>
      </c>
      <c r="D60" s="10" t="s">
        <v>165</v>
      </c>
      <c r="E60" s="11" t="s">
        <v>197</v>
      </c>
      <c r="F60" s="12" t="s">
        <v>14</v>
      </c>
      <c r="G60" s="28">
        <v>4.3899999999999997</v>
      </c>
    </row>
    <row r="61" spans="1:7">
      <c r="A61" s="43">
        <v>45</v>
      </c>
      <c r="B61" s="9" t="s">
        <v>166</v>
      </c>
      <c r="C61" s="10" t="s">
        <v>167</v>
      </c>
      <c r="D61" s="10" t="s">
        <v>168</v>
      </c>
      <c r="E61" s="11" t="s">
        <v>197</v>
      </c>
      <c r="F61" s="12" t="s">
        <v>14</v>
      </c>
      <c r="G61" s="28">
        <v>19.32</v>
      </c>
    </row>
    <row r="62" spans="1:7">
      <c r="A62" s="43">
        <v>46</v>
      </c>
      <c r="B62" s="9" t="s">
        <v>169</v>
      </c>
      <c r="C62" s="10" t="s">
        <v>170</v>
      </c>
      <c r="D62" s="10" t="s">
        <v>171</v>
      </c>
      <c r="E62" s="11" t="s">
        <v>197</v>
      </c>
      <c r="F62" s="12" t="s">
        <v>14</v>
      </c>
      <c r="G62" s="28">
        <v>21.2</v>
      </c>
    </row>
    <row r="63" spans="1:7">
      <c r="A63" s="43">
        <v>47</v>
      </c>
      <c r="B63" s="9" t="s">
        <v>172</v>
      </c>
      <c r="C63" s="10">
        <v>96328248</v>
      </c>
      <c r="D63" s="10" t="s">
        <v>173</v>
      </c>
      <c r="E63" s="11" t="s">
        <v>197</v>
      </c>
      <c r="F63" s="12" t="s">
        <v>14</v>
      </c>
      <c r="G63" s="28">
        <v>19.739999999999998</v>
      </c>
    </row>
    <row r="64" spans="1:7">
      <c r="A64" s="43">
        <v>48</v>
      </c>
      <c r="B64" s="9" t="s">
        <v>174</v>
      </c>
      <c r="C64" s="10" t="s">
        <v>175</v>
      </c>
      <c r="D64" s="10" t="s">
        <v>176</v>
      </c>
      <c r="E64" s="11" t="s">
        <v>197</v>
      </c>
      <c r="F64" s="12" t="s">
        <v>14</v>
      </c>
      <c r="G64" s="28">
        <v>20.2</v>
      </c>
    </row>
    <row r="65" spans="1:7">
      <c r="A65" s="43">
        <v>49</v>
      </c>
      <c r="B65" s="9" t="s">
        <v>177</v>
      </c>
      <c r="C65" s="10" t="s">
        <v>178</v>
      </c>
      <c r="D65" s="10" t="s">
        <v>179</v>
      </c>
      <c r="E65" s="11" t="s">
        <v>197</v>
      </c>
      <c r="F65" s="12" t="s">
        <v>14</v>
      </c>
      <c r="G65" s="28">
        <v>20.2</v>
      </c>
    </row>
    <row r="66" spans="1:7">
      <c r="A66" s="43">
        <v>50</v>
      </c>
      <c r="B66" s="9" t="s">
        <v>180</v>
      </c>
      <c r="C66" s="10" t="s">
        <v>181</v>
      </c>
      <c r="D66" s="10" t="s">
        <v>182</v>
      </c>
      <c r="E66" s="11" t="s">
        <v>197</v>
      </c>
      <c r="F66" s="12" t="s">
        <v>14</v>
      </c>
      <c r="G66" s="28">
        <v>10.47</v>
      </c>
    </row>
    <row r="67" spans="1:7">
      <c r="A67" s="43">
        <v>51</v>
      </c>
      <c r="B67" s="9" t="s">
        <v>183</v>
      </c>
      <c r="C67" s="10" t="s">
        <v>184</v>
      </c>
      <c r="D67" s="10" t="s">
        <v>185</v>
      </c>
      <c r="E67" s="11" t="s">
        <v>197</v>
      </c>
      <c r="F67" s="12" t="s">
        <v>14</v>
      </c>
      <c r="G67" s="28">
        <v>21.08</v>
      </c>
    </row>
    <row r="68" spans="1:7">
      <c r="A68" s="43">
        <v>52</v>
      </c>
      <c r="B68" s="9" t="s">
        <v>186</v>
      </c>
      <c r="C68" s="10" t="s">
        <v>187</v>
      </c>
      <c r="D68" s="10" t="s">
        <v>188</v>
      </c>
      <c r="E68" s="11" t="s">
        <v>197</v>
      </c>
      <c r="F68" s="12" t="s">
        <v>14</v>
      </c>
      <c r="G68" s="28">
        <v>8.49</v>
      </c>
    </row>
    <row r="69" spans="1:7">
      <c r="A69" s="43">
        <v>53</v>
      </c>
      <c r="B69" s="9" t="s">
        <v>189</v>
      </c>
      <c r="C69" s="10" t="s">
        <v>190</v>
      </c>
      <c r="D69" s="10" t="s">
        <v>191</v>
      </c>
      <c r="E69" s="11" t="s">
        <v>197</v>
      </c>
      <c r="F69" s="12" t="s">
        <v>14</v>
      </c>
      <c r="G69" s="28">
        <v>18.59</v>
      </c>
    </row>
    <row r="70" spans="1:7">
      <c r="A70" s="43">
        <v>54</v>
      </c>
      <c r="B70" s="9" t="s">
        <v>192</v>
      </c>
      <c r="C70" s="10" t="s">
        <v>193</v>
      </c>
      <c r="D70" s="10" t="s">
        <v>194</v>
      </c>
      <c r="E70" s="11" t="s">
        <v>197</v>
      </c>
      <c r="F70" s="12" t="s">
        <v>14</v>
      </c>
      <c r="G70" s="28">
        <v>8.49</v>
      </c>
    </row>
    <row r="71" spans="1:7">
      <c r="A71" s="43">
        <v>55</v>
      </c>
      <c r="B71" s="9" t="s">
        <v>195</v>
      </c>
      <c r="C71" s="10" t="s">
        <v>196</v>
      </c>
      <c r="D71" s="10">
        <v>512137</v>
      </c>
      <c r="E71" s="11" t="s">
        <v>197</v>
      </c>
      <c r="F71" s="12" t="s">
        <v>14</v>
      </c>
      <c r="G71" s="28">
        <v>8.64</v>
      </c>
    </row>
    <row r="72" spans="1:7">
      <c r="A72" s="43">
        <v>56</v>
      </c>
      <c r="B72" s="9" t="s">
        <v>206</v>
      </c>
      <c r="C72" s="10" t="s">
        <v>207</v>
      </c>
      <c r="D72" s="10"/>
      <c r="E72" s="11" t="s">
        <v>38</v>
      </c>
      <c r="F72" s="12" t="s">
        <v>14</v>
      </c>
      <c r="G72" s="28">
        <v>1.1599999999999999</v>
      </c>
    </row>
    <row r="73" spans="1:7">
      <c r="A73" s="43">
        <v>57</v>
      </c>
      <c r="B73" s="9" t="s">
        <v>208</v>
      </c>
      <c r="C73" s="10" t="s">
        <v>211</v>
      </c>
      <c r="D73" s="10"/>
      <c r="E73" s="11" t="s">
        <v>214</v>
      </c>
      <c r="F73" s="12" t="s">
        <v>14</v>
      </c>
      <c r="G73" s="28">
        <v>0.7</v>
      </c>
    </row>
    <row r="74" spans="1:7">
      <c r="A74" s="43">
        <v>58</v>
      </c>
      <c r="B74" s="9" t="s">
        <v>249</v>
      </c>
      <c r="C74" s="10" t="s">
        <v>212</v>
      </c>
      <c r="D74" s="10"/>
      <c r="E74" s="11" t="s">
        <v>214</v>
      </c>
      <c r="F74" s="12" t="s">
        <v>14</v>
      </c>
      <c r="G74" s="28">
        <v>0.54</v>
      </c>
    </row>
    <row r="75" spans="1:7">
      <c r="A75" s="43">
        <v>59</v>
      </c>
      <c r="B75" s="9" t="s">
        <v>210</v>
      </c>
      <c r="C75" s="10" t="s">
        <v>213</v>
      </c>
      <c r="D75" s="10"/>
      <c r="E75" s="11" t="s">
        <v>214</v>
      </c>
      <c r="F75" s="12" t="s">
        <v>14</v>
      </c>
      <c r="G75" s="28">
        <v>0.67</v>
      </c>
    </row>
    <row r="76" spans="1:7">
      <c r="A76" s="43">
        <v>60</v>
      </c>
      <c r="B76" s="9" t="s">
        <v>248</v>
      </c>
      <c r="C76" s="10" t="s">
        <v>216</v>
      </c>
      <c r="D76" s="10"/>
      <c r="E76" s="11" t="s">
        <v>217</v>
      </c>
      <c r="F76" s="12" t="s">
        <v>14</v>
      </c>
      <c r="G76" s="28">
        <v>0.54</v>
      </c>
    </row>
    <row r="77" spans="1:7">
      <c r="A77" s="43">
        <v>61</v>
      </c>
      <c r="B77" s="9" t="s">
        <v>218</v>
      </c>
      <c r="C77" s="10" t="s">
        <v>228</v>
      </c>
      <c r="D77" s="10"/>
      <c r="E77" s="11" t="s">
        <v>39</v>
      </c>
      <c r="F77" s="12" t="s">
        <v>14</v>
      </c>
      <c r="G77" s="28">
        <v>0.92</v>
      </c>
    </row>
    <row r="78" spans="1:7">
      <c r="A78" s="43">
        <v>62</v>
      </c>
      <c r="B78" s="9" t="s">
        <v>219</v>
      </c>
      <c r="C78" s="10" t="s">
        <v>229</v>
      </c>
      <c r="D78" s="10"/>
      <c r="E78" s="11" t="s">
        <v>39</v>
      </c>
      <c r="F78" s="12" t="s">
        <v>14</v>
      </c>
      <c r="G78" s="28">
        <v>0.95</v>
      </c>
    </row>
    <row r="79" spans="1:7">
      <c r="A79" s="43">
        <v>63</v>
      </c>
      <c r="B79" s="9" t="s">
        <v>220</v>
      </c>
      <c r="C79" s="10" t="s">
        <v>230</v>
      </c>
      <c r="D79" s="10"/>
      <c r="E79" s="11" t="s">
        <v>39</v>
      </c>
      <c r="F79" s="12" t="s">
        <v>14</v>
      </c>
      <c r="G79" s="28">
        <v>0.89</v>
      </c>
    </row>
    <row r="80" spans="1:7">
      <c r="A80" s="43">
        <v>64</v>
      </c>
      <c r="B80" s="9" t="s">
        <v>221</v>
      </c>
      <c r="C80" s="10" t="s">
        <v>231</v>
      </c>
      <c r="D80" s="10"/>
      <c r="E80" s="11" t="s">
        <v>99</v>
      </c>
      <c r="F80" s="12" t="s">
        <v>14</v>
      </c>
      <c r="G80" s="28">
        <v>0.82</v>
      </c>
    </row>
    <row r="81" spans="1:7">
      <c r="A81" s="43">
        <v>65</v>
      </c>
      <c r="B81" s="9" t="s">
        <v>222</v>
      </c>
      <c r="C81" s="10" t="s">
        <v>232</v>
      </c>
      <c r="D81" s="10"/>
      <c r="E81" s="11" t="s">
        <v>37</v>
      </c>
      <c r="F81" s="12" t="s">
        <v>14</v>
      </c>
      <c r="G81" s="28">
        <v>1.77</v>
      </c>
    </row>
    <row r="82" spans="1:7">
      <c r="A82" s="43">
        <v>66</v>
      </c>
      <c r="B82" s="9" t="s">
        <v>223</v>
      </c>
      <c r="C82" s="10" t="s">
        <v>233</v>
      </c>
      <c r="D82" s="10"/>
      <c r="E82" s="11" t="s">
        <v>37</v>
      </c>
      <c r="F82" s="12" t="s">
        <v>14</v>
      </c>
      <c r="G82" s="28">
        <v>0.72</v>
      </c>
    </row>
    <row r="83" spans="1:7">
      <c r="A83" s="43">
        <v>67</v>
      </c>
      <c r="B83" s="9" t="s">
        <v>224</v>
      </c>
      <c r="C83" s="10" t="s">
        <v>95</v>
      </c>
      <c r="D83" s="10"/>
      <c r="E83" s="11" t="s">
        <v>37</v>
      </c>
      <c r="F83" s="12" t="s">
        <v>14</v>
      </c>
      <c r="G83" s="28">
        <v>1.5</v>
      </c>
    </row>
    <row r="84" spans="1:7">
      <c r="A84" s="43">
        <v>68</v>
      </c>
      <c r="B84" s="9" t="s">
        <v>225</v>
      </c>
      <c r="C84" s="10" t="s">
        <v>95</v>
      </c>
      <c r="D84" s="10"/>
      <c r="E84" s="11" t="s">
        <v>37</v>
      </c>
      <c r="F84" s="12" t="s">
        <v>14</v>
      </c>
      <c r="G84" s="28">
        <v>1.65</v>
      </c>
    </row>
    <row r="85" spans="1:7">
      <c r="A85" s="43">
        <v>69</v>
      </c>
      <c r="B85" s="9" t="s">
        <v>226</v>
      </c>
      <c r="C85" s="10" t="s">
        <v>70</v>
      </c>
      <c r="D85" s="10"/>
      <c r="E85" s="11" t="s">
        <v>38</v>
      </c>
      <c r="F85" s="12" t="s">
        <v>14</v>
      </c>
      <c r="G85" s="28">
        <v>1.31</v>
      </c>
    </row>
    <row r="86" spans="1:7">
      <c r="A86" s="43">
        <v>70</v>
      </c>
      <c r="B86" s="9" t="s">
        <v>227</v>
      </c>
      <c r="C86" s="10" t="s">
        <v>234</v>
      </c>
      <c r="D86" s="10"/>
      <c r="E86" s="11" t="s">
        <v>37</v>
      </c>
      <c r="F86" s="12" t="s">
        <v>14</v>
      </c>
      <c r="G86" s="28">
        <v>0.98</v>
      </c>
    </row>
    <row r="87" spans="1:7">
      <c r="A87" s="43">
        <v>71</v>
      </c>
      <c r="B87" s="78" t="s">
        <v>236</v>
      </c>
      <c r="C87" s="79" t="s">
        <v>237</v>
      </c>
      <c r="D87" s="10"/>
      <c r="E87" s="60" t="s">
        <v>214</v>
      </c>
      <c r="F87" s="80" t="s">
        <v>14</v>
      </c>
      <c r="G87" s="81">
        <v>1.39</v>
      </c>
    </row>
    <row r="88" spans="1:7">
      <c r="A88" s="43">
        <v>72</v>
      </c>
      <c r="B88" s="9" t="s">
        <v>238</v>
      </c>
      <c r="C88" s="10">
        <v>96182220</v>
      </c>
      <c r="D88" s="10"/>
      <c r="E88" s="11" t="s">
        <v>39</v>
      </c>
      <c r="F88" s="12" t="s">
        <v>14</v>
      </c>
      <c r="G88" s="28">
        <v>0.85</v>
      </c>
    </row>
    <row r="89" spans="1:7" s="14" customFormat="1" ht="17.25" customHeight="1">
      <c r="A89" s="15" t="s">
        <v>0</v>
      </c>
      <c r="B89" s="13"/>
      <c r="C89" s="13"/>
      <c r="D89" s="13"/>
      <c r="E89" s="16"/>
      <c r="F89" s="8"/>
      <c r="G89" s="13"/>
    </row>
    <row r="90" spans="1:7" s="14" customFormat="1" ht="15.75" customHeight="1">
      <c r="A90" s="17" t="s">
        <v>7</v>
      </c>
      <c r="B90" s="8"/>
      <c r="C90" s="8"/>
      <c r="D90" s="8"/>
      <c r="E90" s="13"/>
      <c r="F90" s="13"/>
      <c r="G90" s="13"/>
    </row>
    <row r="91" spans="1:7" s="14" customFormat="1" ht="15.75" customHeight="1">
      <c r="A91" s="47" t="s">
        <v>105</v>
      </c>
      <c r="B91" s="47"/>
      <c r="C91" s="47"/>
      <c r="D91" s="47"/>
      <c r="E91" s="16"/>
      <c r="F91" s="13"/>
      <c r="G91" s="13"/>
    </row>
    <row r="92" spans="1:7" s="14" customFormat="1" ht="19.5" customHeight="1">
      <c r="A92" s="89" t="s">
        <v>15</v>
      </c>
      <c r="B92" s="89"/>
      <c r="C92" s="89"/>
      <c r="D92" s="89"/>
      <c r="E92" s="89"/>
      <c r="F92" s="13"/>
      <c r="G92" s="13"/>
    </row>
    <row r="93" spans="1:7" s="14" customFormat="1" ht="14.25" customHeight="1">
      <c r="A93" s="89"/>
      <c r="B93" s="98" t="s">
        <v>13</v>
      </c>
      <c r="C93" s="98"/>
      <c r="D93" s="98"/>
      <c r="E93" s="98"/>
      <c r="F93" s="13"/>
      <c r="G93" s="13"/>
    </row>
    <row r="94" spans="1:7" s="18" customFormat="1" ht="15" customHeight="1">
      <c r="A94" s="89"/>
      <c r="B94" s="89" t="s">
        <v>256</v>
      </c>
      <c r="C94" s="89"/>
      <c r="D94" s="89"/>
      <c r="E94" s="13"/>
      <c r="F94" s="13"/>
      <c r="G94" s="13"/>
    </row>
    <row r="95" spans="1:7" s="18" customFormat="1" ht="15" customHeight="1">
      <c r="A95" s="89"/>
      <c r="B95" s="89" t="s">
        <v>1</v>
      </c>
      <c r="C95" s="89"/>
      <c r="D95" s="89"/>
      <c r="E95" s="13"/>
      <c r="F95" s="13"/>
      <c r="G95" s="13"/>
    </row>
    <row r="96" spans="1:7" s="18" customFormat="1" ht="14.1" customHeight="1">
      <c r="A96" s="25"/>
      <c r="F96" s="85"/>
      <c r="G96" s="89"/>
    </row>
    <row r="97" spans="1:7" s="18" customFormat="1" ht="14.1" customHeight="1">
      <c r="A97" s="6"/>
      <c r="B97" s="6"/>
      <c r="C97" s="6"/>
      <c r="D97" s="6"/>
      <c r="F97" s="85"/>
      <c r="G97" s="89"/>
    </row>
    <row r="98" spans="1:7" s="18" customFormat="1" ht="14.1" customHeight="1">
      <c r="A98" s="7"/>
      <c r="B98" s="7"/>
      <c r="C98" s="7"/>
      <c r="D98" s="7"/>
      <c r="F98" s="85"/>
      <c r="G98" s="89"/>
    </row>
    <row r="99" spans="1:7" s="18" customFormat="1" ht="14.1" customHeight="1">
      <c r="A99" s="7"/>
      <c r="B99" s="7"/>
      <c r="C99" s="7"/>
      <c r="D99" s="7"/>
      <c r="F99" s="85"/>
      <c r="G99" s="89"/>
    </row>
  </sheetData>
  <mergeCells count="15">
    <mergeCell ref="F15:F16"/>
    <mergeCell ref="B93:E93"/>
    <mergeCell ref="A11:E11"/>
    <mergeCell ref="A14:C14"/>
    <mergeCell ref="A15:A16"/>
    <mergeCell ref="B15:B16"/>
    <mergeCell ref="C15:C16"/>
    <mergeCell ref="D15:D16"/>
    <mergeCell ref="E15:E16"/>
    <mergeCell ref="A1:G1"/>
    <mergeCell ref="A2:G2"/>
    <mergeCell ref="A4:G4"/>
    <mergeCell ref="A6:G6"/>
    <mergeCell ref="A8:G8"/>
    <mergeCell ref="A10:G10"/>
  </mergeCells>
  <conditionalFormatting sqref="H1:XFD5 H6:HO6 H15:XFD15 H16:HO16 A1:G6 A15:G16 A13:HO14 B91:XFD91 A17:XFD90 A7:XFD12 A92:XFD65533">
    <cfRule type="cellIs" dxfId="3" priority="7" stopIfTrue="1" operator="equal">
      <formula>"please fill"</formula>
    </cfRule>
  </conditionalFormatting>
  <conditionalFormatting sqref="A91">
    <cfRule type="cellIs" dxfId="2" priority="5" stopIfTrue="1" operator="equal">
      <formula>"please fill"</formula>
    </cfRule>
  </conditionalFormatting>
  <conditionalFormatting sqref="B87:C87">
    <cfRule type="cellIs" dxfId="1" priority="3" stopIfTrue="1" operator="equal">
      <formula>"please fill"</formula>
    </cfRule>
  </conditionalFormatting>
  <conditionalFormatting sqref="G53">
    <cfRule type="cellIs" dxfId="0" priority="1" stopIfTrue="1" operator="equal">
      <formula>"please fill"</formula>
    </cfRule>
  </conditionalFormatting>
  <pageMargins left="0.27" right="0.23" top="0.47" bottom="0.39" header="0.17" footer="0.15"/>
  <pageSetup paperSize="9" scale="62" fitToHeight="0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 TK040</vt:lpstr>
      <vt:lpstr>PL TK040</vt:lpstr>
      <vt:lpstr>price list TK040</vt:lpstr>
    </vt:vector>
  </TitlesOfParts>
  <Company>Sanyco Automotive,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Huang</dc:creator>
  <cp:lastModifiedBy>Zybin Artem</cp:lastModifiedBy>
  <cp:lastPrinted>2019-02-27T11:17:03Z</cp:lastPrinted>
  <dcterms:created xsi:type="dcterms:W3CDTF">2003-11-30T07:09:18Z</dcterms:created>
  <dcterms:modified xsi:type="dcterms:W3CDTF">2019-02-27T11:17:13Z</dcterms:modified>
</cp:coreProperties>
</file>