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ame3\trunk\data\"/>
    </mc:Choice>
  </mc:AlternateContent>
  <bookViews>
    <workbookView xWindow="0" yWindow="330" windowWidth="20640" windowHeight="10020" tabRatio="530"/>
  </bookViews>
  <sheets>
    <sheet name="tb_table_copy" sheetId="1" r:id="rId1"/>
    <sheet name="Sheet2" sheetId="2" r:id="rId2"/>
    <sheet name="Sheet1" sheetId="3" r:id="rId3"/>
  </sheets>
  <calcPr calcId="162913" concurrentCalc="0"/>
</workbook>
</file>

<file path=xl/calcChain.xml><?xml version="1.0" encoding="utf-8"?>
<calcChain xmlns="http://schemas.openxmlformats.org/spreadsheetml/2006/main">
  <c r="AL12" i="1" l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7" i="1"/>
  <c r="N48" i="1"/>
  <c r="N49" i="1"/>
  <c r="R9" i="3"/>
  <c r="R10" i="3"/>
  <c r="R11" i="3"/>
  <c r="R12" i="3"/>
  <c r="R13" i="3"/>
  <c r="R14" i="3"/>
  <c r="R15" i="3"/>
  <c r="R16" i="3"/>
  <c r="R17" i="3"/>
  <c r="Q9" i="3"/>
  <c r="Q10" i="3"/>
  <c r="Q11" i="3"/>
  <c r="Q12" i="3"/>
  <c r="P9" i="3"/>
  <c r="P10" i="3"/>
  <c r="P11" i="3"/>
  <c r="P12" i="3"/>
  <c r="P13" i="3"/>
  <c r="O9" i="3"/>
  <c r="O10" i="3"/>
  <c r="O11" i="3"/>
  <c r="O12" i="3"/>
  <c r="O13" i="3"/>
  <c r="O14" i="3"/>
  <c r="O15" i="3"/>
  <c r="O16" i="3"/>
  <c r="O17" i="3"/>
  <c r="N9" i="3"/>
  <c r="N10" i="3"/>
  <c r="M9" i="3"/>
  <c r="M10" i="3"/>
  <c r="M11" i="3"/>
  <c r="M12" i="3"/>
  <c r="M13" i="3"/>
  <c r="M14" i="3"/>
  <c r="M15" i="3"/>
  <c r="M16" i="3"/>
  <c r="M17" i="3"/>
  <c r="L9" i="3"/>
  <c r="L10" i="3"/>
  <c r="L11" i="3"/>
  <c r="L12" i="3"/>
  <c r="L13" i="3"/>
  <c r="K9" i="3"/>
  <c r="K10" i="3"/>
  <c r="K11" i="3"/>
  <c r="K12" i="3"/>
  <c r="K13" i="3"/>
  <c r="K14" i="3"/>
  <c r="K15" i="3"/>
  <c r="K16" i="3"/>
  <c r="K17" i="3"/>
  <c r="J9" i="3"/>
  <c r="J10" i="3"/>
  <c r="J11" i="3"/>
  <c r="J12" i="3"/>
  <c r="J13" i="3"/>
  <c r="J14" i="3"/>
  <c r="J15" i="3"/>
  <c r="J16" i="3"/>
  <c r="J17" i="3"/>
  <c r="I9" i="3"/>
  <c r="I10" i="3"/>
  <c r="I11" i="3"/>
  <c r="I12" i="3"/>
  <c r="I13" i="3"/>
  <c r="I14" i="3"/>
  <c r="I15" i="3"/>
  <c r="H9" i="3"/>
  <c r="H10" i="3"/>
  <c r="H11" i="3"/>
  <c r="H12" i="3"/>
  <c r="H13" i="3"/>
  <c r="H14" i="3"/>
  <c r="H15" i="3"/>
  <c r="H16" i="3"/>
  <c r="H17" i="3"/>
  <c r="G9" i="3"/>
  <c r="G10" i="3"/>
  <c r="G11" i="3"/>
  <c r="G12" i="3"/>
  <c r="G13" i="3"/>
  <c r="F9" i="3"/>
  <c r="F10" i="3"/>
  <c r="E9" i="3"/>
  <c r="E10" i="3"/>
  <c r="E11" i="3"/>
  <c r="E12" i="3"/>
  <c r="E13" i="3"/>
  <c r="E14" i="3"/>
  <c r="E15" i="3"/>
  <c r="D9" i="3"/>
  <c r="D10" i="3"/>
  <c r="E16" i="3"/>
  <c r="E17" i="3"/>
  <c r="F11" i="3"/>
  <c r="F12" i="3"/>
  <c r="F13" i="3"/>
  <c r="F14" i="3"/>
  <c r="F15" i="3"/>
  <c r="F16" i="3"/>
  <c r="F17" i="3"/>
  <c r="G14" i="3"/>
  <c r="G15" i="3"/>
  <c r="G16" i="3"/>
  <c r="G17" i="3"/>
  <c r="I16" i="3"/>
  <c r="I17" i="3"/>
  <c r="L14" i="3"/>
  <c r="L15" i="3"/>
  <c r="L16" i="3"/>
  <c r="L17" i="3"/>
  <c r="N11" i="3"/>
  <c r="N12" i="3"/>
  <c r="N13" i="3"/>
  <c r="N14" i="3"/>
  <c r="N15" i="3"/>
  <c r="N16" i="3"/>
  <c r="N17" i="3"/>
  <c r="P14" i="3"/>
  <c r="P15" i="3"/>
  <c r="P16" i="3"/>
  <c r="P17" i="3"/>
  <c r="Q13" i="3"/>
  <c r="Q14" i="3"/>
  <c r="Q15" i="3"/>
  <c r="Q16" i="3"/>
  <c r="Q17" i="3"/>
  <c r="N36" i="1"/>
  <c r="N37" i="1"/>
  <c r="N38" i="1"/>
  <c r="N39" i="1"/>
  <c r="N40" i="1"/>
  <c r="N41" i="1"/>
  <c r="N42" i="1"/>
  <c r="N43" i="1"/>
  <c r="N44" i="1"/>
  <c r="N45" i="1"/>
  <c r="N46" i="1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37" i="2"/>
  <c r="Z36" i="2"/>
  <c r="Z35" i="2"/>
  <c r="Z34" i="2"/>
  <c r="Z33" i="2"/>
  <c r="Z32" i="2"/>
  <c r="Z31" i="2"/>
  <c r="Z30" i="2"/>
  <c r="Z29" i="2"/>
  <c r="J15" i="2"/>
  <c r="J16" i="2"/>
  <c r="K15" i="2"/>
  <c r="K16" i="2"/>
  <c r="L15" i="2"/>
  <c r="L16" i="2"/>
  <c r="M15" i="2"/>
  <c r="M16" i="2"/>
  <c r="N15" i="2"/>
  <c r="N16" i="2"/>
  <c r="O15" i="2"/>
  <c r="O16" i="2"/>
  <c r="P15" i="2"/>
  <c r="P16" i="2"/>
  <c r="Q15" i="2"/>
  <c r="Q16" i="2"/>
  <c r="R15" i="2"/>
  <c r="R16" i="2"/>
  <c r="S15" i="2"/>
  <c r="S16" i="2"/>
  <c r="T15" i="2"/>
  <c r="T16" i="2"/>
  <c r="U15" i="2"/>
  <c r="U16" i="2"/>
  <c r="V15" i="2"/>
  <c r="V16" i="2"/>
  <c r="W15" i="2"/>
  <c r="W16" i="2"/>
  <c r="W17" i="2"/>
  <c r="I15" i="2"/>
  <c r="H119" i="1"/>
  <c r="H120" i="1"/>
  <c r="D11" i="3"/>
  <c r="D12" i="3"/>
  <c r="D20" i="3"/>
  <c r="D29" i="3"/>
  <c r="D21" i="3"/>
  <c r="D30" i="3"/>
  <c r="D19" i="3"/>
  <c r="D28" i="3"/>
  <c r="D13" i="3"/>
  <c r="D22" i="3"/>
  <c r="D31" i="3"/>
  <c r="D14" i="3"/>
  <c r="D15" i="3"/>
  <c r="D23" i="3"/>
  <c r="D32" i="3"/>
  <c r="D16" i="3"/>
  <c r="D24" i="3"/>
  <c r="D33" i="3"/>
  <c r="D25" i="3"/>
  <c r="D34" i="3"/>
  <c r="D17" i="3"/>
  <c r="D26" i="3"/>
  <c r="D35" i="3"/>
</calcChain>
</file>

<file path=xl/sharedStrings.xml><?xml version="1.0" encoding="utf-8"?>
<sst xmlns="http://schemas.openxmlformats.org/spreadsheetml/2006/main" count="2525" uniqueCount="743">
  <si>
    <t>id</t>
  </si>
  <si>
    <t>地图id</t>
  </si>
  <si>
    <t>每天进入次数</t>
  </si>
  <si>
    <t>删</t>
    <phoneticPr fontId="19" type="noConversion"/>
  </si>
  <si>
    <t>副本名称</t>
    <phoneticPr fontId="19" type="noConversion"/>
  </si>
  <si>
    <t>关卡</t>
    <phoneticPr fontId="19" type="noConversion"/>
  </si>
  <si>
    <t>压力值</t>
    <phoneticPr fontId="19" type="noConversion"/>
  </si>
  <si>
    <t>失败返回压力值</t>
    <phoneticPr fontId="19" type="noConversion"/>
  </si>
  <si>
    <t>强制离开时间
0表示不限制</t>
    <phoneticPr fontId="19" type="noConversion"/>
  </si>
  <si>
    <t>,</t>
    <phoneticPr fontId="19" type="noConversion"/>
  </si>
  <si>
    <t>1010001,</t>
  </si>
  <si>
    <t>name</t>
    <phoneticPr fontId="19" type="noConversion"/>
  </si>
  <si>
    <t>waves</t>
    <phoneticPr fontId="19" type="noConversion"/>
  </si>
  <si>
    <t>exp</t>
    <phoneticPr fontId="19" type="noConversion"/>
  </si>
  <si>
    <t>award</t>
    <phoneticPr fontId="19" type="noConversion"/>
  </si>
  <si>
    <t>timeout</t>
    <phoneticPr fontId="19" type="noConversion"/>
  </si>
  <si>
    <t>enter_times</t>
    <phoneticPr fontId="19" type="noConversion"/>
  </si>
  <si>
    <t>press_value</t>
    <phoneticPr fontId="19" type="noConversion"/>
  </si>
  <si>
    <t>failed_bk_pv</t>
    <phoneticPr fontId="19" type="noConversion"/>
  </si>
  <si>
    <t>光照文件</t>
    <phoneticPr fontId="19" type="noConversion"/>
  </si>
  <si>
    <t>lightmap</t>
    <phoneticPr fontId="19" type="noConversion"/>
  </si>
  <si>
    <t>mapid</t>
  </si>
  <si>
    <t>lightmap-0_day</t>
    <phoneticPr fontId="19" type="noConversion"/>
  </si>
  <si>
    <t>lightmap-0_day</t>
    <phoneticPr fontId="19" type="noConversion"/>
  </si>
  <si>
    <t>lightmap-0_night</t>
  </si>
  <si>
    <t>lightmap-0_night</t>
    <phoneticPr fontId="19" type="noConversion"/>
  </si>
  <si>
    <t>birthpoint</t>
    <phoneticPr fontId="19" type="noConversion"/>
  </si>
  <si>
    <t>出生点ID</t>
    <phoneticPr fontId="19" type="noConversion"/>
  </si>
  <si>
    <t>complete_times</t>
    <phoneticPr fontId="19" type="noConversion"/>
  </si>
  <si>
    <t>指定怪物死亡副本失败</t>
    <phoneticPr fontId="19" type="noConversion"/>
  </si>
  <si>
    <t>1 玩家死亡副本失败</t>
    <phoneticPr fontId="19" type="noConversion"/>
  </si>
  <si>
    <t>player_bekill_failed</t>
    <phoneticPr fontId="19" type="noConversion"/>
  </si>
  <si>
    <t>monster_bekill_failed</t>
    <phoneticPr fontId="19" type="noConversion"/>
  </si>
  <si>
    <t>starcondition</t>
    <phoneticPr fontId="19" type="noConversion"/>
  </si>
  <si>
    <t>完成次数：
0 表示大关卡
1 表示小关卡</t>
    <phoneticPr fontId="19" type="noConversion"/>
  </si>
  <si>
    <t>first_award</t>
    <phoneticPr fontId="19" type="noConversion"/>
  </si>
  <si>
    <t>sweepitems</t>
    <phoneticPr fontId="19" type="noConversion"/>
  </si>
  <si>
    <t>player_level</t>
    <phoneticPr fontId="19" type="noConversion"/>
  </si>
  <si>
    <t>进入需要的等级</t>
  </si>
  <si>
    <t>pre_copy</t>
    <phoneticPr fontId="19" type="noConversion"/>
  </si>
  <si>
    <t>需要通关的副本id</t>
    <phoneticPr fontId="19" type="noConversion"/>
  </si>
  <si>
    <t>[[2,100],[1,6000]]</t>
    <phoneticPr fontId="19" type="noConversion"/>
  </si>
  <si>
    <t>副本奖励
对应lib_list表</t>
    <phoneticPr fontId="19" type="noConversion"/>
  </si>
  <si>
    <t>首通奖励
对应lib_list表</t>
    <phoneticPr fontId="19" type="noConversion"/>
  </si>
  <si>
    <t>扫荡奖励
对应lib_list表</t>
    <phoneticPr fontId="19" type="noConversion"/>
  </si>
  <si>
    <t>10102:1-1</t>
  </si>
  <si>
    <t>iteminfo</t>
    <phoneticPr fontId="19" type="noConversion"/>
  </si>
  <si>
    <t>[2020301,2020302,2020303,2020304]</t>
  </si>
  <si>
    <t>[2020601,2020602,2020603,2020604]</t>
  </si>
  <si>
    <t>[2020901,2020902,2020903,2020904]</t>
  </si>
  <si>
    <t>[2030301,2030302,2030303,2030304]</t>
  </si>
  <si>
    <t>[2030601,2030602,2030603,2030604]</t>
  </si>
  <si>
    <t>[2030901,2030902,2030903,2030904]</t>
  </si>
  <si>
    <t>[13051,16052,16029]</t>
  </si>
  <si>
    <t>[13051,16052,16029]</t>
    <phoneticPr fontId="19" type="noConversion"/>
  </si>
  <si>
    <t>lightmap-0_day</t>
  </si>
  <si>
    <t>int</t>
    <phoneticPr fontId="19" type="noConversion"/>
  </si>
  <si>
    <t>str</t>
    <phoneticPr fontId="19" type="noConversion"/>
  </si>
  <si>
    <t>arr</t>
    <phoneticPr fontId="19" type="noConversion"/>
  </si>
  <si>
    <t>json</t>
    <phoneticPr fontId="19" type="noConversion"/>
  </si>
  <si>
    <t>lua</t>
    <phoneticPr fontId="19" type="noConversion"/>
  </si>
  <si>
    <t>人物复活次数
无限复活=-1
不能复活=0</t>
    <phoneticPr fontId="19" type="noConversion"/>
  </si>
  <si>
    <t>revive_pet</t>
    <phoneticPr fontId="19" type="noConversion"/>
  </si>
  <si>
    <t>hpbag</t>
    <phoneticPr fontId="19" type="noConversion"/>
  </si>
  <si>
    <t>int</t>
    <phoneticPr fontId="19" type="noConversion"/>
  </si>
  <si>
    <t>revive_human</t>
    <phoneticPr fontId="19" type="noConversion"/>
  </si>
  <si>
    <t>player_limit</t>
    <phoneticPr fontId="19" type="noConversion"/>
  </si>
  <si>
    <t>最大人数限制
不设人数上限=0</t>
    <phoneticPr fontId="19" type="noConversion"/>
  </si>
  <si>
    <t>revive_human_rmb</t>
    <phoneticPr fontId="19" type="noConversion"/>
  </si>
  <si>
    <t>revive_pet_rmb</t>
    <phoneticPr fontId="19" type="noConversion"/>
  </si>
  <si>
    <t>arr</t>
    <phoneticPr fontId="19" type="noConversion"/>
  </si>
  <si>
    <t>人物复活消耗钻石
复活次数&gt;数组元素会取数组最后一个值
无限/不能复活=空</t>
    <phoneticPr fontId="19" type="noConversion"/>
  </si>
  <si>
    <t>[20,30]</t>
  </si>
  <si>
    <t>[20,30]</t>
    <phoneticPr fontId="19" type="noConversion"/>
  </si>
  <si>
    <t>[10,15]</t>
    <phoneticPr fontId="19" type="noConversion"/>
  </si>
  <si>
    <t>测试复活1</t>
    <phoneticPr fontId="19" type="noConversion"/>
  </si>
  <si>
    <t>测试复活2</t>
  </si>
  <si>
    <t>竞技场地图</t>
    <phoneticPr fontId="19" type="noConversion"/>
  </si>
  <si>
    <t>奖励道具信息</t>
    <phoneticPr fontId="19" type="noConversion"/>
  </si>
  <si>
    <t>[]</t>
    <phoneticPr fontId="19" type="noConversion"/>
  </si>
  <si>
    <t>[]</t>
    <phoneticPr fontId="19" type="noConversion"/>
  </si>
  <si>
    <t>[2010401,2010402,2010403]</t>
  </si>
  <si>
    <t>[2010701,2010702,2010703]</t>
  </si>
  <si>
    <t>[2020101,2020102,2020103]</t>
  </si>
  <si>
    <t>[2020201,2020202,2020203]</t>
  </si>
  <si>
    <t>[2020401,2020402,2020403]</t>
  </si>
  <si>
    <t>[2020501,2020502,2020503]</t>
  </si>
  <si>
    <t>[2020701,2020702,2020703]</t>
  </si>
  <si>
    <t>[2020801,2020802,2020803]</t>
  </si>
  <si>
    <t>[2021001,2021002,2021003]</t>
  </si>
  <si>
    <t>[2021101,2021102,2021103]</t>
  </si>
  <si>
    <t>[2021201,2021202,2021203,2021204]</t>
  </si>
  <si>
    <t>[2030101,2030102,2030103]</t>
  </si>
  <si>
    <t>[2030201,2030202,2030203]</t>
  </si>
  <si>
    <t>[2030401,2030402,2030403]</t>
  </si>
  <si>
    <t>[2030501,2030502,2030503]</t>
  </si>
  <si>
    <t>[2030701,2030702,2030703]</t>
  </si>
  <si>
    <t>[2030801,2030802,2030803]</t>
  </si>
  <si>
    <t>[2031001,2031002,2031003]</t>
  </si>
  <si>
    <t>[2031101,2031102,2031103]</t>
  </si>
  <si>
    <t>[2031201,2031202,2031203,2031204]</t>
  </si>
  <si>
    <t>[2040101,2040102,2040103]</t>
  </si>
  <si>
    <t>[2040201,2040202,2040203]</t>
  </si>
  <si>
    <t>[2040301,2040302,2040303,2040304]</t>
  </si>
  <si>
    <t>[2040401,2040402,2040403]</t>
  </si>
  <si>
    <t>[2040501,2040502,2040503]</t>
  </si>
  <si>
    <t>[2040601,2040602,2040603,2040604]</t>
  </si>
  <si>
    <t>[2040701,2040702,2040703]</t>
  </si>
  <si>
    <t>[2040801,2040802,2040803]</t>
  </si>
  <si>
    <t>[2040901,2040902,2040903,2040904]</t>
  </si>
  <si>
    <t>[2041001,2041002,2041003]</t>
  </si>
  <si>
    <t>[2041101,2041102,2041103]</t>
  </si>
  <si>
    <t>[2041201,2041202,2041203,2041204]</t>
  </si>
  <si>
    <t>[2050101,2050102,2050103]</t>
  </si>
  <si>
    <t>[2050201,2050202,2050203]</t>
  </si>
  <si>
    <t>[2050301,2050302,2050303,2050304]</t>
  </si>
  <si>
    <t>[2050401,2050402,2050403]</t>
  </si>
  <si>
    <t>[2050501,2050502,2050503]</t>
  </si>
  <si>
    <t>[2050601,2050602,2050603,2050604]</t>
  </si>
  <si>
    <t>[2050701,2050702,2050703]</t>
  </si>
  <si>
    <t>[2050801,2050802,2050803]</t>
  </si>
  <si>
    <t>[2050901,2050902,2050903,2050904]</t>
  </si>
  <si>
    <t>[2051001,2051002,2051003]</t>
  </si>
  <si>
    <t>[2051101,2051102,2051103]</t>
  </si>
  <si>
    <t>[2051201,2051202,2051203,2051204]</t>
  </si>
  <si>
    <t>[2060101,2060102,2060103]</t>
  </si>
  <si>
    <t>[2060201,2060202,2060203]</t>
  </si>
  <si>
    <t>[2060301,2060302,2060303,2060304]</t>
  </si>
  <si>
    <t>[2060401,2060402,2060403]</t>
  </si>
  <si>
    <t>[2060501,2060502,2060503]</t>
  </si>
  <si>
    <t>[2060601,2060602,2060603,2060604]</t>
  </si>
  <si>
    <t>[2060701,2060702,2060703]</t>
  </si>
  <si>
    <t>[2060801,2060802,2060803]</t>
  </si>
  <si>
    <t>[2060901,2060902,2060903,2060904]</t>
  </si>
  <si>
    <t>[2061001,2061002,2061003]</t>
  </si>
  <si>
    <t>[2061101,2061102,2061103]</t>
  </si>
  <si>
    <t>[2061201,2061202,2061203,2061204]</t>
  </si>
  <si>
    <t>[2070101,2070102,2070103]</t>
  </si>
  <si>
    <t>[2070201,2070202,2070203]</t>
  </si>
  <si>
    <t>[2070301,2070302,2070303,2070304]</t>
  </si>
  <si>
    <t>[2070401,2070402,2070403]</t>
  </si>
  <si>
    <t>[2070501,2070502,2070503]</t>
  </si>
  <si>
    <t>[2070601,2070602,2070603,2070604]</t>
  </si>
  <si>
    <t>[2070701,2070702,2070703]</t>
  </si>
  <si>
    <t>[2070801,2070802,2070803]</t>
  </si>
  <si>
    <t>[2070901,2070902,2070903,2070904]</t>
  </si>
  <si>
    <t>[2071001,2071002,2071003]</t>
  </si>
  <si>
    <t>[2071101,2071102,2071103]</t>
  </si>
  <si>
    <t>[2071201,2071202,2071203,2071204]</t>
  </si>
  <si>
    <t>[]</t>
    <phoneticPr fontId="19" type="noConversion"/>
  </si>
  <si>
    <t>[2031301,2030102,2030103]</t>
    <phoneticPr fontId="19" type="noConversion"/>
  </si>
  <si>
    <t>lightmap-0_night</t>
    <phoneticPr fontId="19" type="noConversion"/>
  </si>
  <si>
    <t>[1010001,1010002,1010003,1010005,1010004,1010003,1010002,1010001,1010005,1010003,1010004,1010003,1010005,1010001,1010002]</t>
  </si>
  <si>
    <t>[1020001,1020002,1020003,1020005,1020004,1020003,1020002,1020001,1020005,1020003,1020004,1020003,1020005,1020001,1020002]</t>
  </si>
  <si>
    <t>[1030001,1030002,1030003,1030005,1030004,1030003,1030002,1030001,1030005,1030003,1030004,1030003,1030005,1030001,1030002]</t>
  </si>
  <si>
    <t>[1040001,1040002,1040003,1040005,1040004,1040003,1040002,1040001,1040005,1040003,1040004,1040003,1040005,1040001,1040002]</t>
  </si>
  <si>
    <t>[1050001,1050002,1050003,1050005,1050004,1050003,1050002,1050001,1050005,1050003,1050004,1050003,1050005,1050001,1050002]</t>
  </si>
  <si>
    <t>[1060001,1060002,1060003,1060005,1060004,1060003,1060002,1060001,1060005,1060003,1060004,1060003,1060005,1060001,1060002]</t>
  </si>
  <si>
    <t>[1070001,1070002,1070003,1070005,1070004,1070003,1070002,1070001,1070005,1070003,1070004,1070003,1070005,1070001,1070002]</t>
  </si>
  <si>
    <t>[2021301,2021302,2021303]</t>
  </si>
  <si>
    <t>[2021401,2021402,2021403]</t>
  </si>
  <si>
    <t>[2021501,2021502,2021503,2021504]</t>
  </si>
  <si>
    <t>[2031301,2031302,2031303]</t>
  </si>
  <si>
    <t>[2031401,2031402,2031403]</t>
  </si>
  <si>
    <t>[2031501,2031502,2031503,2031504]</t>
  </si>
  <si>
    <t>[2041301,2041302,2041303]</t>
  </si>
  <si>
    <t>[2041401,2041402,2041403]</t>
  </si>
  <si>
    <t>[2041501,2041502,2041503,2041504]</t>
  </si>
  <si>
    <t>[2051301,2051302,2051303]</t>
  </si>
  <si>
    <t>[2051401,2051402,2051403]</t>
  </si>
  <si>
    <t>[2051501,2051502,2051503,2051504]</t>
  </si>
  <si>
    <t>[2061301,2061302,2061303]</t>
  </si>
  <si>
    <t>[2061401,2061402,2061403]</t>
  </si>
  <si>
    <t>[2061501,2061502,2061503,2061504]</t>
  </si>
  <si>
    <t>[2071301,2071302,2071303]</t>
  </si>
  <si>
    <t>[2071401,2071402,2071403]</t>
  </si>
  <si>
    <t>[2071501,2071502,2071503,2071504]</t>
  </si>
  <si>
    <t>pet_exp</t>
    <phoneticPr fontId="19" type="noConversion"/>
  </si>
  <si>
    <t>int</t>
    <phoneticPr fontId="19" type="noConversion"/>
  </si>
  <si>
    <t>通关副本经验奖励</t>
    <phoneticPr fontId="19" type="noConversion"/>
  </si>
  <si>
    <t>lightmap-0_day</t>
    <phoneticPr fontId="19" type="noConversion"/>
  </si>
  <si>
    <t>lightmap-0_day</t>
    <phoneticPr fontId="19" type="noConversion"/>
  </si>
  <si>
    <t>副本难度参数
副本怪物都会加成此参数:属性*(1+参数/10000)</t>
    <phoneticPr fontId="19" type="noConversion"/>
  </si>
  <si>
    <t>int</t>
    <phoneticPr fontId="19" type="noConversion"/>
  </si>
  <si>
    <t>strengthRate</t>
    <phoneticPr fontId="19" type="noConversion"/>
  </si>
  <si>
    <t>[5010101,5010102,5010103]</t>
  </si>
  <si>
    <t>[5010201,5010202,5010203]</t>
  </si>
  <si>
    <t>[5010401,5010402,5010403,5010404]</t>
  </si>
  <si>
    <t>[5010601,5010602,5010603]</t>
  </si>
  <si>
    <t>[5010701,5010702,5010703]</t>
  </si>
  <si>
    <t>[5010901,5010902,5010903,5010904]</t>
  </si>
  <si>
    <t>[5020101,5020102,5020103]</t>
  </si>
  <si>
    <t>[5020201,5020202,5020203]</t>
  </si>
  <si>
    <t>[5020401,5020402,5020403,5020404]</t>
  </si>
  <si>
    <t>[5020601,5020602,5020603]</t>
  </si>
  <si>
    <t>[5020701,5020702,5020703]</t>
  </si>
  <si>
    <t>[5020901,5020902,5020903,5020904]</t>
  </si>
  <si>
    <t>[5030101,5030102,5030103]</t>
  </si>
  <si>
    <t>[5030201,5030202,5030203]</t>
  </si>
  <si>
    <t>[5030401,5030402,5030403,5030404]</t>
  </si>
  <si>
    <t>[5030601,5030602,5030603]</t>
  </si>
  <si>
    <t>[5030701,5030702,5030703]</t>
  </si>
  <si>
    <t>[5030901,5030902,5030903,5030904]</t>
  </si>
  <si>
    <t>[5040101,5040102,5040103]</t>
  </si>
  <si>
    <t>[5040201,5040202,5040203]</t>
  </si>
  <si>
    <t>[5040401,5040402,5040403,5040404]</t>
  </si>
  <si>
    <t>[5040601,5040602,5040603]</t>
  </si>
  <si>
    <t>[5040701,5040702,5040703]</t>
  </si>
  <si>
    <t>[5040901,5040902,5040903,5040904]</t>
  </si>
  <si>
    <t>[5050101,5050102,5050103]</t>
  </si>
  <si>
    <t>[5050201,5050202,5050203]</t>
  </si>
  <si>
    <t>[5050401,5050402,5050403,5050404]</t>
  </si>
  <si>
    <t>[5050601,5050602,5050603]</t>
  </si>
  <si>
    <t>[5050701,5050702,5050703]</t>
  </si>
  <si>
    <t>[5050901,5050902,5050903,5050904]</t>
  </si>
  <si>
    <t>[5060101,5060102,5060103]</t>
  </si>
  <si>
    <t>[5060201,5060202,5060203]</t>
  </si>
  <si>
    <t>[5060401,5060402,5060403,5060404]</t>
  </si>
  <si>
    <t>[5060601,5060602,5060603]</t>
  </si>
  <si>
    <t>[5060701,5060702,5060703]</t>
  </si>
  <si>
    <t>[5060901,5060902,5060903,5060904]</t>
  </si>
  <si>
    <t>lightmap-0_night</t>
    <phoneticPr fontId="19" type="noConversion"/>
  </si>
  <si>
    <t>blood_bottle_times</t>
    <phoneticPr fontId="19" type="noConversion"/>
  </si>
  <si>
    <t>int</t>
    <phoneticPr fontId="19" type="noConversion"/>
  </si>
  <si>
    <t>int</t>
    <phoneticPr fontId="19" type="noConversion"/>
  </si>
  <si>
    <t>副本可使用血瓶次数</t>
    <phoneticPr fontId="19" type="noConversion"/>
  </si>
  <si>
    <t>bgm</t>
    <phoneticPr fontId="19" type="noConversion"/>
  </si>
  <si>
    <t>str</t>
    <phoneticPr fontId="19" type="noConversion"/>
  </si>
  <si>
    <t>背景音乐文件</t>
    <phoneticPr fontId="19" type="noConversion"/>
  </si>
  <si>
    <t>bgm_battle_serious</t>
  </si>
  <si>
    <t>[[5,1],[5,2]]</t>
    <phoneticPr fontId="19" type="noConversion"/>
  </si>
  <si>
    <t>[3100101,3100102,3100103,3100104,3100105]</t>
  </si>
  <si>
    <t>[3100201,3100202,3100203,3100204,3100205]</t>
  </si>
  <si>
    <t>[3100301,3100302,3100303,3100304,3100305]</t>
  </si>
  <si>
    <t>[3200401,3200402,3200403,3200404,3200405]</t>
  </si>
  <si>
    <t>[3200501,3200502,3200503,3200504,3200505]</t>
  </si>
  <si>
    <t>[3200601,3200602,3200603,3200604,3200605]</t>
  </si>
  <si>
    <t>[3300701,3300702,3300703,3300704,3300705]</t>
  </si>
  <si>
    <t>[3300801,3300802,3300803,3300804,3300805]</t>
  </si>
  <si>
    <t>[3300901,3300902,3300903,3300904,3300905]</t>
  </si>
  <si>
    <t>map_effect</t>
    <phoneticPr fontId="19" type="noConversion"/>
  </si>
  <si>
    <t>arr</t>
    <phoneticPr fontId="19" type="noConversion"/>
  </si>
  <si>
    <t>[1,1,0,1,20,0.15,13]</t>
  </si>
  <si>
    <t>[1,1,0,1,79.5,0.25,13]</t>
  </si>
  <si>
    <t>[1,1,0,1,49,0.2,15]</t>
  </si>
  <si>
    <t>[1,1,0,1,20.5,0.3,8]</t>
  </si>
  <si>
    <t>[1,1,0,1,25,0.12,10]</t>
  </si>
  <si>
    <t>[1,1,0,1,38,3.8,15]</t>
  </si>
  <si>
    <t>[1,1,0,1,40,2,13]</t>
  </si>
  <si>
    <t>场景效果
默认[1,1,0,1,15,0.6,18]</t>
    <phoneticPr fontId="19" type="noConversion"/>
  </si>
  <si>
    <t>prepare_time</t>
    <phoneticPr fontId="19" type="noConversion"/>
  </si>
  <si>
    <t>int</t>
    <phoneticPr fontId="19" type="noConversion"/>
  </si>
  <si>
    <t>战斗开始时暂停时间(秒)</t>
    <phoneticPr fontId="19" type="noConversion"/>
  </si>
  <si>
    <t>是否可使用血包(战斗后自动使用血包回血)
可用=1
不可用=0</t>
    <phoneticPr fontId="19" type="noConversion"/>
  </si>
  <si>
    <t>Lightmap-0_day</t>
    <phoneticPr fontId="19" type="noConversion"/>
  </si>
  <si>
    <t>[1,1,0,1,5,0.45,35]</t>
    <phoneticPr fontId="19" type="noConversion"/>
  </si>
  <si>
    <t>buy_times</t>
    <phoneticPr fontId="19" type="noConversion"/>
  </si>
  <si>
    <t>int</t>
    <phoneticPr fontId="19" type="noConversion"/>
  </si>
  <si>
    <t>可购买次数</t>
    <phoneticPr fontId="19" type="noConversion"/>
  </si>
  <si>
    <t>星级条件
通关时间小于[1,time]
主角生命比例大于[2,num]
击杀所有怪物[3]
击杀BOSS[4,BOSSID]
血瓶剩余次数[5,次数]</t>
    <phoneticPr fontId="19" type="noConversion"/>
  </si>
  <si>
    <t>关卡胜利条件
1杀死所有怪[1]
2杀死指定怪[2,怪物id]
3坚持时长[3,战斗时间]
4杀死怪物数量[4,数量]</t>
    <phoneticPr fontId="19" type="noConversion"/>
  </si>
  <si>
    <t>finish_type</t>
    <phoneticPr fontId="19" type="noConversion"/>
  </si>
  <si>
    <t>arr</t>
    <phoneticPr fontId="19" type="noConversion"/>
  </si>
  <si>
    <t>[1104]</t>
  </si>
  <si>
    <t>Lightmap-0_day</t>
    <phoneticPr fontId="19" type="noConversion"/>
  </si>
  <si>
    <t>[1,1,0,1,15,0.03,12]</t>
    <phoneticPr fontId="19" type="noConversion"/>
  </si>
  <si>
    <t>pre_task</t>
    <phoneticPr fontId="19" type="noConversion"/>
  </si>
  <si>
    <t>需要完成前置任务的ID</t>
    <phoneticPr fontId="19" type="noConversion"/>
  </si>
  <si>
    <t>int</t>
    <phoneticPr fontId="19" type="noConversion"/>
  </si>
  <si>
    <t>翡翠森林·野外</t>
  </si>
  <si>
    <t>翡翠森林1-1</t>
  </si>
  <si>
    <t>翡翠森林1-2</t>
  </si>
  <si>
    <t>翡翠森林1-3</t>
  </si>
  <si>
    <t>翡翠森林1-4</t>
  </si>
  <si>
    <t>翡翠森林1-5</t>
  </si>
  <si>
    <t>翡翠森林1-6</t>
  </si>
  <si>
    <t>翡翠森林1-7</t>
  </si>
  <si>
    <t>翡翠森林1-8</t>
  </si>
  <si>
    <t>凛冬雪地·野外</t>
  </si>
  <si>
    <t>凛冬雪地2-1</t>
  </si>
  <si>
    <t>凛冬雪地2-2</t>
  </si>
  <si>
    <t>凛冬雪地2-3</t>
  </si>
  <si>
    <t>凛冬雪地2-4</t>
  </si>
  <si>
    <t>凛冬雪地2-5</t>
  </si>
  <si>
    <t>凛冬雪地2-6</t>
  </si>
  <si>
    <t>凛冬雪地2-7</t>
  </si>
  <si>
    <t>凛冬雪地2-8</t>
  </si>
  <si>
    <t>凛冬雪地2-9</t>
  </si>
  <si>
    <t>凛冬雪地2-10</t>
  </si>
  <si>
    <t>凛冬雪地2-11</t>
  </si>
  <si>
    <t>凛冬雪地2-12</t>
  </si>
  <si>
    <t>凛冬雪地2-13</t>
  </si>
  <si>
    <t>凛冬雪地2-14</t>
  </si>
  <si>
    <t>凛冬雪地2-15</t>
  </si>
  <si>
    <t>炽热沙地·野外</t>
  </si>
  <si>
    <t>炽热沙地6-1</t>
  </si>
  <si>
    <t>炽热沙地6-2</t>
  </si>
  <si>
    <t>炽热沙地6-3</t>
  </si>
  <si>
    <t>炽热沙地6-4</t>
  </si>
  <si>
    <t>炽热沙地6-5</t>
  </si>
  <si>
    <t>炽热沙地6-6</t>
  </si>
  <si>
    <t>炽热沙地6-7</t>
  </si>
  <si>
    <t>炽热沙地6-8</t>
  </si>
  <si>
    <t>炽热沙地6-9</t>
  </si>
  <si>
    <t>炽热沙地6-10</t>
  </si>
  <si>
    <t>炽热沙地6-11</t>
  </si>
  <si>
    <t>炽热沙地6-12</t>
  </si>
  <si>
    <t>炽热沙地6-13</t>
  </si>
  <si>
    <t>炽热沙地6-14</t>
  </si>
  <si>
    <t>炽热沙地6-15</t>
  </si>
  <si>
    <t>熔岩炼狱·野外</t>
  </si>
  <si>
    <t>熔岩炼狱7-1</t>
  </si>
  <si>
    <t>熔岩炼狱7-2</t>
  </si>
  <si>
    <t>熔岩炼狱7-3</t>
  </si>
  <si>
    <t>熔岩炼狱7-4</t>
  </si>
  <si>
    <t>熔岩炼狱7-5</t>
  </si>
  <si>
    <t>熔岩炼狱7-6</t>
  </si>
  <si>
    <t>熔岩炼狱7-7</t>
  </si>
  <si>
    <t>熔岩炼狱7-8</t>
  </si>
  <si>
    <t>熔岩炼狱7-9</t>
  </si>
  <si>
    <t>熔岩炼狱7-10</t>
  </si>
  <si>
    <t>熔岩炼狱7-11</t>
  </si>
  <si>
    <t>熔岩炼狱7-12</t>
  </si>
  <si>
    <t>熔岩炼狱7-13</t>
  </si>
  <si>
    <t>熔岩炼狱7-14</t>
  </si>
  <si>
    <t>熔岩炼狱7-15</t>
  </si>
  <si>
    <t>footstep</t>
    <phoneticPr fontId="19" type="noConversion"/>
  </si>
  <si>
    <t>脚步声音效</t>
    <phoneticPr fontId="19" type="noConversion"/>
  </si>
  <si>
    <t>team_card</t>
    <phoneticPr fontId="19" type="noConversion"/>
  </si>
  <si>
    <t>str</t>
    <phoneticPr fontId="19" type="noConversion"/>
  </si>
  <si>
    <t>str</t>
    <phoneticPr fontId="19" type="noConversion"/>
  </si>
  <si>
    <t>des</t>
    <phoneticPr fontId="19" type="noConversion"/>
  </si>
  <si>
    <t>副本关卡描述</t>
    <phoneticPr fontId="19" type="noConversion"/>
  </si>
  <si>
    <t>这里常年丰收，养肥了不少魔物</t>
    <phoneticPr fontId="19" type="noConversion"/>
  </si>
  <si>
    <t>在夕阳的照耀下显得金光灿灿</t>
    <phoneticPr fontId="19" type="noConversion"/>
  </si>
  <si>
    <t>传闻住着冰雪女巫的严寒地带</t>
    <phoneticPr fontId="19" type="noConversion"/>
  </si>
  <si>
    <t>隐藏了很多秘密的常青森林</t>
    <phoneticPr fontId="19" type="noConversion"/>
  </si>
  <si>
    <t>古神曾经停留过的神殿</t>
    <phoneticPr fontId="19" type="noConversion"/>
  </si>
  <si>
    <t>藏宝图上的目的地，吸引了不少的探险者</t>
    <phoneticPr fontId="19" type="noConversion"/>
  </si>
  <si>
    <t>被称之为炼狱的死亡之地</t>
    <phoneticPr fontId="19" type="noConversion"/>
  </si>
  <si>
    <t>被魔物占据的危险塔楼</t>
    <phoneticPr fontId="19" type="noConversion"/>
  </si>
  <si>
    <t>神器道具掉落</t>
    <phoneticPr fontId="19" type="noConversion"/>
  </si>
  <si>
    <t>大量技能点掉落</t>
    <phoneticPr fontId="19" type="noConversion"/>
  </si>
  <si>
    <t>测试复活1</t>
    <phoneticPr fontId="19" type="noConversion"/>
  </si>
  <si>
    <t>旗鼓相当的对手出没注意</t>
    <phoneticPr fontId="19" type="noConversion"/>
  </si>
  <si>
    <t>组队翻牌配置
[[掉落包id,货币类型,货币数量]]
货币类型 1=金币，2=钻石</t>
    <phoneticPr fontId="19" type="noConversion"/>
  </si>
  <si>
    <t>[[510001,1,0],[510011,1,10000],[510021,2,30],[510031,2,40]]</t>
  </si>
  <si>
    <t>[[510002,1,0],[510012,1,10000],[510022,2,30],[510032,2,40]]</t>
  </si>
  <si>
    <t>210021:1-1</t>
  </si>
  <si>
    <t>213021:1-1</t>
  </si>
  <si>
    <t>216021:1-1</t>
  </si>
  <si>
    <t>219021:1-1</t>
  </si>
  <si>
    <t>222021:1-1</t>
  </si>
  <si>
    <t>225031:1-1</t>
  </si>
  <si>
    <t>228031:1-1</t>
  </si>
  <si>
    <t>231031:1-1</t>
  </si>
  <si>
    <t>234031:1-1</t>
  </si>
  <si>
    <t>237031:1-1</t>
  </si>
  <si>
    <t>240041:1-1</t>
  </si>
  <si>
    <t>243041:1-1</t>
  </si>
  <si>
    <t>246041:1-1</t>
  </si>
  <si>
    <t>249041:1-1</t>
  </si>
  <si>
    <t>252041:1-1</t>
  </si>
  <si>
    <t>255051:1-1</t>
  </si>
  <si>
    <t>258051:1-1</t>
  </si>
  <si>
    <t>261051:1-1</t>
  </si>
  <si>
    <t>264051:1-1</t>
  </si>
  <si>
    <t>267051:1-1</t>
  </si>
  <si>
    <t>270061:1-1</t>
  </si>
  <si>
    <t>273061:1-1</t>
  </si>
  <si>
    <t>276061:1-1</t>
  </si>
  <si>
    <t>279061:1-1</t>
  </si>
  <si>
    <t>282061:1-1</t>
  </si>
  <si>
    <t>285071:1-1</t>
  </si>
  <si>
    <t>288071:1-1</t>
  </si>
  <si>
    <t>291071:1-1</t>
  </si>
  <si>
    <t>294071:1-1</t>
  </si>
  <si>
    <t>297071:1-1</t>
  </si>
  <si>
    <t>[2010201,2010202,2010203,2010204]</t>
  </si>
  <si>
    <t>[2010301,2010302,2010303]</t>
  </si>
  <si>
    <t>[2010501,2010502,2010503,2010504]</t>
  </si>
  <si>
    <t>[2010601,2010602,2010603]</t>
  </si>
  <si>
    <t>[2010801,2010802,2010803,2010804]</t>
  </si>
  <si>
    <t>209021:1-1</t>
  </si>
  <si>
    <t>212021:1-1</t>
  </si>
  <si>
    <t>215021:1-1</t>
  </si>
  <si>
    <t>218021:1-1</t>
  </si>
  <si>
    <t>221021:1-1</t>
  </si>
  <si>
    <t>224031:1-1</t>
  </si>
  <si>
    <t>227031:1-1</t>
  </si>
  <si>
    <t>230031:1-1</t>
  </si>
  <si>
    <t>233031:1-1</t>
  </si>
  <si>
    <t>236031:1-1</t>
  </si>
  <si>
    <t>239041:1-1</t>
  </si>
  <si>
    <t>242041:1-1</t>
  </si>
  <si>
    <t>245041:1-1</t>
  </si>
  <si>
    <t>248041:1-1</t>
  </si>
  <si>
    <t>251041:1-1</t>
  </si>
  <si>
    <t>254051:1-1</t>
  </si>
  <si>
    <t>257051:1-1</t>
  </si>
  <si>
    <t>260051:1-1</t>
  </si>
  <si>
    <t>263051:1-1</t>
  </si>
  <si>
    <t>266051:1-1</t>
  </si>
  <si>
    <t>269061:1-1</t>
  </si>
  <si>
    <t>272061:1-1</t>
  </si>
  <si>
    <t>275061:1-1</t>
  </si>
  <si>
    <t>278061:1-1</t>
  </si>
  <si>
    <t>281061:1-1</t>
  </si>
  <si>
    <t>284071:1-1</t>
  </si>
  <si>
    <t>287071:1-1</t>
  </si>
  <si>
    <t>290071:1-1</t>
  </si>
  <si>
    <t>293071:1-1</t>
  </si>
  <si>
    <t>296071:1-1</t>
  </si>
  <si>
    <t>223021:1-1;223022:1-1</t>
  </si>
  <si>
    <t>中央广场</t>
    <phoneticPr fontId="19" type="noConversion"/>
  </si>
  <si>
    <t>[]</t>
    <phoneticPr fontId="19" type="noConversion"/>
  </si>
  <si>
    <t>Lightmap-0_day</t>
    <phoneticPr fontId="19" type="noConversion"/>
  </si>
  <si>
    <t>城堡的中心，放松休闲的最佳场所</t>
    <phoneticPr fontId="19" type="noConversion"/>
  </si>
  <si>
    <t>bgm_study</t>
    <phoneticPr fontId="19" type="noConversion"/>
  </si>
  <si>
    <t>foot</t>
    <phoneticPr fontId="19" type="noConversion"/>
  </si>
  <si>
    <t>foot</t>
    <phoneticPr fontId="19" type="noConversion"/>
  </si>
  <si>
    <t>多人的厨房</t>
    <phoneticPr fontId="19" type="noConversion"/>
  </si>
  <si>
    <t>伙伴经验</t>
  </si>
  <si>
    <t>伙伴复活次数
无限复活=-1
不能复活=0</t>
  </si>
  <si>
    <t>伙伴复活消耗钻石
复活次数&gt;数组元素会取数组最后一个值
无限/不能复活=空</t>
  </si>
  <si>
    <t>伙伴经验药水掉落</t>
  </si>
  <si>
    <t>迷雾沼泽·野外</t>
  </si>
  <si>
    <t>迷雾沼泽3-1</t>
  </si>
  <si>
    <t>迷雾沼泽3-2</t>
  </si>
  <si>
    <t>迷雾沼泽3-3</t>
  </si>
  <si>
    <t>迷雾沼泽3-4</t>
  </si>
  <si>
    <t>迷雾沼泽3-5</t>
  </si>
  <si>
    <t>迷雾沼泽3-6</t>
  </si>
  <si>
    <t>迷雾沼泽3-7</t>
  </si>
  <si>
    <t>迷雾沼泽3-8</t>
  </si>
  <si>
    <t>迷雾沼泽3-9</t>
  </si>
  <si>
    <t>迷雾沼泽3-10</t>
  </si>
  <si>
    <t>迷雾沼泽3-11</t>
  </si>
  <si>
    <t>迷雾沼泽3-12</t>
  </si>
  <si>
    <t>迷雾沼泽3-13</t>
  </si>
  <si>
    <t>迷雾沼泽3-14</t>
  </si>
  <si>
    <t>迷雾沼泽3-15</t>
  </si>
  <si>
    <t>妖精之泉·野外</t>
  </si>
  <si>
    <t>妖精之泉4-1</t>
  </si>
  <si>
    <t>妖精之泉4-2</t>
  </si>
  <si>
    <t>妖精之泉4-3</t>
  </si>
  <si>
    <t>妖精之泉4-4</t>
  </si>
  <si>
    <t>妖精之泉4-5</t>
  </si>
  <si>
    <t>妖精之泉4-6</t>
  </si>
  <si>
    <t>妖精之泉4-7</t>
  </si>
  <si>
    <t>妖精之泉4-8</t>
  </si>
  <si>
    <t>妖精之泉4-9</t>
  </si>
  <si>
    <t>妖精之泉4-10</t>
  </si>
  <si>
    <t>妖精之泉4-11</t>
  </si>
  <si>
    <t>妖精之泉4-12</t>
  </si>
  <si>
    <t>妖精之泉4-13</t>
  </si>
  <si>
    <t>妖精之泉4-14</t>
  </si>
  <si>
    <t>妖精之泉4-15</t>
  </si>
  <si>
    <t>星灵入口·野外</t>
  </si>
  <si>
    <t>星灵入口5-1</t>
  </si>
  <si>
    <t>星灵入口5-2</t>
  </si>
  <si>
    <t>星灵入口5-3</t>
  </si>
  <si>
    <t>星灵入口5-4</t>
  </si>
  <si>
    <t>星灵入口5-5</t>
  </si>
  <si>
    <t>星灵入口5-6</t>
  </si>
  <si>
    <t>星灵入口5-7</t>
  </si>
  <si>
    <t>星灵入口5-8</t>
  </si>
  <si>
    <t>星灵入口5-9</t>
  </si>
  <si>
    <t>星灵入口5-10</t>
  </si>
  <si>
    <t>星灵入口5-11</t>
  </si>
  <si>
    <t>星灵入口5-12</t>
  </si>
  <si>
    <t>星灵入口5-13</t>
  </si>
  <si>
    <t>星灵入口5-14</t>
  </si>
  <si>
    <t>星灵入口5-15</t>
  </si>
  <si>
    <t>通天塔1(简单)</t>
  </si>
  <si>
    <t>通天塔1(一般)</t>
  </si>
  <si>
    <t>通天塔1(困难)</t>
  </si>
  <si>
    <t>通天塔2(简单)</t>
  </si>
  <si>
    <t>通天塔2(一般)</t>
  </si>
  <si>
    <t>通天塔2(困难)</t>
  </si>
  <si>
    <t>通天塔4(简单)</t>
  </si>
  <si>
    <t>通天塔4(一般)</t>
  </si>
  <si>
    <t>通天塔4(困难)</t>
  </si>
  <si>
    <t>通天塔6(简单)</t>
  </si>
  <si>
    <t>通天塔6(一般)</t>
  </si>
  <si>
    <t>通天塔6(困难)</t>
  </si>
  <si>
    <t>通天塔7(简单)</t>
  </si>
  <si>
    <t>通天塔7(一般)</t>
  </si>
  <si>
    <t>通天塔7(困难)</t>
  </si>
  <si>
    <t>通天塔9(简单)</t>
  </si>
  <si>
    <t>通天塔9(一般)</t>
  </si>
  <si>
    <t>通天塔9(困难)</t>
  </si>
  <si>
    <t>通天塔11(简单)</t>
  </si>
  <si>
    <t>通天塔11(一般)</t>
  </si>
  <si>
    <t>通天塔11(困难)</t>
  </si>
  <si>
    <t>通天塔12(简单)</t>
  </si>
  <si>
    <t>通天塔12(一般)</t>
  </si>
  <si>
    <t>通天塔12(困难)</t>
  </si>
  <si>
    <t>通天塔14(简单)</t>
  </si>
  <si>
    <t>通天塔14(一般)</t>
  </si>
  <si>
    <t>通天塔14(困难)</t>
  </si>
  <si>
    <t>通天塔16(简单)</t>
  </si>
  <si>
    <t>通天塔16(一般)</t>
  </si>
  <si>
    <t>通天塔16(困难)</t>
  </si>
  <si>
    <t>通天塔17(简单)</t>
  </si>
  <si>
    <t>通天塔17(一般)</t>
  </si>
  <si>
    <t>通天塔17(困难)</t>
  </si>
  <si>
    <t>通天塔19(简单)</t>
  </si>
  <si>
    <t>通天塔19(一般)</t>
  </si>
  <si>
    <t>通天塔19(困难)</t>
  </si>
  <si>
    <t>通天塔21(简单)</t>
  </si>
  <si>
    <t>通天塔21(一般)</t>
  </si>
  <si>
    <t>通天塔21(困难)</t>
  </si>
  <si>
    <t>通天塔22(简单)</t>
  </si>
  <si>
    <t>通天塔22(一般)</t>
  </si>
  <si>
    <t>通天塔22(困难)</t>
  </si>
  <si>
    <t>通天塔24(简单)</t>
  </si>
  <si>
    <t>通天塔24(一般)</t>
  </si>
  <si>
    <t>通天塔24(困难)</t>
  </si>
  <si>
    <t>通天塔26(简单)</t>
  </si>
  <si>
    <t>通天塔26(一般)</t>
  </si>
  <si>
    <t>通天塔26(困难)</t>
  </si>
  <si>
    <t>通天塔27(简单)</t>
  </si>
  <si>
    <t>通天塔27(一般)</t>
  </si>
  <si>
    <t>通天塔27(困难)</t>
  </si>
  <si>
    <t>通天塔29(简单)</t>
  </si>
  <si>
    <t>通天塔29(一般)</t>
  </si>
  <si>
    <t>通天塔29(困难)</t>
  </si>
  <si>
    <t>通天塔31(简单)</t>
  </si>
  <si>
    <t>通天塔31(一般)</t>
  </si>
  <si>
    <t>通天塔31(困难)</t>
  </si>
  <si>
    <t>通天塔32(简单)</t>
  </si>
  <si>
    <t>通天塔32(一般)</t>
  </si>
  <si>
    <t>通天塔32(困难)</t>
  </si>
  <si>
    <t>通天塔34(简单)</t>
  </si>
  <si>
    <t>通天塔34(一般)</t>
  </si>
  <si>
    <t>通天塔34(困难)</t>
  </si>
  <si>
    <t>通天塔36(简单)</t>
  </si>
  <si>
    <t>通天塔36(一般)</t>
  </si>
  <si>
    <t>通天塔36(困难)</t>
  </si>
  <si>
    <t>通天塔37(简单)</t>
  </si>
  <si>
    <t>通天塔37(一般)</t>
  </si>
  <si>
    <t>通天塔37(困难)</t>
  </si>
  <si>
    <t>通天塔39(简单)</t>
  </si>
  <si>
    <t>通天塔39(一般)</t>
  </si>
  <si>
    <t>通天塔39(困难)</t>
  </si>
  <si>
    <t>通天塔41(简单)</t>
  </si>
  <si>
    <t>通天塔41(一般)</t>
  </si>
  <si>
    <t>通天塔41(困难)</t>
  </si>
  <si>
    <t>通天塔42(简单)</t>
  </si>
  <si>
    <t>通天塔42(一般)</t>
  </si>
  <si>
    <t>通天塔42(困难)</t>
  </si>
  <si>
    <t>通天塔44(简单)</t>
  </si>
  <si>
    <t>通天塔44(一般)</t>
  </si>
  <si>
    <t>通天塔44(困难)</t>
  </si>
  <si>
    <t>通天塔46(简单)</t>
  </si>
  <si>
    <t>通天塔46(一般)</t>
  </si>
  <si>
    <t>通天塔46(困难)</t>
  </si>
  <si>
    <t>通天塔47(简单)</t>
  </si>
  <si>
    <t>通天塔47(一般)</t>
  </si>
  <si>
    <t>通天塔47(困难)</t>
  </si>
  <si>
    <t>通天塔49(简单)</t>
  </si>
  <si>
    <t>通天塔49(一般)</t>
  </si>
  <si>
    <t>通天塔49(困难)</t>
  </si>
  <si>
    <t>通天塔51(简单)</t>
  </si>
  <si>
    <t>通天塔51(一般)</t>
  </si>
  <si>
    <t>通天塔51(困难)</t>
  </si>
  <si>
    <t>通天塔52(简单)</t>
  </si>
  <si>
    <t>通天塔52(一般)</t>
  </si>
  <si>
    <t>通天塔52(困难)</t>
  </si>
  <si>
    <t>通天塔54(简单)</t>
  </si>
  <si>
    <t>通天塔54(一般)</t>
  </si>
  <si>
    <t>通天塔54(困难)</t>
  </si>
  <si>
    <t>通天塔56(简单)</t>
  </si>
  <si>
    <t>通天塔56(一般)</t>
  </si>
  <si>
    <t>通天塔56(困难)</t>
  </si>
  <si>
    <t>通天塔57(简单)</t>
  </si>
  <si>
    <t>通天塔57(一般)</t>
  </si>
  <si>
    <t>通天塔57(困难)</t>
  </si>
  <si>
    <t>通天塔59(简单)</t>
  </si>
  <si>
    <t>通天塔59(一般)</t>
  </si>
  <si>
    <t>通天塔59(困难)</t>
  </si>
  <si>
    <t>星灵奇缘1</t>
    <phoneticPr fontId="19" type="noConversion"/>
  </si>
  <si>
    <t>星灵奇缘2</t>
  </si>
  <si>
    <t>星灵奇缘3</t>
  </si>
  <si>
    <t>技不压身1</t>
    <phoneticPr fontId="19" type="noConversion"/>
  </si>
  <si>
    <t>技不压身2</t>
  </si>
  <si>
    <t>技不压身3</t>
  </si>
  <si>
    <t>厨房擂台</t>
    <phoneticPr fontId="19" type="noConversion"/>
  </si>
  <si>
    <t>能量源泉1</t>
  </si>
  <si>
    <t>能量源泉2</t>
  </si>
  <si>
    <t>能量源泉3</t>
  </si>
  <si>
    <t>endpoint</t>
    <phoneticPr fontId="19" type="noConversion"/>
  </si>
  <si>
    <t>int</t>
    <phoneticPr fontId="19" type="noConversion"/>
  </si>
  <si>
    <t>副本出口区域ID（如果配置则会走到该出口才推出副本)</t>
    <phoneticPr fontId="19" type="noConversion"/>
  </si>
  <si>
    <t>[2010101,2010102,2010103,2010104]</t>
    <phoneticPr fontId="19" type="noConversion"/>
  </si>
  <si>
    <t>201011:1-1</t>
  </si>
  <si>
    <t>202011:1-1;202012:1-1;202013:1-1</t>
  </si>
  <si>
    <t>203011:1-1</t>
  </si>
  <si>
    <t>204011:1-1</t>
  </si>
  <si>
    <t>205011:1-1;205012:1-1;205013:1-1</t>
  </si>
  <si>
    <t>206011:1-1</t>
  </si>
  <si>
    <t>207011:1-1;207012:1-1</t>
  </si>
  <si>
    <t>211021:1-1;211022:1-1;211023:1-1</t>
  </si>
  <si>
    <t>214021:1-1;214022:1-1;214023:1-1</t>
  </si>
  <si>
    <t>217021:1-1;217022:1-1;217023:1-1</t>
  </si>
  <si>
    <t>220021:1-1;220022:1-1;220023:1-1</t>
  </si>
  <si>
    <t>226031:1-1;226032:1-1;226033:1-1</t>
  </si>
  <si>
    <t>229031:1-1;229032:1-1;229033:1-1</t>
  </si>
  <si>
    <t>232031:1-1;232032:1-1;232033:1-1</t>
  </si>
  <si>
    <t>235031:1-1;235032:1-1;235033:1-1</t>
  </si>
  <si>
    <t>238031:1-1;238032:1-1</t>
  </si>
  <si>
    <t>241041:1-1;241042:1-1;241043:1-1</t>
  </si>
  <si>
    <t>244041:1-1;244042:1-1;244043:1-1</t>
  </si>
  <si>
    <t>247041:1-1;247042:1-1;247043:1-1</t>
  </si>
  <si>
    <t>250041:1-1;250042:1-1;250043:1-1</t>
  </si>
  <si>
    <t>253041:1-1;253042:1-1</t>
  </si>
  <si>
    <t>256051:1-1;256052:1-1;256053:1-1</t>
  </si>
  <si>
    <t>259051:1-1;259052:1-1;259053:1-1</t>
  </si>
  <si>
    <t>262051:1-1;262052:1-1;262053:1-1</t>
  </si>
  <si>
    <t>265051:1-1;265052:1-1;265053:1-1</t>
  </si>
  <si>
    <t>268051:1-1;268052:1-1</t>
  </si>
  <si>
    <t>271061:1-1;271062:1-1;271063:1-1</t>
  </si>
  <si>
    <t>274061:1-1;274062:1-1;274063:1-1</t>
  </si>
  <si>
    <t>277061:1-1;277062:1-1;277063:1-1</t>
  </si>
  <si>
    <t>280061:1-1;280062:1-1;280063:1-1</t>
  </si>
  <si>
    <t>283061:1-1;283062:1-1</t>
  </si>
  <si>
    <t>286071:1-1;286072:1-1;286073:1-1</t>
  </si>
  <si>
    <t>289071:1-1;289072:1-1;289073:1-1</t>
  </si>
  <si>
    <t>292071:1-1;292072:1-1;292073:1-1</t>
  </si>
  <si>
    <t>295071:1-1;295072:1-1;295073:1-1</t>
  </si>
  <si>
    <t>298071:1-1;298072:1-1</t>
  </si>
  <si>
    <t>100001:56-84</t>
  </si>
  <si>
    <t>100000:900-1100</t>
  </si>
  <si>
    <t>100000:900-1100;101021:1-3;101022:1-1;101023:1-1</t>
  </si>
  <si>
    <t>100000:900-1100;101051:1-3;101052:1-1;101053:1-1</t>
  </si>
  <si>
    <t>100001:44-66;81081:1-1;81082:2-2</t>
  </si>
  <si>
    <t>100001:47-71</t>
  </si>
  <si>
    <t>100001:47-71;82151:1-1;82152:2-2</t>
  </si>
  <si>
    <t>100001:51-77</t>
  </si>
  <si>
    <t>100001:51-77;83151:1-1;83152:2-2</t>
  </si>
  <si>
    <t>100001:56-84;84151:1-1;84152:2-2</t>
  </si>
  <si>
    <t>100001:62-92</t>
  </si>
  <si>
    <t>100001:62-92;85151:1-1;85152:2-2</t>
  </si>
  <si>
    <t>100001:68-102</t>
  </si>
  <si>
    <t>100001:68-102;86151:1-1;86152:2-2</t>
  </si>
  <si>
    <t>100001:75-113</t>
  </si>
  <si>
    <t>100001:75-113;87151:1-1;87152:2-2</t>
  </si>
  <si>
    <t>100001:44-66;81081:1-1;81082:2-2;100000:900-1100;101081:1-3;101082:1-1</t>
  </si>
  <si>
    <t>100001:47-71;100000:900-1100</t>
  </si>
  <si>
    <t>100001:47-71;100000:1440-1760</t>
  </si>
  <si>
    <t>100001:47-71;100000:1440-1760;102031:1-3;102032:1-1;102033:1-1</t>
  </si>
  <si>
    <t>100001:47-71;100000:1440-1760;102061:1-3;102062:1-1;102063:1-1</t>
  </si>
  <si>
    <t>100001:47-71;100000:1440-1760;102091:1-3;102092:1-1;102093:1-1</t>
  </si>
  <si>
    <t>100001:47-71;100000:1440-1760;102121:1-3;102122:1-1;102123:1-1</t>
  </si>
  <si>
    <t>100001:47-71;82151:1-1;82152:2-2;100000:1440-1760;102151:1-3;102152:1-1;971:1-1</t>
  </si>
  <si>
    <t>100001:51-77;100000:1440-1760</t>
  </si>
  <si>
    <t>100001:51-77;100000:2700-3300</t>
  </si>
  <si>
    <t>100001:51-77;100000:2700-3300;103031:1-3;103032:1-1;103033:1-1</t>
  </si>
  <si>
    <t>100001:51-77;100000:2700-3300;103061:1-3;103062:1-1;103063:1-1</t>
  </si>
  <si>
    <t>100001:51-77;100000:2700-3300;103091:1-3;103092:1-1;103093:1-1</t>
  </si>
  <si>
    <t>100001:51-77;100000:2700-3300;103121:1-3;103122:1-1;103123:1-1</t>
  </si>
  <si>
    <t>100001:51-77;83151:1-1;83152:2-2;100000:2700-3300;103151:1-3;103152:1-1;972:1-1</t>
  </si>
  <si>
    <t>100001:56-84;100000:2700-3300</t>
  </si>
  <si>
    <t>100001:56-84;100000:4500-5500</t>
  </si>
  <si>
    <t>100001:56-84;100000:4500-5500;104031:1-3;104032:1-1;104033:1-1</t>
  </si>
  <si>
    <t>100001:56-84;100000:4500-5500;104061:1-3;104062:1-1;104063:1-1</t>
  </si>
  <si>
    <t>100001:56-84;100000:4500-5500;104091:1-3;104092:1-1;104093:1-1</t>
  </si>
  <si>
    <t>100001:56-84;100000:4500-5500;104121:1-3;104122:1-1;104123:1-1</t>
  </si>
  <si>
    <t>100001:56-84;84151:1-1;84152:2-2;100000:4500-5500;104151:1-3;104152:1-1;972:1-1</t>
  </si>
  <si>
    <t>100001:62-92;100000:4500-5500</t>
  </si>
  <si>
    <t>100001:62-92;100000:6840-8360</t>
  </si>
  <si>
    <t>100001:62-92;100000:6840-8360;105031:1-3;105032:1-1;105033:1-1</t>
  </si>
  <si>
    <t>100001:62-92;100000:6840-8360;105061:1-3;105062:1-1;105063:1-1</t>
  </si>
  <si>
    <t>100001:62-92;100000:6840-8360;105091:1-3;105092:1-1;105093:1-1</t>
  </si>
  <si>
    <t>100001:62-92;100000:6840-8360;105121:1-3;105122:1-1;105123:1-1</t>
  </si>
  <si>
    <t>100001:62-92;85151:1-1;85152:2-2;100000:6840-8360;105151:1-3;105152:1-1;973:1-1</t>
  </si>
  <si>
    <t>100001:68-102;100000:6840-8360</t>
  </si>
  <si>
    <t>100001:68-102;100000:9180-11220</t>
  </si>
  <si>
    <t>100001:68-102;100000:9180-11220;106031:1-3;106032:1-1;106033:1-1</t>
  </si>
  <si>
    <t>100001:68-102;100000:9180-11220;106061:1-3;106062:1-1;106063:1-1</t>
  </si>
  <si>
    <t>100001:68-102;100000:9180-11220;106091:1-3;106092:1-1;106093:1-1</t>
  </si>
  <si>
    <t>100001:68-102;100000:9180-11220;106121:1-3;106122:1-1;106123:1-1</t>
  </si>
  <si>
    <t>100001:68-102;86151:1-1;86152:2-2;100000:9180-11220;106151:1-3;106152:1-1;973:1-1</t>
  </si>
  <si>
    <t>100001:75-113;100000:9180-11220</t>
  </si>
  <si>
    <t>100001:75-113;100000:12060-14740</t>
  </si>
  <si>
    <t>100001:75-113;100000:12060-14740;107031:1-3;107032:1-1;107033:1-1</t>
  </si>
  <si>
    <t>100001:75-113;100000:12060-14740;107061:1-3;107062:1-1;107063:1-1</t>
  </si>
  <si>
    <t>100001:75-113;100000:12060-14740;107091:1-3;107092:1-1;107093:1-1</t>
  </si>
  <si>
    <t>100001:75-113;100000:12060-14740;107121:1-3;107122:1-1;107123:1-1</t>
  </si>
  <si>
    <t>100001:75-113;87151:1-1;87152:2-2;100000:12060-14740;107151:1-3;107152:1-1;974:1-1</t>
  </si>
  <si>
    <t>[1101]</t>
  </si>
  <si>
    <t>[6031,6000,1101]</t>
  </si>
  <si>
    <t>[6021,6000,1101]</t>
  </si>
  <si>
    <t>[1101,1107]</t>
  </si>
  <si>
    <t>[6031,6000,1101,1107]</t>
  </si>
  <si>
    <t>[6021,6000,1101,1107]</t>
  </si>
  <si>
    <t>[6032,6000,1101,1107]</t>
  </si>
  <si>
    <t>[6022,6000,1101,1107]</t>
  </si>
  <si>
    <t>[6033,6000,1101,1107]</t>
  </si>
  <si>
    <t>[6023,6000,1101,1107]</t>
  </si>
  <si>
    <t>[6003,6000,1101,1107]</t>
  </si>
  <si>
    <t>[6013,6000,1101,1107]</t>
  </si>
  <si>
    <t>[6034,6000,1101,1107]</t>
  </si>
  <si>
    <t>[6024,6000,1101,1107]</t>
  </si>
  <si>
    <t>[6004,6000,1101,1107]</t>
  </si>
  <si>
    <t>[6014,6000,1101,1107]</t>
  </si>
  <si>
    <t>[6035,6000,1101,1107]</t>
  </si>
  <si>
    <t>[6025,6000,1101,1107]</t>
  </si>
  <si>
    <t>[6005,6000,1101,1107]</t>
  </si>
  <si>
    <t>[6015,6000,1101,1107]</t>
  </si>
  <si>
    <t>[6036,6000,1101,1107]</t>
  </si>
  <si>
    <t>[6026,6000,1101,1107]</t>
  </si>
  <si>
    <t>[6006,6000,1101,1107]</t>
  </si>
  <si>
    <t>[6016,6000,1101,1107]</t>
  </si>
  <si>
    <t>530000:520-780;530001:1-1</t>
  </si>
  <si>
    <t>530000:620-930;530002:1-1</t>
  </si>
  <si>
    <t>530000:720-1080;530003:1-1</t>
  </si>
  <si>
    <t>[1107,4100]</t>
  </si>
  <si>
    <t>[1107,4101]</t>
  </si>
  <si>
    <t>[1107,4102]</t>
  </si>
  <si>
    <t>520000:208-312</t>
  </si>
  <si>
    <t>520000:260-390</t>
  </si>
  <si>
    <t>520000:312-468</t>
  </si>
  <si>
    <t>510101:1-1;510201:1-1;510301:1-1;510401:1-1;510501:1-1;510601:1-1;510701:1-1;510801:1-1;510901:1-1</t>
  </si>
  <si>
    <t>510102:1-1;510202:1-1;510302:1-1;510402:1-1;510502:1-1;510602:1-1;510702:1-1;510802:1-1;510902:1-1</t>
  </si>
  <si>
    <t>510103:1-1;510203:1-1;510303:1-1;510403:1-1;510503:1-1;510603:1-1;510703:1-1;510803:1-1;510903:1-1</t>
  </si>
  <si>
    <t>[[510011,1,0],[510021,1,10000],[510031,2,20],[510031,2,30]]</t>
  </si>
  <si>
    <t>[[510012,1,0],[510022,1,15000],[510032,2,30],[510032,2,40]]</t>
  </si>
  <si>
    <t>[[510013,1,0],[510023,1,20000],[510033,2,40],[510033,2,50]]</t>
  </si>
  <si>
    <t>[[520011,1,0],[520021,1,10000],[520031,2,20],[520031,2,30]]</t>
  </si>
  <si>
    <t>[[520012,1,0],[520022,1,15000],[520032,2,30],[520032,2,40]]</t>
  </si>
  <si>
    <t>[[520013,1,0],[520023,1,20000],[520033,2,40],[520033,2,50]]</t>
  </si>
  <si>
    <t>[[530011,1,0],[530021,1,10000],[530031,2,20],[530031,2,30]]</t>
  </si>
  <si>
    <t>[[530012,1,0],[530022,1,15000],[530032,2,30],[530032,2,40]]</t>
  </si>
  <si>
    <t>[[530013,1,0],[530023,1,20000],[530033,2,40],[530033,2,50]]</t>
  </si>
  <si>
    <t>[9301,5001,5003]</t>
  </si>
  <si>
    <t>510101:1-1;510201:1-1;510301:1-1;510401:1-1;510501:1-1;510601:1-1;510701:1-1;510801:1-1;510901:8-13;511001:6-10</t>
  </si>
  <si>
    <t>510102:1-1;510202:1-1;510302:1-1;510402:1-1;510502:1-1;510602:1-1;510702:1-1;510802:1-1;510902:9-15;511002:8-13</t>
  </si>
  <si>
    <t>510103:1-1;510203:1-1;510303:1-1;510403:1-1;510503:1-1;510603:1-1;510703:1-1;510803:1-1;510903:11-18;511003:11-18</t>
  </si>
  <si>
    <t>[6000,4100,1101,1107]</t>
  </si>
  <si>
    <t>[6000,4101,1101,1107]</t>
  </si>
  <si>
    <t>208011:1-1;208012:1-1;208013:1-1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</si>
</sst>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23" x14ac:knownFonts="1">
    <font>
      <sz val="11"/>
      <color indexed="8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</borders>
  <cellStyleXfs count="2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6" fillId="4" borderId="3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8" borderId="2" applyNumberFormat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8" fillId="2" borderId="1" applyNumberFormat="0" applyFont="0" applyAlignment="0" applyProtection="0">
      <alignment vertical="center"/>
    </xf>
  </cellStyleXfs>
  <cellXfs count="20">
    <xf numFmtId="0" fontId="0" fillId="0" borderId="0" xfId="0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2" fillId="0" borderId="0" xfId="0" applyFont="1" applyAlignment="1"/>
    <xf numFmtId="0" fontId="0" fillId="0" borderId="0" xfId="0" applyAlignment="1">
      <alignment horizontal="center"/>
    </xf>
    <xf numFmtId="0" fontId="20" fillId="0" borderId="0" xfId="0" applyNumberFormat="1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9" borderId="0" xfId="0" applyFont="1" applyFill="1" applyAlignment="1"/>
    <xf numFmtId="0" fontId="20" fillId="9" borderId="0" xfId="0" applyNumberFormat="1" applyFont="1" applyFill="1" applyAlignment="1">
      <alignment horizontal="center"/>
    </xf>
    <xf numFmtId="0" fontId="20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</cellXfs>
  <cellStyles count="29">
    <cellStyle name="百分比 2" xfId="6"/>
    <cellStyle name="百分比 3" xfId="4"/>
    <cellStyle name="标题 1 2" xfId="7"/>
    <cellStyle name="标题 2 2" xfId="8"/>
    <cellStyle name="标题 3 2" xfId="9"/>
    <cellStyle name="标题 4 2" xfId="12"/>
    <cellStyle name="标题 5" xfId="13"/>
    <cellStyle name="差 2" xfId="15"/>
    <cellStyle name="常规" xfId="0" builtinId="0"/>
    <cellStyle name="常规 2" xfId="16"/>
    <cellStyle name="常规 2 2" xfId="17"/>
    <cellStyle name="常规 2 3" xfId="19"/>
    <cellStyle name="常规 3" xfId="20"/>
    <cellStyle name="常规 3 2" xfId="2"/>
    <cellStyle name="常规 4" xfId="14"/>
    <cellStyle name="常规 5" xfId="11"/>
    <cellStyle name="常规 6" xfId="5"/>
    <cellStyle name="好 2" xfId="21"/>
    <cellStyle name="汇总 2" xfId="22"/>
    <cellStyle name="货币 2" xfId="24"/>
    <cellStyle name="计算 2" xfId="25"/>
    <cellStyle name="检查单元格 2" xfId="3"/>
    <cellStyle name="解释性文本 2" xfId="1"/>
    <cellStyle name="警告文本 2" xfId="10"/>
    <cellStyle name="链接单元格 2" xfId="26"/>
    <cellStyle name="适中 2" xfId="18"/>
    <cellStyle name="输出 2" xfId="27"/>
    <cellStyle name="输入 2" xfId="23"/>
    <cellStyle name="注释 2" xfId="28"/>
  </cellStyles>
  <dxfs count="174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31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K19" sqref="K19"/>
    </sheetView>
  </sheetViews>
  <sheetFormatPr defaultColWidth="9" defaultRowHeight="13.5" x14ac:dyDescent="0.3"/>
  <cols>
    <col min="1" max="1" width="6" style="5" bestFit="1" customWidth="1"/>
    <col min="2" max="2" width="15.125" style="1" customWidth="1"/>
    <col min="3" max="3" width="5.625" style="5" bestFit="1" customWidth="1"/>
    <col min="4" max="4" width="8.125" style="5" bestFit="1" customWidth="1"/>
    <col min="5" max="5" width="9.75" style="1" customWidth="1"/>
    <col min="6" max="6" width="28" style="1" customWidth="1"/>
    <col min="7" max="7" width="21.375" style="1" customWidth="1"/>
    <col min="8" max="9" width="22" style="1" customWidth="1"/>
    <col min="10" max="10" width="15.75" style="1" customWidth="1"/>
    <col min="11" max="11" width="14.5" style="1" customWidth="1"/>
    <col min="12" max="12" width="15.125" style="1" customWidth="1"/>
    <col min="13" max="13" width="11.25" style="4" bestFit="1" customWidth="1"/>
    <col min="14" max="14" width="12.625" style="5" bestFit="1" customWidth="1"/>
    <col min="15" max="15" width="12.625" style="5" customWidth="1"/>
    <col min="16" max="16" width="16.875" style="5" bestFit="1" customWidth="1"/>
    <col min="17" max="17" width="13" style="1" customWidth="1"/>
    <col min="18" max="19" width="12.75" style="1" customWidth="1"/>
    <col min="20" max="21" width="12.75" style="4" customWidth="1"/>
    <col min="22" max="23" width="9.75" style="1" customWidth="1"/>
    <col min="24" max="24" width="14.25" style="1" customWidth="1"/>
    <col min="25" max="25" width="9.75" style="1" customWidth="1"/>
    <col min="26" max="26" width="15.375" style="1" customWidth="1"/>
    <col min="27" max="27" width="11.25" style="1" customWidth="1"/>
    <col min="28" max="29" width="9.75" style="1" customWidth="1"/>
    <col min="30" max="30" width="18.75" style="4" customWidth="1"/>
    <col min="31" max="31" width="14.25" style="5" customWidth="1"/>
    <col min="32" max="33" width="15.875" style="5" customWidth="1"/>
    <col min="34" max="34" width="17.25" style="1" customWidth="1"/>
    <col min="35" max="36" width="14.625" style="1" customWidth="1"/>
    <col min="37" max="37" width="12.75" style="1" customWidth="1"/>
    <col min="38" max="38" width="9" style="1"/>
    <col min="39" max="39" width="42.25" style="1" bestFit="1" customWidth="1"/>
    <col min="40" max="40" width="26.625" style="1" customWidth="1"/>
    <col min="41" max="16384" width="9" style="1"/>
  </cols>
  <sheetData>
    <row r="1" spans="1:40" ht="14.25" x14ac:dyDescent="0.3">
      <c r="A1" s="5" t="s">
        <v>0</v>
      </c>
      <c r="B1" s="1" t="s">
        <v>11</v>
      </c>
      <c r="C1" s="5" t="s">
        <v>21</v>
      </c>
      <c r="D1" s="5" t="s">
        <v>26</v>
      </c>
      <c r="E1" s="1" t="s">
        <v>592</v>
      </c>
      <c r="F1" s="1" t="s">
        <v>12</v>
      </c>
      <c r="G1" s="1" t="s">
        <v>46</v>
      </c>
      <c r="H1" s="1" t="s">
        <v>13</v>
      </c>
      <c r="I1" s="1" t="s">
        <v>177</v>
      </c>
      <c r="J1" s="1" t="s">
        <v>14</v>
      </c>
      <c r="K1" s="1" t="s">
        <v>35</v>
      </c>
      <c r="L1" s="1" t="s">
        <v>36</v>
      </c>
      <c r="M1" s="4" t="s">
        <v>37</v>
      </c>
      <c r="N1" s="5" t="s">
        <v>39</v>
      </c>
      <c r="O1" s="5" t="s">
        <v>266</v>
      </c>
      <c r="P1" s="5" t="s">
        <v>250</v>
      </c>
      <c r="Q1" s="1" t="s">
        <v>15</v>
      </c>
      <c r="R1" s="1" t="s">
        <v>16</v>
      </c>
      <c r="S1" s="7" t="s">
        <v>28</v>
      </c>
      <c r="T1" s="4" t="s">
        <v>17</v>
      </c>
      <c r="U1" s="4" t="s">
        <v>184</v>
      </c>
      <c r="V1" s="1" t="s">
        <v>18</v>
      </c>
      <c r="W1" s="1" t="s">
        <v>65</v>
      </c>
      <c r="X1" s="1" t="s">
        <v>68</v>
      </c>
      <c r="Y1" s="1" t="s">
        <v>62</v>
      </c>
      <c r="Z1" s="1" t="s">
        <v>69</v>
      </c>
      <c r="AA1" s="1" t="s">
        <v>63</v>
      </c>
      <c r="AB1" s="1" t="s">
        <v>66</v>
      </c>
      <c r="AC1" s="1" t="s">
        <v>222</v>
      </c>
      <c r="AD1" s="4" t="s">
        <v>20</v>
      </c>
      <c r="AE1" s="5" t="s">
        <v>31</v>
      </c>
      <c r="AF1" s="5" t="s">
        <v>32</v>
      </c>
      <c r="AG1" s="5" t="s">
        <v>261</v>
      </c>
      <c r="AH1" s="1" t="s">
        <v>33</v>
      </c>
      <c r="AI1" s="1" t="s">
        <v>226</v>
      </c>
      <c r="AJ1" s="1" t="s">
        <v>326</v>
      </c>
      <c r="AK1" s="1" t="s">
        <v>240</v>
      </c>
      <c r="AL1" s="1" t="s">
        <v>256</v>
      </c>
      <c r="AM1" s="1" t="s">
        <v>328</v>
      </c>
      <c r="AN1" s="1" t="s">
        <v>331</v>
      </c>
    </row>
    <row r="2" spans="1:40" x14ac:dyDescent="0.3">
      <c r="A2" s="5" t="s">
        <v>56</v>
      </c>
      <c r="B2" s="1" t="s">
        <v>57</v>
      </c>
      <c r="C2" s="5" t="s">
        <v>56</v>
      </c>
      <c r="D2" s="5" t="s">
        <v>56</v>
      </c>
      <c r="E2" s="18" t="s">
        <v>593</v>
      </c>
      <c r="F2" s="1" t="s">
        <v>58</v>
      </c>
      <c r="G2" s="1" t="s">
        <v>58</v>
      </c>
      <c r="H2" s="5" t="s">
        <v>56</v>
      </c>
      <c r="I2" s="5" t="s">
        <v>178</v>
      </c>
      <c r="J2" s="1" t="s">
        <v>57</v>
      </c>
      <c r="K2" s="1" t="s">
        <v>57</v>
      </c>
      <c r="L2" s="1" t="s">
        <v>57</v>
      </c>
      <c r="M2" s="5" t="s">
        <v>56</v>
      </c>
      <c r="N2" s="5" t="s">
        <v>56</v>
      </c>
      <c r="O2" s="5" t="s">
        <v>268</v>
      </c>
      <c r="P2" s="5" t="s">
        <v>251</v>
      </c>
      <c r="Q2" s="5" t="s">
        <v>56</v>
      </c>
      <c r="R2" s="5" t="s">
        <v>56</v>
      </c>
      <c r="S2" s="5" t="s">
        <v>56</v>
      </c>
      <c r="T2" s="5" t="s">
        <v>56</v>
      </c>
      <c r="U2" s="5" t="s">
        <v>183</v>
      </c>
      <c r="V2" s="5" t="s">
        <v>56</v>
      </c>
      <c r="W2" s="5" t="s">
        <v>56</v>
      </c>
      <c r="X2" s="5" t="s">
        <v>70</v>
      </c>
      <c r="Y2" s="5" t="s">
        <v>56</v>
      </c>
      <c r="Z2" s="5" t="s">
        <v>70</v>
      </c>
      <c r="AA2" s="5" t="s">
        <v>64</v>
      </c>
      <c r="AB2" s="5" t="s">
        <v>223</v>
      </c>
      <c r="AC2" s="5" t="s">
        <v>224</v>
      </c>
      <c r="AD2" s="1" t="s">
        <v>57</v>
      </c>
      <c r="AE2" s="5" t="s">
        <v>56</v>
      </c>
      <c r="AF2" s="5" t="s">
        <v>56</v>
      </c>
      <c r="AG2" s="5" t="s">
        <v>262</v>
      </c>
      <c r="AH2" s="1" t="s">
        <v>58</v>
      </c>
      <c r="AI2" s="1" t="s">
        <v>227</v>
      </c>
      <c r="AJ2" s="1" t="s">
        <v>329</v>
      </c>
      <c r="AK2" s="1" t="s">
        <v>241</v>
      </c>
      <c r="AL2" s="1" t="s">
        <v>257</v>
      </c>
      <c r="AM2" s="1" t="s">
        <v>70</v>
      </c>
      <c r="AN2" s="1" t="s">
        <v>330</v>
      </c>
    </row>
    <row r="3" spans="1:40" ht="14.25" x14ac:dyDescent="0.3">
      <c r="A3" s="5" t="s">
        <v>59</v>
      </c>
      <c r="B3" s="1" t="s">
        <v>60</v>
      </c>
      <c r="S3" s="7"/>
    </row>
    <row r="4" spans="1:40" ht="81" x14ac:dyDescent="0.3">
      <c r="A4" s="6" t="s">
        <v>3</v>
      </c>
      <c r="B4" s="1" t="s">
        <v>4</v>
      </c>
      <c r="C4" s="5" t="s">
        <v>1</v>
      </c>
      <c r="D4" s="5" t="s">
        <v>27</v>
      </c>
      <c r="E4" s="2" t="s">
        <v>594</v>
      </c>
      <c r="F4" s="1" t="s">
        <v>5</v>
      </c>
      <c r="G4" s="1" t="s">
        <v>78</v>
      </c>
      <c r="H4" s="1" t="s">
        <v>179</v>
      </c>
      <c r="I4" s="1" t="s">
        <v>422</v>
      </c>
      <c r="J4" s="2" t="s">
        <v>42</v>
      </c>
      <c r="K4" s="2" t="s">
        <v>43</v>
      </c>
      <c r="L4" s="2" t="s">
        <v>44</v>
      </c>
      <c r="M4" s="5" t="s">
        <v>38</v>
      </c>
      <c r="N4" s="5" t="s">
        <v>40</v>
      </c>
      <c r="O4" s="6" t="s">
        <v>267</v>
      </c>
      <c r="P4" s="5" t="s">
        <v>252</v>
      </c>
      <c r="Q4" s="2" t="s">
        <v>8</v>
      </c>
      <c r="R4" s="2" t="s">
        <v>2</v>
      </c>
      <c r="S4" s="2" t="s">
        <v>34</v>
      </c>
      <c r="T4" s="4" t="s">
        <v>6</v>
      </c>
      <c r="U4" s="15" t="s">
        <v>182</v>
      </c>
      <c r="V4" s="1" t="s">
        <v>7</v>
      </c>
      <c r="W4" s="2" t="s">
        <v>61</v>
      </c>
      <c r="X4" s="2" t="s">
        <v>71</v>
      </c>
      <c r="Y4" s="2" t="s">
        <v>423</v>
      </c>
      <c r="Z4" s="2" t="s">
        <v>424</v>
      </c>
      <c r="AA4" s="2" t="s">
        <v>253</v>
      </c>
      <c r="AB4" s="2" t="s">
        <v>67</v>
      </c>
      <c r="AC4" s="2" t="s">
        <v>225</v>
      </c>
      <c r="AD4" s="4" t="s">
        <v>19</v>
      </c>
      <c r="AE4" s="5" t="s">
        <v>30</v>
      </c>
      <c r="AF4" s="5" t="s">
        <v>29</v>
      </c>
      <c r="AG4" s="6" t="s">
        <v>260</v>
      </c>
      <c r="AH4" s="2" t="s">
        <v>259</v>
      </c>
      <c r="AI4" s="1" t="s">
        <v>228</v>
      </c>
      <c r="AJ4" s="1" t="s">
        <v>327</v>
      </c>
      <c r="AK4" s="2" t="s">
        <v>249</v>
      </c>
      <c r="AL4" s="1" t="s">
        <v>258</v>
      </c>
      <c r="AM4" s="6" t="s">
        <v>345</v>
      </c>
      <c r="AN4" s="1" t="s">
        <v>332</v>
      </c>
    </row>
    <row r="5" spans="1:40" ht="15.75" x14ac:dyDescent="0.3">
      <c r="A5" s="4">
        <v>101000</v>
      </c>
      <c r="B5" s="1" t="s">
        <v>269</v>
      </c>
      <c r="C5" s="9">
        <v>1</v>
      </c>
      <c r="D5" s="6">
        <v>1</v>
      </c>
      <c r="F5" s="1" t="s">
        <v>152</v>
      </c>
      <c r="G5" s="1" t="s">
        <v>54</v>
      </c>
      <c r="H5" s="1">
        <v>0</v>
      </c>
      <c r="I5" s="1">
        <v>0</v>
      </c>
      <c r="M5" s="4">
        <v>1</v>
      </c>
      <c r="N5" s="5">
        <v>0</v>
      </c>
      <c r="O5" s="16"/>
      <c r="Q5" s="1">
        <v>0</v>
      </c>
      <c r="R5" s="1">
        <v>0</v>
      </c>
      <c r="S5" s="1">
        <v>0</v>
      </c>
      <c r="T5" s="4">
        <v>0</v>
      </c>
      <c r="U5" s="4">
        <v>0</v>
      </c>
      <c r="V5" s="1">
        <v>0</v>
      </c>
      <c r="W5" s="1">
        <v>-1</v>
      </c>
      <c r="Y5" s="1">
        <v>-1</v>
      </c>
      <c r="AA5" s="1">
        <v>1</v>
      </c>
      <c r="AB5" s="1">
        <v>1</v>
      </c>
      <c r="AD5" s="4" t="s">
        <v>22</v>
      </c>
      <c r="AE5" s="5">
        <v>0</v>
      </c>
      <c r="AF5" s="5">
        <v>0</v>
      </c>
      <c r="AH5" s="1" t="s">
        <v>41</v>
      </c>
      <c r="AI5" s="1" t="s">
        <v>229</v>
      </c>
      <c r="AJ5" s="1" t="s">
        <v>419</v>
      </c>
      <c r="AK5" s="1" t="s">
        <v>242</v>
      </c>
      <c r="AL5" s="1">
        <v>0</v>
      </c>
    </row>
    <row r="6" spans="1:40" x14ac:dyDescent="0.3">
      <c r="A6" s="5">
        <v>102000</v>
      </c>
      <c r="B6" s="1" t="s">
        <v>278</v>
      </c>
      <c r="C6" s="9">
        <v>2</v>
      </c>
      <c r="D6" s="6">
        <v>1</v>
      </c>
      <c r="F6" s="1" t="s">
        <v>153</v>
      </c>
      <c r="G6" s="1" t="s">
        <v>53</v>
      </c>
      <c r="H6" s="1">
        <v>0</v>
      </c>
      <c r="I6" s="1">
        <v>0</v>
      </c>
      <c r="M6" s="4">
        <v>1</v>
      </c>
      <c r="N6" s="4">
        <v>0</v>
      </c>
      <c r="O6" s="17"/>
      <c r="P6" s="4"/>
      <c r="Q6" s="1">
        <v>0</v>
      </c>
      <c r="R6" s="1">
        <v>0</v>
      </c>
      <c r="S6" s="1">
        <v>0</v>
      </c>
      <c r="T6" s="4">
        <v>0</v>
      </c>
      <c r="U6" s="4">
        <v>0</v>
      </c>
      <c r="V6" s="1">
        <v>0</v>
      </c>
      <c r="W6" s="1">
        <v>-1</v>
      </c>
      <c r="Y6" s="1">
        <v>-1</v>
      </c>
      <c r="AA6" s="1">
        <v>1</v>
      </c>
      <c r="AB6" s="1">
        <v>1</v>
      </c>
      <c r="AD6" s="4" t="s">
        <v>23</v>
      </c>
      <c r="AE6" s="5">
        <v>0</v>
      </c>
      <c r="AF6" s="5">
        <v>0</v>
      </c>
      <c r="AH6" s="1" t="s">
        <v>41</v>
      </c>
      <c r="AI6" s="1" t="s">
        <v>229</v>
      </c>
      <c r="AJ6" s="1" t="s">
        <v>420</v>
      </c>
      <c r="AK6" s="1" t="s">
        <v>243</v>
      </c>
      <c r="AL6" s="1">
        <v>0</v>
      </c>
    </row>
    <row r="7" spans="1:40" ht="15.75" x14ac:dyDescent="0.3">
      <c r="A7" s="5">
        <v>103000</v>
      </c>
      <c r="B7" s="1" t="s">
        <v>426</v>
      </c>
      <c r="C7" s="9">
        <v>3</v>
      </c>
      <c r="D7" s="6">
        <v>1</v>
      </c>
      <c r="F7" s="1" t="s">
        <v>154</v>
      </c>
      <c r="G7" s="1" t="s">
        <v>53</v>
      </c>
      <c r="H7" s="1">
        <v>0</v>
      </c>
      <c r="I7" s="1">
        <v>0</v>
      </c>
      <c r="M7" s="4">
        <v>1</v>
      </c>
      <c r="N7" s="5">
        <v>0</v>
      </c>
      <c r="O7" s="16"/>
      <c r="Q7" s="1">
        <v>0</v>
      </c>
      <c r="R7" s="1">
        <v>0</v>
      </c>
      <c r="S7" s="1">
        <v>0</v>
      </c>
      <c r="T7" s="4">
        <v>0</v>
      </c>
      <c r="U7" s="4">
        <v>0</v>
      </c>
      <c r="V7" s="1">
        <v>0</v>
      </c>
      <c r="W7" s="1">
        <v>-1</v>
      </c>
      <c r="Y7" s="1">
        <v>-1</v>
      </c>
      <c r="AA7" s="1">
        <v>1</v>
      </c>
      <c r="AB7" s="1">
        <v>1</v>
      </c>
      <c r="AD7" s="4" t="s">
        <v>24</v>
      </c>
      <c r="AE7" s="5">
        <v>0</v>
      </c>
      <c r="AF7" s="5">
        <v>0</v>
      </c>
      <c r="AH7" s="1" t="s">
        <v>41</v>
      </c>
      <c r="AI7" s="1" t="s">
        <v>229</v>
      </c>
      <c r="AJ7" s="1" t="s">
        <v>419</v>
      </c>
      <c r="AK7" s="1" t="s">
        <v>244</v>
      </c>
      <c r="AL7" s="1">
        <v>0</v>
      </c>
    </row>
    <row r="8" spans="1:40" ht="15.75" x14ac:dyDescent="0.3">
      <c r="A8" s="4">
        <v>104000</v>
      </c>
      <c r="B8" s="1" t="s">
        <v>442</v>
      </c>
      <c r="C8" s="9">
        <v>4</v>
      </c>
      <c r="D8" s="6">
        <v>1</v>
      </c>
      <c r="F8" s="1" t="s">
        <v>155</v>
      </c>
      <c r="G8" s="1" t="s">
        <v>53</v>
      </c>
      <c r="H8" s="1">
        <v>0</v>
      </c>
      <c r="I8" s="1">
        <v>0</v>
      </c>
      <c r="M8" s="4">
        <v>1</v>
      </c>
      <c r="N8" s="5">
        <v>0</v>
      </c>
      <c r="O8" s="16"/>
      <c r="Q8" s="1">
        <v>0</v>
      </c>
      <c r="R8" s="1">
        <v>0</v>
      </c>
      <c r="S8" s="1">
        <v>0</v>
      </c>
      <c r="T8" s="4">
        <v>0</v>
      </c>
      <c r="U8" s="4">
        <v>0</v>
      </c>
      <c r="V8" s="1">
        <v>0</v>
      </c>
      <c r="W8" s="1">
        <v>-1</v>
      </c>
      <c r="Y8" s="1">
        <v>-1</v>
      </c>
      <c r="AA8" s="1">
        <v>1</v>
      </c>
      <c r="AB8" s="1">
        <v>1</v>
      </c>
      <c r="AD8" s="4" t="s">
        <v>25</v>
      </c>
      <c r="AE8" s="5">
        <v>0</v>
      </c>
      <c r="AF8" s="5">
        <v>0</v>
      </c>
      <c r="AH8" s="1" t="s">
        <v>41</v>
      </c>
      <c r="AI8" s="1" t="s">
        <v>229</v>
      </c>
      <c r="AJ8" s="1" t="s">
        <v>420</v>
      </c>
      <c r="AK8" s="1" t="s">
        <v>245</v>
      </c>
      <c r="AL8" s="1">
        <v>0</v>
      </c>
    </row>
    <row r="9" spans="1:40" x14ac:dyDescent="0.3">
      <c r="A9" s="5">
        <v>105000</v>
      </c>
      <c r="B9" s="1" t="s">
        <v>458</v>
      </c>
      <c r="C9" s="9">
        <v>5</v>
      </c>
      <c r="D9" s="6">
        <v>1</v>
      </c>
      <c r="F9" s="1" t="s">
        <v>156</v>
      </c>
      <c r="G9" s="1" t="s">
        <v>53</v>
      </c>
      <c r="H9" s="1">
        <v>0</v>
      </c>
      <c r="I9" s="1">
        <v>0</v>
      </c>
      <c r="M9" s="4">
        <v>1</v>
      </c>
      <c r="N9" s="4">
        <v>0</v>
      </c>
      <c r="O9" s="17"/>
      <c r="P9" s="4"/>
      <c r="Q9" s="1">
        <v>0</v>
      </c>
      <c r="R9" s="1">
        <v>0</v>
      </c>
      <c r="S9" s="1">
        <v>0</v>
      </c>
      <c r="T9" s="4">
        <v>0</v>
      </c>
      <c r="U9" s="4">
        <v>0</v>
      </c>
      <c r="V9" s="1">
        <v>0</v>
      </c>
      <c r="W9" s="1">
        <v>-1</v>
      </c>
      <c r="Y9" s="1">
        <v>-1</v>
      </c>
      <c r="AA9" s="1">
        <v>1</v>
      </c>
      <c r="AB9" s="1">
        <v>1</v>
      </c>
      <c r="AD9" s="4" t="s">
        <v>24</v>
      </c>
      <c r="AE9" s="5">
        <v>0</v>
      </c>
      <c r="AF9" s="5">
        <v>0</v>
      </c>
      <c r="AH9" s="1" t="s">
        <v>41</v>
      </c>
      <c r="AI9" s="1" t="s">
        <v>229</v>
      </c>
      <c r="AJ9" s="1" t="s">
        <v>419</v>
      </c>
      <c r="AK9" s="1" t="s">
        <v>246</v>
      </c>
      <c r="AL9" s="1">
        <v>0</v>
      </c>
    </row>
    <row r="10" spans="1:40" ht="15.75" x14ac:dyDescent="0.3">
      <c r="A10" s="5">
        <v>106000</v>
      </c>
      <c r="B10" s="1" t="s">
        <v>294</v>
      </c>
      <c r="C10" s="9">
        <v>6</v>
      </c>
      <c r="D10" s="6">
        <v>1</v>
      </c>
      <c r="F10" s="1" t="s">
        <v>157</v>
      </c>
      <c r="G10" s="1" t="s">
        <v>53</v>
      </c>
      <c r="H10" s="1">
        <v>0</v>
      </c>
      <c r="I10" s="1">
        <v>0</v>
      </c>
      <c r="M10" s="4">
        <v>1</v>
      </c>
      <c r="N10" s="5">
        <v>0</v>
      </c>
      <c r="O10" s="16"/>
      <c r="Q10" s="1">
        <v>0</v>
      </c>
      <c r="R10" s="1">
        <v>0</v>
      </c>
      <c r="S10" s="1">
        <v>0</v>
      </c>
      <c r="T10" s="4">
        <v>0</v>
      </c>
      <c r="U10" s="4">
        <v>0</v>
      </c>
      <c r="V10" s="1">
        <v>0</v>
      </c>
      <c r="W10" s="1">
        <v>-1</v>
      </c>
      <c r="Y10" s="1">
        <v>-1</v>
      </c>
      <c r="AA10" s="1">
        <v>1</v>
      </c>
      <c r="AB10" s="1">
        <v>1</v>
      </c>
      <c r="AD10" s="4" t="s">
        <v>181</v>
      </c>
      <c r="AE10" s="5">
        <v>0</v>
      </c>
      <c r="AF10" s="5">
        <v>0</v>
      </c>
      <c r="AH10" s="1" t="s">
        <v>41</v>
      </c>
      <c r="AI10" s="1" t="s">
        <v>229</v>
      </c>
      <c r="AJ10" s="1" t="s">
        <v>420</v>
      </c>
      <c r="AK10" s="1" t="s">
        <v>247</v>
      </c>
      <c r="AL10" s="1">
        <v>0</v>
      </c>
    </row>
    <row r="11" spans="1:40" ht="15.75" x14ac:dyDescent="0.3">
      <c r="A11" s="4">
        <v>107000</v>
      </c>
      <c r="B11" s="1" t="s">
        <v>310</v>
      </c>
      <c r="C11" s="9">
        <v>7</v>
      </c>
      <c r="D11" s="6">
        <v>1</v>
      </c>
      <c r="F11" s="1" t="s">
        <v>158</v>
      </c>
      <c r="G11" s="1" t="s">
        <v>53</v>
      </c>
      <c r="H11" s="1">
        <v>0</v>
      </c>
      <c r="I11" s="1">
        <v>0</v>
      </c>
      <c r="M11" s="4">
        <v>1</v>
      </c>
      <c r="N11" s="5">
        <v>0</v>
      </c>
      <c r="O11" s="16"/>
      <c r="Q11" s="1">
        <v>0</v>
      </c>
      <c r="R11" s="1">
        <v>0</v>
      </c>
      <c r="S11" s="1">
        <v>0</v>
      </c>
      <c r="T11" s="4">
        <v>0</v>
      </c>
      <c r="U11" s="4">
        <v>0</v>
      </c>
      <c r="V11" s="1">
        <v>0</v>
      </c>
      <c r="W11" s="1">
        <v>-1</v>
      </c>
      <c r="Y11" s="1">
        <v>-1</v>
      </c>
      <c r="AA11" s="1">
        <v>1</v>
      </c>
      <c r="AB11" s="1">
        <v>1</v>
      </c>
      <c r="AD11" s="4" t="s">
        <v>24</v>
      </c>
      <c r="AE11" s="5">
        <v>0</v>
      </c>
      <c r="AF11" s="5">
        <v>0</v>
      </c>
      <c r="AH11" s="1" t="s">
        <v>41</v>
      </c>
      <c r="AI11" s="1" t="s">
        <v>229</v>
      </c>
      <c r="AJ11" s="1" t="s">
        <v>419</v>
      </c>
      <c r="AK11" s="1" t="s">
        <v>248</v>
      </c>
      <c r="AL11" s="1">
        <v>0</v>
      </c>
    </row>
    <row r="12" spans="1:40" ht="15.75" x14ac:dyDescent="0.3">
      <c r="A12" s="5">
        <v>201001</v>
      </c>
      <c r="B12" s="1" t="s">
        <v>270</v>
      </c>
      <c r="C12" s="9">
        <v>1</v>
      </c>
      <c r="D12" s="6">
        <v>1</v>
      </c>
      <c r="F12" s="1" t="s">
        <v>595</v>
      </c>
      <c r="G12" s="1" t="s">
        <v>691</v>
      </c>
      <c r="H12" s="3">
        <v>8000</v>
      </c>
      <c r="I12" s="3">
        <v>2180</v>
      </c>
      <c r="K12" s="1" t="s">
        <v>596</v>
      </c>
      <c r="L12" s="1" t="s">
        <v>633</v>
      </c>
      <c r="M12" s="4">
        <v>1</v>
      </c>
      <c r="N12" s="5">
        <v>0</v>
      </c>
      <c r="O12" s="16"/>
      <c r="Q12" s="1">
        <v>1800</v>
      </c>
      <c r="R12" s="1">
        <v>0</v>
      </c>
      <c r="S12" s="1">
        <v>1</v>
      </c>
      <c r="T12" s="4">
        <v>6</v>
      </c>
      <c r="U12" s="4">
        <v>0</v>
      </c>
      <c r="V12" s="1">
        <v>5</v>
      </c>
      <c r="W12" s="1">
        <v>0</v>
      </c>
      <c r="Y12" s="1">
        <v>0</v>
      </c>
      <c r="AA12" s="1">
        <v>0</v>
      </c>
      <c r="AB12" s="1">
        <v>1</v>
      </c>
      <c r="AC12" s="1">
        <v>2</v>
      </c>
      <c r="AD12" s="4" t="s">
        <v>55</v>
      </c>
      <c r="AE12" s="5">
        <v>1</v>
      </c>
      <c r="AF12" s="5">
        <v>0</v>
      </c>
      <c r="AH12" s="1" t="s">
        <v>230</v>
      </c>
      <c r="AI12" s="1" t="s">
        <v>229</v>
      </c>
      <c r="AJ12" s="1" t="s">
        <v>420</v>
      </c>
      <c r="AK12" s="1" t="s">
        <v>242</v>
      </c>
      <c r="AL12" s="1">
        <f t="shared" ref="AL12:AL74" si="0">IF(S12=0,15,0)</f>
        <v>0</v>
      </c>
      <c r="AN12" s="1" t="s">
        <v>336</v>
      </c>
    </row>
    <row r="13" spans="1:40" x14ac:dyDescent="0.3">
      <c r="A13" s="5">
        <v>201002</v>
      </c>
      <c r="B13" s="1" t="s">
        <v>271</v>
      </c>
      <c r="C13" s="9">
        <v>1</v>
      </c>
      <c r="D13" s="6">
        <v>2</v>
      </c>
      <c r="F13" s="1" t="s">
        <v>378</v>
      </c>
      <c r="G13" s="1" t="s">
        <v>692</v>
      </c>
      <c r="H13" s="1">
        <v>8000</v>
      </c>
      <c r="I13" s="1">
        <v>2180</v>
      </c>
      <c r="K13" s="1" t="s">
        <v>597</v>
      </c>
      <c r="L13" s="1" t="s">
        <v>634</v>
      </c>
      <c r="M13" s="4">
        <v>1</v>
      </c>
      <c r="N13" s="5">
        <v>201001</v>
      </c>
      <c r="O13" s="19">
        <v>1000</v>
      </c>
      <c r="Q13" s="1">
        <v>1800</v>
      </c>
      <c r="R13" s="1">
        <v>30</v>
      </c>
      <c r="S13" s="1">
        <v>0</v>
      </c>
      <c r="T13" s="4">
        <v>6</v>
      </c>
      <c r="U13" s="4">
        <v>0</v>
      </c>
      <c r="V13" s="1">
        <v>5</v>
      </c>
      <c r="W13" s="1">
        <v>0</v>
      </c>
      <c r="Y13" s="1">
        <v>0</v>
      </c>
      <c r="AA13" s="1">
        <v>0</v>
      </c>
      <c r="AB13" s="1">
        <v>1</v>
      </c>
      <c r="AC13" s="1">
        <v>2</v>
      </c>
      <c r="AD13" s="4" t="s">
        <v>55</v>
      </c>
      <c r="AE13" s="5">
        <v>1</v>
      </c>
      <c r="AF13" s="5">
        <v>0</v>
      </c>
      <c r="AH13" s="1" t="s">
        <v>230</v>
      </c>
      <c r="AI13" s="1" t="s">
        <v>229</v>
      </c>
      <c r="AJ13" s="1" t="s">
        <v>419</v>
      </c>
      <c r="AK13" s="1" t="s">
        <v>242</v>
      </c>
      <c r="AL13" s="1">
        <f t="shared" si="0"/>
        <v>15</v>
      </c>
      <c r="AN13" s="1" t="s">
        <v>336</v>
      </c>
    </row>
    <row r="14" spans="1:40" x14ac:dyDescent="0.3">
      <c r="A14" s="5">
        <v>201003</v>
      </c>
      <c r="B14" s="1" t="s">
        <v>272</v>
      </c>
      <c r="C14" s="9">
        <v>1</v>
      </c>
      <c r="D14" s="6">
        <v>3</v>
      </c>
      <c r="F14" s="1" t="s">
        <v>379</v>
      </c>
      <c r="G14" s="1" t="s">
        <v>691</v>
      </c>
      <c r="H14" s="1">
        <v>8000</v>
      </c>
      <c r="I14" s="1">
        <v>2260</v>
      </c>
      <c r="K14" s="1" t="s">
        <v>598</v>
      </c>
      <c r="L14" s="1" t="s">
        <v>633</v>
      </c>
      <c r="M14" s="4">
        <v>1</v>
      </c>
      <c r="N14" s="5">
        <v>201002</v>
      </c>
      <c r="O14" s="19">
        <v>1001</v>
      </c>
      <c r="Q14" s="1">
        <v>1800</v>
      </c>
      <c r="R14" s="1">
        <v>0</v>
      </c>
      <c r="S14" s="1">
        <v>1</v>
      </c>
      <c r="T14" s="4">
        <v>6</v>
      </c>
      <c r="U14" s="4">
        <v>0</v>
      </c>
      <c r="V14" s="1">
        <v>5</v>
      </c>
      <c r="W14" s="1">
        <v>0</v>
      </c>
      <c r="Y14" s="1">
        <v>0</v>
      </c>
      <c r="AA14" s="1">
        <v>0</v>
      </c>
      <c r="AB14" s="1">
        <v>1</v>
      </c>
      <c r="AC14" s="1">
        <v>2</v>
      </c>
      <c r="AD14" s="4" t="s">
        <v>55</v>
      </c>
      <c r="AE14" s="5">
        <v>1</v>
      </c>
      <c r="AF14" s="5">
        <v>0</v>
      </c>
      <c r="AH14" s="1" t="s">
        <v>230</v>
      </c>
      <c r="AI14" s="1" t="s">
        <v>229</v>
      </c>
      <c r="AJ14" s="1" t="s">
        <v>420</v>
      </c>
      <c r="AK14" s="1" t="s">
        <v>242</v>
      </c>
      <c r="AL14" s="1">
        <f t="shared" si="0"/>
        <v>0</v>
      </c>
      <c r="AN14" s="1" t="s">
        <v>336</v>
      </c>
    </row>
    <row r="15" spans="1:40" x14ac:dyDescent="0.3">
      <c r="A15" s="5">
        <v>201004</v>
      </c>
      <c r="B15" s="1" t="s">
        <v>273</v>
      </c>
      <c r="C15" s="9">
        <v>1</v>
      </c>
      <c r="D15" s="6">
        <v>6</v>
      </c>
      <c r="F15" s="1" t="s">
        <v>81</v>
      </c>
      <c r="G15" s="1" t="s">
        <v>691</v>
      </c>
      <c r="H15" s="1">
        <v>8000</v>
      </c>
      <c r="I15" s="1">
        <v>2260</v>
      </c>
      <c r="K15" s="1" t="s">
        <v>599</v>
      </c>
      <c r="L15" s="1" t="s">
        <v>633</v>
      </c>
      <c r="M15" s="4">
        <v>1</v>
      </c>
      <c r="N15" s="5">
        <v>201003</v>
      </c>
      <c r="O15" s="19"/>
      <c r="Q15" s="1">
        <v>1800</v>
      </c>
      <c r="R15" s="1">
        <v>0</v>
      </c>
      <c r="S15" s="1">
        <v>1</v>
      </c>
      <c r="T15" s="4">
        <v>6</v>
      </c>
      <c r="U15" s="4">
        <v>0</v>
      </c>
      <c r="V15" s="1">
        <v>5</v>
      </c>
      <c r="W15" s="1">
        <v>0</v>
      </c>
      <c r="Y15" s="1">
        <v>0</v>
      </c>
      <c r="AA15" s="1">
        <v>0</v>
      </c>
      <c r="AB15" s="1">
        <v>1</v>
      </c>
      <c r="AC15" s="1">
        <v>2</v>
      </c>
      <c r="AD15" s="4" t="s">
        <v>55</v>
      </c>
      <c r="AE15" s="5">
        <v>1</v>
      </c>
      <c r="AF15" s="5">
        <v>0</v>
      </c>
      <c r="AH15" s="1" t="s">
        <v>230</v>
      </c>
      <c r="AI15" s="1" t="s">
        <v>229</v>
      </c>
      <c r="AJ15" s="1" t="s">
        <v>419</v>
      </c>
      <c r="AK15" s="1" t="s">
        <v>242</v>
      </c>
      <c r="AL15" s="1">
        <f t="shared" si="0"/>
        <v>0</v>
      </c>
      <c r="AN15" s="1" t="s">
        <v>336</v>
      </c>
    </row>
    <row r="16" spans="1:40" x14ac:dyDescent="0.3">
      <c r="A16" s="5">
        <v>201005</v>
      </c>
      <c r="B16" s="1" t="s">
        <v>274</v>
      </c>
      <c r="C16" s="9">
        <v>1</v>
      </c>
      <c r="D16" s="6">
        <v>3</v>
      </c>
      <c r="F16" s="1" t="s">
        <v>380</v>
      </c>
      <c r="G16" s="1" t="s">
        <v>693</v>
      </c>
      <c r="H16" s="1">
        <v>8000</v>
      </c>
      <c r="I16" s="1">
        <v>2260</v>
      </c>
      <c r="K16" s="1" t="s">
        <v>600</v>
      </c>
      <c r="L16" s="1" t="s">
        <v>635</v>
      </c>
      <c r="M16" s="4">
        <v>1</v>
      </c>
      <c r="N16" s="5">
        <v>201004</v>
      </c>
      <c r="O16" s="19"/>
      <c r="Q16" s="1">
        <v>1800</v>
      </c>
      <c r="R16" s="1">
        <v>30</v>
      </c>
      <c r="S16" s="1">
        <v>0</v>
      </c>
      <c r="T16" s="4">
        <v>6</v>
      </c>
      <c r="U16" s="4">
        <v>0</v>
      </c>
      <c r="V16" s="1">
        <v>5</v>
      </c>
      <c r="W16" s="1">
        <v>0</v>
      </c>
      <c r="Y16" s="1">
        <v>0</v>
      </c>
      <c r="AA16" s="1">
        <v>0</v>
      </c>
      <c r="AB16" s="1">
        <v>1</v>
      </c>
      <c r="AC16" s="1">
        <v>2</v>
      </c>
      <c r="AD16" s="4" t="s">
        <v>55</v>
      </c>
      <c r="AE16" s="5">
        <v>1</v>
      </c>
      <c r="AF16" s="5">
        <v>0</v>
      </c>
      <c r="AH16" s="1" t="s">
        <v>230</v>
      </c>
      <c r="AI16" s="1" t="s">
        <v>229</v>
      </c>
      <c r="AJ16" s="1" t="s">
        <v>420</v>
      </c>
      <c r="AK16" s="1" t="s">
        <v>242</v>
      </c>
      <c r="AL16" s="1">
        <f t="shared" si="0"/>
        <v>15</v>
      </c>
      <c r="AN16" s="1" t="s">
        <v>336</v>
      </c>
    </row>
    <row r="17" spans="1:40" x14ac:dyDescent="0.3">
      <c r="A17" s="5">
        <v>201006</v>
      </c>
      <c r="B17" s="1" t="s">
        <v>275</v>
      </c>
      <c r="C17" s="9">
        <v>1</v>
      </c>
      <c r="D17" s="6">
        <v>5</v>
      </c>
      <c r="F17" s="1" t="s">
        <v>381</v>
      </c>
      <c r="G17" s="1" t="s">
        <v>691</v>
      </c>
      <c r="H17" s="1">
        <v>8000</v>
      </c>
      <c r="I17" s="1">
        <v>2360</v>
      </c>
      <c r="K17" s="1" t="s">
        <v>601</v>
      </c>
      <c r="L17" s="1" t="s">
        <v>633</v>
      </c>
      <c r="M17" s="4">
        <v>1</v>
      </c>
      <c r="N17" s="5">
        <v>201005</v>
      </c>
      <c r="O17" s="19"/>
      <c r="Q17" s="1">
        <v>1800</v>
      </c>
      <c r="R17" s="1">
        <v>0</v>
      </c>
      <c r="S17" s="1">
        <v>1</v>
      </c>
      <c r="T17" s="4">
        <v>6</v>
      </c>
      <c r="U17" s="4">
        <v>0</v>
      </c>
      <c r="V17" s="1">
        <v>5</v>
      </c>
      <c r="W17" s="1">
        <v>0</v>
      </c>
      <c r="Y17" s="1">
        <v>0</v>
      </c>
      <c r="AA17" s="1">
        <v>0</v>
      </c>
      <c r="AB17" s="1">
        <v>1</v>
      </c>
      <c r="AC17" s="1">
        <v>2</v>
      </c>
      <c r="AD17" s="4" t="s">
        <v>55</v>
      </c>
      <c r="AE17" s="5">
        <v>1</v>
      </c>
      <c r="AF17" s="5">
        <v>0</v>
      </c>
      <c r="AH17" s="1" t="s">
        <v>230</v>
      </c>
      <c r="AI17" s="1" t="s">
        <v>229</v>
      </c>
      <c r="AJ17" s="1" t="s">
        <v>419</v>
      </c>
      <c r="AK17" s="1" t="s">
        <v>242</v>
      </c>
      <c r="AL17" s="1">
        <f t="shared" si="0"/>
        <v>0</v>
      </c>
      <c r="AN17" s="1" t="s">
        <v>336</v>
      </c>
    </row>
    <row r="18" spans="1:40" x14ac:dyDescent="0.3">
      <c r="A18" s="5">
        <v>201007</v>
      </c>
      <c r="B18" s="1" t="s">
        <v>276</v>
      </c>
      <c r="C18" s="9">
        <v>1</v>
      </c>
      <c r="D18" s="6">
        <v>3</v>
      </c>
      <c r="F18" s="1" t="s">
        <v>82</v>
      </c>
      <c r="G18" s="1" t="s">
        <v>691</v>
      </c>
      <c r="H18" s="1">
        <v>8000</v>
      </c>
      <c r="I18" s="1">
        <v>2360</v>
      </c>
      <c r="K18" s="1" t="s">
        <v>602</v>
      </c>
      <c r="L18" s="1" t="s">
        <v>633</v>
      </c>
      <c r="M18" s="4">
        <v>1</v>
      </c>
      <c r="N18" s="5">
        <v>201006</v>
      </c>
      <c r="O18" s="19"/>
      <c r="Q18" s="1">
        <v>1800</v>
      </c>
      <c r="R18" s="1">
        <v>0</v>
      </c>
      <c r="S18" s="1">
        <v>1</v>
      </c>
      <c r="T18" s="4">
        <v>6</v>
      </c>
      <c r="U18" s="4">
        <v>0</v>
      </c>
      <c r="V18" s="1">
        <v>5</v>
      </c>
      <c r="W18" s="1">
        <v>0</v>
      </c>
      <c r="Y18" s="1">
        <v>0</v>
      </c>
      <c r="AA18" s="1">
        <v>0</v>
      </c>
      <c r="AB18" s="1">
        <v>1</v>
      </c>
      <c r="AC18" s="1">
        <v>2</v>
      </c>
      <c r="AD18" s="4" t="s">
        <v>55</v>
      </c>
      <c r="AE18" s="5">
        <v>1</v>
      </c>
      <c r="AF18" s="5">
        <v>0</v>
      </c>
      <c r="AH18" s="1" t="s">
        <v>230</v>
      </c>
      <c r="AI18" s="1" t="s">
        <v>229</v>
      </c>
      <c r="AJ18" s="1" t="s">
        <v>420</v>
      </c>
      <c r="AK18" s="1" t="s">
        <v>242</v>
      </c>
      <c r="AL18" s="1">
        <f t="shared" si="0"/>
        <v>0</v>
      </c>
      <c r="AN18" s="1" t="s">
        <v>336</v>
      </c>
    </row>
    <row r="19" spans="1:40" x14ac:dyDescent="0.3">
      <c r="A19" s="5">
        <v>201008</v>
      </c>
      <c r="B19" s="1" t="s">
        <v>277</v>
      </c>
      <c r="C19" s="9">
        <v>1</v>
      </c>
      <c r="D19" s="6">
        <v>5</v>
      </c>
      <c r="F19" s="1" t="s">
        <v>382</v>
      </c>
      <c r="G19" s="1" t="s">
        <v>740</v>
      </c>
      <c r="H19" s="1">
        <v>8000</v>
      </c>
      <c r="I19" s="1">
        <v>2360</v>
      </c>
      <c r="J19" s="1" t="s">
        <v>636</v>
      </c>
      <c r="K19" s="1" t="s">
        <v>742</v>
      </c>
      <c r="L19" s="1" t="s">
        <v>648</v>
      </c>
      <c r="M19" s="4">
        <v>1</v>
      </c>
      <c r="N19" s="5">
        <v>201007</v>
      </c>
      <c r="O19" s="19"/>
      <c r="Q19" s="1">
        <v>1800</v>
      </c>
      <c r="R19" s="1">
        <v>5</v>
      </c>
      <c r="S19" s="1">
        <v>0</v>
      </c>
      <c r="T19" s="4">
        <v>6</v>
      </c>
      <c r="U19" s="4">
        <v>0</v>
      </c>
      <c r="V19" s="1">
        <v>5</v>
      </c>
      <c r="W19" s="1">
        <v>0</v>
      </c>
      <c r="Y19" s="1">
        <v>0</v>
      </c>
      <c r="AA19" s="1">
        <v>0</v>
      </c>
      <c r="AB19" s="1">
        <v>1</v>
      </c>
      <c r="AC19" s="1">
        <v>2</v>
      </c>
      <c r="AD19" s="4" t="s">
        <v>55</v>
      </c>
      <c r="AE19" s="5">
        <v>1</v>
      </c>
      <c r="AF19" s="5">
        <v>0</v>
      </c>
      <c r="AH19" s="1" t="s">
        <v>230</v>
      </c>
      <c r="AI19" s="1" t="s">
        <v>229</v>
      </c>
      <c r="AJ19" s="1" t="s">
        <v>419</v>
      </c>
      <c r="AK19" s="1" t="s">
        <v>242</v>
      </c>
      <c r="AL19" s="1">
        <f t="shared" si="0"/>
        <v>15</v>
      </c>
      <c r="AN19" s="1" t="s">
        <v>336</v>
      </c>
    </row>
    <row r="20" spans="1:40" s="11" customFormat="1" x14ac:dyDescent="0.3">
      <c r="A20" s="10">
        <v>202001</v>
      </c>
      <c r="B20" s="11" t="s">
        <v>279</v>
      </c>
      <c r="C20" s="12">
        <v>2</v>
      </c>
      <c r="D20" s="13">
        <v>1</v>
      </c>
      <c r="E20" s="1"/>
      <c r="F20" s="11" t="s">
        <v>83</v>
      </c>
      <c r="G20" s="11" t="s">
        <v>694</v>
      </c>
      <c r="H20" s="11">
        <v>9500</v>
      </c>
      <c r="I20" s="11">
        <v>2520</v>
      </c>
      <c r="J20" s="11" t="s">
        <v>637</v>
      </c>
      <c r="K20" s="11" t="s">
        <v>383</v>
      </c>
      <c r="L20" s="11" t="s">
        <v>649</v>
      </c>
      <c r="M20" s="14">
        <v>10</v>
      </c>
      <c r="N20" s="5">
        <v>201008</v>
      </c>
      <c r="O20" s="19">
        <v>1011</v>
      </c>
      <c r="P20" s="10"/>
      <c r="Q20" s="11">
        <v>1800</v>
      </c>
      <c r="R20" s="1">
        <v>0</v>
      </c>
      <c r="S20" s="11">
        <v>1</v>
      </c>
      <c r="T20" s="4">
        <v>6</v>
      </c>
      <c r="U20" s="4">
        <v>0</v>
      </c>
      <c r="V20" s="1">
        <v>5</v>
      </c>
      <c r="W20" s="1">
        <v>0</v>
      </c>
      <c r="X20" s="1"/>
      <c r="Y20" s="1">
        <v>0</v>
      </c>
      <c r="Z20" s="1"/>
      <c r="AA20" s="1">
        <v>0</v>
      </c>
      <c r="AB20" s="1">
        <v>1</v>
      </c>
      <c r="AC20" s="1">
        <v>2</v>
      </c>
      <c r="AD20" s="14" t="s">
        <v>55</v>
      </c>
      <c r="AE20" s="5">
        <v>1</v>
      </c>
      <c r="AF20" s="10">
        <v>0</v>
      </c>
      <c r="AG20" s="10"/>
      <c r="AH20" s="1" t="s">
        <v>230</v>
      </c>
      <c r="AI20" s="1" t="s">
        <v>229</v>
      </c>
      <c r="AJ20" s="1" t="s">
        <v>420</v>
      </c>
      <c r="AK20" s="1" t="s">
        <v>243</v>
      </c>
      <c r="AL20" s="1">
        <f t="shared" si="0"/>
        <v>0</v>
      </c>
      <c r="AN20" s="11" t="s">
        <v>335</v>
      </c>
    </row>
    <row r="21" spans="1:40" s="11" customFormat="1" x14ac:dyDescent="0.3">
      <c r="A21" s="10">
        <v>202002</v>
      </c>
      <c r="B21" s="11" t="s">
        <v>280</v>
      </c>
      <c r="C21" s="12">
        <v>2</v>
      </c>
      <c r="D21" s="13">
        <v>4</v>
      </c>
      <c r="E21" s="1"/>
      <c r="F21" s="11" t="s">
        <v>84</v>
      </c>
      <c r="G21" s="11" t="s">
        <v>694</v>
      </c>
      <c r="H21" s="11">
        <v>9500</v>
      </c>
      <c r="I21" s="11">
        <v>2520</v>
      </c>
      <c r="J21" s="11" t="s">
        <v>637</v>
      </c>
      <c r="K21" s="11" t="s">
        <v>348</v>
      </c>
      <c r="L21" s="11" t="s">
        <v>650</v>
      </c>
      <c r="M21" s="14">
        <v>10</v>
      </c>
      <c r="N21" s="10">
        <v>202001</v>
      </c>
      <c r="O21" s="19">
        <v>1013</v>
      </c>
      <c r="P21" s="10"/>
      <c r="Q21" s="11">
        <v>1800</v>
      </c>
      <c r="R21" s="1">
        <v>0</v>
      </c>
      <c r="S21" s="11">
        <v>1</v>
      </c>
      <c r="T21" s="4">
        <v>6</v>
      </c>
      <c r="U21" s="4">
        <v>0</v>
      </c>
      <c r="V21" s="1">
        <v>5</v>
      </c>
      <c r="W21" s="1">
        <v>0</v>
      </c>
      <c r="X21" s="1"/>
      <c r="Y21" s="1">
        <v>0</v>
      </c>
      <c r="Z21" s="1"/>
      <c r="AA21" s="1">
        <v>0</v>
      </c>
      <c r="AB21" s="1">
        <v>1</v>
      </c>
      <c r="AC21" s="1">
        <v>2</v>
      </c>
      <c r="AD21" s="14" t="s">
        <v>55</v>
      </c>
      <c r="AE21" s="5">
        <v>1</v>
      </c>
      <c r="AF21" s="10">
        <v>0</v>
      </c>
      <c r="AG21" s="10"/>
      <c r="AH21" s="1" t="s">
        <v>230</v>
      </c>
      <c r="AI21" s="1" t="s">
        <v>229</v>
      </c>
      <c r="AJ21" s="1" t="s">
        <v>419</v>
      </c>
      <c r="AK21" s="1" t="s">
        <v>243</v>
      </c>
      <c r="AL21" s="1">
        <f t="shared" si="0"/>
        <v>0</v>
      </c>
      <c r="AN21" s="11" t="s">
        <v>335</v>
      </c>
    </row>
    <row r="22" spans="1:40" s="11" customFormat="1" x14ac:dyDescent="0.3">
      <c r="A22" s="10">
        <v>202003</v>
      </c>
      <c r="B22" s="11" t="s">
        <v>281</v>
      </c>
      <c r="C22" s="12">
        <v>2</v>
      </c>
      <c r="D22" s="13">
        <v>2</v>
      </c>
      <c r="E22" s="1"/>
      <c r="F22" s="11" t="s">
        <v>47</v>
      </c>
      <c r="G22" s="11" t="s">
        <v>695</v>
      </c>
      <c r="H22" s="11">
        <v>9500</v>
      </c>
      <c r="I22" s="11">
        <v>2520</v>
      </c>
      <c r="J22" s="11" t="s">
        <v>637</v>
      </c>
      <c r="K22" s="11" t="s">
        <v>603</v>
      </c>
      <c r="L22" s="11" t="s">
        <v>651</v>
      </c>
      <c r="M22" s="14">
        <v>10</v>
      </c>
      <c r="N22" s="10">
        <v>202002</v>
      </c>
      <c r="O22" s="19">
        <v>1015</v>
      </c>
      <c r="P22" s="10"/>
      <c r="Q22" s="11">
        <v>1800</v>
      </c>
      <c r="R22" s="1">
        <v>30</v>
      </c>
      <c r="S22" s="11">
        <v>0</v>
      </c>
      <c r="T22" s="4">
        <v>6</v>
      </c>
      <c r="U22" s="4">
        <v>0</v>
      </c>
      <c r="V22" s="1">
        <v>5</v>
      </c>
      <c r="W22" s="1">
        <v>0</v>
      </c>
      <c r="X22" s="1"/>
      <c r="Y22" s="1">
        <v>0</v>
      </c>
      <c r="Z22" s="1"/>
      <c r="AA22" s="1">
        <v>0</v>
      </c>
      <c r="AB22" s="1">
        <v>1</v>
      </c>
      <c r="AC22" s="1">
        <v>2</v>
      </c>
      <c r="AD22" s="14" t="s">
        <v>55</v>
      </c>
      <c r="AE22" s="5">
        <v>1</v>
      </c>
      <c r="AF22" s="10">
        <v>0</v>
      </c>
      <c r="AG22" s="10"/>
      <c r="AH22" s="1" t="s">
        <v>230</v>
      </c>
      <c r="AI22" s="1" t="s">
        <v>229</v>
      </c>
      <c r="AJ22" s="1" t="s">
        <v>420</v>
      </c>
      <c r="AK22" s="1" t="s">
        <v>243</v>
      </c>
      <c r="AL22" s="1">
        <f t="shared" si="0"/>
        <v>15</v>
      </c>
      <c r="AN22" s="11" t="s">
        <v>335</v>
      </c>
    </row>
    <row r="23" spans="1:40" s="11" customFormat="1" x14ac:dyDescent="0.3">
      <c r="A23" s="10">
        <v>202004</v>
      </c>
      <c r="B23" s="11" t="s">
        <v>282</v>
      </c>
      <c r="C23" s="12">
        <v>2</v>
      </c>
      <c r="D23" s="13">
        <v>3</v>
      </c>
      <c r="E23" s="1"/>
      <c r="F23" s="11" t="s">
        <v>85</v>
      </c>
      <c r="G23" s="11" t="s">
        <v>694</v>
      </c>
      <c r="H23" s="11">
        <v>9500</v>
      </c>
      <c r="I23" s="11">
        <v>2520</v>
      </c>
      <c r="J23" s="11" t="s">
        <v>637</v>
      </c>
      <c r="K23" s="11" t="s">
        <v>384</v>
      </c>
      <c r="L23" s="11" t="s">
        <v>650</v>
      </c>
      <c r="M23" s="14">
        <v>10</v>
      </c>
      <c r="N23" s="10">
        <v>202003</v>
      </c>
      <c r="O23" s="19"/>
      <c r="P23" s="10"/>
      <c r="Q23" s="11">
        <v>1800</v>
      </c>
      <c r="R23" s="1">
        <v>0</v>
      </c>
      <c r="S23" s="11">
        <v>1</v>
      </c>
      <c r="T23" s="4">
        <v>6</v>
      </c>
      <c r="U23" s="4">
        <v>0</v>
      </c>
      <c r="V23" s="1">
        <v>5</v>
      </c>
      <c r="W23" s="1">
        <v>0</v>
      </c>
      <c r="X23" s="1"/>
      <c r="Y23" s="1">
        <v>0</v>
      </c>
      <c r="Z23" s="1"/>
      <c r="AA23" s="1">
        <v>0</v>
      </c>
      <c r="AB23" s="1">
        <v>1</v>
      </c>
      <c r="AC23" s="1">
        <v>2</v>
      </c>
      <c r="AD23" s="14" t="s">
        <v>55</v>
      </c>
      <c r="AE23" s="5">
        <v>1</v>
      </c>
      <c r="AF23" s="10">
        <v>0</v>
      </c>
      <c r="AG23" s="10"/>
      <c r="AH23" s="1" t="s">
        <v>230</v>
      </c>
      <c r="AI23" s="1" t="s">
        <v>229</v>
      </c>
      <c r="AJ23" s="1" t="s">
        <v>419</v>
      </c>
      <c r="AK23" s="1" t="s">
        <v>243</v>
      </c>
      <c r="AL23" s="1">
        <f t="shared" si="0"/>
        <v>0</v>
      </c>
      <c r="AN23" s="11" t="s">
        <v>335</v>
      </c>
    </row>
    <row r="24" spans="1:40" s="11" customFormat="1" x14ac:dyDescent="0.3">
      <c r="A24" s="10">
        <v>202005</v>
      </c>
      <c r="B24" s="11" t="s">
        <v>283</v>
      </c>
      <c r="C24" s="12">
        <v>2</v>
      </c>
      <c r="D24" s="13">
        <v>6</v>
      </c>
      <c r="E24" s="1"/>
      <c r="F24" s="11" t="s">
        <v>86</v>
      </c>
      <c r="G24" s="11" t="s">
        <v>694</v>
      </c>
      <c r="H24" s="11">
        <v>9500</v>
      </c>
      <c r="I24" s="11">
        <v>2520</v>
      </c>
      <c r="J24" s="11" t="s">
        <v>637</v>
      </c>
      <c r="K24" s="11" t="s">
        <v>349</v>
      </c>
      <c r="L24" s="11" t="s">
        <v>650</v>
      </c>
      <c r="M24" s="14">
        <v>10</v>
      </c>
      <c r="N24" s="10">
        <v>202004</v>
      </c>
      <c r="O24" s="19">
        <v>1017</v>
      </c>
      <c r="P24" s="10"/>
      <c r="Q24" s="11">
        <v>1800</v>
      </c>
      <c r="R24" s="1">
        <v>0</v>
      </c>
      <c r="S24" s="11">
        <v>1</v>
      </c>
      <c r="T24" s="4">
        <v>6</v>
      </c>
      <c r="U24" s="4">
        <v>0</v>
      </c>
      <c r="V24" s="1">
        <v>5</v>
      </c>
      <c r="W24" s="1">
        <v>0</v>
      </c>
      <c r="X24" s="1"/>
      <c r="Y24" s="1">
        <v>0</v>
      </c>
      <c r="Z24" s="1"/>
      <c r="AA24" s="1">
        <v>0</v>
      </c>
      <c r="AB24" s="1">
        <v>1</v>
      </c>
      <c r="AC24" s="1">
        <v>2</v>
      </c>
      <c r="AD24" s="14" t="s">
        <v>55</v>
      </c>
      <c r="AE24" s="5">
        <v>1</v>
      </c>
      <c r="AF24" s="10">
        <v>0</v>
      </c>
      <c r="AG24" s="10"/>
      <c r="AH24" s="1" t="s">
        <v>230</v>
      </c>
      <c r="AI24" s="1" t="s">
        <v>229</v>
      </c>
      <c r="AJ24" s="1" t="s">
        <v>420</v>
      </c>
      <c r="AK24" s="1" t="s">
        <v>243</v>
      </c>
      <c r="AL24" s="1">
        <f t="shared" si="0"/>
        <v>0</v>
      </c>
      <c r="AN24" s="11" t="s">
        <v>335</v>
      </c>
    </row>
    <row r="25" spans="1:40" s="11" customFormat="1" x14ac:dyDescent="0.3">
      <c r="A25" s="10">
        <v>202006</v>
      </c>
      <c r="B25" s="11" t="s">
        <v>284</v>
      </c>
      <c r="C25" s="12">
        <v>2</v>
      </c>
      <c r="D25" s="13">
        <v>3</v>
      </c>
      <c r="E25" s="1"/>
      <c r="F25" s="11" t="s">
        <v>48</v>
      </c>
      <c r="G25" s="11" t="s">
        <v>696</v>
      </c>
      <c r="H25" s="11">
        <v>9500</v>
      </c>
      <c r="I25" s="11">
        <v>2520</v>
      </c>
      <c r="J25" s="11" t="s">
        <v>637</v>
      </c>
      <c r="K25" s="11" t="s">
        <v>604</v>
      </c>
      <c r="L25" s="11" t="s">
        <v>652</v>
      </c>
      <c r="M25" s="14">
        <v>10</v>
      </c>
      <c r="N25" s="10">
        <v>202005</v>
      </c>
      <c r="O25" s="19">
        <v>1019</v>
      </c>
      <c r="P25" s="10"/>
      <c r="Q25" s="11">
        <v>1800</v>
      </c>
      <c r="R25" s="1">
        <v>30</v>
      </c>
      <c r="S25" s="11">
        <v>0</v>
      </c>
      <c r="T25" s="4">
        <v>6</v>
      </c>
      <c r="U25" s="4">
        <v>0</v>
      </c>
      <c r="V25" s="1">
        <v>5</v>
      </c>
      <c r="W25" s="1">
        <v>0</v>
      </c>
      <c r="X25" s="1"/>
      <c r="Y25" s="1">
        <v>0</v>
      </c>
      <c r="Z25" s="1"/>
      <c r="AA25" s="1">
        <v>0</v>
      </c>
      <c r="AB25" s="1">
        <v>1</v>
      </c>
      <c r="AC25" s="1">
        <v>2</v>
      </c>
      <c r="AD25" s="14" t="s">
        <v>55</v>
      </c>
      <c r="AE25" s="5">
        <v>1</v>
      </c>
      <c r="AF25" s="10">
        <v>0</v>
      </c>
      <c r="AG25" s="10"/>
      <c r="AH25" s="1" t="s">
        <v>230</v>
      </c>
      <c r="AI25" s="1" t="s">
        <v>229</v>
      </c>
      <c r="AJ25" s="1" t="s">
        <v>419</v>
      </c>
      <c r="AK25" s="1" t="s">
        <v>243</v>
      </c>
      <c r="AL25" s="1">
        <f t="shared" si="0"/>
        <v>15</v>
      </c>
      <c r="AN25" s="11" t="s">
        <v>335</v>
      </c>
    </row>
    <row r="26" spans="1:40" s="11" customFormat="1" x14ac:dyDescent="0.3">
      <c r="A26" s="10">
        <v>202007</v>
      </c>
      <c r="B26" s="11" t="s">
        <v>285</v>
      </c>
      <c r="C26" s="12">
        <v>2</v>
      </c>
      <c r="D26" s="13">
        <v>5</v>
      </c>
      <c r="E26" s="1"/>
      <c r="F26" s="11" t="s">
        <v>87</v>
      </c>
      <c r="G26" s="11" t="s">
        <v>694</v>
      </c>
      <c r="H26" s="11">
        <v>9500</v>
      </c>
      <c r="I26" s="11">
        <v>2690</v>
      </c>
      <c r="J26" s="11" t="s">
        <v>637</v>
      </c>
      <c r="K26" s="11" t="s">
        <v>385</v>
      </c>
      <c r="L26" s="11" t="s">
        <v>650</v>
      </c>
      <c r="M26" s="14">
        <v>10</v>
      </c>
      <c r="N26" s="10">
        <v>202006</v>
      </c>
      <c r="O26" s="19">
        <v>1020</v>
      </c>
      <c r="P26" s="10"/>
      <c r="Q26" s="11">
        <v>1800</v>
      </c>
      <c r="R26" s="1">
        <v>0</v>
      </c>
      <c r="S26" s="11">
        <v>1</v>
      </c>
      <c r="T26" s="4">
        <v>6</v>
      </c>
      <c r="U26" s="4">
        <v>0</v>
      </c>
      <c r="V26" s="1">
        <v>5</v>
      </c>
      <c r="W26" s="1">
        <v>0</v>
      </c>
      <c r="X26" s="1"/>
      <c r="Y26" s="1">
        <v>0</v>
      </c>
      <c r="Z26" s="1"/>
      <c r="AA26" s="1">
        <v>0</v>
      </c>
      <c r="AB26" s="1">
        <v>1</v>
      </c>
      <c r="AC26" s="1">
        <v>2</v>
      </c>
      <c r="AD26" s="14" t="s">
        <v>55</v>
      </c>
      <c r="AE26" s="5">
        <v>1</v>
      </c>
      <c r="AF26" s="10">
        <v>0</v>
      </c>
      <c r="AG26" s="10"/>
      <c r="AH26" s="1" t="s">
        <v>230</v>
      </c>
      <c r="AI26" s="1" t="s">
        <v>229</v>
      </c>
      <c r="AJ26" s="1" t="s">
        <v>420</v>
      </c>
      <c r="AK26" s="1" t="s">
        <v>243</v>
      </c>
      <c r="AL26" s="1">
        <f t="shared" si="0"/>
        <v>0</v>
      </c>
      <c r="AN26" s="11" t="s">
        <v>335</v>
      </c>
    </row>
    <row r="27" spans="1:40" s="11" customFormat="1" x14ac:dyDescent="0.3">
      <c r="A27" s="10">
        <v>202008</v>
      </c>
      <c r="B27" s="11" t="s">
        <v>286</v>
      </c>
      <c r="C27" s="12">
        <v>2</v>
      </c>
      <c r="D27" s="13">
        <v>3</v>
      </c>
      <c r="E27" s="1"/>
      <c r="F27" s="11" t="s">
        <v>88</v>
      </c>
      <c r="G27" s="11" t="s">
        <v>694</v>
      </c>
      <c r="H27" s="11">
        <v>9500</v>
      </c>
      <c r="I27" s="11">
        <v>2690</v>
      </c>
      <c r="J27" s="11" t="s">
        <v>637</v>
      </c>
      <c r="K27" s="11" t="s">
        <v>350</v>
      </c>
      <c r="L27" s="11" t="s">
        <v>650</v>
      </c>
      <c r="M27" s="14">
        <v>10</v>
      </c>
      <c r="N27" s="10">
        <v>202007</v>
      </c>
      <c r="O27" s="19">
        <v>1021</v>
      </c>
      <c r="P27" s="10"/>
      <c r="Q27" s="11">
        <v>1800</v>
      </c>
      <c r="R27" s="1">
        <v>0</v>
      </c>
      <c r="S27" s="11">
        <v>1</v>
      </c>
      <c r="T27" s="4">
        <v>6</v>
      </c>
      <c r="U27" s="4">
        <v>0</v>
      </c>
      <c r="V27" s="1">
        <v>5</v>
      </c>
      <c r="W27" s="1">
        <v>0</v>
      </c>
      <c r="X27" s="1"/>
      <c r="Y27" s="1">
        <v>0</v>
      </c>
      <c r="Z27" s="1"/>
      <c r="AA27" s="1">
        <v>0</v>
      </c>
      <c r="AB27" s="1">
        <v>1</v>
      </c>
      <c r="AC27" s="1">
        <v>2</v>
      </c>
      <c r="AD27" s="14" t="s">
        <v>55</v>
      </c>
      <c r="AE27" s="5">
        <v>1</v>
      </c>
      <c r="AF27" s="10">
        <v>0</v>
      </c>
      <c r="AG27" s="10"/>
      <c r="AH27" s="1" t="s">
        <v>230</v>
      </c>
      <c r="AI27" s="1" t="s">
        <v>229</v>
      </c>
      <c r="AJ27" s="1" t="s">
        <v>419</v>
      </c>
      <c r="AK27" s="1" t="s">
        <v>243</v>
      </c>
      <c r="AL27" s="1">
        <f t="shared" si="0"/>
        <v>0</v>
      </c>
      <c r="AN27" s="11" t="s">
        <v>335</v>
      </c>
    </row>
    <row r="28" spans="1:40" s="11" customFormat="1" x14ac:dyDescent="0.3">
      <c r="A28" s="10">
        <v>202009</v>
      </c>
      <c r="B28" s="11" t="s">
        <v>287</v>
      </c>
      <c r="C28" s="12">
        <v>2</v>
      </c>
      <c r="D28" s="13">
        <v>5</v>
      </c>
      <c r="E28" s="1"/>
      <c r="F28" s="11" t="s">
        <v>49</v>
      </c>
      <c r="G28" s="11" t="s">
        <v>695</v>
      </c>
      <c r="H28" s="11">
        <v>9500</v>
      </c>
      <c r="I28" s="11">
        <v>2690</v>
      </c>
      <c r="J28" s="11" t="s">
        <v>637</v>
      </c>
      <c r="K28" s="11" t="s">
        <v>605</v>
      </c>
      <c r="L28" s="11" t="s">
        <v>653</v>
      </c>
      <c r="M28" s="14">
        <v>10</v>
      </c>
      <c r="N28" s="10">
        <v>202008</v>
      </c>
      <c r="O28" s="19"/>
      <c r="P28" s="10"/>
      <c r="Q28" s="11">
        <v>1800</v>
      </c>
      <c r="R28" s="1">
        <v>30</v>
      </c>
      <c r="S28" s="11">
        <v>0</v>
      </c>
      <c r="T28" s="4">
        <v>6</v>
      </c>
      <c r="U28" s="4">
        <v>0</v>
      </c>
      <c r="V28" s="1">
        <v>5</v>
      </c>
      <c r="W28" s="1">
        <v>0</v>
      </c>
      <c r="X28" s="1"/>
      <c r="Y28" s="1">
        <v>0</v>
      </c>
      <c r="Z28" s="1"/>
      <c r="AA28" s="1">
        <v>0</v>
      </c>
      <c r="AB28" s="1">
        <v>1</v>
      </c>
      <c r="AC28" s="1">
        <v>2</v>
      </c>
      <c r="AD28" s="14" t="s">
        <v>55</v>
      </c>
      <c r="AE28" s="5">
        <v>1</v>
      </c>
      <c r="AF28" s="10">
        <v>0</v>
      </c>
      <c r="AG28" s="10"/>
      <c r="AH28" s="1" t="s">
        <v>230</v>
      </c>
      <c r="AI28" s="1" t="s">
        <v>229</v>
      </c>
      <c r="AJ28" s="1" t="s">
        <v>420</v>
      </c>
      <c r="AK28" s="1" t="s">
        <v>243</v>
      </c>
      <c r="AL28" s="1">
        <f t="shared" si="0"/>
        <v>15</v>
      </c>
      <c r="AN28" s="11" t="s">
        <v>335</v>
      </c>
    </row>
    <row r="29" spans="1:40" s="11" customFormat="1" x14ac:dyDescent="0.3">
      <c r="A29" s="10">
        <v>202010</v>
      </c>
      <c r="B29" s="11" t="s">
        <v>288</v>
      </c>
      <c r="C29" s="12">
        <v>2</v>
      </c>
      <c r="D29" s="13">
        <v>6</v>
      </c>
      <c r="E29" s="1"/>
      <c r="F29" s="11" t="s">
        <v>89</v>
      </c>
      <c r="G29" s="11" t="s">
        <v>694</v>
      </c>
      <c r="H29" s="11">
        <v>9500</v>
      </c>
      <c r="I29" s="11">
        <v>2690</v>
      </c>
      <c r="J29" s="11" t="s">
        <v>637</v>
      </c>
      <c r="K29" s="11" t="s">
        <v>386</v>
      </c>
      <c r="L29" s="11" t="s">
        <v>650</v>
      </c>
      <c r="M29" s="14">
        <v>10</v>
      </c>
      <c r="N29" s="10">
        <v>202009</v>
      </c>
      <c r="O29" s="19">
        <v>1025</v>
      </c>
      <c r="P29" s="10"/>
      <c r="Q29" s="11">
        <v>1800</v>
      </c>
      <c r="R29" s="1">
        <v>0</v>
      </c>
      <c r="S29" s="11">
        <v>1</v>
      </c>
      <c r="T29" s="4">
        <v>6</v>
      </c>
      <c r="U29" s="4">
        <v>0</v>
      </c>
      <c r="V29" s="1">
        <v>5</v>
      </c>
      <c r="W29" s="1">
        <v>0</v>
      </c>
      <c r="X29" s="1"/>
      <c r="Y29" s="1">
        <v>0</v>
      </c>
      <c r="Z29" s="1"/>
      <c r="AA29" s="1">
        <v>0</v>
      </c>
      <c r="AB29" s="1">
        <v>1</v>
      </c>
      <c r="AC29" s="1">
        <v>2</v>
      </c>
      <c r="AD29" s="14" t="s">
        <v>55</v>
      </c>
      <c r="AE29" s="5">
        <v>1</v>
      </c>
      <c r="AF29" s="10">
        <v>0</v>
      </c>
      <c r="AG29" s="10"/>
      <c r="AH29" s="1" t="s">
        <v>230</v>
      </c>
      <c r="AI29" s="1" t="s">
        <v>229</v>
      </c>
      <c r="AJ29" s="1" t="s">
        <v>419</v>
      </c>
      <c r="AK29" s="1" t="s">
        <v>243</v>
      </c>
      <c r="AL29" s="1">
        <f t="shared" si="0"/>
        <v>0</v>
      </c>
      <c r="AN29" s="11" t="s">
        <v>335</v>
      </c>
    </row>
    <row r="30" spans="1:40" s="11" customFormat="1" x14ac:dyDescent="0.3">
      <c r="A30" s="10">
        <v>202011</v>
      </c>
      <c r="B30" s="11" t="s">
        <v>289</v>
      </c>
      <c r="C30" s="12">
        <v>2</v>
      </c>
      <c r="D30" s="13">
        <v>4</v>
      </c>
      <c r="E30" s="1"/>
      <c r="F30" s="11" t="s">
        <v>90</v>
      </c>
      <c r="G30" s="11" t="s">
        <v>694</v>
      </c>
      <c r="H30" s="11">
        <v>9500</v>
      </c>
      <c r="I30" s="11">
        <v>2690</v>
      </c>
      <c r="J30" s="11" t="s">
        <v>637</v>
      </c>
      <c r="K30" s="11" t="s">
        <v>351</v>
      </c>
      <c r="L30" s="11" t="s">
        <v>650</v>
      </c>
      <c r="M30" s="14">
        <v>10</v>
      </c>
      <c r="N30" s="10">
        <v>202010</v>
      </c>
      <c r="O30" s="19">
        <v>1026</v>
      </c>
      <c r="P30" s="10"/>
      <c r="Q30" s="11">
        <v>1800</v>
      </c>
      <c r="R30" s="1">
        <v>0</v>
      </c>
      <c r="S30" s="11">
        <v>1</v>
      </c>
      <c r="T30" s="4">
        <v>6</v>
      </c>
      <c r="U30" s="4">
        <v>0</v>
      </c>
      <c r="V30" s="1">
        <v>5</v>
      </c>
      <c r="W30" s="1">
        <v>0</v>
      </c>
      <c r="X30" s="1"/>
      <c r="Y30" s="1">
        <v>0</v>
      </c>
      <c r="Z30" s="1"/>
      <c r="AA30" s="1">
        <v>0</v>
      </c>
      <c r="AB30" s="1">
        <v>1</v>
      </c>
      <c r="AC30" s="1">
        <v>2</v>
      </c>
      <c r="AD30" s="14" t="s">
        <v>55</v>
      </c>
      <c r="AE30" s="5">
        <v>1</v>
      </c>
      <c r="AF30" s="10">
        <v>0</v>
      </c>
      <c r="AG30" s="10"/>
      <c r="AH30" s="1" t="s">
        <v>230</v>
      </c>
      <c r="AI30" s="1" t="s">
        <v>229</v>
      </c>
      <c r="AJ30" s="1" t="s">
        <v>420</v>
      </c>
      <c r="AK30" s="1" t="s">
        <v>243</v>
      </c>
      <c r="AL30" s="1">
        <f t="shared" si="0"/>
        <v>0</v>
      </c>
      <c r="AN30" s="11" t="s">
        <v>335</v>
      </c>
    </row>
    <row r="31" spans="1:40" s="11" customFormat="1" x14ac:dyDescent="0.3">
      <c r="A31" s="10">
        <v>202012</v>
      </c>
      <c r="B31" s="11" t="s">
        <v>290</v>
      </c>
      <c r="C31" s="12">
        <v>2</v>
      </c>
      <c r="D31" s="13">
        <v>3</v>
      </c>
      <c r="E31" s="1"/>
      <c r="F31" s="11" t="s">
        <v>91</v>
      </c>
      <c r="G31" s="11" t="s">
        <v>696</v>
      </c>
      <c r="H31" s="11">
        <v>9500</v>
      </c>
      <c r="I31" s="11">
        <v>2690</v>
      </c>
      <c r="J31" s="11" t="s">
        <v>637</v>
      </c>
      <c r="K31" s="11" t="s">
        <v>606</v>
      </c>
      <c r="L31" s="11" t="s">
        <v>654</v>
      </c>
      <c r="M31" s="14">
        <v>10</v>
      </c>
      <c r="N31" s="10">
        <v>202011</v>
      </c>
      <c r="O31" s="19"/>
      <c r="P31" s="10"/>
      <c r="Q31" s="11">
        <v>1800</v>
      </c>
      <c r="R31" s="1">
        <v>30</v>
      </c>
      <c r="S31" s="11">
        <v>0</v>
      </c>
      <c r="T31" s="4">
        <v>6</v>
      </c>
      <c r="U31" s="4">
        <v>0</v>
      </c>
      <c r="V31" s="1">
        <v>5</v>
      </c>
      <c r="W31" s="1">
        <v>0</v>
      </c>
      <c r="X31" s="1"/>
      <c r="Y31" s="1">
        <v>0</v>
      </c>
      <c r="Z31" s="1"/>
      <c r="AA31" s="1">
        <v>0</v>
      </c>
      <c r="AB31" s="1">
        <v>1</v>
      </c>
      <c r="AC31" s="1">
        <v>2</v>
      </c>
      <c r="AD31" s="14" t="s">
        <v>55</v>
      </c>
      <c r="AE31" s="5">
        <v>1</v>
      </c>
      <c r="AF31" s="10">
        <v>0</v>
      </c>
      <c r="AG31" s="10"/>
      <c r="AH31" s="1" t="s">
        <v>230</v>
      </c>
      <c r="AI31" s="1" t="s">
        <v>229</v>
      </c>
      <c r="AJ31" s="1" t="s">
        <v>419</v>
      </c>
      <c r="AK31" s="1" t="s">
        <v>243</v>
      </c>
      <c r="AL31" s="1">
        <f t="shared" si="0"/>
        <v>15</v>
      </c>
      <c r="AN31" s="11" t="s">
        <v>335</v>
      </c>
    </row>
    <row r="32" spans="1:40" s="11" customFormat="1" x14ac:dyDescent="0.3">
      <c r="A32" s="10">
        <v>202013</v>
      </c>
      <c r="B32" s="11" t="s">
        <v>291</v>
      </c>
      <c r="C32" s="12">
        <v>2</v>
      </c>
      <c r="D32" s="13">
        <v>4</v>
      </c>
      <c r="E32" s="1"/>
      <c r="F32" s="11" t="s">
        <v>159</v>
      </c>
      <c r="G32" s="11" t="s">
        <v>694</v>
      </c>
      <c r="H32" s="11">
        <v>9500</v>
      </c>
      <c r="I32" s="11">
        <v>2790</v>
      </c>
      <c r="J32" s="11" t="s">
        <v>637</v>
      </c>
      <c r="K32" s="11" t="s">
        <v>387</v>
      </c>
      <c r="L32" s="11" t="s">
        <v>650</v>
      </c>
      <c r="M32" s="14">
        <v>10</v>
      </c>
      <c r="N32" s="10">
        <v>202012</v>
      </c>
      <c r="O32" s="19">
        <v>1028</v>
      </c>
      <c r="P32" s="10"/>
      <c r="Q32" s="11">
        <v>1800</v>
      </c>
      <c r="R32" s="1">
        <v>0</v>
      </c>
      <c r="S32" s="11">
        <v>1</v>
      </c>
      <c r="T32" s="4">
        <v>6</v>
      </c>
      <c r="U32" s="4">
        <v>0</v>
      </c>
      <c r="V32" s="1">
        <v>5</v>
      </c>
      <c r="W32" s="1">
        <v>0</v>
      </c>
      <c r="X32" s="1"/>
      <c r="Y32" s="1">
        <v>0</v>
      </c>
      <c r="Z32" s="1"/>
      <c r="AA32" s="1">
        <v>0</v>
      </c>
      <c r="AB32" s="1">
        <v>1</v>
      </c>
      <c r="AC32" s="1">
        <v>2</v>
      </c>
      <c r="AD32" s="14" t="s">
        <v>55</v>
      </c>
      <c r="AE32" s="5">
        <v>1</v>
      </c>
      <c r="AF32" s="10">
        <v>0</v>
      </c>
      <c r="AG32" s="10"/>
      <c r="AH32" s="1" t="s">
        <v>230</v>
      </c>
      <c r="AI32" s="1" t="s">
        <v>229</v>
      </c>
      <c r="AJ32" s="1" t="s">
        <v>420</v>
      </c>
      <c r="AK32" s="1" t="s">
        <v>243</v>
      </c>
      <c r="AL32" s="1">
        <f t="shared" si="0"/>
        <v>0</v>
      </c>
      <c r="AN32" s="11" t="s">
        <v>335</v>
      </c>
    </row>
    <row r="33" spans="1:40" s="11" customFormat="1" x14ac:dyDescent="0.3">
      <c r="A33" s="10">
        <v>202014</v>
      </c>
      <c r="B33" s="11" t="s">
        <v>292</v>
      </c>
      <c r="C33" s="12">
        <v>2</v>
      </c>
      <c r="D33" s="13">
        <v>6</v>
      </c>
      <c r="E33" s="1"/>
      <c r="F33" s="11" t="s">
        <v>160</v>
      </c>
      <c r="G33" s="11" t="s">
        <v>694</v>
      </c>
      <c r="H33" s="11">
        <v>9500</v>
      </c>
      <c r="I33" s="11">
        <v>2790</v>
      </c>
      <c r="J33" s="11" t="s">
        <v>637</v>
      </c>
      <c r="K33" s="11" t="s">
        <v>352</v>
      </c>
      <c r="L33" s="11" t="s">
        <v>650</v>
      </c>
      <c r="M33" s="14">
        <v>10</v>
      </c>
      <c r="N33" s="10">
        <v>202013</v>
      </c>
      <c r="O33" s="19">
        <v>1029</v>
      </c>
      <c r="P33" s="10"/>
      <c r="Q33" s="11">
        <v>1800</v>
      </c>
      <c r="R33" s="1">
        <v>0</v>
      </c>
      <c r="S33" s="11">
        <v>1</v>
      </c>
      <c r="T33" s="4">
        <v>6</v>
      </c>
      <c r="U33" s="4">
        <v>0</v>
      </c>
      <c r="V33" s="1">
        <v>5</v>
      </c>
      <c r="W33" s="1">
        <v>0</v>
      </c>
      <c r="X33" s="1"/>
      <c r="Y33" s="1">
        <v>0</v>
      </c>
      <c r="Z33" s="1"/>
      <c r="AA33" s="1">
        <v>0</v>
      </c>
      <c r="AB33" s="1">
        <v>1</v>
      </c>
      <c r="AC33" s="1">
        <v>2</v>
      </c>
      <c r="AD33" s="14" t="s">
        <v>55</v>
      </c>
      <c r="AE33" s="5">
        <v>1</v>
      </c>
      <c r="AF33" s="10">
        <v>0</v>
      </c>
      <c r="AG33" s="10"/>
      <c r="AH33" s="1" t="s">
        <v>230</v>
      </c>
      <c r="AI33" s="1" t="s">
        <v>229</v>
      </c>
      <c r="AJ33" s="1" t="s">
        <v>419</v>
      </c>
      <c r="AK33" s="1" t="s">
        <v>243</v>
      </c>
      <c r="AL33" s="1">
        <f t="shared" si="0"/>
        <v>0</v>
      </c>
      <c r="AN33" s="11" t="s">
        <v>335</v>
      </c>
    </row>
    <row r="34" spans="1:40" s="11" customFormat="1" x14ac:dyDescent="0.3">
      <c r="A34" s="10">
        <v>202015</v>
      </c>
      <c r="B34" s="11" t="s">
        <v>293</v>
      </c>
      <c r="C34" s="12">
        <v>2</v>
      </c>
      <c r="D34" s="13">
        <v>4</v>
      </c>
      <c r="E34" s="1"/>
      <c r="F34" s="11" t="s">
        <v>161</v>
      </c>
      <c r="G34" s="11" t="s">
        <v>740</v>
      </c>
      <c r="H34" s="11">
        <v>9500</v>
      </c>
      <c r="I34" s="11">
        <v>2790</v>
      </c>
      <c r="J34" s="11" t="s">
        <v>638</v>
      </c>
      <c r="K34" s="11" t="s">
        <v>413</v>
      </c>
      <c r="L34" s="11" t="s">
        <v>655</v>
      </c>
      <c r="M34" s="14">
        <v>10</v>
      </c>
      <c r="N34" s="10">
        <v>202014</v>
      </c>
      <c r="O34" s="19"/>
      <c r="P34" s="10"/>
      <c r="Q34" s="11">
        <v>1800</v>
      </c>
      <c r="R34" s="1">
        <v>5</v>
      </c>
      <c r="S34" s="11">
        <v>0</v>
      </c>
      <c r="T34" s="4">
        <v>6</v>
      </c>
      <c r="U34" s="4">
        <v>0</v>
      </c>
      <c r="V34" s="1">
        <v>5</v>
      </c>
      <c r="W34" s="1">
        <v>0</v>
      </c>
      <c r="X34" s="1"/>
      <c r="Y34" s="1">
        <v>0</v>
      </c>
      <c r="Z34" s="1"/>
      <c r="AA34" s="1">
        <v>0</v>
      </c>
      <c r="AB34" s="1">
        <v>1</v>
      </c>
      <c r="AC34" s="1">
        <v>2</v>
      </c>
      <c r="AD34" s="14" t="s">
        <v>55</v>
      </c>
      <c r="AE34" s="5">
        <v>1</v>
      </c>
      <c r="AF34" s="10">
        <v>0</v>
      </c>
      <c r="AG34" s="10"/>
      <c r="AH34" s="1" t="s">
        <v>230</v>
      </c>
      <c r="AI34" s="1" t="s">
        <v>229</v>
      </c>
      <c r="AJ34" s="1" t="s">
        <v>420</v>
      </c>
      <c r="AK34" s="1" t="s">
        <v>243</v>
      </c>
      <c r="AL34" s="1">
        <f t="shared" si="0"/>
        <v>15</v>
      </c>
      <c r="AN34" s="11" t="s">
        <v>335</v>
      </c>
    </row>
    <row r="35" spans="1:40" x14ac:dyDescent="0.3">
      <c r="A35" s="5">
        <v>203001</v>
      </c>
      <c r="B35" s="1" t="s">
        <v>427</v>
      </c>
      <c r="C35" s="9">
        <v>3</v>
      </c>
      <c r="D35" s="13">
        <v>1</v>
      </c>
      <c r="F35" s="1" t="s">
        <v>92</v>
      </c>
      <c r="G35" s="11" t="s">
        <v>694</v>
      </c>
      <c r="H35" s="11">
        <v>11500</v>
      </c>
      <c r="I35" s="11">
        <v>2900</v>
      </c>
      <c r="J35" s="11" t="s">
        <v>639</v>
      </c>
      <c r="K35" s="11" t="s">
        <v>388</v>
      </c>
      <c r="L35" s="11" t="s">
        <v>656</v>
      </c>
      <c r="M35" s="4">
        <v>20</v>
      </c>
      <c r="N35" s="10">
        <v>202015</v>
      </c>
      <c r="O35" s="19">
        <v>1032</v>
      </c>
      <c r="Q35" s="1">
        <v>1800</v>
      </c>
      <c r="R35" s="1">
        <v>0</v>
      </c>
      <c r="S35" s="1">
        <v>1</v>
      </c>
      <c r="T35" s="4">
        <v>6</v>
      </c>
      <c r="U35" s="4">
        <v>0</v>
      </c>
      <c r="V35" s="1">
        <v>5</v>
      </c>
      <c r="W35" s="1">
        <v>0</v>
      </c>
      <c r="Y35" s="1">
        <v>0</v>
      </c>
      <c r="AA35" s="1">
        <v>0</v>
      </c>
      <c r="AB35" s="1">
        <v>1</v>
      </c>
      <c r="AC35" s="1">
        <v>2</v>
      </c>
      <c r="AD35" s="4" t="s">
        <v>221</v>
      </c>
      <c r="AE35" s="5">
        <v>1</v>
      </c>
      <c r="AF35" s="5">
        <v>0</v>
      </c>
      <c r="AH35" s="1" t="s">
        <v>230</v>
      </c>
      <c r="AI35" s="1" t="s">
        <v>229</v>
      </c>
      <c r="AJ35" s="1" t="s">
        <v>419</v>
      </c>
      <c r="AK35" s="1" t="s">
        <v>244</v>
      </c>
      <c r="AL35" s="1">
        <f t="shared" si="0"/>
        <v>0</v>
      </c>
      <c r="AN35" s="1" t="s">
        <v>333</v>
      </c>
    </row>
    <row r="36" spans="1:40" x14ac:dyDescent="0.3">
      <c r="A36" s="5">
        <v>203002</v>
      </c>
      <c r="B36" s="1" t="s">
        <v>428</v>
      </c>
      <c r="C36" s="9">
        <v>3</v>
      </c>
      <c r="D36" s="13">
        <v>4</v>
      </c>
      <c r="F36" s="1" t="s">
        <v>93</v>
      </c>
      <c r="G36" s="11" t="s">
        <v>694</v>
      </c>
      <c r="H36" s="11">
        <v>11500</v>
      </c>
      <c r="I36" s="11">
        <v>2900</v>
      </c>
      <c r="J36" s="11" t="s">
        <v>639</v>
      </c>
      <c r="K36" s="11" t="s">
        <v>353</v>
      </c>
      <c r="L36" s="11" t="s">
        <v>657</v>
      </c>
      <c r="M36" s="4">
        <v>20</v>
      </c>
      <c r="N36" s="5">
        <f t="shared" ref="N36:N67" si="1">A35</f>
        <v>203001</v>
      </c>
      <c r="O36" s="18">
        <v>1034</v>
      </c>
      <c r="Q36" s="1">
        <v>1800</v>
      </c>
      <c r="R36" s="1">
        <v>0</v>
      </c>
      <c r="S36" s="1">
        <v>1</v>
      </c>
      <c r="T36" s="4">
        <v>6</v>
      </c>
      <c r="U36" s="4">
        <v>0</v>
      </c>
      <c r="V36" s="1">
        <v>5</v>
      </c>
      <c r="W36" s="1">
        <v>0</v>
      </c>
      <c r="Y36" s="1">
        <v>0</v>
      </c>
      <c r="AA36" s="1">
        <v>0</v>
      </c>
      <c r="AB36" s="1">
        <v>1</v>
      </c>
      <c r="AC36" s="1">
        <v>2</v>
      </c>
      <c r="AD36" s="4" t="s">
        <v>24</v>
      </c>
      <c r="AE36" s="5">
        <v>1</v>
      </c>
      <c r="AF36" s="5">
        <v>0</v>
      </c>
      <c r="AH36" s="1" t="s">
        <v>230</v>
      </c>
      <c r="AI36" s="1" t="s">
        <v>229</v>
      </c>
      <c r="AJ36" s="1" t="s">
        <v>420</v>
      </c>
      <c r="AK36" s="1" t="s">
        <v>244</v>
      </c>
      <c r="AL36" s="1">
        <f t="shared" si="0"/>
        <v>0</v>
      </c>
      <c r="AN36" s="1" t="s">
        <v>333</v>
      </c>
    </row>
    <row r="37" spans="1:40" x14ac:dyDescent="0.3">
      <c r="A37" s="5">
        <v>203003</v>
      </c>
      <c r="B37" s="1" t="s">
        <v>429</v>
      </c>
      <c r="C37" s="9">
        <v>3</v>
      </c>
      <c r="D37" s="13">
        <v>2</v>
      </c>
      <c r="F37" s="1" t="s">
        <v>50</v>
      </c>
      <c r="G37" s="11" t="s">
        <v>697</v>
      </c>
      <c r="H37" s="11">
        <v>11500</v>
      </c>
      <c r="I37" s="11">
        <v>2900</v>
      </c>
      <c r="J37" s="11" t="s">
        <v>639</v>
      </c>
      <c r="K37" s="11" t="s">
        <v>607</v>
      </c>
      <c r="L37" s="11" t="s">
        <v>658</v>
      </c>
      <c r="M37" s="4">
        <v>20</v>
      </c>
      <c r="N37" s="5">
        <f t="shared" si="1"/>
        <v>203002</v>
      </c>
      <c r="O37" s="18">
        <v>1036</v>
      </c>
      <c r="Q37" s="1">
        <v>1800</v>
      </c>
      <c r="R37" s="1">
        <v>30</v>
      </c>
      <c r="S37" s="1">
        <v>0</v>
      </c>
      <c r="T37" s="4">
        <v>6</v>
      </c>
      <c r="U37" s="4">
        <v>0</v>
      </c>
      <c r="V37" s="1">
        <v>5</v>
      </c>
      <c r="W37" s="1">
        <v>0</v>
      </c>
      <c r="Y37" s="1">
        <v>0</v>
      </c>
      <c r="AA37" s="1">
        <v>0</v>
      </c>
      <c r="AB37" s="1">
        <v>1</v>
      </c>
      <c r="AC37" s="1">
        <v>2</v>
      </c>
      <c r="AD37" s="4" t="s">
        <v>24</v>
      </c>
      <c r="AE37" s="5">
        <v>1</v>
      </c>
      <c r="AF37" s="5">
        <v>0</v>
      </c>
      <c r="AH37" s="1" t="s">
        <v>230</v>
      </c>
      <c r="AI37" s="1" t="s">
        <v>229</v>
      </c>
      <c r="AJ37" s="1" t="s">
        <v>419</v>
      </c>
      <c r="AK37" s="1" t="s">
        <v>244</v>
      </c>
      <c r="AL37" s="1">
        <f t="shared" si="0"/>
        <v>15</v>
      </c>
      <c r="AN37" s="1" t="s">
        <v>333</v>
      </c>
    </row>
    <row r="38" spans="1:40" ht="15.75" x14ac:dyDescent="0.3">
      <c r="A38" s="5">
        <v>203004</v>
      </c>
      <c r="B38" s="1" t="s">
        <v>430</v>
      </c>
      <c r="C38" s="9">
        <v>3</v>
      </c>
      <c r="D38" s="13">
        <v>3</v>
      </c>
      <c r="F38" s="1" t="s">
        <v>94</v>
      </c>
      <c r="G38" s="11" t="s">
        <v>694</v>
      </c>
      <c r="H38" s="11">
        <v>11500</v>
      </c>
      <c r="I38" s="11">
        <v>2900</v>
      </c>
      <c r="J38" s="11" t="s">
        <v>639</v>
      </c>
      <c r="K38" s="11" t="s">
        <v>389</v>
      </c>
      <c r="L38" s="11" t="s">
        <v>657</v>
      </c>
      <c r="M38" s="4">
        <v>20</v>
      </c>
      <c r="N38" s="5">
        <f t="shared" si="1"/>
        <v>203003</v>
      </c>
      <c r="O38" s="16"/>
      <c r="Q38" s="1">
        <v>1800</v>
      </c>
      <c r="R38" s="1">
        <v>0</v>
      </c>
      <c r="S38" s="1">
        <v>1</v>
      </c>
      <c r="T38" s="4">
        <v>6</v>
      </c>
      <c r="U38" s="4">
        <v>0</v>
      </c>
      <c r="V38" s="1">
        <v>5</v>
      </c>
      <c r="W38" s="1">
        <v>0</v>
      </c>
      <c r="Y38" s="1">
        <v>0</v>
      </c>
      <c r="AA38" s="1">
        <v>0</v>
      </c>
      <c r="AB38" s="1">
        <v>1</v>
      </c>
      <c r="AC38" s="1">
        <v>2</v>
      </c>
      <c r="AD38" s="4" t="s">
        <v>24</v>
      </c>
      <c r="AE38" s="5">
        <v>1</v>
      </c>
      <c r="AF38" s="5">
        <v>0</v>
      </c>
      <c r="AH38" s="1" t="s">
        <v>230</v>
      </c>
      <c r="AI38" s="1" t="s">
        <v>229</v>
      </c>
      <c r="AJ38" s="1" t="s">
        <v>420</v>
      </c>
      <c r="AK38" s="1" t="s">
        <v>244</v>
      </c>
      <c r="AL38" s="1">
        <f t="shared" si="0"/>
        <v>0</v>
      </c>
      <c r="AN38" s="1" t="s">
        <v>333</v>
      </c>
    </row>
    <row r="39" spans="1:40" x14ac:dyDescent="0.3">
      <c r="A39" s="5">
        <v>203005</v>
      </c>
      <c r="B39" s="1" t="s">
        <v>431</v>
      </c>
      <c r="C39" s="9">
        <v>3</v>
      </c>
      <c r="D39" s="13">
        <v>6</v>
      </c>
      <c r="F39" s="1" t="s">
        <v>95</v>
      </c>
      <c r="G39" s="11" t="s">
        <v>694</v>
      </c>
      <c r="H39" s="11">
        <v>11500</v>
      </c>
      <c r="I39" s="11">
        <v>2900</v>
      </c>
      <c r="J39" s="11" t="s">
        <v>639</v>
      </c>
      <c r="K39" s="11" t="s">
        <v>354</v>
      </c>
      <c r="L39" s="11" t="s">
        <v>657</v>
      </c>
      <c r="M39" s="4">
        <v>20</v>
      </c>
      <c r="N39" s="5">
        <f t="shared" si="1"/>
        <v>203004</v>
      </c>
      <c r="O39" s="18">
        <v>1038</v>
      </c>
      <c r="Q39" s="1">
        <v>1800</v>
      </c>
      <c r="R39" s="1">
        <v>0</v>
      </c>
      <c r="S39" s="1">
        <v>1</v>
      </c>
      <c r="T39" s="4">
        <v>6</v>
      </c>
      <c r="U39" s="4">
        <v>0</v>
      </c>
      <c r="V39" s="1">
        <v>5</v>
      </c>
      <c r="W39" s="1">
        <v>0</v>
      </c>
      <c r="Y39" s="1">
        <v>0</v>
      </c>
      <c r="AA39" s="1">
        <v>0</v>
      </c>
      <c r="AB39" s="1">
        <v>1</v>
      </c>
      <c r="AC39" s="1">
        <v>2</v>
      </c>
      <c r="AD39" s="4" t="s">
        <v>24</v>
      </c>
      <c r="AE39" s="5">
        <v>1</v>
      </c>
      <c r="AF39" s="5">
        <v>0</v>
      </c>
      <c r="AH39" s="1" t="s">
        <v>230</v>
      </c>
      <c r="AI39" s="1" t="s">
        <v>229</v>
      </c>
      <c r="AJ39" s="1" t="s">
        <v>419</v>
      </c>
      <c r="AK39" s="1" t="s">
        <v>244</v>
      </c>
      <c r="AL39" s="1">
        <f t="shared" si="0"/>
        <v>0</v>
      </c>
      <c r="AN39" s="1" t="s">
        <v>333</v>
      </c>
    </row>
    <row r="40" spans="1:40" ht="15.75" x14ac:dyDescent="0.3">
      <c r="A40" s="5">
        <v>203006</v>
      </c>
      <c r="B40" s="1" t="s">
        <v>432</v>
      </c>
      <c r="C40" s="9">
        <v>3</v>
      </c>
      <c r="D40" s="13">
        <v>3</v>
      </c>
      <c r="F40" s="1" t="s">
        <v>51</v>
      </c>
      <c r="G40" s="11" t="s">
        <v>698</v>
      </c>
      <c r="H40" s="11">
        <v>11500</v>
      </c>
      <c r="I40" s="11">
        <v>2900</v>
      </c>
      <c r="J40" s="11" t="s">
        <v>639</v>
      </c>
      <c r="K40" s="11" t="s">
        <v>608</v>
      </c>
      <c r="L40" s="11" t="s">
        <v>659</v>
      </c>
      <c r="M40" s="4">
        <v>20</v>
      </c>
      <c r="N40" s="5">
        <f t="shared" si="1"/>
        <v>203005</v>
      </c>
      <c r="O40" s="16"/>
      <c r="Q40" s="1">
        <v>1800</v>
      </c>
      <c r="R40" s="1">
        <v>30</v>
      </c>
      <c r="S40" s="1">
        <v>0</v>
      </c>
      <c r="T40" s="4">
        <v>6</v>
      </c>
      <c r="U40" s="4">
        <v>0</v>
      </c>
      <c r="V40" s="1">
        <v>5</v>
      </c>
      <c r="W40" s="1">
        <v>0</v>
      </c>
      <c r="Y40" s="1">
        <v>0</v>
      </c>
      <c r="AA40" s="1">
        <v>0</v>
      </c>
      <c r="AB40" s="1">
        <v>1</v>
      </c>
      <c r="AC40" s="1">
        <v>2</v>
      </c>
      <c r="AD40" s="4" t="s">
        <v>24</v>
      </c>
      <c r="AE40" s="5">
        <v>1</v>
      </c>
      <c r="AF40" s="5">
        <v>0</v>
      </c>
      <c r="AH40" s="1" t="s">
        <v>230</v>
      </c>
      <c r="AI40" s="1" t="s">
        <v>229</v>
      </c>
      <c r="AJ40" s="1" t="s">
        <v>420</v>
      </c>
      <c r="AK40" s="1" t="s">
        <v>244</v>
      </c>
      <c r="AL40" s="1">
        <f t="shared" si="0"/>
        <v>15</v>
      </c>
      <c r="AN40" s="1" t="s">
        <v>333</v>
      </c>
    </row>
    <row r="41" spans="1:40" x14ac:dyDescent="0.3">
      <c r="A41" s="5">
        <v>203007</v>
      </c>
      <c r="B41" s="1" t="s">
        <v>433</v>
      </c>
      <c r="C41" s="9">
        <v>3</v>
      </c>
      <c r="D41" s="13">
        <v>5</v>
      </c>
      <c r="F41" s="1" t="s">
        <v>96</v>
      </c>
      <c r="G41" s="11" t="s">
        <v>694</v>
      </c>
      <c r="H41" s="11">
        <v>11500</v>
      </c>
      <c r="I41" s="11">
        <v>3350</v>
      </c>
      <c r="J41" s="11" t="s">
        <v>639</v>
      </c>
      <c r="K41" s="11" t="s">
        <v>390</v>
      </c>
      <c r="L41" s="11" t="s">
        <v>657</v>
      </c>
      <c r="M41" s="4">
        <v>20</v>
      </c>
      <c r="N41" s="5">
        <f t="shared" si="1"/>
        <v>203006</v>
      </c>
      <c r="O41" s="18">
        <v>1041</v>
      </c>
      <c r="Q41" s="1">
        <v>1800</v>
      </c>
      <c r="R41" s="1">
        <v>0</v>
      </c>
      <c r="S41" s="1">
        <v>1</v>
      </c>
      <c r="T41" s="4">
        <v>6</v>
      </c>
      <c r="U41" s="4">
        <v>0</v>
      </c>
      <c r="V41" s="1">
        <v>5</v>
      </c>
      <c r="W41" s="1">
        <v>0</v>
      </c>
      <c r="Y41" s="1">
        <v>0</v>
      </c>
      <c r="AA41" s="1">
        <v>0</v>
      </c>
      <c r="AB41" s="1">
        <v>1</v>
      </c>
      <c r="AC41" s="1">
        <v>2</v>
      </c>
      <c r="AD41" s="4" t="s">
        <v>24</v>
      </c>
      <c r="AE41" s="5">
        <v>1</v>
      </c>
      <c r="AF41" s="5">
        <v>0</v>
      </c>
      <c r="AH41" s="1" t="s">
        <v>230</v>
      </c>
      <c r="AI41" s="1" t="s">
        <v>229</v>
      </c>
      <c r="AJ41" s="1" t="s">
        <v>419</v>
      </c>
      <c r="AK41" s="1" t="s">
        <v>244</v>
      </c>
      <c r="AL41" s="1">
        <f t="shared" si="0"/>
        <v>0</v>
      </c>
      <c r="AN41" s="1" t="s">
        <v>333</v>
      </c>
    </row>
    <row r="42" spans="1:40" x14ac:dyDescent="0.3">
      <c r="A42" s="5">
        <v>203008</v>
      </c>
      <c r="B42" s="1" t="s">
        <v>434</v>
      </c>
      <c r="C42" s="9">
        <v>3</v>
      </c>
      <c r="D42" s="13">
        <v>3</v>
      </c>
      <c r="F42" s="1" t="s">
        <v>97</v>
      </c>
      <c r="G42" s="11" t="s">
        <v>694</v>
      </c>
      <c r="H42" s="11">
        <v>11500</v>
      </c>
      <c r="I42" s="11">
        <v>3350</v>
      </c>
      <c r="J42" s="11" t="s">
        <v>639</v>
      </c>
      <c r="K42" s="11" t="s">
        <v>355</v>
      </c>
      <c r="L42" s="11" t="s">
        <v>657</v>
      </c>
      <c r="M42" s="4">
        <v>20</v>
      </c>
      <c r="N42" s="5">
        <f t="shared" si="1"/>
        <v>203007</v>
      </c>
      <c r="O42" s="18">
        <v>1042</v>
      </c>
      <c r="Q42" s="1">
        <v>1800</v>
      </c>
      <c r="R42" s="1">
        <v>0</v>
      </c>
      <c r="S42" s="1">
        <v>1</v>
      </c>
      <c r="T42" s="4">
        <v>6</v>
      </c>
      <c r="U42" s="4">
        <v>0</v>
      </c>
      <c r="V42" s="1">
        <v>5</v>
      </c>
      <c r="W42" s="1">
        <v>0</v>
      </c>
      <c r="Y42" s="1">
        <v>0</v>
      </c>
      <c r="AA42" s="1">
        <v>0</v>
      </c>
      <c r="AB42" s="1">
        <v>1</v>
      </c>
      <c r="AC42" s="1">
        <v>2</v>
      </c>
      <c r="AD42" s="4" t="s">
        <v>24</v>
      </c>
      <c r="AE42" s="5">
        <v>1</v>
      </c>
      <c r="AF42" s="5">
        <v>0</v>
      </c>
      <c r="AH42" s="1" t="s">
        <v>230</v>
      </c>
      <c r="AI42" s="1" t="s">
        <v>229</v>
      </c>
      <c r="AJ42" s="1" t="s">
        <v>420</v>
      </c>
      <c r="AK42" s="1" t="s">
        <v>244</v>
      </c>
      <c r="AL42" s="1">
        <f t="shared" si="0"/>
        <v>0</v>
      </c>
      <c r="AN42" s="1" t="s">
        <v>333</v>
      </c>
    </row>
    <row r="43" spans="1:40" x14ac:dyDescent="0.3">
      <c r="A43" s="5">
        <v>203009</v>
      </c>
      <c r="B43" s="1" t="s">
        <v>435</v>
      </c>
      <c r="C43" s="9">
        <v>3</v>
      </c>
      <c r="D43" s="13">
        <v>5</v>
      </c>
      <c r="F43" s="1" t="s">
        <v>52</v>
      </c>
      <c r="G43" s="11" t="s">
        <v>697</v>
      </c>
      <c r="H43" s="11">
        <v>11500</v>
      </c>
      <c r="I43" s="11">
        <v>3350</v>
      </c>
      <c r="J43" s="11" t="s">
        <v>639</v>
      </c>
      <c r="K43" s="11" t="s">
        <v>609</v>
      </c>
      <c r="L43" s="11" t="s">
        <v>660</v>
      </c>
      <c r="M43" s="4">
        <v>20</v>
      </c>
      <c r="N43" s="5">
        <f t="shared" si="1"/>
        <v>203008</v>
      </c>
      <c r="O43" s="18">
        <v>1043</v>
      </c>
      <c r="Q43" s="1">
        <v>1800</v>
      </c>
      <c r="R43" s="1">
        <v>30</v>
      </c>
      <c r="S43" s="1">
        <v>0</v>
      </c>
      <c r="T43" s="4">
        <v>6</v>
      </c>
      <c r="U43" s="4">
        <v>0</v>
      </c>
      <c r="V43" s="1">
        <v>5</v>
      </c>
      <c r="W43" s="1">
        <v>0</v>
      </c>
      <c r="Y43" s="1">
        <v>0</v>
      </c>
      <c r="AA43" s="1">
        <v>0</v>
      </c>
      <c r="AB43" s="1">
        <v>1</v>
      </c>
      <c r="AC43" s="1">
        <v>2</v>
      </c>
      <c r="AD43" s="4" t="s">
        <v>24</v>
      </c>
      <c r="AE43" s="5">
        <v>1</v>
      </c>
      <c r="AF43" s="5">
        <v>0</v>
      </c>
      <c r="AH43" s="1" t="s">
        <v>230</v>
      </c>
      <c r="AI43" s="1" t="s">
        <v>229</v>
      </c>
      <c r="AJ43" s="1" t="s">
        <v>419</v>
      </c>
      <c r="AK43" s="1" t="s">
        <v>244</v>
      </c>
      <c r="AL43" s="1">
        <f t="shared" si="0"/>
        <v>15</v>
      </c>
      <c r="AN43" s="1" t="s">
        <v>333</v>
      </c>
    </row>
    <row r="44" spans="1:40" x14ac:dyDescent="0.3">
      <c r="A44" s="5">
        <v>203010</v>
      </c>
      <c r="B44" s="1" t="s">
        <v>436</v>
      </c>
      <c r="C44" s="9">
        <v>3</v>
      </c>
      <c r="D44" s="13">
        <v>6</v>
      </c>
      <c r="F44" s="1" t="s">
        <v>98</v>
      </c>
      <c r="G44" s="11" t="s">
        <v>694</v>
      </c>
      <c r="H44" s="11">
        <v>11500</v>
      </c>
      <c r="I44" s="11">
        <v>3350</v>
      </c>
      <c r="J44" s="11" t="s">
        <v>639</v>
      </c>
      <c r="K44" s="11" t="s">
        <v>391</v>
      </c>
      <c r="L44" s="11" t="s">
        <v>657</v>
      </c>
      <c r="M44" s="4">
        <v>20</v>
      </c>
      <c r="N44" s="5">
        <f t="shared" si="1"/>
        <v>203009</v>
      </c>
      <c r="O44" s="18">
        <v>1044</v>
      </c>
      <c r="Q44" s="1">
        <v>1800</v>
      </c>
      <c r="R44" s="1">
        <v>0</v>
      </c>
      <c r="S44" s="1">
        <v>1</v>
      </c>
      <c r="T44" s="4">
        <v>6</v>
      </c>
      <c r="U44" s="4">
        <v>0</v>
      </c>
      <c r="V44" s="1">
        <v>5</v>
      </c>
      <c r="W44" s="1">
        <v>0</v>
      </c>
      <c r="Y44" s="1">
        <v>0</v>
      </c>
      <c r="AA44" s="1">
        <v>0</v>
      </c>
      <c r="AB44" s="1">
        <v>1</v>
      </c>
      <c r="AC44" s="1">
        <v>2</v>
      </c>
      <c r="AD44" s="4" t="s">
        <v>24</v>
      </c>
      <c r="AE44" s="5">
        <v>1</v>
      </c>
      <c r="AF44" s="5">
        <v>0</v>
      </c>
      <c r="AH44" s="1" t="s">
        <v>230</v>
      </c>
      <c r="AI44" s="1" t="s">
        <v>229</v>
      </c>
      <c r="AJ44" s="1" t="s">
        <v>420</v>
      </c>
      <c r="AK44" s="1" t="s">
        <v>244</v>
      </c>
      <c r="AL44" s="1">
        <f t="shared" si="0"/>
        <v>0</v>
      </c>
      <c r="AN44" s="1" t="s">
        <v>333</v>
      </c>
    </row>
    <row r="45" spans="1:40" x14ac:dyDescent="0.3">
      <c r="A45" s="5">
        <v>203011</v>
      </c>
      <c r="B45" s="1" t="s">
        <v>437</v>
      </c>
      <c r="C45" s="9">
        <v>3</v>
      </c>
      <c r="D45" s="13">
        <v>4</v>
      </c>
      <c r="F45" s="1" t="s">
        <v>99</v>
      </c>
      <c r="G45" s="11" t="s">
        <v>694</v>
      </c>
      <c r="H45" s="11">
        <v>11500</v>
      </c>
      <c r="I45" s="11">
        <v>3350</v>
      </c>
      <c r="J45" s="11" t="s">
        <v>639</v>
      </c>
      <c r="K45" s="11" t="s">
        <v>356</v>
      </c>
      <c r="L45" s="11" t="s">
        <v>657</v>
      </c>
      <c r="M45" s="4">
        <v>20</v>
      </c>
      <c r="N45" s="5">
        <f t="shared" si="1"/>
        <v>203010</v>
      </c>
      <c r="O45" s="18">
        <v>1046</v>
      </c>
      <c r="Q45" s="1">
        <v>1800</v>
      </c>
      <c r="R45" s="1">
        <v>0</v>
      </c>
      <c r="S45" s="1">
        <v>1</v>
      </c>
      <c r="T45" s="4">
        <v>6</v>
      </c>
      <c r="U45" s="4">
        <v>0</v>
      </c>
      <c r="V45" s="1">
        <v>5</v>
      </c>
      <c r="W45" s="1">
        <v>0</v>
      </c>
      <c r="Y45" s="1">
        <v>0</v>
      </c>
      <c r="AA45" s="1">
        <v>0</v>
      </c>
      <c r="AB45" s="1">
        <v>1</v>
      </c>
      <c r="AC45" s="1">
        <v>2</v>
      </c>
      <c r="AD45" s="4" t="s">
        <v>24</v>
      </c>
      <c r="AE45" s="5">
        <v>1</v>
      </c>
      <c r="AF45" s="5">
        <v>0</v>
      </c>
      <c r="AH45" s="1" t="s">
        <v>230</v>
      </c>
      <c r="AI45" s="1" t="s">
        <v>229</v>
      </c>
      <c r="AJ45" s="1" t="s">
        <v>419</v>
      </c>
      <c r="AK45" s="1" t="s">
        <v>244</v>
      </c>
      <c r="AL45" s="1">
        <f t="shared" si="0"/>
        <v>0</v>
      </c>
      <c r="AN45" s="1" t="s">
        <v>333</v>
      </c>
    </row>
    <row r="46" spans="1:40" x14ac:dyDescent="0.3">
      <c r="A46" s="5">
        <v>203012</v>
      </c>
      <c r="B46" s="1" t="s">
        <v>438</v>
      </c>
      <c r="C46" s="9">
        <v>3</v>
      </c>
      <c r="D46" s="13">
        <v>3</v>
      </c>
      <c r="F46" s="1" t="s">
        <v>100</v>
      </c>
      <c r="G46" s="11" t="s">
        <v>698</v>
      </c>
      <c r="H46" s="11">
        <v>11500</v>
      </c>
      <c r="I46" s="11">
        <v>3350</v>
      </c>
      <c r="J46" s="11" t="s">
        <v>639</v>
      </c>
      <c r="K46" s="11" t="s">
        <v>610</v>
      </c>
      <c r="L46" s="11" t="s">
        <v>661</v>
      </c>
      <c r="M46" s="4">
        <v>20</v>
      </c>
      <c r="N46" s="5">
        <f t="shared" si="1"/>
        <v>203011</v>
      </c>
      <c r="O46" s="18">
        <v>1047</v>
      </c>
      <c r="Q46" s="1">
        <v>1800</v>
      </c>
      <c r="R46" s="1">
        <v>30</v>
      </c>
      <c r="S46" s="1">
        <v>0</v>
      </c>
      <c r="T46" s="4">
        <v>6</v>
      </c>
      <c r="U46" s="4">
        <v>0</v>
      </c>
      <c r="V46" s="1">
        <v>5</v>
      </c>
      <c r="W46" s="1">
        <v>0</v>
      </c>
      <c r="Y46" s="1">
        <v>0</v>
      </c>
      <c r="AA46" s="1">
        <v>0</v>
      </c>
      <c r="AB46" s="1">
        <v>1</v>
      </c>
      <c r="AC46" s="1">
        <v>2</v>
      </c>
      <c r="AD46" s="4" t="s">
        <v>24</v>
      </c>
      <c r="AE46" s="5">
        <v>1</v>
      </c>
      <c r="AF46" s="5">
        <v>0</v>
      </c>
      <c r="AH46" s="1" t="s">
        <v>230</v>
      </c>
      <c r="AI46" s="1" t="s">
        <v>229</v>
      </c>
      <c r="AJ46" s="1" t="s">
        <v>420</v>
      </c>
      <c r="AK46" s="1" t="s">
        <v>244</v>
      </c>
      <c r="AL46" s="1">
        <f t="shared" si="0"/>
        <v>15</v>
      </c>
      <c r="AN46" s="1" t="s">
        <v>333</v>
      </c>
    </row>
    <row r="47" spans="1:40" s="11" customFormat="1" x14ac:dyDescent="0.3">
      <c r="A47" s="10">
        <v>203013</v>
      </c>
      <c r="B47" s="1" t="s">
        <v>439</v>
      </c>
      <c r="C47" s="9">
        <v>3</v>
      </c>
      <c r="D47" s="13">
        <v>4</v>
      </c>
      <c r="E47" s="1"/>
      <c r="F47" s="11" t="s">
        <v>162</v>
      </c>
      <c r="G47" s="11" t="s">
        <v>694</v>
      </c>
      <c r="H47" s="11">
        <v>11500</v>
      </c>
      <c r="I47" s="11">
        <v>3400</v>
      </c>
      <c r="J47" s="11" t="s">
        <v>639</v>
      </c>
      <c r="K47" s="11" t="s">
        <v>392</v>
      </c>
      <c r="L47" s="11" t="s">
        <v>657</v>
      </c>
      <c r="M47" s="14">
        <v>20</v>
      </c>
      <c r="N47" s="5">
        <f t="shared" si="1"/>
        <v>203012</v>
      </c>
      <c r="O47" s="18">
        <v>1048</v>
      </c>
      <c r="P47" s="5"/>
      <c r="Q47" s="11">
        <v>1800</v>
      </c>
      <c r="R47" s="1">
        <v>0</v>
      </c>
      <c r="S47" s="11">
        <v>1</v>
      </c>
      <c r="T47" s="4">
        <v>6</v>
      </c>
      <c r="U47" s="4">
        <v>0</v>
      </c>
      <c r="V47" s="1">
        <v>5</v>
      </c>
      <c r="W47" s="1">
        <v>0</v>
      </c>
      <c r="X47" s="1"/>
      <c r="Y47" s="1">
        <v>0</v>
      </c>
      <c r="Z47" s="1"/>
      <c r="AA47" s="1">
        <v>0</v>
      </c>
      <c r="AB47" s="1">
        <v>1</v>
      </c>
      <c r="AC47" s="1">
        <v>2</v>
      </c>
      <c r="AD47" s="4" t="s">
        <v>24</v>
      </c>
      <c r="AE47" s="5">
        <v>1</v>
      </c>
      <c r="AF47" s="10">
        <v>0</v>
      </c>
      <c r="AG47" s="10"/>
      <c r="AH47" s="1" t="s">
        <v>230</v>
      </c>
      <c r="AI47" s="1" t="s">
        <v>229</v>
      </c>
      <c r="AJ47" s="1" t="s">
        <v>419</v>
      </c>
      <c r="AK47" s="1" t="s">
        <v>244</v>
      </c>
      <c r="AL47" s="1">
        <f t="shared" si="0"/>
        <v>0</v>
      </c>
      <c r="AN47" s="1" t="s">
        <v>333</v>
      </c>
    </row>
    <row r="48" spans="1:40" s="11" customFormat="1" x14ac:dyDescent="0.3">
      <c r="A48" s="10">
        <v>203014</v>
      </c>
      <c r="B48" s="1" t="s">
        <v>440</v>
      </c>
      <c r="C48" s="9">
        <v>3</v>
      </c>
      <c r="D48" s="13">
        <v>6</v>
      </c>
      <c r="E48" s="1"/>
      <c r="F48" s="11" t="s">
        <v>163</v>
      </c>
      <c r="G48" s="11" t="s">
        <v>694</v>
      </c>
      <c r="H48" s="11">
        <v>11500</v>
      </c>
      <c r="I48" s="11">
        <v>3400</v>
      </c>
      <c r="J48" s="11" t="s">
        <v>639</v>
      </c>
      <c r="K48" s="11" t="s">
        <v>357</v>
      </c>
      <c r="L48" s="11" t="s">
        <v>657</v>
      </c>
      <c r="M48" s="14">
        <v>20</v>
      </c>
      <c r="N48" s="5">
        <f t="shared" si="1"/>
        <v>203013</v>
      </c>
      <c r="O48" s="18">
        <v>1049</v>
      </c>
      <c r="P48" s="5"/>
      <c r="Q48" s="11">
        <v>1800</v>
      </c>
      <c r="R48" s="1">
        <v>0</v>
      </c>
      <c r="S48" s="11">
        <v>1</v>
      </c>
      <c r="T48" s="4">
        <v>6</v>
      </c>
      <c r="U48" s="4">
        <v>0</v>
      </c>
      <c r="V48" s="1">
        <v>5</v>
      </c>
      <c r="W48" s="1">
        <v>0</v>
      </c>
      <c r="X48" s="1"/>
      <c r="Y48" s="1">
        <v>0</v>
      </c>
      <c r="Z48" s="1"/>
      <c r="AA48" s="1">
        <v>0</v>
      </c>
      <c r="AB48" s="1">
        <v>1</v>
      </c>
      <c r="AC48" s="1">
        <v>2</v>
      </c>
      <c r="AD48" s="4" t="s">
        <v>24</v>
      </c>
      <c r="AE48" s="5">
        <v>1</v>
      </c>
      <c r="AF48" s="10">
        <v>0</v>
      </c>
      <c r="AG48" s="10"/>
      <c r="AH48" s="1" t="s">
        <v>230</v>
      </c>
      <c r="AI48" s="1" t="s">
        <v>229</v>
      </c>
      <c r="AJ48" s="1" t="s">
        <v>420</v>
      </c>
      <c r="AK48" s="1" t="s">
        <v>244</v>
      </c>
      <c r="AL48" s="1">
        <f t="shared" si="0"/>
        <v>0</v>
      </c>
      <c r="AN48" s="1" t="s">
        <v>333</v>
      </c>
    </row>
    <row r="49" spans="1:40" s="11" customFormat="1" x14ac:dyDescent="0.3">
      <c r="A49" s="10">
        <v>203015</v>
      </c>
      <c r="B49" s="1" t="s">
        <v>441</v>
      </c>
      <c r="C49" s="9">
        <v>3</v>
      </c>
      <c r="D49" s="13">
        <v>4</v>
      </c>
      <c r="E49" s="1"/>
      <c r="F49" s="11" t="s">
        <v>164</v>
      </c>
      <c r="G49" s="11" t="s">
        <v>740</v>
      </c>
      <c r="H49" s="11">
        <v>11500</v>
      </c>
      <c r="I49" s="11">
        <v>3400</v>
      </c>
      <c r="J49" s="11" t="s">
        <v>640</v>
      </c>
      <c r="K49" s="11" t="s">
        <v>611</v>
      </c>
      <c r="L49" s="11" t="s">
        <v>662</v>
      </c>
      <c r="M49" s="14">
        <v>20</v>
      </c>
      <c r="N49" s="5">
        <f t="shared" si="1"/>
        <v>203014</v>
      </c>
      <c r="O49" s="18"/>
      <c r="P49" s="5"/>
      <c r="Q49" s="11">
        <v>1800</v>
      </c>
      <c r="R49" s="1">
        <v>5</v>
      </c>
      <c r="S49" s="11">
        <v>0</v>
      </c>
      <c r="T49" s="4">
        <v>6</v>
      </c>
      <c r="U49" s="4">
        <v>0</v>
      </c>
      <c r="V49" s="1">
        <v>5</v>
      </c>
      <c r="W49" s="1">
        <v>0</v>
      </c>
      <c r="X49" s="1"/>
      <c r="Y49" s="1">
        <v>0</v>
      </c>
      <c r="Z49" s="1"/>
      <c r="AA49" s="1">
        <v>0</v>
      </c>
      <c r="AB49" s="1">
        <v>1</v>
      </c>
      <c r="AC49" s="1">
        <v>2</v>
      </c>
      <c r="AD49" s="4" t="s">
        <v>24</v>
      </c>
      <c r="AE49" s="5">
        <v>1</v>
      </c>
      <c r="AF49" s="10">
        <v>0</v>
      </c>
      <c r="AG49" s="10"/>
      <c r="AH49" s="1" t="s">
        <v>230</v>
      </c>
      <c r="AI49" s="1" t="s">
        <v>229</v>
      </c>
      <c r="AJ49" s="1" t="s">
        <v>419</v>
      </c>
      <c r="AK49" s="1" t="s">
        <v>244</v>
      </c>
      <c r="AL49" s="1">
        <f t="shared" si="0"/>
        <v>15</v>
      </c>
      <c r="AN49" s="1" t="s">
        <v>333</v>
      </c>
    </row>
    <row r="50" spans="1:40" s="11" customFormat="1" x14ac:dyDescent="0.3">
      <c r="A50" s="10">
        <v>204001</v>
      </c>
      <c r="B50" s="11" t="s">
        <v>443</v>
      </c>
      <c r="C50" s="12">
        <v>4</v>
      </c>
      <c r="D50" s="13">
        <v>1</v>
      </c>
      <c r="E50" s="1"/>
      <c r="F50" s="11" t="s">
        <v>101</v>
      </c>
      <c r="G50" s="11" t="s">
        <v>694</v>
      </c>
      <c r="H50" s="11">
        <v>14000</v>
      </c>
      <c r="I50" s="11">
        <v>3440</v>
      </c>
      <c r="J50" s="11" t="s">
        <v>632</v>
      </c>
      <c r="K50" s="11" t="s">
        <v>393</v>
      </c>
      <c r="L50" s="11" t="s">
        <v>663</v>
      </c>
      <c r="M50" s="14">
        <v>25</v>
      </c>
      <c r="N50" s="10">
        <f t="shared" si="1"/>
        <v>203015</v>
      </c>
      <c r="O50" s="19">
        <v>1052</v>
      </c>
      <c r="P50" s="10"/>
      <c r="Q50" s="11">
        <v>1800</v>
      </c>
      <c r="R50" s="1">
        <v>0</v>
      </c>
      <c r="S50" s="11">
        <v>1</v>
      </c>
      <c r="T50" s="4">
        <v>6</v>
      </c>
      <c r="U50" s="4">
        <v>0</v>
      </c>
      <c r="V50" s="1">
        <v>5</v>
      </c>
      <c r="W50" s="1">
        <v>0</v>
      </c>
      <c r="X50" s="1"/>
      <c r="Y50" s="1">
        <v>0</v>
      </c>
      <c r="Z50" s="1"/>
      <c r="AA50" s="1">
        <v>0</v>
      </c>
      <c r="AB50" s="1">
        <v>1</v>
      </c>
      <c r="AC50" s="1">
        <v>2</v>
      </c>
      <c r="AD50" s="14" t="s">
        <v>151</v>
      </c>
      <c r="AE50" s="5">
        <v>1</v>
      </c>
      <c r="AF50" s="10">
        <v>0</v>
      </c>
      <c r="AG50" s="10"/>
      <c r="AH50" s="1" t="s">
        <v>230</v>
      </c>
      <c r="AI50" s="1" t="s">
        <v>229</v>
      </c>
      <c r="AJ50" s="1" t="s">
        <v>420</v>
      </c>
      <c r="AK50" s="1" t="s">
        <v>245</v>
      </c>
      <c r="AL50" s="1">
        <f t="shared" si="0"/>
        <v>0</v>
      </c>
      <c r="AN50" s="11" t="s">
        <v>334</v>
      </c>
    </row>
    <row r="51" spans="1:40" s="11" customFormat="1" x14ac:dyDescent="0.3">
      <c r="A51" s="10">
        <v>204002</v>
      </c>
      <c r="B51" s="11" t="s">
        <v>444</v>
      </c>
      <c r="C51" s="12">
        <v>4</v>
      </c>
      <c r="D51" s="13">
        <v>4</v>
      </c>
      <c r="E51" s="1"/>
      <c r="F51" s="11" t="s">
        <v>102</v>
      </c>
      <c r="G51" s="11" t="s">
        <v>694</v>
      </c>
      <c r="H51" s="11">
        <v>14000</v>
      </c>
      <c r="I51" s="11">
        <v>3440</v>
      </c>
      <c r="J51" s="11" t="s">
        <v>632</v>
      </c>
      <c r="K51" s="11" t="s">
        <v>358</v>
      </c>
      <c r="L51" s="11" t="s">
        <v>664</v>
      </c>
      <c r="M51" s="14">
        <v>25</v>
      </c>
      <c r="N51" s="10">
        <f t="shared" si="1"/>
        <v>204001</v>
      </c>
      <c r="O51" s="19">
        <v>1053</v>
      </c>
      <c r="P51" s="10"/>
      <c r="Q51" s="11">
        <v>1800</v>
      </c>
      <c r="R51" s="1">
        <v>0</v>
      </c>
      <c r="S51" s="11">
        <v>1</v>
      </c>
      <c r="T51" s="4">
        <v>6</v>
      </c>
      <c r="U51" s="4">
        <v>0</v>
      </c>
      <c r="V51" s="1">
        <v>5</v>
      </c>
      <c r="W51" s="1">
        <v>0</v>
      </c>
      <c r="X51" s="1"/>
      <c r="Y51" s="1">
        <v>0</v>
      </c>
      <c r="Z51" s="1"/>
      <c r="AA51" s="1">
        <v>0</v>
      </c>
      <c r="AB51" s="1">
        <v>1</v>
      </c>
      <c r="AC51" s="1">
        <v>2</v>
      </c>
      <c r="AD51" s="14" t="s">
        <v>151</v>
      </c>
      <c r="AE51" s="5">
        <v>1</v>
      </c>
      <c r="AF51" s="10">
        <v>0</v>
      </c>
      <c r="AG51" s="10"/>
      <c r="AH51" s="1" t="s">
        <v>230</v>
      </c>
      <c r="AI51" s="1" t="s">
        <v>229</v>
      </c>
      <c r="AJ51" s="1" t="s">
        <v>419</v>
      </c>
      <c r="AK51" s="1" t="s">
        <v>245</v>
      </c>
      <c r="AL51" s="1">
        <f t="shared" si="0"/>
        <v>0</v>
      </c>
      <c r="AN51" s="11" t="s">
        <v>334</v>
      </c>
    </row>
    <row r="52" spans="1:40" s="11" customFormat="1" x14ac:dyDescent="0.3">
      <c r="A52" s="10">
        <v>204003</v>
      </c>
      <c r="B52" s="11" t="s">
        <v>445</v>
      </c>
      <c r="C52" s="12">
        <v>4</v>
      </c>
      <c r="D52" s="13">
        <v>2</v>
      </c>
      <c r="E52" s="1"/>
      <c r="F52" s="11" t="s">
        <v>103</v>
      </c>
      <c r="G52" s="11" t="s">
        <v>699</v>
      </c>
      <c r="H52" s="11">
        <v>14000</v>
      </c>
      <c r="I52" s="11">
        <v>3440</v>
      </c>
      <c r="J52" s="11" t="s">
        <v>632</v>
      </c>
      <c r="K52" s="11" t="s">
        <v>612</v>
      </c>
      <c r="L52" s="11" t="s">
        <v>665</v>
      </c>
      <c r="M52" s="14">
        <v>25</v>
      </c>
      <c r="N52" s="10">
        <f t="shared" si="1"/>
        <v>204002</v>
      </c>
      <c r="O52" s="19"/>
      <c r="P52" s="10"/>
      <c r="Q52" s="11">
        <v>1800</v>
      </c>
      <c r="R52" s="1">
        <v>30</v>
      </c>
      <c r="S52" s="11">
        <v>0</v>
      </c>
      <c r="T52" s="4">
        <v>6</v>
      </c>
      <c r="U52" s="4">
        <v>0</v>
      </c>
      <c r="V52" s="1">
        <v>5</v>
      </c>
      <c r="W52" s="1">
        <v>0</v>
      </c>
      <c r="X52" s="1"/>
      <c r="Y52" s="1">
        <v>0</v>
      </c>
      <c r="Z52" s="1"/>
      <c r="AA52" s="1">
        <v>0</v>
      </c>
      <c r="AB52" s="1">
        <v>1</v>
      </c>
      <c r="AC52" s="1">
        <v>2</v>
      </c>
      <c r="AD52" s="14" t="s">
        <v>151</v>
      </c>
      <c r="AE52" s="5">
        <v>1</v>
      </c>
      <c r="AF52" s="10">
        <v>0</v>
      </c>
      <c r="AG52" s="10"/>
      <c r="AH52" s="1" t="s">
        <v>230</v>
      </c>
      <c r="AI52" s="1" t="s">
        <v>229</v>
      </c>
      <c r="AJ52" s="1" t="s">
        <v>420</v>
      </c>
      <c r="AK52" s="1" t="s">
        <v>245</v>
      </c>
      <c r="AL52" s="1">
        <f t="shared" si="0"/>
        <v>15</v>
      </c>
      <c r="AN52" s="11" t="s">
        <v>334</v>
      </c>
    </row>
    <row r="53" spans="1:40" s="11" customFormat="1" x14ac:dyDescent="0.3">
      <c r="A53" s="10">
        <v>204004</v>
      </c>
      <c r="B53" s="11" t="s">
        <v>446</v>
      </c>
      <c r="C53" s="12">
        <v>4</v>
      </c>
      <c r="D53" s="13">
        <v>3</v>
      </c>
      <c r="E53" s="1"/>
      <c r="F53" s="11" t="s">
        <v>104</v>
      </c>
      <c r="G53" s="11" t="s">
        <v>694</v>
      </c>
      <c r="H53" s="11">
        <v>14000</v>
      </c>
      <c r="I53" s="11">
        <v>3440</v>
      </c>
      <c r="J53" s="11" t="s">
        <v>632</v>
      </c>
      <c r="K53" s="11" t="s">
        <v>394</v>
      </c>
      <c r="L53" s="11" t="s">
        <v>664</v>
      </c>
      <c r="M53" s="14">
        <v>25</v>
      </c>
      <c r="N53" s="10">
        <f t="shared" si="1"/>
        <v>204003</v>
      </c>
      <c r="O53" s="19">
        <v>1057</v>
      </c>
      <c r="P53" s="10"/>
      <c r="Q53" s="11">
        <v>1800</v>
      </c>
      <c r="R53" s="1">
        <v>0</v>
      </c>
      <c r="S53" s="11">
        <v>1</v>
      </c>
      <c r="T53" s="4">
        <v>6</v>
      </c>
      <c r="U53" s="4">
        <v>0</v>
      </c>
      <c r="V53" s="1">
        <v>5</v>
      </c>
      <c r="W53" s="1">
        <v>0</v>
      </c>
      <c r="X53" s="1"/>
      <c r="Y53" s="1">
        <v>0</v>
      </c>
      <c r="Z53" s="1"/>
      <c r="AA53" s="1">
        <v>0</v>
      </c>
      <c r="AB53" s="1">
        <v>1</v>
      </c>
      <c r="AC53" s="1">
        <v>2</v>
      </c>
      <c r="AD53" s="14" t="s">
        <v>151</v>
      </c>
      <c r="AE53" s="5">
        <v>1</v>
      </c>
      <c r="AF53" s="10">
        <v>0</v>
      </c>
      <c r="AG53" s="10"/>
      <c r="AH53" s="1" t="s">
        <v>230</v>
      </c>
      <c r="AI53" s="1" t="s">
        <v>229</v>
      </c>
      <c r="AJ53" s="1" t="s">
        <v>419</v>
      </c>
      <c r="AK53" s="1" t="s">
        <v>245</v>
      </c>
      <c r="AL53" s="1">
        <f t="shared" si="0"/>
        <v>0</v>
      </c>
      <c r="AN53" s="11" t="s">
        <v>334</v>
      </c>
    </row>
    <row r="54" spans="1:40" s="11" customFormat="1" x14ac:dyDescent="0.3">
      <c r="A54" s="10">
        <v>204005</v>
      </c>
      <c r="B54" s="11" t="s">
        <v>447</v>
      </c>
      <c r="C54" s="12">
        <v>4</v>
      </c>
      <c r="D54" s="13">
        <v>6</v>
      </c>
      <c r="E54" s="1"/>
      <c r="F54" s="11" t="s">
        <v>105</v>
      </c>
      <c r="G54" s="11" t="s">
        <v>694</v>
      </c>
      <c r="H54" s="11">
        <v>14000</v>
      </c>
      <c r="I54" s="11">
        <v>3440</v>
      </c>
      <c r="J54" s="11" t="s">
        <v>632</v>
      </c>
      <c r="K54" s="11" t="s">
        <v>359</v>
      </c>
      <c r="L54" s="11" t="s">
        <v>664</v>
      </c>
      <c r="M54" s="14">
        <v>25</v>
      </c>
      <c r="N54" s="10">
        <f t="shared" si="1"/>
        <v>204004</v>
      </c>
      <c r="O54" s="19">
        <v>1058</v>
      </c>
      <c r="P54" s="10"/>
      <c r="Q54" s="11">
        <v>1800</v>
      </c>
      <c r="R54" s="1">
        <v>0</v>
      </c>
      <c r="S54" s="11">
        <v>1</v>
      </c>
      <c r="T54" s="4">
        <v>6</v>
      </c>
      <c r="U54" s="4">
        <v>0</v>
      </c>
      <c r="V54" s="1">
        <v>5</v>
      </c>
      <c r="W54" s="1">
        <v>0</v>
      </c>
      <c r="X54" s="1"/>
      <c r="Y54" s="1">
        <v>0</v>
      </c>
      <c r="Z54" s="1"/>
      <c r="AA54" s="1">
        <v>0</v>
      </c>
      <c r="AB54" s="1">
        <v>1</v>
      </c>
      <c r="AC54" s="1">
        <v>2</v>
      </c>
      <c r="AD54" s="14" t="s">
        <v>151</v>
      </c>
      <c r="AE54" s="5">
        <v>1</v>
      </c>
      <c r="AF54" s="10">
        <v>0</v>
      </c>
      <c r="AG54" s="10"/>
      <c r="AH54" s="1" t="s">
        <v>230</v>
      </c>
      <c r="AI54" s="1" t="s">
        <v>229</v>
      </c>
      <c r="AJ54" s="1" t="s">
        <v>420</v>
      </c>
      <c r="AK54" s="1" t="s">
        <v>245</v>
      </c>
      <c r="AL54" s="1">
        <f t="shared" si="0"/>
        <v>0</v>
      </c>
      <c r="AN54" s="11" t="s">
        <v>334</v>
      </c>
    </row>
    <row r="55" spans="1:40" s="11" customFormat="1" x14ac:dyDescent="0.3">
      <c r="A55" s="10">
        <v>204006</v>
      </c>
      <c r="B55" s="11" t="s">
        <v>448</v>
      </c>
      <c r="C55" s="12">
        <v>4</v>
      </c>
      <c r="D55" s="13">
        <v>3</v>
      </c>
      <c r="E55" s="1"/>
      <c r="F55" s="11" t="s">
        <v>106</v>
      </c>
      <c r="G55" s="11" t="s">
        <v>700</v>
      </c>
      <c r="H55" s="11">
        <v>14000</v>
      </c>
      <c r="I55" s="11">
        <v>3440</v>
      </c>
      <c r="J55" s="11" t="s">
        <v>632</v>
      </c>
      <c r="K55" s="11" t="s">
        <v>613</v>
      </c>
      <c r="L55" s="11" t="s">
        <v>666</v>
      </c>
      <c r="M55" s="14">
        <v>25</v>
      </c>
      <c r="N55" s="10">
        <f t="shared" si="1"/>
        <v>204005</v>
      </c>
      <c r="O55" s="19">
        <v>1060</v>
      </c>
      <c r="P55" s="10"/>
      <c r="Q55" s="11">
        <v>1800</v>
      </c>
      <c r="R55" s="1">
        <v>30</v>
      </c>
      <c r="S55" s="11">
        <v>0</v>
      </c>
      <c r="T55" s="4">
        <v>6</v>
      </c>
      <c r="U55" s="4">
        <v>0</v>
      </c>
      <c r="V55" s="1">
        <v>5</v>
      </c>
      <c r="W55" s="1">
        <v>0</v>
      </c>
      <c r="X55" s="1"/>
      <c r="Y55" s="1">
        <v>0</v>
      </c>
      <c r="Z55" s="1"/>
      <c r="AA55" s="1">
        <v>0</v>
      </c>
      <c r="AB55" s="1">
        <v>1</v>
      </c>
      <c r="AC55" s="1">
        <v>2</v>
      </c>
      <c r="AD55" s="14" t="s">
        <v>151</v>
      </c>
      <c r="AE55" s="5">
        <v>1</v>
      </c>
      <c r="AF55" s="10">
        <v>0</v>
      </c>
      <c r="AG55" s="10"/>
      <c r="AH55" s="1" t="s">
        <v>230</v>
      </c>
      <c r="AI55" s="1" t="s">
        <v>229</v>
      </c>
      <c r="AJ55" s="1" t="s">
        <v>419</v>
      </c>
      <c r="AK55" s="1" t="s">
        <v>245</v>
      </c>
      <c r="AL55" s="1">
        <f t="shared" si="0"/>
        <v>15</v>
      </c>
      <c r="AN55" s="11" t="s">
        <v>334</v>
      </c>
    </row>
    <row r="56" spans="1:40" s="11" customFormat="1" x14ac:dyDescent="0.3">
      <c r="A56" s="10">
        <v>204007</v>
      </c>
      <c r="B56" s="11" t="s">
        <v>449</v>
      </c>
      <c r="C56" s="12">
        <v>4</v>
      </c>
      <c r="D56" s="13">
        <v>5</v>
      </c>
      <c r="E56" s="1"/>
      <c r="F56" s="11" t="s">
        <v>107</v>
      </c>
      <c r="G56" s="11" t="s">
        <v>694</v>
      </c>
      <c r="H56" s="11">
        <v>14000</v>
      </c>
      <c r="I56" s="11">
        <v>3620</v>
      </c>
      <c r="J56" s="11" t="s">
        <v>632</v>
      </c>
      <c r="K56" s="11" t="s">
        <v>395</v>
      </c>
      <c r="L56" s="11" t="s">
        <v>664</v>
      </c>
      <c r="M56" s="14">
        <v>25</v>
      </c>
      <c r="N56" s="10">
        <f t="shared" si="1"/>
        <v>204006</v>
      </c>
      <c r="O56" s="19">
        <v>1061</v>
      </c>
      <c r="P56" s="10"/>
      <c r="Q56" s="11">
        <v>1800</v>
      </c>
      <c r="R56" s="1">
        <v>0</v>
      </c>
      <c r="S56" s="11">
        <v>1</v>
      </c>
      <c r="T56" s="4">
        <v>6</v>
      </c>
      <c r="U56" s="4">
        <v>0</v>
      </c>
      <c r="V56" s="1">
        <v>5</v>
      </c>
      <c r="W56" s="1">
        <v>0</v>
      </c>
      <c r="X56" s="1"/>
      <c r="Y56" s="1">
        <v>0</v>
      </c>
      <c r="Z56" s="1"/>
      <c r="AA56" s="1">
        <v>0</v>
      </c>
      <c r="AB56" s="1">
        <v>1</v>
      </c>
      <c r="AC56" s="1">
        <v>2</v>
      </c>
      <c r="AD56" s="14" t="s">
        <v>151</v>
      </c>
      <c r="AE56" s="5">
        <v>1</v>
      </c>
      <c r="AF56" s="10">
        <v>0</v>
      </c>
      <c r="AG56" s="10"/>
      <c r="AH56" s="1" t="s">
        <v>230</v>
      </c>
      <c r="AI56" s="1" t="s">
        <v>229</v>
      </c>
      <c r="AJ56" s="1" t="s">
        <v>420</v>
      </c>
      <c r="AK56" s="1" t="s">
        <v>245</v>
      </c>
      <c r="AL56" s="1">
        <f t="shared" si="0"/>
        <v>0</v>
      </c>
      <c r="AN56" s="11" t="s">
        <v>334</v>
      </c>
    </row>
    <row r="57" spans="1:40" s="11" customFormat="1" x14ac:dyDescent="0.3">
      <c r="A57" s="10">
        <v>204008</v>
      </c>
      <c r="B57" s="11" t="s">
        <v>450</v>
      </c>
      <c r="C57" s="12">
        <v>4</v>
      </c>
      <c r="D57" s="13">
        <v>3</v>
      </c>
      <c r="E57" s="1"/>
      <c r="F57" s="11" t="s">
        <v>108</v>
      </c>
      <c r="G57" s="11" t="s">
        <v>694</v>
      </c>
      <c r="H57" s="11">
        <v>14000</v>
      </c>
      <c r="I57" s="11">
        <v>3620</v>
      </c>
      <c r="J57" s="11" t="s">
        <v>632</v>
      </c>
      <c r="K57" s="11" t="s">
        <v>360</v>
      </c>
      <c r="L57" s="11" t="s">
        <v>664</v>
      </c>
      <c r="M57" s="14">
        <v>25</v>
      </c>
      <c r="N57" s="10">
        <f t="shared" si="1"/>
        <v>204007</v>
      </c>
      <c r="O57" s="19">
        <v>1062</v>
      </c>
      <c r="P57" s="10"/>
      <c r="Q57" s="11">
        <v>1800</v>
      </c>
      <c r="R57" s="1">
        <v>0</v>
      </c>
      <c r="S57" s="11">
        <v>1</v>
      </c>
      <c r="T57" s="4">
        <v>6</v>
      </c>
      <c r="U57" s="4">
        <v>0</v>
      </c>
      <c r="V57" s="1">
        <v>5</v>
      </c>
      <c r="W57" s="1">
        <v>0</v>
      </c>
      <c r="X57" s="1"/>
      <c r="Y57" s="1">
        <v>0</v>
      </c>
      <c r="Z57" s="1"/>
      <c r="AA57" s="1">
        <v>0</v>
      </c>
      <c r="AB57" s="1">
        <v>1</v>
      </c>
      <c r="AC57" s="1">
        <v>2</v>
      </c>
      <c r="AD57" s="14" t="s">
        <v>151</v>
      </c>
      <c r="AE57" s="5">
        <v>1</v>
      </c>
      <c r="AF57" s="10">
        <v>0</v>
      </c>
      <c r="AG57" s="10"/>
      <c r="AH57" s="1" t="s">
        <v>230</v>
      </c>
      <c r="AI57" s="1" t="s">
        <v>229</v>
      </c>
      <c r="AJ57" s="1" t="s">
        <v>419</v>
      </c>
      <c r="AK57" s="1" t="s">
        <v>245</v>
      </c>
      <c r="AL57" s="1">
        <f t="shared" si="0"/>
        <v>0</v>
      </c>
      <c r="AN57" s="11" t="s">
        <v>334</v>
      </c>
    </row>
    <row r="58" spans="1:40" s="11" customFormat="1" x14ac:dyDescent="0.3">
      <c r="A58" s="10">
        <v>204009</v>
      </c>
      <c r="B58" s="11" t="s">
        <v>451</v>
      </c>
      <c r="C58" s="12">
        <v>4</v>
      </c>
      <c r="D58" s="13">
        <v>5</v>
      </c>
      <c r="E58" s="1"/>
      <c r="F58" s="11" t="s">
        <v>109</v>
      </c>
      <c r="G58" s="11" t="s">
        <v>701</v>
      </c>
      <c r="H58" s="11">
        <v>14000</v>
      </c>
      <c r="I58" s="11">
        <v>3620</v>
      </c>
      <c r="J58" s="11" t="s">
        <v>632</v>
      </c>
      <c r="K58" s="11" t="s">
        <v>614</v>
      </c>
      <c r="L58" s="11" t="s">
        <v>667</v>
      </c>
      <c r="M58" s="14">
        <v>25</v>
      </c>
      <c r="N58" s="10">
        <f t="shared" si="1"/>
        <v>204008</v>
      </c>
      <c r="O58" s="19">
        <v>1063</v>
      </c>
      <c r="P58" s="10"/>
      <c r="Q58" s="11">
        <v>1800</v>
      </c>
      <c r="R58" s="1">
        <v>30</v>
      </c>
      <c r="S58" s="11">
        <v>0</v>
      </c>
      <c r="T58" s="4">
        <v>6</v>
      </c>
      <c r="U58" s="4">
        <v>0</v>
      </c>
      <c r="V58" s="1">
        <v>5</v>
      </c>
      <c r="W58" s="1">
        <v>0</v>
      </c>
      <c r="X58" s="1"/>
      <c r="Y58" s="1">
        <v>0</v>
      </c>
      <c r="Z58" s="1"/>
      <c r="AA58" s="1">
        <v>0</v>
      </c>
      <c r="AB58" s="1">
        <v>1</v>
      </c>
      <c r="AC58" s="1">
        <v>2</v>
      </c>
      <c r="AD58" s="14" t="s">
        <v>151</v>
      </c>
      <c r="AE58" s="5">
        <v>1</v>
      </c>
      <c r="AF58" s="10">
        <v>0</v>
      </c>
      <c r="AG58" s="10"/>
      <c r="AH58" s="1" t="s">
        <v>230</v>
      </c>
      <c r="AI58" s="1" t="s">
        <v>229</v>
      </c>
      <c r="AJ58" s="1" t="s">
        <v>420</v>
      </c>
      <c r="AK58" s="1" t="s">
        <v>245</v>
      </c>
      <c r="AL58" s="1">
        <f t="shared" si="0"/>
        <v>15</v>
      </c>
      <c r="AN58" s="11" t="s">
        <v>334</v>
      </c>
    </row>
    <row r="59" spans="1:40" s="11" customFormat="1" x14ac:dyDescent="0.3">
      <c r="A59" s="10">
        <v>204010</v>
      </c>
      <c r="B59" s="11" t="s">
        <v>452</v>
      </c>
      <c r="C59" s="12">
        <v>4</v>
      </c>
      <c r="D59" s="13">
        <v>6</v>
      </c>
      <c r="E59" s="1"/>
      <c r="F59" s="11" t="s">
        <v>110</v>
      </c>
      <c r="G59" s="11" t="s">
        <v>694</v>
      </c>
      <c r="H59" s="11">
        <v>14000</v>
      </c>
      <c r="I59" s="11">
        <v>3620</v>
      </c>
      <c r="J59" s="11" t="s">
        <v>632</v>
      </c>
      <c r="K59" s="11" t="s">
        <v>396</v>
      </c>
      <c r="L59" s="11" t="s">
        <v>664</v>
      </c>
      <c r="M59" s="14">
        <v>25</v>
      </c>
      <c r="N59" s="10">
        <f t="shared" si="1"/>
        <v>204009</v>
      </c>
      <c r="O59" s="19">
        <v>1065</v>
      </c>
      <c r="P59" s="10"/>
      <c r="Q59" s="11">
        <v>1800</v>
      </c>
      <c r="R59" s="1">
        <v>0</v>
      </c>
      <c r="S59" s="11">
        <v>1</v>
      </c>
      <c r="T59" s="4">
        <v>6</v>
      </c>
      <c r="U59" s="4">
        <v>0</v>
      </c>
      <c r="V59" s="1">
        <v>5</v>
      </c>
      <c r="W59" s="1">
        <v>0</v>
      </c>
      <c r="X59" s="1"/>
      <c r="Y59" s="1">
        <v>0</v>
      </c>
      <c r="Z59" s="1"/>
      <c r="AA59" s="1">
        <v>0</v>
      </c>
      <c r="AB59" s="1">
        <v>1</v>
      </c>
      <c r="AC59" s="1">
        <v>2</v>
      </c>
      <c r="AD59" s="14" t="s">
        <v>151</v>
      </c>
      <c r="AE59" s="5">
        <v>1</v>
      </c>
      <c r="AF59" s="10">
        <v>0</v>
      </c>
      <c r="AG59" s="10"/>
      <c r="AH59" s="1" t="s">
        <v>230</v>
      </c>
      <c r="AI59" s="1" t="s">
        <v>229</v>
      </c>
      <c r="AJ59" s="1" t="s">
        <v>419</v>
      </c>
      <c r="AK59" s="1" t="s">
        <v>245</v>
      </c>
      <c r="AL59" s="1">
        <f t="shared" si="0"/>
        <v>0</v>
      </c>
      <c r="AN59" s="11" t="s">
        <v>334</v>
      </c>
    </row>
    <row r="60" spans="1:40" s="11" customFormat="1" x14ac:dyDescent="0.3">
      <c r="A60" s="10">
        <v>204011</v>
      </c>
      <c r="B60" s="11" t="s">
        <v>453</v>
      </c>
      <c r="C60" s="12">
        <v>4</v>
      </c>
      <c r="D60" s="13">
        <v>4</v>
      </c>
      <c r="E60" s="1"/>
      <c r="F60" s="11" t="s">
        <v>111</v>
      </c>
      <c r="G60" s="11" t="s">
        <v>694</v>
      </c>
      <c r="H60" s="11">
        <v>14000</v>
      </c>
      <c r="I60" s="11">
        <v>3620</v>
      </c>
      <c r="J60" s="11" t="s">
        <v>632</v>
      </c>
      <c r="K60" s="11" t="s">
        <v>361</v>
      </c>
      <c r="L60" s="11" t="s">
        <v>664</v>
      </c>
      <c r="M60" s="14">
        <v>25</v>
      </c>
      <c r="N60" s="10">
        <f t="shared" si="1"/>
        <v>204010</v>
      </c>
      <c r="O60" s="19">
        <v>1066</v>
      </c>
      <c r="P60" s="10"/>
      <c r="Q60" s="11">
        <v>1800</v>
      </c>
      <c r="R60" s="1">
        <v>0</v>
      </c>
      <c r="S60" s="11">
        <v>1</v>
      </c>
      <c r="T60" s="4">
        <v>6</v>
      </c>
      <c r="U60" s="4">
        <v>0</v>
      </c>
      <c r="V60" s="1">
        <v>5</v>
      </c>
      <c r="W60" s="1">
        <v>0</v>
      </c>
      <c r="X60" s="1"/>
      <c r="Y60" s="1">
        <v>0</v>
      </c>
      <c r="Z60" s="1"/>
      <c r="AA60" s="1">
        <v>0</v>
      </c>
      <c r="AB60" s="1">
        <v>1</v>
      </c>
      <c r="AC60" s="1">
        <v>2</v>
      </c>
      <c r="AD60" s="14" t="s">
        <v>151</v>
      </c>
      <c r="AE60" s="5">
        <v>1</v>
      </c>
      <c r="AF60" s="10">
        <v>0</v>
      </c>
      <c r="AG60" s="10"/>
      <c r="AH60" s="1" t="s">
        <v>230</v>
      </c>
      <c r="AI60" s="1" t="s">
        <v>229</v>
      </c>
      <c r="AJ60" s="1" t="s">
        <v>420</v>
      </c>
      <c r="AK60" s="1" t="s">
        <v>245</v>
      </c>
      <c r="AL60" s="1">
        <f t="shared" si="0"/>
        <v>0</v>
      </c>
      <c r="AN60" s="11" t="s">
        <v>334</v>
      </c>
    </row>
    <row r="61" spans="1:40" s="11" customFormat="1" x14ac:dyDescent="0.3">
      <c r="A61" s="10">
        <v>204012</v>
      </c>
      <c r="B61" s="11" t="s">
        <v>454</v>
      </c>
      <c r="C61" s="12">
        <v>4</v>
      </c>
      <c r="D61" s="13">
        <v>3</v>
      </c>
      <c r="E61" s="1"/>
      <c r="F61" s="11" t="s">
        <v>112</v>
      </c>
      <c r="G61" s="11" t="s">
        <v>702</v>
      </c>
      <c r="H61" s="11">
        <v>14000</v>
      </c>
      <c r="I61" s="11">
        <v>3620</v>
      </c>
      <c r="J61" s="11" t="s">
        <v>632</v>
      </c>
      <c r="K61" s="11" t="s">
        <v>615</v>
      </c>
      <c r="L61" s="11" t="s">
        <v>668</v>
      </c>
      <c r="M61" s="14">
        <v>25</v>
      </c>
      <c r="N61" s="10">
        <f t="shared" si="1"/>
        <v>204011</v>
      </c>
      <c r="O61" s="19"/>
      <c r="P61" s="10"/>
      <c r="Q61" s="11">
        <v>1800</v>
      </c>
      <c r="R61" s="1">
        <v>30</v>
      </c>
      <c r="S61" s="11">
        <v>0</v>
      </c>
      <c r="T61" s="4">
        <v>6</v>
      </c>
      <c r="U61" s="4">
        <v>0</v>
      </c>
      <c r="V61" s="1">
        <v>5</v>
      </c>
      <c r="W61" s="1">
        <v>0</v>
      </c>
      <c r="X61" s="1"/>
      <c r="Y61" s="1">
        <v>0</v>
      </c>
      <c r="Z61" s="1"/>
      <c r="AA61" s="1">
        <v>0</v>
      </c>
      <c r="AB61" s="1">
        <v>1</v>
      </c>
      <c r="AC61" s="1">
        <v>2</v>
      </c>
      <c r="AD61" s="14" t="s">
        <v>151</v>
      </c>
      <c r="AE61" s="5">
        <v>1</v>
      </c>
      <c r="AF61" s="10">
        <v>0</v>
      </c>
      <c r="AG61" s="10"/>
      <c r="AH61" s="1" t="s">
        <v>230</v>
      </c>
      <c r="AI61" s="1" t="s">
        <v>229</v>
      </c>
      <c r="AJ61" s="1" t="s">
        <v>419</v>
      </c>
      <c r="AK61" s="1" t="s">
        <v>245</v>
      </c>
      <c r="AL61" s="1">
        <f t="shared" si="0"/>
        <v>15</v>
      </c>
      <c r="AN61" s="11" t="s">
        <v>334</v>
      </c>
    </row>
    <row r="62" spans="1:40" s="11" customFormat="1" x14ac:dyDescent="0.3">
      <c r="A62" s="10">
        <v>204013</v>
      </c>
      <c r="B62" s="11" t="s">
        <v>455</v>
      </c>
      <c r="C62" s="12">
        <v>4</v>
      </c>
      <c r="D62" s="13">
        <v>4</v>
      </c>
      <c r="E62" s="1"/>
      <c r="F62" s="11" t="s">
        <v>165</v>
      </c>
      <c r="G62" s="11" t="s">
        <v>694</v>
      </c>
      <c r="H62" s="11">
        <v>14000</v>
      </c>
      <c r="I62" s="11">
        <v>3760</v>
      </c>
      <c r="J62" s="11" t="s">
        <v>632</v>
      </c>
      <c r="K62" s="11" t="s">
        <v>397</v>
      </c>
      <c r="L62" s="11" t="s">
        <v>664</v>
      </c>
      <c r="M62" s="14">
        <v>25</v>
      </c>
      <c r="N62" s="10">
        <f t="shared" si="1"/>
        <v>204012</v>
      </c>
      <c r="O62" s="19">
        <v>1068</v>
      </c>
      <c r="P62" s="10"/>
      <c r="Q62" s="11">
        <v>1800</v>
      </c>
      <c r="R62" s="1">
        <v>0</v>
      </c>
      <c r="S62" s="11">
        <v>1</v>
      </c>
      <c r="T62" s="4">
        <v>6</v>
      </c>
      <c r="U62" s="4">
        <v>0</v>
      </c>
      <c r="V62" s="1">
        <v>5</v>
      </c>
      <c r="W62" s="1">
        <v>0</v>
      </c>
      <c r="X62" s="1"/>
      <c r="Y62" s="1">
        <v>0</v>
      </c>
      <c r="Z62" s="1"/>
      <c r="AA62" s="1">
        <v>0</v>
      </c>
      <c r="AB62" s="1">
        <v>1</v>
      </c>
      <c r="AC62" s="1">
        <v>2</v>
      </c>
      <c r="AD62" s="14" t="s">
        <v>25</v>
      </c>
      <c r="AE62" s="5">
        <v>1</v>
      </c>
      <c r="AF62" s="10">
        <v>0</v>
      </c>
      <c r="AG62" s="10"/>
      <c r="AH62" s="1" t="s">
        <v>230</v>
      </c>
      <c r="AI62" s="1" t="s">
        <v>229</v>
      </c>
      <c r="AJ62" s="1" t="s">
        <v>420</v>
      </c>
      <c r="AK62" s="1" t="s">
        <v>245</v>
      </c>
      <c r="AL62" s="1">
        <f t="shared" si="0"/>
        <v>0</v>
      </c>
      <c r="AN62" s="11" t="s">
        <v>334</v>
      </c>
    </row>
    <row r="63" spans="1:40" s="11" customFormat="1" x14ac:dyDescent="0.3">
      <c r="A63" s="10">
        <v>204014</v>
      </c>
      <c r="B63" s="11" t="s">
        <v>456</v>
      </c>
      <c r="C63" s="12">
        <v>4</v>
      </c>
      <c r="D63" s="13">
        <v>6</v>
      </c>
      <c r="E63" s="1"/>
      <c r="F63" s="11" t="s">
        <v>166</v>
      </c>
      <c r="G63" s="11" t="s">
        <v>694</v>
      </c>
      <c r="H63" s="11">
        <v>14000</v>
      </c>
      <c r="I63" s="11">
        <v>3760</v>
      </c>
      <c r="J63" s="11" t="s">
        <v>632</v>
      </c>
      <c r="K63" s="11" t="s">
        <v>362</v>
      </c>
      <c r="L63" s="11" t="s">
        <v>664</v>
      </c>
      <c r="M63" s="14">
        <v>25</v>
      </c>
      <c r="N63" s="10">
        <f t="shared" si="1"/>
        <v>204013</v>
      </c>
      <c r="O63" s="19">
        <v>1070</v>
      </c>
      <c r="P63" s="10"/>
      <c r="Q63" s="11">
        <v>1800</v>
      </c>
      <c r="R63" s="1">
        <v>0</v>
      </c>
      <c r="S63" s="11">
        <v>1</v>
      </c>
      <c r="T63" s="4">
        <v>6</v>
      </c>
      <c r="U63" s="4">
        <v>0</v>
      </c>
      <c r="V63" s="1">
        <v>5</v>
      </c>
      <c r="W63" s="1">
        <v>0</v>
      </c>
      <c r="X63" s="1"/>
      <c r="Y63" s="1">
        <v>0</v>
      </c>
      <c r="Z63" s="1"/>
      <c r="AA63" s="1">
        <v>0</v>
      </c>
      <c r="AB63" s="1">
        <v>1</v>
      </c>
      <c r="AC63" s="1">
        <v>2</v>
      </c>
      <c r="AD63" s="14" t="s">
        <v>25</v>
      </c>
      <c r="AE63" s="5">
        <v>1</v>
      </c>
      <c r="AF63" s="10">
        <v>0</v>
      </c>
      <c r="AG63" s="10"/>
      <c r="AH63" s="1" t="s">
        <v>230</v>
      </c>
      <c r="AI63" s="1" t="s">
        <v>229</v>
      </c>
      <c r="AJ63" s="1" t="s">
        <v>419</v>
      </c>
      <c r="AK63" s="1" t="s">
        <v>245</v>
      </c>
      <c r="AL63" s="1">
        <f t="shared" si="0"/>
        <v>0</v>
      </c>
      <c r="AN63" s="11" t="s">
        <v>334</v>
      </c>
    </row>
    <row r="64" spans="1:40" s="11" customFormat="1" x14ac:dyDescent="0.3">
      <c r="A64" s="10">
        <v>204015</v>
      </c>
      <c r="B64" s="11" t="s">
        <v>457</v>
      </c>
      <c r="C64" s="12">
        <v>4</v>
      </c>
      <c r="D64" s="13">
        <v>4</v>
      </c>
      <c r="E64" s="1"/>
      <c r="F64" s="11" t="s">
        <v>167</v>
      </c>
      <c r="G64" s="11" t="s">
        <v>741</v>
      </c>
      <c r="H64" s="11">
        <v>14000</v>
      </c>
      <c r="I64" s="11">
        <v>3760</v>
      </c>
      <c r="J64" s="11" t="s">
        <v>641</v>
      </c>
      <c r="K64" s="11" t="s">
        <v>616</v>
      </c>
      <c r="L64" s="11" t="s">
        <v>669</v>
      </c>
      <c r="M64" s="14">
        <v>25</v>
      </c>
      <c r="N64" s="10">
        <f t="shared" si="1"/>
        <v>204014</v>
      </c>
      <c r="O64" s="19">
        <v>1071</v>
      </c>
      <c r="P64" s="10"/>
      <c r="Q64" s="11">
        <v>1800</v>
      </c>
      <c r="R64" s="1">
        <v>5</v>
      </c>
      <c r="S64" s="11">
        <v>0</v>
      </c>
      <c r="T64" s="4">
        <v>6</v>
      </c>
      <c r="U64" s="4">
        <v>0</v>
      </c>
      <c r="V64" s="1">
        <v>5</v>
      </c>
      <c r="W64" s="1">
        <v>0</v>
      </c>
      <c r="X64" s="1"/>
      <c r="Y64" s="1">
        <v>0</v>
      </c>
      <c r="Z64" s="1"/>
      <c r="AA64" s="1">
        <v>0</v>
      </c>
      <c r="AB64" s="1">
        <v>1</v>
      </c>
      <c r="AC64" s="1">
        <v>2</v>
      </c>
      <c r="AD64" s="14" t="s">
        <v>25</v>
      </c>
      <c r="AE64" s="5">
        <v>1</v>
      </c>
      <c r="AF64" s="10">
        <v>0</v>
      </c>
      <c r="AG64" s="10"/>
      <c r="AH64" s="1" t="s">
        <v>230</v>
      </c>
      <c r="AI64" s="1" t="s">
        <v>229</v>
      </c>
      <c r="AJ64" s="1" t="s">
        <v>420</v>
      </c>
      <c r="AK64" s="1" t="s">
        <v>245</v>
      </c>
      <c r="AL64" s="1">
        <f t="shared" si="0"/>
        <v>15</v>
      </c>
      <c r="AN64" s="11" t="s">
        <v>334</v>
      </c>
    </row>
    <row r="65" spans="1:40" x14ac:dyDescent="0.3">
      <c r="A65" s="5">
        <v>205001</v>
      </c>
      <c r="B65" s="1" t="s">
        <v>459</v>
      </c>
      <c r="C65" s="9">
        <v>5</v>
      </c>
      <c r="D65" s="13">
        <v>17</v>
      </c>
      <c r="F65" s="1" t="s">
        <v>113</v>
      </c>
      <c r="G65" s="11" t="s">
        <v>694</v>
      </c>
      <c r="H65" s="11">
        <v>17000</v>
      </c>
      <c r="I65" s="11">
        <v>3850</v>
      </c>
      <c r="J65" s="11" t="s">
        <v>642</v>
      </c>
      <c r="K65" s="11" t="s">
        <v>398</v>
      </c>
      <c r="L65" s="11" t="s">
        <v>670</v>
      </c>
      <c r="M65" s="14">
        <v>30</v>
      </c>
      <c r="N65" s="10">
        <f t="shared" si="1"/>
        <v>204015</v>
      </c>
      <c r="O65" s="19">
        <v>1072</v>
      </c>
      <c r="P65" s="10"/>
      <c r="Q65" s="1">
        <v>1800</v>
      </c>
      <c r="R65" s="1">
        <v>0</v>
      </c>
      <c r="S65" s="1">
        <v>1</v>
      </c>
      <c r="T65" s="4">
        <v>6</v>
      </c>
      <c r="U65" s="4">
        <v>0</v>
      </c>
      <c r="V65" s="1">
        <v>5</v>
      </c>
      <c r="W65" s="1">
        <v>0</v>
      </c>
      <c r="Y65" s="1">
        <v>0</v>
      </c>
      <c r="AA65" s="1">
        <v>0</v>
      </c>
      <c r="AB65" s="1">
        <v>1</v>
      </c>
      <c r="AC65" s="1">
        <v>2</v>
      </c>
      <c r="AD65" s="4" t="s">
        <v>24</v>
      </c>
      <c r="AE65" s="5">
        <v>1</v>
      </c>
      <c r="AF65" s="5">
        <v>0</v>
      </c>
      <c r="AH65" s="1" t="s">
        <v>230</v>
      </c>
      <c r="AI65" s="1" t="s">
        <v>229</v>
      </c>
      <c r="AJ65" s="1" t="s">
        <v>419</v>
      </c>
      <c r="AK65" s="1" t="s">
        <v>246</v>
      </c>
      <c r="AL65" s="1">
        <f t="shared" si="0"/>
        <v>0</v>
      </c>
      <c r="AN65" s="1" t="s">
        <v>337</v>
      </c>
    </row>
    <row r="66" spans="1:40" x14ac:dyDescent="0.3">
      <c r="A66" s="5">
        <v>205002</v>
      </c>
      <c r="B66" s="1" t="s">
        <v>460</v>
      </c>
      <c r="C66" s="9">
        <v>5</v>
      </c>
      <c r="D66" s="13">
        <v>19</v>
      </c>
      <c r="F66" s="1" t="s">
        <v>114</v>
      </c>
      <c r="G66" s="11" t="s">
        <v>694</v>
      </c>
      <c r="H66" s="11">
        <v>17000</v>
      </c>
      <c r="I66" s="11">
        <v>3850</v>
      </c>
      <c r="J66" s="11" t="s">
        <v>642</v>
      </c>
      <c r="K66" s="11" t="s">
        <v>363</v>
      </c>
      <c r="L66" s="11" t="s">
        <v>671</v>
      </c>
      <c r="M66" s="14">
        <v>30</v>
      </c>
      <c r="N66" s="10">
        <f t="shared" si="1"/>
        <v>205001</v>
      </c>
      <c r="O66" s="19"/>
      <c r="P66" s="10"/>
      <c r="Q66" s="1">
        <v>1800</v>
      </c>
      <c r="R66" s="1">
        <v>0</v>
      </c>
      <c r="S66" s="1">
        <v>1</v>
      </c>
      <c r="T66" s="4">
        <v>6</v>
      </c>
      <c r="U66" s="4">
        <v>0</v>
      </c>
      <c r="V66" s="1">
        <v>5</v>
      </c>
      <c r="W66" s="1">
        <v>0</v>
      </c>
      <c r="Y66" s="1">
        <v>0</v>
      </c>
      <c r="AA66" s="1">
        <v>0</v>
      </c>
      <c r="AB66" s="1">
        <v>1</v>
      </c>
      <c r="AC66" s="1">
        <v>2</v>
      </c>
      <c r="AD66" s="4" t="s">
        <v>24</v>
      </c>
      <c r="AE66" s="5">
        <v>1</v>
      </c>
      <c r="AF66" s="5">
        <v>0</v>
      </c>
      <c r="AH66" s="1" t="s">
        <v>230</v>
      </c>
      <c r="AI66" s="1" t="s">
        <v>229</v>
      </c>
      <c r="AJ66" s="1" t="s">
        <v>420</v>
      </c>
      <c r="AK66" s="1" t="s">
        <v>246</v>
      </c>
      <c r="AL66" s="1">
        <f t="shared" si="0"/>
        <v>0</v>
      </c>
      <c r="AN66" s="1" t="s">
        <v>337</v>
      </c>
    </row>
    <row r="67" spans="1:40" x14ac:dyDescent="0.3">
      <c r="A67" s="5">
        <v>205003</v>
      </c>
      <c r="B67" s="1" t="s">
        <v>461</v>
      </c>
      <c r="C67" s="9">
        <v>5</v>
      </c>
      <c r="D67" s="13">
        <v>20</v>
      </c>
      <c r="F67" s="1" t="s">
        <v>115</v>
      </c>
      <c r="G67" s="11" t="s">
        <v>703</v>
      </c>
      <c r="H67" s="11">
        <v>17000</v>
      </c>
      <c r="I67" s="11">
        <v>3850</v>
      </c>
      <c r="J67" s="11" t="s">
        <v>642</v>
      </c>
      <c r="K67" s="11" t="s">
        <v>617</v>
      </c>
      <c r="L67" s="11" t="s">
        <v>672</v>
      </c>
      <c r="M67" s="14">
        <v>30</v>
      </c>
      <c r="N67" s="10">
        <f t="shared" si="1"/>
        <v>205002</v>
      </c>
      <c r="O67" s="19"/>
      <c r="P67" s="10"/>
      <c r="Q67" s="1">
        <v>1800</v>
      </c>
      <c r="R67" s="1">
        <v>30</v>
      </c>
      <c r="S67" s="1">
        <v>0</v>
      </c>
      <c r="T67" s="4">
        <v>6</v>
      </c>
      <c r="U67" s="4">
        <v>0</v>
      </c>
      <c r="V67" s="1">
        <v>5</v>
      </c>
      <c r="W67" s="1">
        <v>0</v>
      </c>
      <c r="Y67" s="1">
        <v>0</v>
      </c>
      <c r="AA67" s="1">
        <v>0</v>
      </c>
      <c r="AB67" s="1">
        <v>1</v>
      </c>
      <c r="AC67" s="1">
        <v>2</v>
      </c>
      <c r="AD67" s="4" t="s">
        <v>24</v>
      </c>
      <c r="AE67" s="5">
        <v>1</v>
      </c>
      <c r="AF67" s="5">
        <v>0</v>
      </c>
      <c r="AH67" s="1" t="s">
        <v>230</v>
      </c>
      <c r="AI67" s="1" t="s">
        <v>229</v>
      </c>
      <c r="AJ67" s="1" t="s">
        <v>419</v>
      </c>
      <c r="AK67" s="1" t="s">
        <v>246</v>
      </c>
      <c r="AL67" s="1">
        <f t="shared" si="0"/>
        <v>15</v>
      </c>
      <c r="AN67" s="1" t="s">
        <v>337</v>
      </c>
    </row>
    <row r="68" spans="1:40" x14ac:dyDescent="0.3">
      <c r="A68" s="5">
        <v>205004</v>
      </c>
      <c r="B68" s="1" t="s">
        <v>462</v>
      </c>
      <c r="C68" s="9">
        <v>5</v>
      </c>
      <c r="D68" s="13">
        <v>18</v>
      </c>
      <c r="F68" s="1" t="s">
        <v>116</v>
      </c>
      <c r="G68" s="11" t="s">
        <v>694</v>
      </c>
      <c r="H68" s="11">
        <v>17000</v>
      </c>
      <c r="I68" s="11">
        <v>3850</v>
      </c>
      <c r="J68" s="11" t="s">
        <v>642</v>
      </c>
      <c r="K68" s="11" t="s">
        <v>399</v>
      </c>
      <c r="L68" s="11" t="s">
        <v>671</v>
      </c>
      <c r="M68" s="14">
        <v>30</v>
      </c>
      <c r="N68" s="10">
        <f t="shared" ref="N68:N99" si="2">A67</f>
        <v>205003</v>
      </c>
      <c r="O68" s="19"/>
      <c r="P68" s="10"/>
      <c r="Q68" s="1">
        <v>1800</v>
      </c>
      <c r="R68" s="1">
        <v>0</v>
      </c>
      <c r="S68" s="1">
        <v>1</v>
      </c>
      <c r="T68" s="4">
        <v>6</v>
      </c>
      <c r="U68" s="4">
        <v>0</v>
      </c>
      <c r="V68" s="1">
        <v>5</v>
      </c>
      <c r="W68" s="1">
        <v>0</v>
      </c>
      <c r="Y68" s="1">
        <v>0</v>
      </c>
      <c r="AA68" s="1">
        <v>0</v>
      </c>
      <c r="AB68" s="1">
        <v>1</v>
      </c>
      <c r="AC68" s="1">
        <v>2</v>
      </c>
      <c r="AD68" s="4" t="s">
        <v>24</v>
      </c>
      <c r="AE68" s="5">
        <v>1</v>
      </c>
      <c r="AF68" s="5">
        <v>0</v>
      </c>
      <c r="AH68" s="1" t="s">
        <v>230</v>
      </c>
      <c r="AI68" s="1" t="s">
        <v>229</v>
      </c>
      <c r="AJ68" s="1" t="s">
        <v>420</v>
      </c>
      <c r="AK68" s="1" t="s">
        <v>246</v>
      </c>
      <c r="AL68" s="1">
        <f t="shared" si="0"/>
        <v>0</v>
      </c>
      <c r="AN68" s="1" t="s">
        <v>337</v>
      </c>
    </row>
    <row r="69" spans="1:40" x14ac:dyDescent="0.3">
      <c r="A69" s="5">
        <v>205005</v>
      </c>
      <c r="B69" s="1" t="s">
        <v>463</v>
      </c>
      <c r="C69" s="9">
        <v>5</v>
      </c>
      <c r="D69" s="13">
        <v>19</v>
      </c>
      <c r="F69" s="1" t="s">
        <v>117</v>
      </c>
      <c r="G69" s="11" t="s">
        <v>694</v>
      </c>
      <c r="H69" s="11">
        <v>17000</v>
      </c>
      <c r="I69" s="11">
        <v>3850</v>
      </c>
      <c r="J69" s="11" t="s">
        <v>642</v>
      </c>
      <c r="K69" s="11" t="s">
        <v>364</v>
      </c>
      <c r="L69" s="11" t="s">
        <v>671</v>
      </c>
      <c r="M69" s="14">
        <v>30</v>
      </c>
      <c r="N69" s="10">
        <f t="shared" si="2"/>
        <v>205004</v>
      </c>
      <c r="O69" s="19"/>
      <c r="P69" s="10"/>
      <c r="Q69" s="1">
        <v>1800</v>
      </c>
      <c r="R69" s="1">
        <v>0</v>
      </c>
      <c r="S69" s="1">
        <v>1</v>
      </c>
      <c r="T69" s="4">
        <v>6</v>
      </c>
      <c r="U69" s="4">
        <v>0</v>
      </c>
      <c r="V69" s="1">
        <v>5</v>
      </c>
      <c r="W69" s="1">
        <v>0</v>
      </c>
      <c r="Y69" s="1">
        <v>0</v>
      </c>
      <c r="AA69" s="1">
        <v>0</v>
      </c>
      <c r="AB69" s="1">
        <v>1</v>
      </c>
      <c r="AC69" s="1">
        <v>2</v>
      </c>
      <c r="AD69" s="4" t="s">
        <v>24</v>
      </c>
      <c r="AE69" s="5">
        <v>1</v>
      </c>
      <c r="AF69" s="5">
        <v>0</v>
      </c>
      <c r="AH69" s="1" t="s">
        <v>230</v>
      </c>
      <c r="AI69" s="1" t="s">
        <v>229</v>
      </c>
      <c r="AJ69" s="1" t="s">
        <v>419</v>
      </c>
      <c r="AK69" s="1" t="s">
        <v>246</v>
      </c>
      <c r="AL69" s="1">
        <f t="shared" si="0"/>
        <v>0</v>
      </c>
      <c r="AN69" s="1" t="s">
        <v>337</v>
      </c>
    </row>
    <row r="70" spans="1:40" x14ac:dyDescent="0.3">
      <c r="A70" s="5">
        <v>205006</v>
      </c>
      <c r="B70" s="1" t="s">
        <v>464</v>
      </c>
      <c r="C70" s="9">
        <v>5</v>
      </c>
      <c r="D70" s="13">
        <v>17</v>
      </c>
      <c r="F70" s="1" t="s">
        <v>118</v>
      </c>
      <c r="G70" s="11" t="s">
        <v>704</v>
      </c>
      <c r="H70" s="11">
        <v>17000</v>
      </c>
      <c r="I70" s="11">
        <v>3850</v>
      </c>
      <c r="J70" s="11" t="s">
        <v>642</v>
      </c>
      <c r="K70" s="11" t="s">
        <v>618</v>
      </c>
      <c r="L70" s="11" t="s">
        <v>673</v>
      </c>
      <c r="M70" s="14">
        <v>30</v>
      </c>
      <c r="N70" s="10">
        <f t="shared" si="2"/>
        <v>205005</v>
      </c>
      <c r="O70" s="19"/>
      <c r="P70" s="10"/>
      <c r="Q70" s="1">
        <v>1800</v>
      </c>
      <c r="R70" s="1">
        <v>30</v>
      </c>
      <c r="S70" s="1">
        <v>0</v>
      </c>
      <c r="T70" s="4">
        <v>6</v>
      </c>
      <c r="U70" s="4">
        <v>0</v>
      </c>
      <c r="V70" s="1">
        <v>5</v>
      </c>
      <c r="W70" s="1">
        <v>0</v>
      </c>
      <c r="Y70" s="1">
        <v>0</v>
      </c>
      <c r="AA70" s="1">
        <v>0</v>
      </c>
      <c r="AB70" s="1">
        <v>1</v>
      </c>
      <c r="AC70" s="1">
        <v>2</v>
      </c>
      <c r="AD70" s="4" t="s">
        <v>24</v>
      </c>
      <c r="AE70" s="5">
        <v>1</v>
      </c>
      <c r="AF70" s="5">
        <v>0</v>
      </c>
      <c r="AH70" s="1" t="s">
        <v>230</v>
      </c>
      <c r="AI70" s="1" t="s">
        <v>229</v>
      </c>
      <c r="AJ70" s="1" t="s">
        <v>420</v>
      </c>
      <c r="AK70" s="1" t="s">
        <v>246</v>
      </c>
      <c r="AL70" s="1">
        <f t="shared" si="0"/>
        <v>15</v>
      </c>
      <c r="AN70" s="1" t="s">
        <v>337</v>
      </c>
    </row>
    <row r="71" spans="1:40" x14ac:dyDescent="0.3">
      <c r="A71" s="5">
        <v>205007</v>
      </c>
      <c r="B71" s="1" t="s">
        <v>465</v>
      </c>
      <c r="C71" s="9">
        <v>5</v>
      </c>
      <c r="D71" s="13">
        <v>20</v>
      </c>
      <c r="F71" s="1" t="s">
        <v>119</v>
      </c>
      <c r="G71" s="11" t="s">
        <v>694</v>
      </c>
      <c r="H71" s="11">
        <v>17000</v>
      </c>
      <c r="I71" s="11">
        <v>4080</v>
      </c>
      <c r="J71" s="11" t="s">
        <v>642</v>
      </c>
      <c r="K71" s="11" t="s">
        <v>400</v>
      </c>
      <c r="L71" s="11" t="s">
        <v>671</v>
      </c>
      <c r="M71" s="14">
        <v>30</v>
      </c>
      <c r="N71" s="10">
        <f t="shared" si="2"/>
        <v>205006</v>
      </c>
      <c r="O71" s="19"/>
      <c r="P71" s="10"/>
      <c r="Q71" s="1">
        <v>1800</v>
      </c>
      <c r="R71" s="1">
        <v>0</v>
      </c>
      <c r="S71" s="1">
        <v>1</v>
      </c>
      <c r="T71" s="4">
        <v>6</v>
      </c>
      <c r="U71" s="4">
        <v>0</v>
      </c>
      <c r="V71" s="1">
        <v>5</v>
      </c>
      <c r="W71" s="1">
        <v>0</v>
      </c>
      <c r="Y71" s="1">
        <v>0</v>
      </c>
      <c r="AA71" s="1">
        <v>0</v>
      </c>
      <c r="AB71" s="1">
        <v>1</v>
      </c>
      <c r="AC71" s="1">
        <v>2</v>
      </c>
      <c r="AD71" s="4" t="s">
        <v>24</v>
      </c>
      <c r="AE71" s="5">
        <v>1</v>
      </c>
      <c r="AF71" s="5">
        <v>0</v>
      </c>
      <c r="AH71" s="1" t="s">
        <v>230</v>
      </c>
      <c r="AI71" s="1" t="s">
        <v>229</v>
      </c>
      <c r="AJ71" s="1" t="s">
        <v>419</v>
      </c>
      <c r="AK71" s="1" t="s">
        <v>246</v>
      </c>
      <c r="AL71" s="1">
        <f t="shared" si="0"/>
        <v>0</v>
      </c>
      <c r="AN71" s="1" t="s">
        <v>337</v>
      </c>
    </row>
    <row r="72" spans="1:40" x14ac:dyDescent="0.3">
      <c r="A72" s="5">
        <v>205008</v>
      </c>
      <c r="B72" s="1" t="s">
        <v>466</v>
      </c>
      <c r="C72" s="9">
        <v>5</v>
      </c>
      <c r="D72" s="13">
        <v>18</v>
      </c>
      <c r="F72" s="1" t="s">
        <v>120</v>
      </c>
      <c r="G72" s="11" t="s">
        <v>694</v>
      </c>
      <c r="H72" s="11">
        <v>17000</v>
      </c>
      <c r="I72" s="11">
        <v>4080</v>
      </c>
      <c r="J72" s="11" t="s">
        <v>642</v>
      </c>
      <c r="K72" s="11" t="s">
        <v>365</v>
      </c>
      <c r="L72" s="11" t="s">
        <v>671</v>
      </c>
      <c r="M72" s="14">
        <v>30</v>
      </c>
      <c r="N72" s="10">
        <f t="shared" si="2"/>
        <v>205007</v>
      </c>
      <c r="O72" s="19"/>
      <c r="P72" s="10"/>
      <c r="Q72" s="1">
        <v>1800</v>
      </c>
      <c r="R72" s="1">
        <v>0</v>
      </c>
      <c r="S72" s="1">
        <v>1</v>
      </c>
      <c r="T72" s="4">
        <v>6</v>
      </c>
      <c r="U72" s="4">
        <v>0</v>
      </c>
      <c r="V72" s="1">
        <v>5</v>
      </c>
      <c r="W72" s="1">
        <v>0</v>
      </c>
      <c r="Y72" s="1">
        <v>0</v>
      </c>
      <c r="AA72" s="1">
        <v>0</v>
      </c>
      <c r="AB72" s="1">
        <v>1</v>
      </c>
      <c r="AC72" s="1">
        <v>2</v>
      </c>
      <c r="AD72" s="4" t="s">
        <v>24</v>
      </c>
      <c r="AE72" s="5">
        <v>1</v>
      </c>
      <c r="AF72" s="5">
        <v>0</v>
      </c>
      <c r="AH72" s="1" t="s">
        <v>230</v>
      </c>
      <c r="AI72" s="1" t="s">
        <v>229</v>
      </c>
      <c r="AJ72" s="1" t="s">
        <v>420</v>
      </c>
      <c r="AK72" s="1" t="s">
        <v>246</v>
      </c>
      <c r="AL72" s="1">
        <f t="shared" si="0"/>
        <v>0</v>
      </c>
      <c r="AN72" s="1" t="s">
        <v>337</v>
      </c>
    </row>
    <row r="73" spans="1:40" x14ac:dyDescent="0.3">
      <c r="A73" s="5">
        <v>205009</v>
      </c>
      <c r="B73" s="1" t="s">
        <v>467</v>
      </c>
      <c r="C73" s="9">
        <v>5</v>
      </c>
      <c r="D73" s="13">
        <v>18</v>
      </c>
      <c r="F73" s="1" t="s">
        <v>121</v>
      </c>
      <c r="G73" s="11" t="s">
        <v>705</v>
      </c>
      <c r="H73" s="11">
        <v>17000</v>
      </c>
      <c r="I73" s="11">
        <v>4080</v>
      </c>
      <c r="J73" s="11" t="s">
        <v>642</v>
      </c>
      <c r="K73" s="11" t="s">
        <v>619</v>
      </c>
      <c r="L73" s="11" t="s">
        <v>674</v>
      </c>
      <c r="M73" s="14">
        <v>30</v>
      </c>
      <c r="N73" s="10">
        <f t="shared" si="2"/>
        <v>205008</v>
      </c>
      <c r="O73" s="19"/>
      <c r="P73" s="10"/>
      <c r="Q73" s="1">
        <v>1800</v>
      </c>
      <c r="R73" s="1">
        <v>30</v>
      </c>
      <c r="S73" s="1">
        <v>0</v>
      </c>
      <c r="T73" s="4">
        <v>6</v>
      </c>
      <c r="U73" s="4">
        <v>0</v>
      </c>
      <c r="V73" s="1">
        <v>5</v>
      </c>
      <c r="W73" s="1">
        <v>0</v>
      </c>
      <c r="Y73" s="1">
        <v>0</v>
      </c>
      <c r="AA73" s="1">
        <v>0</v>
      </c>
      <c r="AB73" s="1">
        <v>1</v>
      </c>
      <c r="AC73" s="1">
        <v>2</v>
      </c>
      <c r="AD73" s="4" t="s">
        <v>24</v>
      </c>
      <c r="AE73" s="5">
        <v>1</v>
      </c>
      <c r="AF73" s="5">
        <v>0</v>
      </c>
      <c r="AH73" s="1" t="s">
        <v>230</v>
      </c>
      <c r="AI73" s="1" t="s">
        <v>229</v>
      </c>
      <c r="AJ73" s="1" t="s">
        <v>419</v>
      </c>
      <c r="AK73" s="1" t="s">
        <v>246</v>
      </c>
      <c r="AL73" s="1">
        <f t="shared" si="0"/>
        <v>15</v>
      </c>
      <c r="AN73" s="1" t="s">
        <v>337</v>
      </c>
    </row>
    <row r="74" spans="1:40" x14ac:dyDescent="0.3">
      <c r="A74" s="5">
        <v>205010</v>
      </c>
      <c r="B74" s="1" t="s">
        <v>468</v>
      </c>
      <c r="C74" s="9">
        <v>5</v>
      </c>
      <c r="D74" s="13">
        <v>17</v>
      </c>
      <c r="F74" s="1" t="s">
        <v>122</v>
      </c>
      <c r="G74" s="11" t="s">
        <v>694</v>
      </c>
      <c r="H74" s="11">
        <v>17000</v>
      </c>
      <c r="I74" s="11">
        <v>4080</v>
      </c>
      <c r="J74" s="11" t="s">
        <v>642</v>
      </c>
      <c r="K74" s="11" t="s">
        <v>401</v>
      </c>
      <c r="L74" s="11" t="s">
        <v>671</v>
      </c>
      <c r="M74" s="14">
        <v>30</v>
      </c>
      <c r="N74" s="10">
        <f t="shared" si="2"/>
        <v>205009</v>
      </c>
      <c r="O74" s="19"/>
      <c r="P74" s="10"/>
      <c r="Q74" s="1">
        <v>1800</v>
      </c>
      <c r="R74" s="1">
        <v>0</v>
      </c>
      <c r="S74" s="1">
        <v>1</v>
      </c>
      <c r="T74" s="4">
        <v>6</v>
      </c>
      <c r="U74" s="4">
        <v>0</v>
      </c>
      <c r="V74" s="1">
        <v>5</v>
      </c>
      <c r="W74" s="1">
        <v>0</v>
      </c>
      <c r="Y74" s="1">
        <v>0</v>
      </c>
      <c r="AA74" s="1">
        <v>0</v>
      </c>
      <c r="AB74" s="1">
        <v>1</v>
      </c>
      <c r="AC74" s="1">
        <v>2</v>
      </c>
      <c r="AD74" s="4" t="s">
        <v>24</v>
      </c>
      <c r="AE74" s="5">
        <v>1</v>
      </c>
      <c r="AF74" s="5">
        <v>0</v>
      </c>
      <c r="AH74" s="1" t="s">
        <v>230</v>
      </c>
      <c r="AI74" s="1" t="s">
        <v>229</v>
      </c>
      <c r="AJ74" s="1" t="s">
        <v>420</v>
      </c>
      <c r="AK74" s="1" t="s">
        <v>246</v>
      </c>
      <c r="AL74" s="1">
        <f t="shared" si="0"/>
        <v>0</v>
      </c>
      <c r="AN74" s="1" t="s">
        <v>337</v>
      </c>
    </row>
    <row r="75" spans="1:40" x14ac:dyDescent="0.3">
      <c r="A75" s="5">
        <v>205011</v>
      </c>
      <c r="B75" s="1" t="s">
        <v>469</v>
      </c>
      <c r="C75" s="9">
        <v>5</v>
      </c>
      <c r="D75" s="13">
        <v>19</v>
      </c>
      <c r="F75" s="1" t="s">
        <v>123</v>
      </c>
      <c r="G75" s="11" t="s">
        <v>694</v>
      </c>
      <c r="H75" s="11">
        <v>17000</v>
      </c>
      <c r="I75" s="11">
        <v>4080</v>
      </c>
      <c r="J75" s="11" t="s">
        <v>642</v>
      </c>
      <c r="K75" s="11" t="s">
        <v>366</v>
      </c>
      <c r="L75" s="11" t="s">
        <v>671</v>
      </c>
      <c r="M75" s="14">
        <v>30</v>
      </c>
      <c r="N75" s="10">
        <f t="shared" si="2"/>
        <v>205010</v>
      </c>
      <c r="O75" s="19"/>
      <c r="P75" s="10"/>
      <c r="Q75" s="1">
        <v>1800</v>
      </c>
      <c r="R75" s="1">
        <v>0</v>
      </c>
      <c r="S75" s="1">
        <v>1</v>
      </c>
      <c r="T75" s="4">
        <v>6</v>
      </c>
      <c r="U75" s="4">
        <v>0</v>
      </c>
      <c r="V75" s="1">
        <v>5</v>
      </c>
      <c r="W75" s="1">
        <v>0</v>
      </c>
      <c r="Y75" s="1">
        <v>0</v>
      </c>
      <c r="AA75" s="1">
        <v>0</v>
      </c>
      <c r="AB75" s="1">
        <v>1</v>
      </c>
      <c r="AC75" s="1">
        <v>2</v>
      </c>
      <c r="AD75" s="4" t="s">
        <v>24</v>
      </c>
      <c r="AE75" s="5">
        <v>1</v>
      </c>
      <c r="AF75" s="5">
        <v>0</v>
      </c>
      <c r="AH75" s="1" t="s">
        <v>230</v>
      </c>
      <c r="AI75" s="1" t="s">
        <v>229</v>
      </c>
      <c r="AJ75" s="1" t="s">
        <v>419</v>
      </c>
      <c r="AK75" s="1" t="s">
        <v>246</v>
      </c>
      <c r="AL75" s="1">
        <f t="shared" ref="AL75:AL139" si="3">IF(S75=0,15,0)</f>
        <v>0</v>
      </c>
      <c r="AN75" s="1" t="s">
        <v>337</v>
      </c>
    </row>
    <row r="76" spans="1:40" x14ac:dyDescent="0.3">
      <c r="A76" s="5">
        <v>205012</v>
      </c>
      <c r="B76" s="1" t="s">
        <v>470</v>
      </c>
      <c r="C76" s="9">
        <v>5</v>
      </c>
      <c r="D76" s="13">
        <v>17</v>
      </c>
      <c r="F76" s="1" t="s">
        <v>124</v>
      </c>
      <c r="G76" s="11" t="s">
        <v>706</v>
      </c>
      <c r="H76" s="11">
        <v>17000</v>
      </c>
      <c r="I76" s="11">
        <v>4080</v>
      </c>
      <c r="J76" s="11" t="s">
        <v>642</v>
      </c>
      <c r="K76" s="11" t="s">
        <v>620</v>
      </c>
      <c r="L76" s="11" t="s">
        <v>675</v>
      </c>
      <c r="M76" s="14">
        <v>30</v>
      </c>
      <c r="N76" s="10">
        <f t="shared" si="2"/>
        <v>205011</v>
      </c>
      <c r="O76" s="19"/>
      <c r="P76" s="10"/>
      <c r="Q76" s="1">
        <v>1800</v>
      </c>
      <c r="R76" s="1">
        <v>30</v>
      </c>
      <c r="S76" s="1">
        <v>0</v>
      </c>
      <c r="T76" s="4">
        <v>6</v>
      </c>
      <c r="U76" s="4">
        <v>0</v>
      </c>
      <c r="V76" s="1">
        <v>5</v>
      </c>
      <c r="W76" s="1">
        <v>0</v>
      </c>
      <c r="Y76" s="1">
        <v>0</v>
      </c>
      <c r="AA76" s="1">
        <v>0</v>
      </c>
      <c r="AB76" s="1">
        <v>1</v>
      </c>
      <c r="AC76" s="1">
        <v>2</v>
      </c>
      <c r="AD76" s="4" t="s">
        <v>24</v>
      </c>
      <c r="AE76" s="5">
        <v>1</v>
      </c>
      <c r="AF76" s="5">
        <v>0</v>
      </c>
      <c r="AH76" s="1" t="s">
        <v>230</v>
      </c>
      <c r="AI76" s="1" t="s">
        <v>229</v>
      </c>
      <c r="AJ76" s="1" t="s">
        <v>420</v>
      </c>
      <c r="AK76" s="1" t="s">
        <v>246</v>
      </c>
      <c r="AL76" s="1">
        <f t="shared" si="3"/>
        <v>15</v>
      </c>
      <c r="AN76" s="1" t="s">
        <v>337</v>
      </c>
    </row>
    <row r="77" spans="1:40" s="11" customFormat="1" x14ac:dyDescent="0.3">
      <c r="A77" s="10">
        <v>205013</v>
      </c>
      <c r="B77" s="1" t="s">
        <v>471</v>
      </c>
      <c r="C77" s="9">
        <v>5</v>
      </c>
      <c r="D77" s="13">
        <v>4</v>
      </c>
      <c r="E77" s="1"/>
      <c r="F77" s="11" t="s">
        <v>168</v>
      </c>
      <c r="G77" s="11" t="s">
        <v>694</v>
      </c>
      <c r="H77" s="11">
        <v>17000</v>
      </c>
      <c r="I77" s="11">
        <v>4390</v>
      </c>
      <c r="J77" s="11" t="s">
        <v>642</v>
      </c>
      <c r="K77" s="11" t="s">
        <v>402</v>
      </c>
      <c r="L77" s="11" t="s">
        <v>671</v>
      </c>
      <c r="M77" s="14">
        <v>30</v>
      </c>
      <c r="N77" s="10">
        <f t="shared" si="2"/>
        <v>205012</v>
      </c>
      <c r="O77" s="19"/>
      <c r="P77" s="10"/>
      <c r="Q77" s="11">
        <v>1800</v>
      </c>
      <c r="R77" s="1">
        <v>0</v>
      </c>
      <c r="S77" s="11">
        <v>1</v>
      </c>
      <c r="T77" s="4">
        <v>6</v>
      </c>
      <c r="U77" s="4">
        <v>0</v>
      </c>
      <c r="V77" s="1">
        <v>5</v>
      </c>
      <c r="W77" s="1">
        <v>0</v>
      </c>
      <c r="X77" s="1"/>
      <c r="Y77" s="1">
        <v>0</v>
      </c>
      <c r="Z77" s="1"/>
      <c r="AA77" s="1">
        <v>0</v>
      </c>
      <c r="AB77" s="1">
        <v>1</v>
      </c>
      <c r="AC77" s="1">
        <v>2</v>
      </c>
      <c r="AD77" s="4" t="s">
        <v>24</v>
      </c>
      <c r="AE77" s="5">
        <v>1</v>
      </c>
      <c r="AF77" s="10">
        <v>0</v>
      </c>
      <c r="AG77" s="10"/>
      <c r="AH77" s="1" t="s">
        <v>230</v>
      </c>
      <c r="AI77" s="1" t="s">
        <v>229</v>
      </c>
      <c r="AJ77" s="1" t="s">
        <v>419</v>
      </c>
      <c r="AK77" s="1" t="s">
        <v>246</v>
      </c>
      <c r="AL77" s="1">
        <f t="shared" si="3"/>
        <v>0</v>
      </c>
      <c r="AN77" s="1" t="s">
        <v>337</v>
      </c>
    </row>
    <row r="78" spans="1:40" s="11" customFormat="1" x14ac:dyDescent="0.3">
      <c r="A78" s="10">
        <v>205014</v>
      </c>
      <c r="B78" s="1" t="s">
        <v>472</v>
      </c>
      <c r="C78" s="9">
        <v>5</v>
      </c>
      <c r="D78" s="13">
        <v>17</v>
      </c>
      <c r="E78" s="1"/>
      <c r="F78" s="11" t="s">
        <v>169</v>
      </c>
      <c r="G78" s="11" t="s">
        <v>694</v>
      </c>
      <c r="H78" s="11">
        <v>17000</v>
      </c>
      <c r="I78" s="11">
        <v>4390</v>
      </c>
      <c r="J78" s="11" t="s">
        <v>642</v>
      </c>
      <c r="K78" s="11" t="s">
        <v>367</v>
      </c>
      <c r="L78" s="11" t="s">
        <v>671</v>
      </c>
      <c r="M78" s="14">
        <v>30</v>
      </c>
      <c r="N78" s="10">
        <f t="shared" si="2"/>
        <v>205013</v>
      </c>
      <c r="O78" s="19"/>
      <c r="P78" s="10"/>
      <c r="Q78" s="11">
        <v>1800</v>
      </c>
      <c r="R78" s="1">
        <v>0</v>
      </c>
      <c r="S78" s="11">
        <v>1</v>
      </c>
      <c r="T78" s="4">
        <v>6</v>
      </c>
      <c r="U78" s="4">
        <v>0</v>
      </c>
      <c r="V78" s="1">
        <v>5</v>
      </c>
      <c r="W78" s="1">
        <v>0</v>
      </c>
      <c r="X78" s="1"/>
      <c r="Y78" s="1">
        <v>0</v>
      </c>
      <c r="Z78" s="1"/>
      <c r="AA78" s="1">
        <v>0</v>
      </c>
      <c r="AB78" s="1">
        <v>1</v>
      </c>
      <c r="AC78" s="1">
        <v>2</v>
      </c>
      <c r="AD78" s="4" t="s">
        <v>24</v>
      </c>
      <c r="AE78" s="5">
        <v>1</v>
      </c>
      <c r="AF78" s="10">
        <v>0</v>
      </c>
      <c r="AG78" s="10"/>
      <c r="AH78" s="1" t="s">
        <v>230</v>
      </c>
      <c r="AI78" s="1" t="s">
        <v>229</v>
      </c>
      <c r="AJ78" s="1" t="s">
        <v>420</v>
      </c>
      <c r="AK78" s="1" t="s">
        <v>246</v>
      </c>
      <c r="AL78" s="1">
        <f t="shared" si="3"/>
        <v>0</v>
      </c>
      <c r="AN78" s="1" t="s">
        <v>337</v>
      </c>
    </row>
    <row r="79" spans="1:40" s="11" customFormat="1" x14ac:dyDescent="0.3">
      <c r="A79" s="10">
        <v>205015</v>
      </c>
      <c r="B79" s="1" t="s">
        <v>473</v>
      </c>
      <c r="C79" s="9">
        <v>5</v>
      </c>
      <c r="D79" s="13">
        <v>19</v>
      </c>
      <c r="E79" s="1"/>
      <c r="F79" s="11" t="s">
        <v>170</v>
      </c>
      <c r="G79" s="11" t="s">
        <v>741</v>
      </c>
      <c r="H79" s="11">
        <v>17000</v>
      </c>
      <c r="I79" s="11">
        <v>4390</v>
      </c>
      <c r="J79" s="11" t="s">
        <v>643</v>
      </c>
      <c r="K79" s="11" t="s">
        <v>621</v>
      </c>
      <c r="L79" s="11" t="s">
        <v>676</v>
      </c>
      <c r="M79" s="14">
        <v>30</v>
      </c>
      <c r="N79" s="10">
        <f t="shared" si="2"/>
        <v>205014</v>
      </c>
      <c r="O79" s="19"/>
      <c r="P79" s="10"/>
      <c r="Q79" s="11">
        <v>1800</v>
      </c>
      <c r="R79" s="1">
        <v>5</v>
      </c>
      <c r="S79" s="11">
        <v>0</v>
      </c>
      <c r="T79" s="4">
        <v>6</v>
      </c>
      <c r="U79" s="4">
        <v>0</v>
      </c>
      <c r="V79" s="1">
        <v>5</v>
      </c>
      <c r="W79" s="1">
        <v>0</v>
      </c>
      <c r="X79" s="1"/>
      <c r="Y79" s="1">
        <v>0</v>
      </c>
      <c r="Z79" s="1"/>
      <c r="AA79" s="1">
        <v>0</v>
      </c>
      <c r="AB79" s="1">
        <v>1</v>
      </c>
      <c r="AC79" s="1">
        <v>2</v>
      </c>
      <c r="AD79" s="4" t="s">
        <v>24</v>
      </c>
      <c r="AE79" s="5">
        <v>1</v>
      </c>
      <c r="AF79" s="10">
        <v>0</v>
      </c>
      <c r="AG79" s="10"/>
      <c r="AH79" s="1" t="s">
        <v>230</v>
      </c>
      <c r="AI79" s="1" t="s">
        <v>229</v>
      </c>
      <c r="AJ79" s="1" t="s">
        <v>419</v>
      </c>
      <c r="AK79" s="1" t="s">
        <v>246</v>
      </c>
      <c r="AL79" s="1">
        <f t="shared" si="3"/>
        <v>15</v>
      </c>
      <c r="AN79" s="1" t="s">
        <v>337</v>
      </c>
    </row>
    <row r="80" spans="1:40" x14ac:dyDescent="0.3">
      <c r="A80" s="5">
        <v>206001</v>
      </c>
      <c r="B80" s="1" t="s">
        <v>295</v>
      </c>
      <c r="C80" s="9">
        <v>6</v>
      </c>
      <c r="D80" s="13">
        <v>1</v>
      </c>
      <c r="F80" s="1" t="s">
        <v>125</v>
      </c>
      <c r="G80" s="11" t="s">
        <v>694</v>
      </c>
      <c r="H80" s="11">
        <v>20500</v>
      </c>
      <c r="I80" s="11">
        <v>4530</v>
      </c>
      <c r="J80" s="11" t="s">
        <v>644</v>
      </c>
      <c r="K80" s="11" t="s">
        <v>403</v>
      </c>
      <c r="L80" s="11" t="s">
        <v>677</v>
      </c>
      <c r="M80" s="14">
        <v>35</v>
      </c>
      <c r="N80" s="10">
        <f t="shared" si="2"/>
        <v>205015</v>
      </c>
      <c r="O80" s="19"/>
      <c r="P80" s="10"/>
      <c r="Q80" s="1">
        <v>1800</v>
      </c>
      <c r="R80" s="1">
        <v>0</v>
      </c>
      <c r="S80" s="1">
        <v>1</v>
      </c>
      <c r="T80" s="4">
        <v>6</v>
      </c>
      <c r="U80" s="4">
        <v>0</v>
      </c>
      <c r="V80" s="1">
        <v>5</v>
      </c>
      <c r="W80" s="1">
        <v>0</v>
      </c>
      <c r="Y80" s="1">
        <v>0</v>
      </c>
      <c r="AA80" s="1">
        <v>0</v>
      </c>
      <c r="AB80" s="1">
        <v>1</v>
      </c>
      <c r="AC80" s="1">
        <v>2</v>
      </c>
      <c r="AD80" s="4" t="s">
        <v>180</v>
      </c>
      <c r="AE80" s="5">
        <v>1</v>
      </c>
      <c r="AF80" s="5">
        <v>0</v>
      </c>
      <c r="AH80" s="1" t="s">
        <v>230</v>
      </c>
      <c r="AI80" s="1" t="s">
        <v>229</v>
      </c>
      <c r="AJ80" s="1" t="s">
        <v>420</v>
      </c>
      <c r="AK80" s="1" t="s">
        <v>247</v>
      </c>
      <c r="AL80" s="1">
        <f t="shared" si="3"/>
        <v>0</v>
      </c>
      <c r="AN80" s="1" t="s">
        <v>338</v>
      </c>
    </row>
    <row r="81" spans="1:40" x14ac:dyDescent="0.3">
      <c r="A81" s="5">
        <v>206002</v>
      </c>
      <c r="B81" s="1" t="s">
        <v>296</v>
      </c>
      <c r="C81" s="9">
        <v>6</v>
      </c>
      <c r="D81" s="13">
        <v>4</v>
      </c>
      <c r="F81" s="1" t="s">
        <v>126</v>
      </c>
      <c r="G81" s="11" t="s">
        <v>694</v>
      </c>
      <c r="H81" s="11">
        <v>20500</v>
      </c>
      <c r="I81" s="11">
        <v>4530</v>
      </c>
      <c r="J81" s="11" t="s">
        <v>644</v>
      </c>
      <c r="K81" s="11" t="s">
        <v>368</v>
      </c>
      <c r="L81" s="11" t="s">
        <v>678</v>
      </c>
      <c r="M81" s="14">
        <v>35</v>
      </c>
      <c r="N81" s="10">
        <f t="shared" si="2"/>
        <v>206001</v>
      </c>
      <c r="O81" s="19"/>
      <c r="P81" s="10"/>
      <c r="Q81" s="1">
        <v>1800</v>
      </c>
      <c r="R81" s="1">
        <v>0</v>
      </c>
      <c r="S81" s="1">
        <v>1</v>
      </c>
      <c r="T81" s="4">
        <v>6</v>
      </c>
      <c r="U81" s="4">
        <v>0</v>
      </c>
      <c r="V81" s="1">
        <v>5</v>
      </c>
      <c r="W81" s="1">
        <v>0</v>
      </c>
      <c r="Y81" s="1">
        <v>0</v>
      </c>
      <c r="AA81" s="1">
        <v>0</v>
      </c>
      <c r="AB81" s="1">
        <v>1</v>
      </c>
      <c r="AC81" s="1">
        <v>2</v>
      </c>
      <c r="AD81" s="4" t="s">
        <v>180</v>
      </c>
      <c r="AE81" s="5">
        <v>1</v>
      </c>
      <c r="AF81" s="5">
        <v>0</v>
      </c>
      <c r="AH81" s="1" t="s">
        <v>230</v>
      </c>
      <c r="AI81" s="1" t="s">
        <v>229</v>
      </c>
      <c r="AJ81" s="1" t="s">
        <v>419</v>
      </c>
      <c r="AK81" s="1" t="s">
        <v>247</v>
      </c>
      <c r="AL81" s="1">
        <f t="shared" si="3"/>
        <v>0</v>
      </c>
      <c r="AN81" s="1" t="s">
        <v>338</v>
      </c>
    </row>
    <row r="82" spans="1:40" x14ac:dyDescent="0.3">
      <c r="A82" s="5">
        <v>206003</v>
      </c>
      <c r="B82" s="1" t="s">
        <v>297</v>
      </c>
      <c r="C82" s="9">
        <v>6</v>
      </c>
      <c r="D82" s="13">
        <v>2</v>
      </c>
      <c r="F82" s="1" t="s">
        <v>127</v>
      </c>
      <c r="G82" s="11" t="s">
        <v>707</v>
      </c>
      <c r="H82" s="11">
        <v>20500</v>
      </c>
      <c r="I82" s="11">
        <v>4530</v>
      </c>
      <c r="J82" s="11" t="s">
        <v>644</v>
      </c>
      <c r="K82" s="11" t="s">
        <v>622</v>
      </c>
      <c r="L82" s="11" t="s">
        <v>679</v>
      </c>
      <c r="M82" s="14">
        <v>35</v>
      </c>
      <c r="N82" s="10">
        <f t="shared" si="2"/>
        <v>206002</v>
      </c>
      <c r="O82" s="19"/>
      <c r="P82" s="10"/>
      <c r="Q82" s="1">
        <v>1800</v>
      </c>
      <c r="R82" s="1">
        <v>30</v>
      </c>
      <c r="S82" s="1">
        <v>0</v>
      </c>
      <c r="T82" s="4">
        <v>6</v>
      </c>
      <c r="U82" s="4">
        <v>0</v>
      </c>
      <c r="V82" s="1">
        <v>5</v>
      </c>
      <c r="W82" s="1">
        <v>0</v>
      </c>
      <c r="Y82" s="1">
        <v>0</v>
      </c>
      <c r="AA82" s="1">
        <v>0</v>
      </c>
      <c r="AB82" s="1">
        <v>1</v>
      </c>
      <c r="AC82" s="1">
        <v>2</v>
      </c>
      <c r="AD82" s="4" t="s">
        <v>180</v>
      </c>
      <c r="AE82" s="5">
        <v>1</v>
      </c>
      <c r="AF82" s="5">
        <v>0</v>
      </c>
      <c r="AH82" s="1" t="s">
        <v>230</v>
      </c>
      <c r="AI82" s="1" t="s">
        <v>229</v>
      </c>
      <c r="AJ82" s="1" t="s">
        <v>420</v>
      </c>
      <c r="AK82" s="1" t="s">
        <v>247</v>
      </c>
      <c r="AL82" s="1">
        <f t="shared" si="3"/>
        <v>15</v>
      </c>
      <c r="AN82" s="1" t="s">
        <v>338</v>
      </c>
    </row>
    <row r="83" spans="1:40" x14ac:dyDescent="0.3">
      <c r="A83" s="5">
        <v>206004</v>
      </c>
      <c r="B83" s="1" t="s">
        <v>298</v>
      </c>
      <c r="C83" s="9">
        <v>6</v>
      </c>
      <c r="D83" s="13">
        <v>3</v>
      </c>
      <c r="F83" s="1" t="s">
        <v>128</v>
      </c>
      <c r="G83" s="11" t="s">
        <v>694</v>
      </c>
      <c r="H83" s="11">
        <v>20500</v>
      </c>
      <c r="I83" s="11">
        <v>4530</v>
      </c>
      <c r="J83" s="11" t="s">
        <v>644</v>
      </c>
      <c r="K83" s="11" t="s">
        <v>404</v>
      </c>
      <c r="L83" s="11" t="s">
        <v>678</v>
      </c>
      <c r="M83" s="14">
        <v>35</v>
      </c>
      <c r="N83" s="10">
        <f t="shared" si="2"/>
        <v>206003</v>
      </c>
      <c r="O83" s="19"/>
      <c r="P83" s="10"/>
      <c r="Q83" s="1">
        <v>1800</v>
      </c>
      <c r="R83" s="1">
        <v>0</v>
      </c>
      <c r="S83" s="1">
        <v>1</v>
      </c>
      <c r="T83" s="4">
        <v>6</v>
      </c>
      <c r="U83" s="4">
        <v>0</v>
      </c>
      <c r="V83" s="1">
        <v>5</v>
      </c>
      <c r="W83" s="1">
        <v>0</v>
      </c>
      <c r="Y83" s="1">
        <v>0</v>
      </c>
      <c r="AA83" s="1">
        <v>0</v>
      </c>
      <c r="AB83" s="1">
        <v>1</v>
      </c>
      <c r="AC83" s="1">
        <v>2</v>
      </c>
      <c r="AD83" s="4" t="s">
        <v>180</v>
      </c>
      <c r="AE83" s="5">
        <v>1</v>
      </c>
      <c r="AF83" s="5">
        <v>0</v>
      </c>
      <c r="AH83" s="1" t="s">
        <v>230</v>
      </c>
      <c r="AI83" s="1" t="s">
        <v>229</v>
      </c>
      <c r="AJ83" s="1" t="s">
        <v>419</v>
      </c>
      <c r="AK83" s="1" t="s">
        <v>247</v>
      </c>
      <c r="AL83" s="1">
        <f t="shared" si="3"/>
        <v>0</v>
      </c>
      <c r="AN83" s="1" t="s">
        <v>338</v>
      </c>
    </row>
    <row r="84" spans="1:40" x14ac:dyDescent="0.3">
      <c r="A84" s="5">
        <v>206005</v>
      </c>
      <c r="B84" s="1" t="s">
        <v>299</v>
      </c>
      <c r="C84" s="9">
        <v>6</v>
      </c>
      <c r="D84" s="13">
        <v>6</v>
      </c>
      <c r="F84" s="1" t="s">
        <v>129</v>
      </c>
      <c r="G84" s="11" t="s">
        <v>694</v>
      </c>
      <c r="H84" s="11">
        <v>20500</v>
      </c>
      <c r="I84" s="11">
        <v>4530</v>
      </c>
      <c r="J84" s="11" t="s">
        <v>644</v>
      </c>
      <c r="K84" s="11" t="s">
        <v>369</v>
      </c>
      <c r="L84" s="11" t="s">
        <v>678</v>
      </c>
      <c r="M84" s="14">
        <v>35</v>
      </c>
      <c r="N84" s="10">
        <f t="shared" si="2"/>
        <v>206004</v>
      </c>
      <c r="O84" s="19"/>
      <c r="P84" s="10"/>
      <c r="Q84" s="1">
        <v>1800</v>
      </c>
      <c r="R84" s="1">
        <v>0</v>
      </c>
      <c r="S84" s="1">
        <v>1</v>
      </c>
      <c r="T84" s="4">
        <v>6</v>
      </c>
      <c r="U84" s="4">
        <v>0</v>
      </c>
      <c r="V84" s="1">
        <v>5</v>
      </c>
      <c r="W84" s="1">
        <v>0</v>
      </c>
      <c r="Y84" s="1">
        <v>0</v>
      </c>
      <c r="AA84" s="1">
        <v>0</v>
      </c>
      <c r="AB84" s="1">
        <v>1</v>
      </c>
      <c r="AC84" s="1">
        <v>2</v>
      </c>
      <c r="AD84" s="4" t="s">
        <v>180</v>
      </c>
      <c r="AE84" s="5">
        <v>1</v>
      </c>
      <c r="AF84" s="5">
        <v>0</v>
      </c>
      <c r="AH84" s="1" t="s">
        <v>230</v>
      </c>
      <c r="AI84" s="1" t="s">
        <v>229</v>
      </c>
      <c r="AJ84" s="1" t="s">
        <v>420</v>
      </c>
      <c r="AK84" s="1" t="s">
        <v>247</v>
      </c>
      <c r="AL84" s="1">
        <f t="shared" si="3"/>
        <v>0</v>
      </c>
      <c r="AN84" s="1" t="s">
        <v>338</v>
      </c>
    </row>
    <row r="85" spans="1:40" x14ac:dyDescent="0.3">
      <c r="A85" s="5">
        <v>206006</v>
      </c>
      <c r="B85" s="1" t="s">
        <v>300</v>
      </c>
      <c r="C85" s="9">
        <v>6</v>
      </c>
      <c r="D85" s="13">
        <v>3</v>
      </c>
      <c r="F85" s="1" t="s">
        <v>130</v>
      </c>
      <c r="G85" s="11" t="s">
        <v>708</v>
      </c>
      <c r="H85" s="11">
        <v>20500</v>
      </c>
      <c r="I85" s="11">
        <v>4530</v>
      </c>
      <c r="J85" s="11" t="s">
        <v>644</v>
      </c>
      <c r="K85" s="11" t="s">
        <v>623</v>
      </c>
      <c r="L85" s="11" t="s">
        <v>680</v>
      </c>
      <c r="M85" s="14">
        <v>35</v>
      </c>
      <c r="N85" s="10">
        <f t="shared" si="2"/>
        <v>206005</v>
      </c>
      <c r="O85" s="19"/>
      <c r="P85" s="10"/>
      <c r="Q85" s="1">
        <v>1800</v>
      </c>
      <c r="R85" s="1">
        <v>30</v>
      </c>
      <c r="S85" s="1">
        <v>0</v>
      </c>
      <c r="T85" s="4">
        <v>6</v>
      </c>
      <c r="U85" s="4">
        <v>0</v>
      </c>
      <c r="V85" s="1">
        <v>5</v>
      </c>
      <c r="W85" s="1">
        <v>0</v>
      </c>
      <c r="Y85" s="1">
        <v>0</v>
      </c>
      <c r="AA85" s="1">
        <v>0</v>
      </c>
      <c r="AB85" s="1">
        <v>1</v>
      </c>
      <c r="AC85" s="1">
        <v>2</v>
      </c>
      <c r="AD85" s="4" t="s">
        <v>180</v>
      </c>
      <c r="AE85" s="5">
        <v>1</v>
      </c>
      <c r="AF85" s="5">
        <v>0</v>
      </c>
      <c r="AH85" s="1" t="s">
        <v>230</v>
      </c>
      <c r="AI85" s="1" t="s">
        <v>229</v>
      </c>
      <c r="AJ85" s="1" t="s">
        <v>419</v>
      </c>
      <c r="AK85" s="1" t="s">
        <v>247</v>
      </c>
      <c r="AL85" s="1">
        <f t="shared" si="3"/>
        <v>15</v>
      </c>
      <c r="AN85" s="1" t="s">
        <v>338</v>
      </c>
    </row>
    <row r="86" spans="1:40" x14ac:dyDescent="0.3">
      <c r="A86" s="5">
        <v>206007</v>
      </c>
      <c r="B86" s="1" t="s">
        <v>301</v>
      </c>
      <c r="C86" s="9">
        <v>6</v>
      </c>
      <c r="D86" s="13">
        <v>5</v>
      </c>
      <c r="F86" s="1" t="s">
        <v>131</v>
      </c>
      <c r="G86" s="11" t="s">
        <v>694</v>
      </c>
      <c r="H86" s="11">
        <v>20500</v>
      </c>
      <c r="I86" s="11">
        <v>4700</v>
      </c>
      <c r="J86" s="11" t="s">
        <v>644</v>
      </c>
      <c r="K86" s="11" t="s">
        <v>405</v>
      </c>
      <c r="L86" s="11" t="s">
        <v>678</v>
      </c>
      <c r="M86" s="14">
        <v>35</v>
      </c>
      <c r="N86" s="10">
        <f t="shared" si="2"/>
        <v>206006</v>
      </c>
      <c r="O86" s="19"/>
      <c r="P86" s="10"/>
      <c r="Q86" s="1">
        <v>1800</v>
      </c>
      <c r="R86" s="1">
        <v>0</v>
      </c>
      <c r="S86" s="1">
        <v>1</v>
      </c>
      <c r="T86" s="4">
        <v>6</v>
      </c>
      <c r="U86" s="4">
        <v>0</v>
      </c>
      <c r="V86" s="1">
        <v>5</v>
      </c>
      <c r="W86" s="1">
        <v>0</v>
      </c>
      <c r="Y86" s="1">
        <v>0</v>
      </c>
      <c r="AA86" s="1">
        <v>0</v>
      </c>
      <c r="AB86" s="1">
        <v>1</v>
      </c>
      <c r="AC86" s="1">
        <v>2</v>
      </c>
      <c r="AD86" s="4" t="s">
        <v>180</v>
      </c>
      <c r="AE86" s="5">
        <v>1</v>
      </c>
      <c r="AF86" s="5">
        <v>0</v>
      </c>
      <c r="AH86" s="1" t="s">
        <v>230</v>
      </c>
      <c r="AI86" s="1" t="s">
        <v>229</v>
      </c>
      <c r="AJ86" s="1" t="s">
        <v>420</v>
      </c>
      <c r="AK86" s="1" t="s">
        <v>247</v>
      </c>
      <c r="AL86" s="1">
        <f t="shared" si="3"/>
        <v>0</v>
      </c>
      <c r="AN86" s="1" t="s">
        <v>338</v>
      </c>
    </row>
    <row r="87" spans="1:40" x14ac:dyDescent="0.3">
      <c r="A87" s="5">
        <v>206008</v>
      </c>
      <c r="B87" s="1" t="s">
        <v>302</v>
      </c>
      <c r="C87" s="9">
        <v>6</v>
      </c>
      <c r="D87" s="13">
        <v>3</v>
      </c>
      <c r="F87" s="1" t="s">
        <v>132</v>
      </c>
      <c r="G87" s="11" t="s">
        <v>694</v>
      </c>
      <c r="H87" s="11">
        <v>20500</v>
      </c>
      <c r="I87" s="11">
        <v>4700</v>
      </c>
      <c r="J87" s="11" t="s">
        <v>644</v>
      </c>
      <c r="K87" s="11" t="s">
        <v>370</v>
      </c>
      <c r="L87" s="11" t="s">
        <v>678</v>
      </c>
      <c r="M87" s="14">
        <v>35</v>
      </c>
      <c r="N87" s="10">
        <f t="shared" si="2"/>
        <v>206007</v>
      </c>
      <c r="O87" s="19"/>
      <c r="P87" s="10"/>
      <c r="Q87" s="1">
        <v>1800</v>
      </c>
      <c r="R87" s="1">
        <v>0</v>
      </c>
      <c r="S87" s="1">
        <v>1</v>
      </c>
      <c r="T87" s="4">
        <v>6</v>
      </c>
      <c r="U87" s="4">
        <v>0</v>
      </c>
      <c r="V87" s="1">
        <v>5</v>
      </c>
      <c r="W87" s="1">
        <v>0</v>
      </c>
      <c r="Y87" s="1">
        <v>0</v>
      </c>
      <c r="AA87" s="1">
        <v>0</v>
      </c>
      <c r="AB87" s="1">
        <v>1</v>
      </c>
      <c r="AC87" s="1">
        <v>2</v>
      </c>
      <c r="AD87" s="4" t="s">
        <v>180</v>
      </c>
      <c r="AE87" s="5">
        <v>1</v>
      </c>
      <c r="AF87" s="5">
        <v>0</v>
      </c>
      <c r="AH87" s="1" t="s">
        <v>230</v>
      </c>
      <c r="AI87" s="1" t="s">
        <v>229</v>
      </c>
      <c r="AJ87" s="1" t="s">
        <v>419</v>
      </c>
      <c r="AK87" s="1" t="s">
        <v>247</v>
      </c>
      <c r="AL87" s="1">
        <f t="shared" si="3"/>
        <v>0</v>
      </c>
      <c r="AN87" s="1" t="s">
        <v>338</v>
      </c>
    </row>
    <row r="88" spans="1:40" x14ac:dyDescent="0.3">
      <c r="A88" s="5">
        <v>206009</v>
      </c>
      <c r="B88" s="1" t="s">
        <v>303</v>
      </c>
      <c r="C88" s="9">
        <v>6</v>
      </c>
      <c r="D88" s="13">
        <v>5</v>
      </c>
      <c r="F88" s="1" t="s">
        <v>133</v>
      </c>
      <c r="G88" s="11" t="s">
        <v>709</v>
      </c>
      <c r="H88" s="11">
        <v>20500</v>
      </c>
      <c r="I88" s="11">
        <v>4700</v>
      </c>
      <c r="J88" s="11" t="s">
        <v>644</v>
      </c>
      <c r="K88" s="11" t="s">
        <v>624</v>
      </c>
      <c r="L88" s="11" t="s">
        <v>681</v>
      </c>
      <c r="M88" s="14">
        <v>35</v>
      </c>
      <c r="N88" s="10">
        <f t="shared" si="2"/>
        <v>206008</v>
      </c>
      <c r="O88" s="19"/>
      <c r="P88" s="10"/>
      <c r="Q88" s="1">
        <v>1800</v>
      </c>
      <c r="R88" s="1">
        <v>30</v>
      </c>
      <c r="S88" s="1">
        <v>0</v>
      </c>
      <c r="T88" s="4">
        <v>6</v>
      </c>
      <c r="U88" s="4">
        <v>0</v>
      </c>
      <c r="V88" s="1">
        <v>5</v>
      </c>
      <c r="W88" s="1">
        <v>0</v>
      </c>
      <c r="Y88" s="1">
        <v>0</v>
      </c>
      <c r="AA88" s="1">
        <v>0</v>
      </c>
      <c r="AB88" s="1">
        <v>1</v>
      </c>
      <c r="AC88" s="1">
        <v>2</v>
      </c>
      <c r="AD88" s="4" t="s">
        <v>180</v>
      </c>
      <c r="AE88" s="5">
        <v>1</v>
      </c>
      <c r="AF88" s="5">
        <v>0</v>
      </c>
      <c r="AH88" s="1" t="s">
        <v>230</v>
      </c>
      <c r="AI88" s="1" t="s">
        <v>229</v>
      </c>
      <c r="AJ88" s="1" t="s">
        <v>420</v>
      </c>
      <c r="AK88" s="1" t="s">
        <v>247</v>
      </c>
      <c r="AL88" s="1">
        <f t="shared" si="3"/>
        <v>15</v>
      </c>
      <c r="AN88" s="1" t="s">
        <v>338</v>
      </c>
    </row>
    <row r="89" spans="1:40" x14ac:dyDescent="0.3">
      <c r="A89" s="5">
        <v>206010</v>
      </c>
      <c r="B89" s="1" t="s">
        <v>304</v>
      </c>
      <c r="C89" s="9">
        <v>6</v>
      </c>
      <c r="D89" s="13">
        <v>6</v>
      </c>
      <c r="F89" s="1" t="s">
        <v>134</v>
      </c>
      <c r="G89" s="11" t="s">
        <v>694</v>
      </c>
      <c r="H89" s="11">
        <v>20500</v>
      </c>
      <c r="I89" s="11">
        <v>4700</v>
      </c>
      <c r="J89" s="11" t="s">
        <v>644</v>
      </c>
      <c r="K89" s="11" t="s">
        <v>406</v>
      </c>
      <c r="L89" s="11" t="s">
        <v>678</v>
      </c>
      <c r="M89" s="14">
        <v>35</v>
      </c>
      <c r="N89" s="10">
        <f t="shared" si="2"/>
        <v>206009</v>
      </c>
      <c r="O89" s="19"/>
      <c r="P89" s="10"/>
      <c r="Q89" s="1">
        <v>1800</v>
      </c>
      <c r="R89" s="1">
        <v>0</v>
      </c>
      <c r="S89" s="1">
        <v>1</v>
      </c>
      <c r="T89" s="4">
        <v>6</v>
      </c>
      <c r="U89" s="4">
        <v>0</v>
      </c>
      <c r="V89" s="1">
        <v>5</v>
      </c>
      <c r="W89" s="1">
        <v>0</v>
      </c>
      <c r="Y89" s="1">
        <v>0</v>
      </c>
      <c r="AA89" s="1">
        <v>0</v>
      </c>
      <c r="AB89" s="1">
        <v>1</v>
      </c>
      <c r="AC89" s="1">
        <v>2</v>
      </c>
      <c r="AD89" s="4" t="s">
        <v>180</v>
      </c>
      <c r="AE89" s="5">
        <v>1</v>
      </c>
      <c r="AF89" s="5">
        <v>0</v>
      </c>
      <c r="AH89" s="1" t="s">
        <v>230</v>
      </c>
      <c r="AI89" s="1" t="s">
        <v>229</v>
      </c>
      <c r="AJ89" s="1" t="s">
        <v>419</v>
      </c>
      <c r="AK89" s="1" t="s">
        <v>247</v>
      </c>
      <c r="AL89" s="1">
        <f t="shared" si="3"/>
        <v>0</v>
      </c>
      <c r="AN89" s="1" t="s">
        <v>338</v>
      </c>
    </row>
    <row r="90" spans="1:40" x14ac:dyDescent="0.3">
      <c r="A90" s="5">
        <v>206011</v>
      </c>
      <c r="B90" s="1" t="s">
        <v>305</v>
      </c>
      <c r="C90" s="9">
        <v>6</v>
      </c>
      <c r="D90" s="13">
        <v>4</v>
      </c>
      <c r="F90" s="1" t="s">
        <v>135</v>
      </c>
      <c r="G90" s="11" t="s">
        <v>694</v>
      </c>
      <c r="H90" s="11">
        <v>20500</v>
      </c>
      <c r="I90" s="11">
        <v>4700</v>
      </c>
      <c r="J90" s="11" t="s">
        <v>644</v>
      </c>
      <c r="K90" s="11" t="s">
        <v>371</v>
      </c>
      <c r="L90" s="11" t="s">
        <v>678</v>
      </c>
      <c r="M90" s="14">
        <v>35</v>
      </c>
      <c r="N90" s="10">
        <f t="shared" si="2"/>
        <v>206010</v>
      </c>
      <c r="O90" s="19"/>
      <c r="P90" s="10"/>
      <c r="Q90" s="1">
        <v>1800</v>
      </c>
      <c r="R90" s="1">
        <v>0</v>
      </c>
      <c r="S90" s="1">
        <v>1</v>
      </c>
      <c r="T90" s="4">
        <v>6</v>
      </c>
      <c r="U90" s="4">
        <v>0</v>
      </c>
      <c r="V90" s="1">
        <v>5</v>
      </c>
      <c r="W90" s="1">
        <v>0</v>
      </c>
      <c r="Y90" s="1">
        <v>0</v>
      </c>
      <c r="AA90" s="1">
        <v>0</v>
      </c>
      <c r="AB90" s="1">
        <v>1</v>
      </c>
      <c r="AC90" s="1">
        <v>2</v>
      </c>
      <c r="AD90" s="4" t="s">
        <v>180</v>
      </c>
      <c r="AE90" s="5">
        <v>1</v>
      </c>
      <c r="AF90" s="5">
        <v>0</v>
      </c>
      <c r="AH90" s="1" t="s">
        <v>230</v>
      </c>
      <c r="AI90" s="1" t="s">
        <v>229</v>
      </c>
      <c r="AJ90" s="1" t="s">
        <v>420</v>
      </c>
      <c r="AK90" s="1" t="s">
        <v>247</v>
      </c>
      <c r="AL90" s="1">
        <f t="shared" si="3"/>
        <v>0</v>
      </c>
      <c r="AN90" s="1" t="s">
        <v>338</v>
      </c>
    </row>
    <row r="91" spans="1:40" x14ac:dyDescent="0.3">
      <c r="A91" s="5">
        <v>206012</v>
      </c>
      <c r="B91" s="1" t="s">
        <v>306</v>
      </c>
      <c r="C91" s="9">
        <v>6</v>
      </c>
      <c r="D91" s="13">
        <v>3</v>
      </c>
      <c r="F91" s="1" t="s">
        <v>136</v>
      </c>
      <c r="G91" s="11" t="s">
        <v>710</v>
      </c>
      <c r="H91" s="11">
        <v>20500</v>
      </c>
      <c r="I91" s="11">
        <v>4700</v>
      </c>
      <c r="J91" s="11" t="s">
        <v>644</v>
      </c>
      <c r="K91" s="11" t="s">
        <v>625</v>
      </c>
      <c r="L91" s="11" t="s">
        <v>682</v>
      </c>
      <c r="M91" s="14">
        <v>35</v>
      </c>
      <c r="N91" s="10">
        <f t="shared" si="2"/>
        <v>206011</v>
      </c>
      <c r="O91" s="19"/>
      <c r="P91" s="10"/>
      <c r="Q91" s="1">
        <v>1800</v>
      </c>
      <c r="R91" s="1">
        <v>30</v>
      </c>
      <c r="S91" s="1">
        <v>0</v>
      </c>
      <c r="T91" s="4">
        <v>6</v>
      </c>
      <c r="U91" s="4">
        <v>0</v>
      </c>
      <c r="V91" s="1">
        <v>5</v>
      </c>
      <c r="W91" s="1">
        <v>0</v>
      </c>
      <c r="Y91" s="1">
        <v>0</v>
      </c>
      <c r="AA91" s="1">
        <v>0</v>
      </c>
      <c r="AB91" s="1">
        <v>1</v>
      </c>
      <c r="AC91" s="1">
        <v>2</v>
      </c>
      <c r="AD91" s="4" t="s">
        <v>180</v>
      </c>
      <c r="AE91" s="5">
        <v>1</v>
      </c>
      <c r="AF91" s="5">
        <v>0</v>
      </c>
      <c r="AH91" s="1" t="s">
        <v>230</v>
      </c>
      <c r="AI91" s="1" t="s">
        <v>229</v>
      </c>
      <c r="AJ91" s="1" t="s">
        <v>419</v>
      </c>
      <c r="AK91" s="1" t="s">
        <v>247</v>
      </c>
      <c r="AL91" s="1">
        <f t="shared" si="3"/>
        <v>15</v>
      </c>
      <c r="AN91" s="1" t="s">
        <v>338</v>
      </c>
    </row>
    <row r="92" spans="1:40" s="11" customFormat="1" x14ac:dyDescent="0.3">
      <c r="A92" s="10">
        <v>206013</v>
      </c>
      <c r="B92" s="1" t="s">
        <v>307</v>
      </c>
      <c r="C92" s="9">
        <v>6</v>
      </c>
      <c r="D92" s="13">
        <v>4</v>
      </c>
      <c r="E92" s="1"/>
      <c r="F92" s="11" t="s">
        <v>171</v>
      </c>
      <c r="G92" s="11" t="s">
        <v>694</v>
      </c>
      <c r="H92" s="11">
        <v>20500</v>
      </c>
      <c r="I92" s="11">
        <v>5270</v>
      </c>
      <c r="J92" s="11" t="s">
        <v>644</v>
      </c>
      <c r="K92" s="11" t="s">
        <v>407</v>
      </c>
      <c r="L92" s="11" t="s">
        <v>678</v>
      </c>
      <c r="M92" s="14">
        <v>35</v>
      </c>
      <c r="N92" s="10">
        <f t="shared" si="2"/>
        <v>206012</v>
      </c>
      <c r="O92" s="19"/>
      <c r="P92" s="10"/>
      <c r="Q92" s="11">
        <v>1800</v>
      </c>
      <c r="R92" s="1">
        <v>0</v>
      </c>
      <c r="S92" s="11">
        <v>1</v>
      </c>
      <c r="T92" s="4">
        <v>6</v>
      </c>
      <c r="U92" s="4">
        <v>0</v>
      </c>
      <c r="V92" s="1">
        <v>5</v>
      </c>
      <c r="W92" s="1">
        <v>0</v>
      </c>
      <c r="X92" s="1"/>
      <c r="Y92" s="1">
        <v>0</v>
      </c>
      <c r="Z92" s="1"/>
      <c r="AA92" s="1">
        <v>0</v>
      </c>
      <c r="AB92" s="1">
        <v>1</v>
      </c>
      <c r="AC92" s="1">
        <v>2</v>
      </c>
      <c r="AD92" s="4" t="s">
        <v>180</v>
      </c>
      <c r="AE92" s="5">
        <v>1</v>
      </c>
      <c r="AF92" s="10">
        <v>0</v>
      </c>
      <c r="AG92" s="10"/>
      <c r="AH92" s="1" t="s">
        <v>230</v>
      </c>
      <c r="AI92" s="1" t="s">
        <v>229</v>
      </c>
      <c r="AJ92" s="1" t="s">
        <v>420</v>
      </c>
      <c r="AK92" s="1" t="s">
        <v>247</v>
      </c>
      <c r="AL92" s="1">
        <f t="shared" si="3"/>
        <v>0</v>
      </c>
      <c r="AN92" s="1" t="s">
        <v>338</v>
      </c>
    </row>
    <row r="93" spans="1:40" s="11" customFormat="1" x14ac:dyDescent="0.3">
      <c r="A93" s="10">
        <v>206014</v>
      </c>
      <c r="B93" s="1" t="s">
        <v>308</v>
      </c>
      <c r="C93" s="9">
        <v>6</v>
      </c>
      <c r="D93" s="13">
        <v>6</v>
      </c>
      <c r="E93" s="1"/>
      <c r="F93" s="11" t="s">
        <v>172</v>
      </c>
      <c r="G93" s="11" t="s">
        <v>694</v>
      </c>
      <c r="H93" s="11">
        <v>20500</v>
      </c>
      <c r="I93" s="11">
        <v>5270</v>
      </c>
      <c r="J93" s="11" t="s">
        <v>644</v>
      </c>
      <c r="K93" s="11" t="s">
        <v>372</v>
      </c>
      <c r="L93" s="11" t="s">
        <v>678</v>
      </c>
      <c r="M93" s="14">
        <v>35</v>
      </c>
      <c r="N93" s="10">
        <f t="shared" si="2"/>
        <v>206013</v>
      </c>
      <c r="O93" s="19"/>
      <c r="P93" s="10"/>
      <c r="Q93" s="11">
        <v>1800</v>
      </c>
      <c r="R93" s="1">
        <v>0</v>
      </c>
      <c r="S93" s="11">
        <v>1</v>
      </c>
      <c r="T93" s="4">
        <v>6</v>
      </c>
      <c r="U93" s="4">
        <v>0</v>
      </c>
      <c r="V93" s="1">
        <v>5</v>
      </c>
      <c r="W93" s="1">
        <v>0</v>
      </c>
      <c r="X93" s="1"/>
      <c r="Y93" s="1">
        <v>0</v>
      </c>
      <c r="Z93" s="1"/>
      <c r="AA93" s="1">
        <v>0</v>
      </c>
      <c r="AB93" s="1">
        <v>1</v>
      </c>
      <c r="AC93" s="1">
        <v>2</v>
      </c>
      <c r="AD93" s="4" t="s">
        <v>180</v>
      </c>
      <c r="AE93" s="5">
        <v>1</v>
      </c>
      <c r="AF93" s="10">
        <v>0</v>
      </c>
      <c r="AG93" s="10"/>
      <c r="AH93" s="1" t="s">
        <v>230</v>
      </c>
      <c r="AI93" s="1" t="s">
        <v>229</v>
      </c>
      <c r="AJ93" s="1" t="s">
        <v>419</v>
      </c>
      <c r="AK93" s="1" t="s">
        <v>247</v>
      </c>
      <c r="AL93" s="1">
        <f t="shared" si="3"/>
        <v>0</v>
      </c>
      <c r="AN93" s="1" t="s">
        <v>338</v>
      </c>
    </row>
    <row r="94" spans="1:40" s="11" customFormat="1" x14ac:dyDescent="0.3">
      <c r="A94" s="10">
        <v>206015</v>
      </c>
      <c r="B94" s="1" t="s">
        <v>309</v>
      </c>
      <c r="C94" s="9">
        <v>6</v>
      </c>
      <c r="D94" s="13">
        <v>4</v>
      </c>
      <c r="E94" s="1"/>
      <c r="F94" s="11" t="s">
        <v>173</v>
      </c>
      <c r="G94" s="11" t="s">
        <v>741</v>
      </c>
      <c r="H94" s="11">
        <v>20500</v>
      </c>
      <c r="I94" s="11">
        <v>5270</v>
      </c>
      <c r="J94" s="11" t="s">
        <v>645</v>
      </c>
      <c r="K94" s="11" t="s">
        <v>626</v>
      </c>
      <c r="L94" s="11" t="s">
        <v>683</v>
      </c>
      <c r="M94" s="14">
        <v>35</v>
      </c>
      <c r="N94" s="10">
        <f t="shared" si="2"/>
        <v>206014</v>
      </c>
      <c r="O94" s="19"/>
      <c r="P94" s="10"/>
      <c r="Q94" s="11">
        <v>1800</v>
      </c>
      <c r="R94" s="1">
        <v>5</v>
      </c>
      <c r="S94" s="11">
        <v>0</v>
      </c>
      <c r="T94" s="4">
        <v>6</v>
      </c>
      <c r="U94" s="4">
        <v>0</v>
      </c>
      <c r="V94" s="1">
        <v>5</v>
      </c>
      <c r="W94" s="1">
        <v>0</v>
      </c>
      <c r="X94" s="1"/>
      <c r="Y94" s="1">
        <v>0</v>
      </c>
      <c r="Z94" s="1"/>
      <c r="AA94" s="1">
        <v>0</v>
      </c>
      <c r="AB94" s="1">
        <v>1</v>
      </c>
      <c r="AC94" s="1">
        <v>2</v>
      </c>
      <c r="AD94" s="4" t="s">
        <v>180</v>
      </c>
      <c r="AE94" s="5">
        <v>1</v>
      </c>
      <c r="AF94" s="10">
        <v>0</v>
      </c>
      <c r="AG94" s="10"/>
      <c r="AH94" s="1" t="s">
        <v>230</v>
      </c>
      <c r="AI94" s="1" t="s">
        <v>229</v>
      </c>
      <c r="AJ94" s="1" t="s">
        <v>420</v>
      </c>
      <c r="AK94" s="1" t="s">
        <v>247</v>
      </c>
      <c r="AL94" s="1">
        <f t="shared" si="3"/>
        <v>15</v>
      </c>
      <c r="AN94" s="1" t="s">
        <v>338</v>
      </c>
    </row>
    <row r="95" spans="1:40" x14ac:dyDescent="0.3">
      <c r="A95" s="5">
        <v>207001</v>
      </c>
      <c r="B95" s="1" t="s">
        <v>311</v>
      </c>
      <c r="C95" s="9">
        <v>7</v>
      </c>
      <c r="D95" s="13">
        <v>1</v>
      </c>
      <c r="F95" s="1" t="s">
        <v>137</v>
      </c>
      <c r="G95" s="11" t="s">
        <v>694</v>
      </c>
      <c r="H95" s="11">
        <v>24500</v>
      </c>
      <c r="I95" s="11">
        <v>5400</v>
      </c>
      <c r="J95" s="11" t="s">
        <v>646</v>
      </c>
      <c r="K95" s="11" t="s">
        <v>408</v>
      </c>
      <c r="L95" s="11" t="s">
        <v>684</v>
      </c>
      <c r="M95" s="14">
        <v>40</v>
      </c>
      <c r="N95" s="10">
        <f t="shared" si="2"/>
        <v>206015</v>
      </c>
      <c r="O95" s="19"/>
      <c r="P95" s="10"/>
      <c r="Q95" s="1">
        <v>1800</v>
      </c>
      <c r="R95" s="1">
        <v>0</v>
      </c>
      <c r="S95" s="1">
        <v>1</v>
      </c>
      <c r="T95" s="4">
        <v>6</v>
      </c>
      <c r="U95" s="4">
        <v>0</v>
      </c>
      <c r="V95" s="1">
        <v>5</v>
      </c>
      <c r="W95" s="1">
        <v>0</v>
      </c>
      <c r="Y95" s="1">
        <v>0</v>
      </c>
      <c r="AA95" s="1">
        <v>0</v>
      </c>
      <c r="AB95" s="1">
        <v>1</v>
      </c>
      <c r="AC95" s="1">
        <v>2</v>
      </c>
      <c r="AD95" s="4" t="s">
        <v>24</v>
      </c>
      <c r="AE95" s="5">
        <v>1</v>
      </c>
      <c r="AF95" s="5">
        <v>0</v>
      </c>
      <c r="AH95" s="1" t="s">
        <v>230</v>
      </c>
      <c r="AI95" s="1" t="s">
        <v>229</v>
      </c>
      <c r="AJ95" s="1" t="s">
        <v>419</v>
      </c>
      <c r="AK95" s="1" t="s">
        <v>248</v>
      </c>
      <c r="AL95" s="1">
        <f t="shared" si="3"/>
        <v>0</v>
      </c>
      <c r="AN95" s="1" t="s">
        <v>339</v>
      </c>
    </row>
    <row r="96" spans="1:40" x14ac:dyDescent="0.3">
      <c r="A96" s="5">
        <v>207002</v>
      </c>
      <c r="B96" s="1" t="s">
        <v>312</v>
      </c>
      <c r="C96" s="9">
        <v>7</v>
      </c>
      <c r="D96" s="13">
        <v>4</v>
      </c>
      <c r="F96" s="1" t="s">
        <v>138</v>
      </c>
      <c r="G96" s="11" t="s">
        <v>694</v>
      </c>
      <c r="H96" s="11">
        <v>24500</v>
      </c>
      <c r="I96" s="11">
        <v>5400</v>
      </c>
      <c r="J96" s="11" t="s">
        <v>646</v>
      </c>
      <c r="K96" s="11" t="s">
        <v>373</v>
      </c>
      <c r="L96" s="11" t="s">
        <v>685</v>
      </c>
      <c r="M96" s="14">
        <v>40</v>
      </c>
      <c r="N96" s="10">
        <f t="shared" si="2"/>
        <v>207001</v>
      </c>
      <c r="O96" s="19"/>
      <c r="P96" s="10"/>
      <c r="Q96" s="1">
        <v>1800</v>
      </c>
      <c r="R96" s="1">
        <v>0</v>
      </c>
      <c r="S96" s="1">
        <v>1</v>
      </c>
      <c r="T96" s="4">
        <v>6</v>
      </c>
      <c r="U96" s="4">
        <v>0</v>
      </c>
      <c r="V96" s="1">
        <v>5</v>
      </c>
      <c r="W96" s="1">
        <v>0</v>
      </c>
      <c r="Y96" s="1">
        <v>0</v>
      </c>
      <c r="AA96" s="1">
        <v>0</v>
      </c>
      <c r="AB96" s="1">
        <v>1</v>
      </c>
      <c r="AC96" s="1">
        <v>2</v>
      </c>
      <c r="AD96" s="4" t="s">
        <v>24</v>
      </c>
      <c r="AE96" s="5">
        <v>1</v>
      </c>
      <c r="AF96" s="5">
        <v>0</v>
      </c>
      <c r="AH96" s="1" t="s">
        <v>230</v>
      </c>
      <c r="AI96" s="1" t="s">
        <v>229</v>
      </c>
      <c r="AJ96" s="1" t="s">
        <v>420</v>
      </c>
      <c r="AK96" s="1" t="s">
        <v>248</v>
      </c>
      <c r="AL96" s="1">
        <f t="shared" si="3"/>
        <v>0</v>
      </c>
      <c r="AN96" s="1" t="s">
        <v>339</v>
      </c>
    </row>
    <row r="97" spans="1:40" x14ac:dyDescent="0.3">
      <c r="A97" s="5">
        <v>207003</v>
      </c>
      <c r="B97" s="1" t="s">
        <v>313</v>
      </c>
      <c r="C97" s="9">
        <v>7</v>
      </c>
      <c r="D97" s="13">
        <v>2</v>
      </c>
      <c r="F97" s="1" t="s">
        <v>139</v>
      </c>
      <c r="G97" s="11" t="s">
        <v>711</v>
      </c>
      <c r="H97" s="11">
        <v>24500</v>
      </c>
      <c r="I97" s="11">
        <v>5400</v>
      </c>
      <c r="J97" s="11" t="s">
        <v>646</v>
      </c>
      <c r="K97" s="11" t="s">
        <v>627</v>
      </c>
      <c r="L97" s="11" t="s">
        <v>686</v>
      </c>
      <c r="M97" s="14">
        <v>40</v>
      </c>
      <c r="N97" s="10">
        <f t="shared" si="2"/>
        <v>207002</v>
      </c>
      <c r="O97" s="19"/>
      <c r="P97" s="10"/>
      <c r="Q97" s="1">
        <v>1800</v>
      </c>
      <c r="R97" s="1">
        <v>30</v>
      </c>
      <c r="S97" s="1">
        <v>0</v>
      </c>
      <c r="T97" s="4">
        <v>6</v>
      </c>
      <c r="U97" s="4">
        <v>0</v>
      </c>
      <c r="V97" s="1">
        <v>5</v>
      </c>
      <c r="W97" s="1">
        <v>0</v>
      </c>
      <c r="Y97" s="1">
        <v>0</v>
      </c>
      <c r="AA97" s="1">
        <v>0</v>
      </c>
      <c r="AB97" s="1">
        <v>1</v>
      </c>
      <c r="AC97" s="1">
        <v>2</v>
      </c>
      <c r="AD97" s="4" t="s">
        <v>24</v>
      </c>
      <c r="AE97" s="5">
        <v>1</v>
      </c>
      <c r="AF97" s="5">
        <v>0</v>
      </c>
      <c r="AH97" s="1" t="s">
        <v>230</v>
      </c>
      <c r="AI97" s="1" t="s">
        <v>229</v>
      </c>
      <c r="AJ97" s="1" t="s">
        <v>419</v>
      </c>
      <c r="AK97" s="1" t="s">
        <v>248</v>
      </c>
      <c r="AL97" s="1">
        <f t="shared" si="3"/>
        <v>15</v>
      </c>
      <c r="AN97" s="1" t="s">
        <v>339</v>
      </c>
    </row>
    <row r="98" spans="1:40" x14ac:dyDescent="0.3">
      <c r="A98" s="5">
        <v>207004</v>
      </c>
      <c r="B98" s="1" t="s">
        <v>314</v>
      </c>
      <c r="C98" s="9">
        <v>7</v>
      </c>
      <c r="D98" s="13">
        <v>3</v>
      </c>
      <c r="F98" s="1" t="s">
        <v>140</v>
      </c>
      <c r="G98" s="11" t="s">
        <v>694</v>
      </c>
      <c r="H98" s="11">
        <v>24500</v>
      </c>
      <c r="I98" s="11">
        <v>5400</v>
      </c>
      <c r="J98" s="11" t="s">
        <v>646</v>
      </c>
      <c r="K98" s="11" t="s">
        <v>409</v>
      </c>
      <c r="L98" s="11" t="s">
        <v>685</v>
      </c>
      <c r="M98" s="14">
        <v>40</v>
      </c>
      <c r="N98" s="10">
        <f t="shared" si="2"/>
        <v>207003</v>
      </c>
      <c r="O98" s="19"/>
      <c r="P98" s="10"/>
      <c r="Q98" s="1">
        <v>1800</v>
      </c>
      <c r="R98" s="1">
        <v>0</v>
      </c>
      <c r="S98" s="1">
        <v>1</v>
      </c>
      <c r="T98" s="4">
        <v>6</v>
      </c>
      <c r="U98" s="4">
        <v>0</v>
      </c>
      <c r="V98" s="1">
        <v>5</v>
      </c>
      <c r="W98" s="1">
        <v>0</v>
      </c>
      <c r="Y98" s="1">
        <v>0</v>
      </c>
      <c r="AA98" s="1">
        <v>0</v>
      </c>
      <c r="AB98" s="1">
        <v>1</v>
      </c>
      <c r="AC98" s="1">
        <v>2</v>
      </c>
      <c r="AD98" s="4" t="s">
        <v>24</v>
      </c>
      <c r="AE98" s="5">
        <v>1</v>
      </c>
      <c r="AF98" s="5">
        <v>0</v>
      </c>
      <c r="AH98" s="1" t="s">
        <v>230</v>
      </c>
      <c r="AI98" s="1" t="s">
        <v>229</v>
      </c>
      <c r="AJ98" s="1" t="s">
        <v>420</v>
      </c>
      <c r="AK98" s="1" t="s">
        <v>248</v>
      </c>
      <c r="AL98" s="1">
        <f t="shared" si="3"/>
        <v>0</v>
      </c>
      <c r="AN98" s="1" t="s">
        <v>339</v>
      </c>
    </row>
    <row r="99" spans="1:40" x14ac:dyDescent="0.3">
      <c r="A99" s="5">
        <v>207005</v>
      </c>
      <c r="B99" s="1" t="s">
        <v>315</v>
      </c>
      <c r="C99" s="9">
        <v>7</v>
      </c>
      <c r="D99" s="13">
        <v>6</v>
      </c>
      <c r="F99" s="1" t="s">
        <v>141</v>
      </c>
      <c r="G99" s="11" t="s">
        <v>694</v>
      </c>
      <c r="H99" s="11">
        <v>24500</v>
      </c>
      <c r="I99" s="11">
        <v>5400</v>
      </c>
      <c r="J99" s="11" t="s">
        <v>646</v>
      </c>
      <c r="K99" s="11" t="s">
        <v>374</v>
      </c>
      <c r="L99" s="11" t="s">
        <v>685</v>
      </c>
      <c r="M99" s="14">
        <v>40</v>
      </c>
      <c r="N99" s="10">
        <f t="shared" si="2"/>
        <v>207004</v>
      </c>
      <c r="O99" s="19"/>
      <c r="P99" s="10"/>
      <c r="Q99" s="1">
        <v>1800</v>
      </c>
      <c r="R99" s="1">
        <v>0</v>
      </c>
      <c r="S99" s="1">
        <v>1</v>
      </c>
      <c r="T99" s="4">
        <v>6</v>
      </c>
      <c r="U99" s="4">
        <v>0</v>
      </c>
      <c r="V99" s="1">
        <v>5</v>
      </c>
      <c r="W99" s="1">
        <v>0</v>
      </c>
      <c r="Y99" s="1">
        <v>0</v>
      </c>
      <c r="AA99" s="1">
        <v>0</v>
      </c>
      <c r="AB99" s="1">
        <v>1</v>
      </c>
      <c r="AC99" s="1">
        <v>2</v>
      </c>
      <c r="AD99" s="4" t="s">
        <v>24</v>
      </c>
      <c r="AE99" s="5">
        <v>1</v>
      </c>
      <c r="AF99" s="5">
        <v>0</v>
      </c>
      <c r="AH99" s="1" t="s">
        <v>230</v>
      </c>
      <c r="AI99" s="1" t="s">
        <v>229</v>
      </c>
      <c r="AJ99" s="1" t="s">
        <v>419</v>
      </c>
      <c r="AK99" s="1" t="s">
        <v>248</v>
      </c>
      <c r="AL99" s="1">
        <f t="shared" si="3"/>
        <v>0</v>
      </c>
      <c r="AN99" s="1" t="s">
        <v>339</v>
      </c>
    </row>
    <row r="100" spans="1:40" x14ac:dyDescent="0.3">
      <c r="A100" s="5">
        <v>207006</v>
      </c>
      <c r="B100" s="1" t="s">
        <v>316</v>
      </c>
      <c r="C100" s="9">
        <v>7</v>
      </c>
      <c r="D100" s="13">
        <v>3</v>
      </c>
      <c r="F100" s="1" t="s">
        <v>142</v>
      </c>
      <c r="G100" s="11" t="s">
        <v>712</v>
      </c>
      <c r="H100" s="11">
        <v>24500</v>
      </c>
      <c r="I100" s="11">
        <v>5400</v>
      </c>
      <c r="J100" s="11" t="s">
        <v>646</v>
      </c>
      <c r="K100" s="11" t="s">
        <v>628</v>
      </c>
      <c r="L100" s="11" t="s">
        <v>687</v>
      </c>
      <c r="M100" s="14">
        <v>40</v>
      </c>
      <c r="N100" s="10">
        <f t="shared" ref="N100:N109" si="4">A99</f>
        <v>207005</v>
      </c>
      <c r="O100" s="19"/>
      <c r="P100" s="10"/>
      <c r="Q100" s="1">
        <v>1800</v>
      </c>
      <c r="R100" s="1">
        <v>30</v>
      </c>
      <c r="S100" s="1">
        <v>0</v>
      </c>
      <c r="T100" s="4">
        <v>6</v>
      </c>
      <c r="U100" s="4">
        <v>0</v>
      </c>
      <c r="V100" s="1">
        <v>5</v>
      </c>
      <c r="W100" s="1">
        <v>0</v>
      </c>
      <c r="Y100" s="1">
        <v>0</v>
      </c>
      <c r="AA100" s="1">
        <v>0</v>
      </c>
      <c r="AB100" s="1">
        <v>1</v>
      </c>
      <c r="AC100" s="1">
        <v>2</v>
      </c>
      <c r="AD100" s="4" t="s">
        <v>24</v>
      </c>
      <c r="AE100" s="5">
        <v>1</v>
      </c>
      <c r="AF100" s="5">
        <v>0</v>
      </c>
      <c r="AH100" s="1" t="s">
        <v>230</v>
      </c>
      <c r="AI100" s="1" t="s">
        <v>229</v>
      </c>
      <c r="AJ100" s="1" t="s">
        <v>420</v>
      </c>
      <c r="AK100" s="1" t="s">
        <v>248</v>
      </c>
      <c r="AL100" s="1">
        <f t="shared" si="3"/>
        <v>15</v>
      </c>
      <c r="AN100" s="1" t="s">
        <v>339</v>
      </c>
    </row>
    <row r="101" spans="1:40" x14ac:dyDescent="0.3">
      <c r="A101" s="5">
        <v>207007</v>
      </c>
      <c r="B101" s="1" t="s">
        <v>317</v>
      </c>
      <c r="C101" s="9">
        <v>7</v>
      </c>
      <c r="D101" s="13">
        <v>5</v>
      </c>
      <c r="F101" s="1" t="s">
        <v>143</v>
      </c>
      <c r="G101" s="11" t="s">
        <v>694</v>
      </c>
      <c r="H101" s="11">
        <v>24500</v>
      </c>
      <c r="I101" s="11">
        <v>5570</v>
      </c>
      <c r="J101" s="11" t="s">
        <v>646</v>
      </c>
      <c r="K101" s="11" t="s">
        <v>410</v>
      </c>
      <c r="L101" s="11" t="s">
        <v>685</v>
      </c>
      <c r="M101" s="14">
        <v>40</v>
      </c>
      <c r="N101" s="10">
        <f t="shared" si="4"/>
        <v>207006</v>
      </c>
      <c r="O101" s="19"/>
      <c r="P101" s="10"/>
      <c r="Q101" s="1">
        <v>1800</v>
      </c>
      <c r="R101" s="1">
        <v>0</v>
      </c>
      <c r="S101" s="1">
        <v>1</v>
      </c>
      <c r="T101" s="4">
        <v>6</v>
      </c>
      <c r="U101" s="4">
        <v>0</v>
      </c>
      <c r="V101" s="1">
        <v>5</v>
      </c>
      <c r="W101" s="1">
        <v>0</v>
      </c>
      <c r="Y101" s="1">
        <v>0</v>
      </c>
      <c r="AA101" s="1">
        <v>0</v>
      </c>
      <c r="AB101" s="1">
        <v>1</v>
      </c>
      <c r="AC101" s="1">
        <v>2</v>
      </c>
      <c r="AD101" s="4" t="s">
        <v>24</v>
      </c>
      <c r="AE101" s="5">
        <v>1</v>
      </c>
      <c r="AF101" s="5">
        <v>0</v>
      </c>
      <c r="AH101" s="1" t="s">
        <v>230</v>
      </c>
      <c r="AI101" s="1" t="s">
        <v>229</v>
      </c>
      <c r="AJ101" s="1" t="s">
        <v>419</v>
      </c>
      <c r="AK101" s="1" t="s">
        <v>248</v>
      </c>
      <c r="AL101" s="1">
        <f t="shared" si="3"/>
        <v>0</v>
      </c>
      <c r="AN101" s="1" t="s">
        <v>339</v>
      </c>
    </row>
    <row r="102" spans="1:40" x14ac:dyDescent="0.3">
      <c r="A102" s="5">
        <v>207008</v>
      </c>
      <c r="B102" s="1" t="s">
        <v>318</v>
      </c>
      <c r="C102" s="9">
        <v>7</v>
      </c>
      <c r="D102" s="13">
        <v>3</v>
      </c>
      <c r="F102" s="1" t="s">
        <v>144</v>
      </c>
      <c r="G102" s="11" t="s">
        <v>694</v>
      </c>
      <c r="H102" s="11">
        <v>24500</v>
      </c>
      <c r="I102" s="11">
        <v>5570</v>
      </c>
      <c r="J102" s="11" t="s">
        <v>646</v>
      </c>
      <c r="K102" s="11" t="s">
        <v>375</v>
      </c>
      <c r="L102" s="11" t="s">
        <v>685</v>
      </c>
      <c r="M102" s="14">
        <v>40</v>
      </c>
      <c r="N102" s="10">
        <f t="shared" si="4"/>
        <v>207007</v>
      </c>
      <c r="O102" s="19"/>
      <c r="P102" s="10"/>
      <c r="Q102" s="1">
        <v>1800</v>
      </c>
      <c r="R102" s="1">
        <v>0</v>
      </c>
      <c r="S102" s="1">
        <v>1</v>
      </c>
      <c r="T102" s="4">
        <v>6</v>
      </c>
      <c r="U102" s="4">
        <v>0</v>
      </c>
      <c r="V102" s="1">
        <v>5</v>
      </c>
      <c r="W102" s="1">
        <v>0</v>
      </c>
      <c r="Y102" s="1">
        <v>0</v>
      </c>
      <c r="AA102" s="1">
        <v>0</v>
      </c>
      <c r="AB102" s="1">
        <v>1</v>
      </c>
      <c r="AC102" s="1">
        <v>2</v>
      </c>
      <c r="AD102" s="4" t="s">
        <v>24</v>
      </c>
      <c r="AE102" s="5">
        <v>1</v>
      </c>
      <c r="AF102" s="5">
        <v>0</v>
      </c>
      <c r="AH102" s="1" t="s">
        <v>230</v>
      </c>
      <c r="AI102" s="1" t="s">
        <v>229</v>
      </c>
      <c r="AJ102" s="1" t="s">
        <v>420</v>
      </c>
      <c r="AK102" s="1" t="s">
        <v>248</v>
      </c>
      <c r="AL102" s="1">
        <f t="shared" si="3"/>
        <v>0</v>
      </c>
      <c r="AN102" s="1" t="s">
        <v>339</v>
      </c>
    </row>
    <row r="103" spans="1:40" x14ac:dyDescent="0.3">
      <c r="A103" s="5">
        <v>207009</v>
      </c>
      <c r="B103" s="1" t="s">
        <v>319</v>
      </c>
      <c r="C103" s="9">
        <v>7</v>
      </c>
      <c r="D103" s="13">
        <v>5</v>
      </c>
      <c r="F103" s="1" t="s">
        <v>145</v>
      </c>
      <c r="G103" s="11" t="s">
        <v>713</v>
      </c>
      <c r="H103" s="11">
        <v>24500</v>
      </c>
      <c r="I103" s="11">
        <v>5570</v>
      </c>
      <c r="J103" s="11" t="s">
        <v>646</v>
      </c>
      <c r="K103" s="11" t="s">
        <v>629</v>
      </c>
      <c r="L103" s="11" t="s">
        <v>688</v>
      </c>
      <c r="M103" s="14">
        <v>40</v>
      </c>
      <c r="N103" s="10">
        <f t="shared" si="4"/>
        <v>207008</v>
      </c>
      <c r="O103" s="19"/>
      <c r="P103" s="10"/>
      <c r="Q103" s="1">
        <v>1800</v>
      </c>
      <c r="R103" s="1">
        <v>30</v>
      </c>
      <c r="S103" s="1">
        <v>0</v>
      </c>
      <c r="T103" s="4">
        <v>6</v>
      </c>
      <c r="U103" s="4">
        <v>0</v>
      </c>
      <c r="V103" s="1">
        <v>5</v>
      </c>
      <c r="W103" s="1">
        <v>0</v>
      </c>
      <c r="Y103" s="1">
        <v>0</v>
      </c>
      <c r="AA103" s="1">
        <v>0</v>
      </c>
      <c r="AB103" s="1">
        <v>1</v>
      </c>
      <c r="AC103" s="1">
        <v>2</v>
      </c>
      <c r="AD103" s="4" t="s">
        <v>24</v>
      </c>
      <c r="AE103" s="5">
        <v>1</v>
      </c>
      <c r="AF103" s="5">
        <v>0</v>
      </c>
      <c r="AH103" s="1" t="s">
        <v>230</v>
      </c>
      <c r="AI103" s="1" t="s">
        <v>229</v>
      </c>
      <c r="AJ103" s="1" t="s">
        <v>419</v>
      </c>
      <c r="AK103" s="1" t="s">
        <v>248</v>
      </c>
      <c r="AL103" s="1">
        <f t="shared" si="3"/>
        <v>15</v>
      </c>
      <c r="AN103" s="1" t="s">
        <v>339</v>
      </c>
    </row>
    <row r="104" spans="1:40" x14ac:dyDescent="0.3">
      <c r="A104" s="5">
        <v>207010</v>
      </c>
      <c r="B104" s="1" t="s">
        <v>320</v>
      </c>
      <c r="C104" s="9">
        <v>7</v>
      </c>
      <c r="D104" s="13">
        <v>6</v>
      </c>
      <c r="F104" s="1" t="s">
        <v>146</v>
      </c>
      <c r="G104" s="11" t="s">
        <v>694</v>
      </c>
      <c r="H104" s="11">
        <v>24500</v>
      </c>
      <c r="I104" s="11">
        <v>5570</v>
      </c>
      <c r="J104" s="11" t="s">
        <v>646</v>
      </c>
      <c r="K104" s="11" t="s">
        <v>411</v>
      </c>
      <c r="L104" s="11" t="s">
        <v>685</v>
      </c>
      <c r="M104" s="14">
        <v>40</v>
      </c>
      <c r="N104" s="10">
        <f t="shared" si="4"/>
        <v>207009</v>
      </c>
      <c r="O104" s="19"/>
      <c r="P104" s="10"/>
      <c r="Q104" s="1">
        <v>1800</v>
      </c>
      <c r="R104" s="1">
        <v>0</v>
      </c>
      <c r="S104" s="1">
        <v>1</v>
      </c>
      <c r="T104" s="4">
        <v>6</v>
      </c>
      <c r="U104" s="4">
        <v>0</v>
      </c>
      <c r="V104" s="1">
        <v>5</v>
      </c>
      <c r="W104" s="1">
        <v>0</v>
      </c>
      <c r="Y104" s="1">
        <v>0</v>
      </c>
      <c r="AA104" s="1">
        <v>0</v>
      </c>
      <c r="AB104" s="1">
        <v>1</v>
      </c>
      <c r="AC104" s="1">
        <v>2</v>
      </c>
      <c r="AD104" s="4" t="s">
        <v>24</v>
      </c>
      <c r="AE104" s="5">
        <v>1</v>
      </c>
      <c r="AF104" s="5">
        <v>0</v>
      </c>
      <c r="AH104" s="1" t="s">
        <v>230</v>
      </c>
      <c r="AI104" s="1" t="s">
        <v>229</v>
      </c>
      <c r="AJ104" s="1" t="s">
        <v>420</v>
      </c>
      <c r="AK104" s="1" t="s">
        <v>248</v>
      </c>
      <c r="AL104" s="1">
        <f t="shared" si="3"/>
        <v>0</v>
      </c>
      <c r="AN104" s="1" t="s">
        <v>339</v>
      </c>
    </row>
    <row r="105" spans="1:40" x14ac:dyDescent="0.3">
      <c r="A105" s="5">
        <v>207011</v>
      </c>
      <c r="B105" s="1" t="s">
        <v>321</v>
      </c>
      <c r="C105" s="9">
        <v>7</v>
      </c>
      <c r="D105" s="13">
        <v>4</v>
      </c>
      <c r="F105" s="1" t="s">
        <v>147</v>
      </c>
      <c r="G105" s="11" t="s">
        <v>694</v>
      </c>
      <c r="H105" s="11">
        <v>24500</v>
      </c>
      <c r="I105" s="11">
        <v>5570</v>
      </c>
      <c r="J105" s="11" t="s">
        <v>646</v>
      </c>
      <c r="K105" s="11" t="s">
        <v>376</v>
      </c>
      <c r="L105" s="11" t="s">
        <v>685</v>
      </c>
      <c r="M105" s="14">
        <v>40</v>
      </c>
      <c r="N105" s="10">
        <f t="shared" si="4"/>
        <v>207010</v>
      </c>
      <c r="O105" s="19"/>
      <c r="P105" s="10"/>
      <c r="Q105" s="1">
        <v>1800</v>
      </c>
      <c r="R105" s="1">
        <v>0</v>
      </c>
      <c r="S105" s="1">
        <v>1</v>
      </c>
      <c r="T105" s="4">
        <v>6</v>
      </c>
      <c r="U105" s="4">
        <v>0</v>
      </c>
      <c r="V105" s="1">
        <v>5</v>
      </c>
      <c r="W105" s="1">
        <v>0</v>
      </c>
      <c r="Y105" s="1">
        <v>0</v>
      </c>
      <c r="AA105" s="1">
        <v>0</v>
      </c>
      <c r="AB105" s="1">
        <v>1</v>
      </c>
      <c r="AC105" s="1">
        <v>2</v>
      </c>
      <c r="AD105" s="4" t="s">
        <v>24</v>
      </c>
      <c r="AE105" s="5">
        <v>1</v>
      </c>
      <c r="AF105" s="5">
        <v>0</v>
      </c>
      <c r="AH105" s="1" t="s">
        <v>230</v>
      </c>
      <c r="AI105" s="1" t="s">
        <v>229</v>
      </c>
      <c r="AJ105" s="1" t="s">
        <v>419</v>
      </c>
      <c r="AK105" s="1" t="s">
        <v>248</v>
      </c>
      <c r="AL105" s="1">
        <f t="shared" si="3"/>
        <v>0</v>
      </c>
      <c r="AN105" s="1" t="s">
        <v>339</v>
      </c>
    </row>
    <row r="106" spans="1:40" x14ac:dyDescent="0.3">
      <c r="A106" s="5">
        <v>207012</v>
      </c>
      <c r="B106" s="1" t="s">
        <v>322</v>
      </c>
      <c r="C106" s="9">
        <v>7</v>
      </c>
      <c r="D106" s="13">
        <v>3</v>
      </c>
      <c r="F106" s="1" t="s">
        <v>148</v>
      </c>
      <c r="G106" s="11" t="s">
        <v>714</v>
      </c>
      <c r="H106" s="11">
        <v>24500</v>
      </c>
      <c r="I106" s="11">
        <v>5570</v>
      </c>
      <c r="J106" s="11" t="s">
        <v>646</v>
      </c>
      <c r="K106" s="11" t="s">
        <v>630</v>
      </c>
      <c r="L106" s="11" t="s">
        <v>689</v>
      </c>
      <c r="M106" s="14">
        <v>40</v>
      </c>
      <c r="N106" s="10">
        <f t="shared" si="4"/>
        <v>207011</v>
      </c>
      <c r="O106" s="19"/>
      <c r="P106" s="10"/>
      <c r="Q106" s="1">
        <v>1800</v>
      </c>
      <c r="R106" s="1">
        <v>30</v>
      </c>
      <c r="S106" s="1">
        <v>0</v>
      </c>
      <c r="T106" s="4">
        <v>6</v>
      </c>
      <c r="U106" s="4">
        <v>0</v>
      </c>
      <c r="V106" s="1">
        <v>5</v>
      </c>
      <c r="W106" s="1">
        <v>0</v>
      </c>
      <c r="Y106" s="1">
        <v>0</v>
      </c>
      <c r="AA106" s="1">
        <v>0</v>
      </c>
      <c r="AB106" s="1">
        <v>1</v>
      </c>
      <c r="AC106" s="1">
        <v>2</v>
      </c>
      <c r="AD106" s="4" t="s">
        <v>24</v>
      </c>
      <c r="AE106" s="5">
        <v>1</v>
      </c>
      <c r="AF106" s="5">
        <v>0</v>
      </c>
      <c r="AH106" s="1" t="s">
        <v>230</v>
      </c>
      <c r="AI106" s="1" t="s">
        <v>229</v>
      </c>
      <c r="AJ106" s="1" t="s">
        <v>420</v>
      </c>
      <c r="AK106" s="1" t="s">
        <v>248</v>
      </c>
      <c r="AL106" s="1">
        <f t="shared" si="3"/>
        <v>15</v>
      </c>
      <c r="AN106" s="1" t="s">
        <v>339</v>
      </c>
    </row>
    <row r="107" spans="1:40" s="11" customFormat="1" x14ac:dyDescent="0.3">
      <c r="A107" s="10">
        <v>207013</v>
      </c>
      <c r="B107" s="1" t="s">
        <v>323</v>
      </c>
      <c r="C107" s="9">
        <v>7</v>
      </c>
      <c r="D107" s="13">
        <v>4</v>
      </c>
      <c r="E107" s="1"/>
      <c r="F107" s="11" t="s">
        <v>174</v>
      </c>
      <c r="G107" s="11" t="s">
        <v>694</v>
      </c>
      <c r="H107" s="11">
        <v>24500</v>
      </c>
      <c r="I107" s="11">
        <v>5840</v>
      </c>
      <c r="J107" s="11" t="s">
        <v>646</v>
      </c>
      <c r="K107" s="11" t="s">
        <v>412</v>
      </c>
      <c r="L107" s="11" t="s">
        <v>685</v>
      </c>
      <c r="M107" s="14">
        <v>40</v>
      </c>
      <c r="N107" s="10">
        <f t="shared" si="4"/>
        <v>207012</v>
      </c>
      <c r="O107" s="19"/>
      <c r="P107" s="10"/>
      <c r="Q107" s="11">
        <v>1800</v>
      </c>
      <c r="R107" s="1">
        <v>0</v>
      </c>
      <c r="S107" s="11">
        <v>1</v>
      </c>
      <c r="T107" s="4">
        <v>6</v>
      </c>
      <c r="U107" s="4">
        <v>0</v>
      </c>
      <c r="V107" s="1">
        <v>5</v>
      </c>
      <c r="W107" s="1">
        <v>0</v>
      </c>
      <c r="X107" s="1"/>
      <c r="Y107" s="1">
        <v>0</v>
      </c>
      <c r="Z107" s="1"/>
      <c r="AA107" s="1">
        <v>0</v>
      </c>
      <c r="AB107" s="1">
        <v>1</v>
      </c>
      <c r="AC107" s="1">
        <v>2</v>
      </c>
      <c r="AD107" s="4" t="s">
        <v>24</v>
      </c>
      <c r="AE107" s="5">
        <v>1</v>
      </c>
      <c r="AF107" s="10">
        <v>0</v>
      </c>
      <c r="AG107" s="10"/>
      <c r="AH107" s="1" t="s">
        <v>230</v>
      </c>
      <c r="AI107" s="1" t="s">
        <v>229</v>
      </c>
      <c r="AJ107" s="1" t="s">
        <v>419</v>
      </c>
      <c r="AK107" s="1" t="s">
        <v>248</v>
      </c>
      <c r="AL107" s="1">
        <f t="shared" si="3"/>
        <v>0</v>
      </c>
      <c r="AN107" s="1" t="s">
        <v>339</v>
      </c>
    </row>
    <row r="108" spans="1:40" s="11" customFormat="1" x14ac:dyDescent="0.3">
      <c r="A108" s="10">
        <v>207014</v>
      </c>
      <c r="B108" s="1" t="s">
        <v>324</v>
      </c>
      <c r="C108" s="9">
        <v>7</v>
      </c>
      <c r="D108" s="13">
        <v>6</v>
      </c>
      <c r="E108" s="1"/>
      <c r="F108" s="11" t="s">
        <v>175</v>
      </c>
      <c r="G108" s="11" t="s">
        <v>694</v>
      </c>
      <c r="H108" s="11">
        <v>24500</v>
      </c>
      <c r="I108" s="11">
        <v>5840</v>
      </c>
      <c r="J108" s="11" t="s">
        <v>646</v>
      </c>
      <c r="K108" s="11" t="s">
        <v>377</v>
      </c>
      <c r="L108" s="11" t="s">
        <v>685</v>
      </c>
      <c r="M108" s="14">
        <v>40</v>
      </c>
      <c r="N108" s="10">
        <f t="shared" si="4"/>
        <v>207013</v>
      </c>
      <c r="O108" s="19"/>
      <c r="P108" s="10"/>
      <c r="Q108" s="11">
        <v>1800</v>
      </c>
      <c r="R108" s="1">
        <v>0</v>
      </c>
      <c r="S108" s="11">
        <v>1</v>
      </c>
      <c r="T108" s="4">
        <v>6</v>
      </c>
      <c r="U108" s="4">
        <v>0</v>
      </c>
      <c r="V108" s="1">
        <v>5</v>
      </c>
      <c r="W108" s="1">
        <v>0</v>
      </c>
      <c r="X108" s="1"/>
      <c r="Y108" s="1">
        <v>0</v>
      </c>
      <c r="Z108" s="1"/>
      <c r="AA108" s="1">
        <v>0</v>
      </c>
      <c r="AB108" s="1">
        <v>1</v>
      </c>
      <c r="AC108" s="1">
        <v>2</v>
      </c>
      <c r="AD108" s="4" t="s">
        <v>24</v>
      </c>
      <c r="AE108" s="5">
        <v>1</v>
      </c>
      <c r="AF108" s="10">
        <v>0</v>
      </c>
      <c r="AG108" s="10"/>
      <c r="AH108" s="1" t="s">
        <v>230</v>
      </c>
      <c r="AI108" s="1" t="s">
        <v>229</v>
      </c>
      <c r="AJ108" s="1" t="s">
        <v>420</v>
      </c>
      <c r="AK108" s="1" t="s">
        <v>248</v>
      </c>
      <c r="AL108" s="1">
        <f t="shared" si="3"/>
        <v>0</v>
      </c>
      <c r="AN108" s="1" t="s">
        <v>339</v>
      </c>
    </row>
    <row r="109" spans="1:40" s="11" customFormat="1" x14ac:dyDescent="0.3">
      <c r="A109" s="10">
        <v>207015</v>
      </c>
      <c r="B109" s="1" t="s">
        <v>325</v>
      </c>
      <c r="C109" s="9">
        <v>7</v>
      </c>
      <c r="D109" s="13">
        <v>4</v>
      </c>
      <c r="E109" s="1"/>
      <c r="F109" s="11" t="s">
        <v>176</v>
      </c>
      <c r="G109" s="11" t="s">
        <v>741</v>
      </c>
      <c r="H109" s="11">
        <v>24500</v>
      </c>
      <c r="I109" s="11">
        <v>5840</v>
      </c>
      <c r="J109" s="11" t="s">
        <v>647</v>
      </c>
      <c r="K109" s="11" t="s">
        <v>631</v>
      </c>
      <c r="L109" s="11" t="s">
        <v>690</v>
      </c>
      <c r="M109" s="14">
        <v>40</v>
      </c>
      <c r="N109" s="10">
        <f t="shared" si="4"/>
        <v>207014</v>
      </c>
      <c r="O109" s="19"/>
      <c r="P109" s="10"/>
      <c r="Q109" s="11">
        <v>1800</v>
      </c>
      <c r="R109" s="1">
        <v>5</v>
      </c>
      <c r="S109" s="11">
        <v>0</v>
      </c>
      <c r="T109" s="4">
        <v>6</v>
      </c>
      <c r="U109" s="4">
        <v>0</v>
      </c>
      <c r="V109" s="1">
        <v>5</v>
      </c>
      <c r="W109" s="1">
        <v>0</v>
      </c>
      <c r="X109" s="1"/>
      <c r="Y109" s="1">
        <v>0</v>
      </c>
      <c r="Z109" s="1"/>
      <c r="AA109" s="1">
        <v>0</v>
      </c>
      <c r="AB109" s="1">
        <v>1</v>
      </c>
      <c r="AC109" s="1">
        <v>2</v>
      </c>
      <c r="AD109" s="4" t="s">
        <v>221</v>
      </c>
      <c r="AE109" s="5">
        <v>1</v>
      </c>
      <c r="AF109" s="10">
        <v>0</v>
      </c>
      <c r="AG109" s="10"/>
      <c r="AH109" s="1" t="s">
        <v>230</v>
      </c>
      <c r="AI109" s="1" t="s">
        <v>229</v>
      </c>
      <c r="AJ109" s="1" t="s">
        <v>419</v>
      </c>
      <c r="AK109" s="1" t="s">
        <v>248</v>
      </c>
      <c r="AL109" s="1">
        <f t="shared" si="3"/>
        <v>15</v>
      </c>
      <c r="AN109" s="1" t="s">
        <v>339</v>
      </c>
    </row>
    <row r="110" spans="1:40" ht="15.75" x14ac:dyDescent="0.3">
      <c r="A110" s="5">
        <v>301001</v>
      </c>
      <c r="B110" s="1" t="s">
        <v>582</v>
      </c>
      <c r="C110" s="5">
        <v>1</v>
      </c>
      <c r="D110" s="5">
        <v>1</v>
      </c>
      <c r="F110" s="1" t="s">
        <v>231</v>
      </c>
      <c r="G110" s="1" t="s">
        <v>736</v>
      </c>
      <c r="H110" s="1">
        <v>39500</v>
      </c>
      <c r="I110" s="1">
        <v>0</v>
      </c>
      <c r="J110" s="1" t="s">
        <v>737</v>
      </c>
      <c r="L110" s="1" t="s">
        <v>724</v>
      </c>
      <c r="M110" s="4">
        <v>1</v>
      </c>
      <c r="N110" s="5">
        <v>0</v>
      </c>
      <c r="O110" s="16"/>
      <c r="Q110" s="1">
        <v>0</v>
      </c>
      <c r="R110" s="1">
        <v>2</v>
      </c>
      <c r="S110" s="1">
        <v>0</v>
      </c>
      <c r="T110" s="4">
        <v>0</v>
      </c>
      <c r="U110" s="4">
        <v>0</v>
      </c>
      <c r="V110" s="1">
        <v>0</v>
      </c>
      <c r="W110" s="1">
        <v>2</v>
      </c>
      <c r="X110" s="1" t="s">
        <v>73</v>
      </c>
      <c r="Y110" s="1">
        <v>2</v>
      </c>
      <c r="Z110" s="1" t="s">
        <v>74</v>
      </c>
      <c r="AA110" s="1">
        <v>0</v>
      </c>
      <c r="AB110" s="1">
        <v>4</v>
      </c>
      <c r="AD110" s="14" t="s">
        <v>55</v>
      </c>
      <c r="AE110" s="5">
        <v>1</v>
      </c>
      <c r="AF110" s="5">
        <v>0</v>
      </c>
      <c r="AH110" s="1" t="s">
        <v>79</v>
      </c>
      <c r="AI110" s="1" t="s">
        <v>229</v>
      </c>
      <c r="AJ110" s="1" t="s">
        <v>420</v>
      </c>
      <c r="AK110" s="1" t="s">
        <v>242</v>
      </c>
      <c r="AL110" s="1">
        <f t="shared" si="3"/>
        <v>15</v>
      </c>
      <c r="AM110" s="1" t="s">
        <v>727</v>
      </c>
      <c r="AN110" s="1" t="s">
        <v>425</v>
      </c>
    </row>
    <row r="111" spans="1:40" ht="15.75" x14ac:dyDescent="0.3">
      <c r="A111" s="5">
        <v>301002</v>
      </c>
      <c r="B111" s="1" t="s">
        <v>583</v>
      </c>
      <c r="C111" s="5">
        <v>1</v>
      </c>
      <c r="D111" s="5">
        <v>1</v>
      </c>
      <c r="F111" s="1" t="s">
        <v>232</v>
      </c>
      <c r="G111" s="1" t="s">
        <v>736</v>
      </c>
      <c r="H111" s="1">
        <v>79500</v>
      </c>
      <c r="I111" s="1">
        <v>0</v>
      </c>
      <c r="J111" s="1" t="s">
        <v>738</v>
      </c>
      <c r="L111" s="1" t="s">
        <v>725</v>
      </c>
      <c r="M111" s="4">
        <v>1</v>
      </c>
      <c r="N111" s="5">
        <v>0</v>
      </c>
      <c r="O111" s="16"/>
      <c r="Q111" s="1">
        <v>0</v>
      </c>
      <c r="R111" s="1">
        <v>2</v>
      </c>
      <c r="S111" s="1">
        <v>0</v>
      </c>
      <c r="T111" s="4">
        <v>0</v>
      </c>
      <c r="U111" s="4">
        <v>0</v>
      </c>
      <c r="V111" s="1">
        <v>0</v>
      </c>
      <c r="W111" s="1">
        <v>2</v>
      </c>
      <c r="X111" s="1" t="s">
        <v>72</v>
      </c>
      <c r="Y111" s="1">
        <v>2</v>
      </c>
      <c r="Z111" s="1" t="s">
        <v>74</v>
      </c>
      <c r="AA111" s="1">
        <v>0</v>
      </c>
      <c r="AB111" s="1">
        <v>4</v>
      </c>
      <c r="AD111" s="14" t="s">
        <v>55</v>
      </c>
      <c r="AE111" s="5">
        <v>1</v>
      </c>
      <c r="AF111" s="5">
        <v>0</v>
      </c>
      <c r="AH111" s="1" t="s">
        <v>79</v>
      </c>
      <c r="AI111" s="1" t="s">
        <v>229</v>
      </c>
      <c r="AJ111" s="1" t="s">
        <v>419</v>
      </c>
      <c r="AK111" s="1" t="s">
        <v>242</v>
      </c>
      <c r="AL111" s="1">
        <f t="shared" si="3"/>
        <v>15</v>
      </c>
      <c r="AM111" s="1" t="s">
        <v>728</v>
      </c>
      <c r="AN111" s="1" t="s">
        <v>425</v>
      </c>
    </row>
    <row r="112" spans="1:40" ht="15.75" x14ac:dyDescent="0.3">
      <c r="A112" s="5">
        <v>301003</v>
      </c>
      <c r="B112" s="1" t="s">
        <v>584</v>
      </c>
      <c r="C112" s="5">
        <v>1</v>
      </c>
      <c r="D112" s="5">
        <v>1</v>
      </c>
      <c r="F112" s="1" t="s">
        <v>233</v>
      </c>
      <c r="G112" s="1" t="s">
        <v>736</v>
      </c>
      <c r="H112" s="1">
        <v>141500</v>
      </c>
      <c r="I112" s="1">
        <v>0</v>
      </c>
      <c r="J112" s="1" t="s">
        <v>739</v>
      </c>
      <c r="L112" s="1" t="s">
        <v>726</v>
      </c>
      <c r="M112" s="4">
        <v>1</v>
      </c>
      <c r="N112" s="5">
        <v>0</v>
      </c>
      <c r="O112" s="16"/>
      <c r="Q112" s="1">
        <v>0</v>
      </c>
      <c r="R112" s="1">
        <v>2</v>
      </c>
      <c r="S112" s="1">
        <v>0</v>
      </c>
      <c r="T112" s="4">
        <v>0</v>
      </c>
      <c r="U112" s="4">
        <v>0</v>
      </c>
      <c r="V112" s="1">
        <v>0</v>
      </c>
      <c r="W112" s="1">
        <v>2</v>
      </c>
      <c r="X112" s="1" t="s">
        <v>72</v>
      </c>
      <c r="Y112" s="1">
        <v>2</v>
      </c>
      <c r="Z112" s="1" t="s">
        <v>74</v>
      </c>
      <c r="AA112" s="1">
        <v>0</v>
      </c>
      <c r="AB112" s="1">
        <v>4</v>
      </c>
      <c r="AD112" s="14" t="s">
        <v>55</v>
      </c>
      <c r="AE112" s="5">
        <v>1</v>
      </c>
      <c r="AF112" s="5">
        <v>0</v>
      </c>
      <c r="AH112" s="1" t="s">
        <v>79</v>
      </c>
      <c r="AI112" s="1" t="s">
        <v>229</v>
      </c>
      <c r="AJ112" s="1" t="s">
        <v>420</v>
      </c>
      <c r="AK112" s="1" t="s">
        <v>242</v>
      </c>
      <c r="AL112" s="1">
        <f t="shared" si="3"/>
        <v>15</v>
      </c>
      <c r="AM112" s="1" t="s">
        <v>729</v>
      </c>
      <c r="AN112" s="1" t="s">
        <v>425</v>
      </c>
    </row>
    <row r="113" spans="1:40" ht="15.75" x14ac:dyDescent="0.3">
      <c r="A113" s="5">
        <v>302001</v>
      </c>
      <c r="B113" s="1" t="s">
        <v>589</v>
      </c>
      <c r="C113" s="5">
        <v>6</v>
      </c>
      <c r="D113" s="5">
        <v>1</v>
      </c>
      <c r="F113" s="11" t="s">
        <v>234</v>
      </c>
      <c r="G113" s="11" t="s">
        <v>718</v>
      </c>
      <c r="H113" s="1">
        <v>22000</v>
      </c>
      <c r="I113" s="1">
        <v>0</v>
      </c>
      <c r="J113" s="1" t="s">
        <v>715</v>
      </c>
      <c r="L113" s="1" t="s">
        <v>715</v>
      </c>
      <c r="M113" s="4">
        <v>1</v>
      </c>
      <c r="N113" s="5">
        <v>0</v>
      </c>
      <c r="O113" s="16"/>
      <c r="Q113" s="1">
        <v>0</v>
      </c>
      <c r="R113" s="1">
        <v>2</v>
      </c>
      <c r="S113" s="1">
        <v>0</v>
      </c>
      <c r="T113" s="4">
        <v>0</v>
      </c>
      <c r="U113" s="4">
        <v>0</v>
      </c>
      <c r="V113" s="1">
        <v>0</v>
      </c>
      <c r="W113" s="1">
        <v>2</v>
      </c>
      <c r="X113" s="1" t="s">
        <v>72</v>
      </c>
      <c r="Y113" s="1">
        <v>2</v>
      </c>
      <c r="Z113" s="1" t="s">
        <v>74</v>
      </c>
      <c r="AA113" s="1">
        <v>0</v>
      </c>
      <c r="AB113" s="1">
        <v>4</v>
      </c>
      <c r="AD113" s="14" t="s">
        <v>55</v>
      </c>
      <c r="AE113" s="5">
        <v>1</v>
      </c>
      <c r="AF113" s="5">
        <v>0</v>
      </c>
      <c r="AH113" s="1" t="s">
        <v>79</v>
      </c>
      <c r="AI113" s="1" t="s">
        <v>229</v>
      </c>
      <c r="AJ113" s="1" t="s">
        <v>419</v>
      </c>
      <c r="AK113" s="1" t="s">
        <v>247</v>
      </c>
      <c r="AL113" s="1">
        <f t="shared" si="3"/>
        <v>15</v>
      </c>
      <c r="AM113" s="1" t="s">
        <v>733</v>
      </c>
      <c r="AN113" s="1" t="s">
        <v>341</v>
      </c>
    </row>
    <row r="114" spans="1:40" ht="15.75" x14ac:dyDescent="0.3">
      <c r="A114" s="5">
        <v>302002</v>
      </c>
      <c r="B114" s="1" t="s">
        <v>590</v>
      </c>
      <c r="C114" s="5">
        <v>6</v>
      </c>
      <c r="D114" s="5">
        <v>1</v>
      </c>
      <c r="F114" s="11" t="s">
        <v>235</v>
      </c>
      <c r="G114" s="11" t="s">
        <v>719</v>
      </c>
      <c r="H114" s="1">
        <v>44000</v>
      </c>
      <c r="I114" s="1">
        <v>0</v>
      </c>
      <c r="J114" s="1" t="s">
        <v>716</v>
      </c>
      <c r="L114" s="1" t="s">
        <v>716</v>
      </c>
      <c r="M114" s="4">
        <v>1</v>
      </c>
      <c r="N114" s="5">
        <v>0</v>
      </c>
      <c r="O114" s="16"/>
      <c r="Q114" s="1">
        <v>0</v>
      </c>
      <c r="R114" s="1">
        <v>2</v>
      </c>
      <c r="S114" s="1">
        <v>0</v>
      </c>
      <c r="T114" s="4">
        <v>0</v>
      </c>
      <c r="U114" s="4">
        <v>0</v>
      </c>
      <c r="V114" s="1">
        <v>0</v>
      </c>
      <c r="W114" s="1">
        <v>2</v>
      </c>
      <c r="X114" s="1" t="s">
        <v>72</v>
      </c>
      <c r="Y114" s="1">
        <v>2</v>
      </c>
      <c r="Z114" s="1" t="s">
        <v>74</v>
      </c>
      <c r="AA114" s="1">
        <v>0</v>
      </c>
      <c r="AB114" s="1">
        <v>4</v>
      </c>
      <c r="AD114" s="14" t="s">
        <v>55</v>
      </c>
      <c r="AE114" s="5">
        <v>1</v>
      </c>
      <c r="AF114" s="5">
        <v>0</v>
      </c>
      <c r="AH114" s="1" t="s">
        <v>79</v>
      </c>
      <c r="AI114" s="1" t="s">
        <v>229</v>
      </c>
      <c r="AJ114" s="1" t="s">
        <v>420</v>
      </c>
      <c r="AK114" s="1" t="s">
        <v>247</v>
      </c>
      <c r="AL114" s="1">
        <f t="shared" si="3"/>
        <v>15</v>
      </c>
      <c r="AM114" s="1" t="s">
        <v>734</v>
      </c>
      <c r="AN114" s="1" t="s">
        <v>341</v>
      </c>
    </row>
    <row r="115" spans="1:40" ht="15.75" x14ac:dyDescent="0.3">
      <c r="A115" s="5">
        <v>302003</v>
      </c>
      <c r="B115" s="1" t="s">
        <v>591</v>
      </c>
      <c r="C115" s="5">
        <v>6</v>
      </c>
      <c r="D115" s="5">
        <v>1</v>
      </c>
      <c r="F115" s="11" t="s">
        <v>236</v>
      </c>
      <c r="G115" s="11" t="s">
        <v>720</v>
      </c>
      <c r="H115" s="1">
        <v>78500</v>
      </c>
      <c r="I115" s="1">
        <v>0</v>
      </c>
      <c r="J115" s="1" t="s">
        <v>717</v>
      </c>
      <c r="L115" s="1" t="s">
        <v>717</v>
      </c>
      <c r="M115" s="4">
        <v>1</v>
      </c>
      <c r="N115" s="5">
        <v>0</v>
      </c>
      <c r="O115" s="16"/>
      <c r="Q115" s="1">
        <v>0</v>
      </c>
      <c r="R115" s="1">
        <v>2</v>
      </c>
      <c r="S115" s="1">
        <v>0</v>
      </c>
      <c r="T115" s="4">
        <v>0</v>
      </c>
      <c r="U115" s="4">
        <v>0</v>
      </c>
      <c r="V115" s="1">
        <v>0</v>
      </c>
      <c r="W115" s="1">
        <v>2</v>
      </c>
      <c r="X115" s="1" t="s">
        <v>72</v>
      </c>
      <c r="Y115" s="1">
        <v>2</v>
      </c>
      <c r="Z115" s="1" t="s">
        <v>74</v>
      </c>
      <c r="AA115" s="1">
        <v>0</v>
      </c>
      <c r="AB115" s="1">
        <v>4</v>
      </c>
      <c r="AD115" s="14" t="s">
        <v>55</v>
      </c>
      <c r="AE115" s="5">
        <v>1</v>
      </c>
      <c r="AF115" s="5">
        <v>0</v>
      </c>
      <c r="AH115" s="1" t="s">
        <v>79</v>
      </c>
      <c r="AI115" s="1" t="s">
        <v>229</v>
      </c>
      <c r="AJ115" s="1" t="s">
        <v>419</v>
      </c>
      <c r="AK115" s="1" t="s">
        <v>247</v>
      </c>
      <c r="AL115" s="1">
        <f t="shared" si="3"/>
        <v>15</v>
      </c>
      <c r="AM115" s="1" t="s">
        <v>735</v>
      </c>
      <c r="AN115" s="1" t="s">
        <v>341</v>
      </c>
    </row>
    <row r="116" spans="1:40" ht="15.75" x14ac:dyDescent="0.3">
      <c r="A116" s="5">
        <v>303001</v>
      </c>
      <c r="B116" s="1" t="s">
        <v>585</v>
      </c>
      <c r="C116" s="9">
        <v>7</v>
      </c>
      <c r="D116" s="6">
        <v>1</v>
      </c>
      <c r="F116" s="1" t="s">
        <v>237</v>
      </c>
      <c r="G116" s="1" t="s">
        <v>263</v>
      </c>
      <c r="H116" s="1">
        <v>26500</v>
      </c>
      <c r="I116" s="1">
        <v>0</v>
      </c>
      <c r="J116" s="1" t="s">
        <v>721</v>
      </c>
      <c r="L116" s="1" t="s">
        <v>721</v>
      </c>
      <c r="M116" s="4">
        <v>1</v>
      </c>
      <c r="N116" s="5">
        <v>0</v>
      </c>
      <c r="O116" s="16"/>
      <c r="Q116" s="1">
        <v>0</v>
      </c>
      <c r="R116" s="1">
        <v>2</v>
      </c>
      <c r="S116" s="1">
        <v>0</v>
      </c>
      <c r="T116" s="4">
        <v>0</v>
      </c>
      <c r="U116" s="4">
        <v>0</v>
      </c>
      <c r="V116" s="1">
        <v>0</v>
      </c>
      <c r="W116" s="1">
        <v>2</v>
      </c>
      <c r="X116" s="1" t="s">
        <v>72</v>
      </c>
      <c r="Y116" s="1">
        <v>2</v>
      </c>
      <c r="Z116" s="1" t="s">
        <v>74</v>
      </c>
      <c r="AA116" s="1">
        <v>0</v>
      </c>
      <c r="AB116" s="1">
        <v>4</v>
      </c>
      <c r="AD116" s="4" t="s">
        <v>24</v>
      </c>
      <c r="AE116" s="5">
        <v>1</v>
      </c>
      <c r="AF116" s="5">
        <v>0</v>
      </c>
      <c r="AH116" s="1" t="s">
        <v>79</v>
      </c>
      <c r="AI116" s="1" t="s">
        <v>229</v>
      </c>
      <c r="AJ116" s="1" t="s">
        <v>420</v>
      </c>
      <c r="AK116" s="1" t="s">
        <v>248</v>
      </c>
      <c r="AL116" s="1">
        <f t="shared" si="3"/>
        <v>15</v>
      </c>
      <c r="AM116" s="1" t="s">
        <v>730</v>
      </c>
      <c r="AN116" s="1" t="s">
        <v>342</v>
      </c>
    </row>
    <row r="117" spans="1:40" ht="15.75" x14ac:dyDescent="0.3">
      <c r="A117" s="5">
        <v>303002</v>
      </c>
      <c r="B117" s="1" t="s">
        <v>586</v>
      </c>
      <c r="C117" s="9">
        <v>7</v>
      </c>
      <c r="D117" s="6">
        <v>1</v>
      </c>
      <c r="F117" s="1" t="s">
        <v>238</v>
      </c>
      <c r="G117" s="1" t="s">
        <v>263</v>
      </c>
      <c r="H117" s="1">
        <v>53000</v>
      </c>
      <c r="I117" s="1">
        <v>0</v>
      </c>
      <c r="J117" s="1" t="s">
        <v>722</v>
      </c>
      <c r="L117" s="1" t="s">
        <v>722</v>
      </c>
      <c r="M117" s="4">
        <v>1</v>
      </c>
      <c r="N117" s="5">
        <v>0</v>
      </c>
      <c r="O117" s="16"/>
      <c r="Q117" s="1">
        <v>0</v>
      </c>
      <c r="R117" s="1">
        <v>2</v>
      </c>
      <c r="S117" s="1">
        <v>0</v>
      </c>
      <c r="T117" s="4">
        <v>0</v>
      </c>
      <c r="U117" s="4">
        <v>0</v>
      </c>
      <c r="V117" s="1">
        <v>0</v>
      </c>
      <c r="W117" s="1">
        <v>2</v>
      </c>
      <c r="X117" s="1" t="s">
        <v>72</v>
      </c>
      <c r="Y117" s="1">
        <v>2</v>
      </c>
      <c r="Z117" s="1" t="s">
        <v>74</v>
      </c>
      <c r="AA117" s="1">
        <v>0</v>
      </c>
      <c r="AB117" s="1">
        <v>4</v>
      </c>
      <c r="AD117" s="4" t="s">
        <v>24</v>
      </c>
      <c r="AE117" s="5">
        <v>1</v>
      </c>
      <c r="AF117" s="5">
        <v>0</v>
      </c>
      <c r="AH117" s="1" t="s">
        <v>79</v>
      </c>
      <c r="AI117" s="1" t="s">
        <v>229</v>
      </c>
      <c r="AJ117" s="1" t="s">
        <v>419</v>
      </c>
      <c r="AK117" s="1" t="s">
        <v>248</v>
      </c>
      <c r="AL117" s="1">
        <f t="shared" si="3"/>
        <v>15</v>
      </c>
      <c r="AM117" s="1" t="s">
        <v>731</v>
      </c>
      <c r="AN117" s="1" t="s">
        <v>342</v>
      </c>
    </row>
    <row r="118" spans="1:40" ht="15.75" x14ac:dyDescent="0.3">
      <c r="A118" s="5">
        <v>303003</v>
      </c>
      <c r="B118" s="1" t="s">
        <v>587</v>
      </c>
      <c r="C118" s="9">
        <v>7</v>
      </c>
      <c r="D118" s="6">
        <v>1</v>
      </c>
      <c r="F118" s="1" t="s">
        <v>239</v>
      </c>
      <c r="G118" s="1" t="s">
        <v>263</v>
      </c>
      <c r="H118" s="1">
        <v>94500</v>
      </c>
      <c r="I118" s="1">
        <v>0</v>
      </c>
      <c r="J118" s="1" t="s">
        <v>723</v>
      </c>
      <c r="L118" s="1" t="s">
        <v>723</v>
      </c>
      <c r="M118" s="4">
        <v>1</v>
      </c>
      <c r="N118" s="5">
        <v>0</v>
      </c>
      <c r="O118" s="16"/>
      <c r="Q118" s="1">
        <v>0</v>
      </c>
      <c r="R118" s="1">
        <v>2</v>
      </c>
      <c r="S118" s="1">
        <v>0</v>
      </c>
      <c r="T118" s="4">
        <v>0</v>
      </c>
      <c r="U118" s="4">
        <v>0</v>
      </c>
      <c r="V118" s="1">
        <v>0</v>
      </c>
      <c r="W118" s="1">
        <v>2</v>
      </c>
      <c r="X118" s="1" t="s">
        <v>72</v>
      </c>
      <c r="Y118" s="1">
        <v>2</v>
      </c>
      <c r="Z118" s="1" t="s">
        <v>74</v>
      </c>
      <c r="AA118" s="1">
        <v>0</v>
      </c>
      <c r="AB118" s="1">
        <v>4</v>
      </c>
      <c r="AD118" s="4" t="s">
        <v>24</v>
      </c>
      <c r="AE118" s="5">
        <v>1</v>
      </c>
      <c r="AF118" s="5">
        <v>0</v>
      </c>
      <c r="AH118" s="1" t="s">
        <v>79</v>
      </c>
      <c r="AI118" s="1" t="s">
        <v>229</v>
      </c>
      <c r="AJ118" s="1" t="s">
        <v>420</v>
      </c>
      <c r="AK118" s="1" t="s">
        <v>248</v>
      </c>
      <c r="AL118" s="1">
        <f t="shared" si="3"/>
        <v>15</v>
      </c>
      <c r="AM118" s="1" t="s">
        <v>732</v>
      </c>
      <c r="AN118" s="1" t="s">
        <v>342</v>
      </c>
    </row>
    <row r="119" spans="1:40" ht="15.75" x14ac:dyDescent="0.3">
      <c r="A119" s="5">
        <v>301007</v>
      </c>
      <c r="B119" s="1" t="s">
        <v>75</v>
      </c>
      <c r="C119" s="9">
        <v>3</v>
      </c>
      <c r="D119" s="6">
        <v>2</v>
      </c>
      <c r="F119" s="1" t="s">
        <v>150</v>
      </c>
      <c r="G119" s="1" t="s">
        <v>53</v>
      </c>
      <c r="H119" s="1">
        <f>H116+6</f>
        <v>26506</v>
      </c>
      <c r="I119" s="1">
        <v>0</v>
      </c>
      <c r="J119" s="1" t="s">
        <v>45</v>
      </c>
      <c r="L119" s="1" t="s">
        <v>45</v>
      </c>
      <c r="M119" s="4">
        <v>1</v>
      </c>
      <c r="N119" s="5">
        <v>0</v>
      </c>
      <c r="O119" s="16"/>
      <c r="Q119" s="1">
        <v>0</v>
      </c>
      <c r="R119" s="1">
        <v>0</v>
      </c>
      <c r="S119" s="1">
        <v>0</v>
      </c>
      <c r="T119" s="4">
        <v>0</v>
      </c>
      <c r="U119" s="4">
        <v>0</v>
      </c>
      <c r="V119" s="1">
        <v>0</v>
      </c>
      <c r="W119" s="1">
        <v>2</v>
      </c>
      <c r="X119" s="1" t="s">
        <v>72</v>
      </c>
      <c r="Y119" s="1">
        <v>2</v>
      </c>
      <c r="Z119" s="1" t="s">
        <v>74</v>
      </c>
      <c r="AA119" s="1">
        <v>0</v>
      </c>
      <c r="AB119" s="1">
        <v>4</v>
      </c>
      <c r="AD119" s="4" t="s">
        <v>24</v>
      </c>
      <c r="AE119" s="5">
        <v>1</v>
      </c>
      <c r="AF119" s="5">
        <v>0</v>
      </c>
      <c r="AH119" s="1" t="s">
        <v>79</v>
      </c>
      <c r="AI119" s="1" t="s">
        <v>229</v>
      </c>
      <c r="AJ119" s="1" t="s">
        <v>419</v>
      </c>
      <c r="AK119" s="1" t="s">
        <v>244</v>
      </c>
      <c r="AL119" s="1">
        <f t="shared" si="3"/>
        <v>15</v>
      </c>
      <c r="AM119" s="1" t="s">
        <v>346</v>
      </c>
      <c r="AN119" s="1" t="s">
        <v>343</v>
      </c>
    </row>
    <row r="120" spans="1:40" ht="15.75" x14ac:dyDescent="0.3">
      <c r="A120" s="5">
        <v>301008</v>
      </c>
      <c r="B120" s="1" t="s">
        <v>76</v>
      </c>
      <c r="C120" s="9">
        <v>3</v>
      </c>
      <c r="D120" s="6">
        <v>2</v>
      </c>
      <c r="F120" s="1" t="s">
        <v>150</v>
      </c>
      <c r="G120" s="1" t="s">
        <v>53</v>
      </c>
      <c r="H120" s="1">
        <f>H117+6</f>
        <v>53006</v>
      </c>
      <c r="I120" s="1">
        <v>0</v>
      </c>
      <c r="J120" s="1" t="s">
        <v>45</v>
      </c>
      <c r="L120" s="1" t="s">
        <v>45</v>
      </c>
      <c r="M120" s="4">
        <v>1</v>
      </c>
      <c r="N120" s="5">
        <v>0</v>
      </c>
      <c r="O120" s="16"/>
      <c r="Q120" s="1">
        <v>0</v>
      </c>
      <c r="R120" s="1">
        <v>0</v>
      </c>
      <c r="S120" s="1">
        <v>0</v>
      </c>
      <c r="T120" s="4">
        <v>0</v>
      </c>
      <c r="U120" s="4">
        <v>0</v>
      </c>
      <c r="V120" s="1">
        <v>0</v>
      </c>
      <c r="W120" s="1">
        <v>2</v>
      </c>
      <c r="X120" s="1" t="s">
        <v>72</v>
      </c>
      <c r="Y120" s="1">
        <v>2</v>
      </c>
      <c r="Z120" s="1" t="s">
        <v>74</v>
      </c>
      <c r="AA120" s="1">
        <v>0</v>
      </c>
      <c r="AB120" s="1">
        <v>4</v>
      </c>
      <c r="AD120" s="4" t="s">
        <v>24</v>
      </c>
      <c r="AE120" s="5">
        <v>1</v>
      </c>
      <c r="AF120" s="5">
        <v>0</v>
      </c>
      <c r="AH120" s="1" t="s">
        <v>79</v>
      </c>
      <c r="AI120" s="1" t="s">
        <v>229</v>
      </c>
      <c r="AJ120" s="1" t="s">
        <v>420</v>
      </c>
      <c r="AK120" s="1" t="s">
        <v>244</v>
      </c>
      <c r="AL120" s="1">
        <f t="shared" si="3"/>
        <v>15</v>
      </c>
      <c r="AM120" s="1" t="s">
        <v>347</v>
      </c>
      <c r="AN120" s="1" t="s">
        <v>76</v>
      </c>
    </row>
    <row r="121" spans="1:40" ht="15.75" x14ac:dyDescent="0.3">
      <c r="A121" s="5">
        <v>310000</v>
      </c>
      <c r="B121" s="1" t="s">
        <v>588</v>
      </c>
      <c r="C121" s="9">
        <v>300</v>
      </c>
      <c r="D121" s="5">
        <v>1</v>
      </c>
      <c r="F121" s="1" t="s">
        <v>79</v>
      </c>
      <c r="G121" s="1" t="s">
        <v>79</v>
      </c>
      <c r="H121" s="1">
        <v>0</v>
      </c>
      <c r="I121" s="1">
        <v>0</v>
      </c>
      <c r="M121" s="4">
        <v>1</v>
      </c>
      <c r="N121" s="5">
        <v>0</v>
      </c>
      <c r="O121" s="16"/>
      <c r="Q121" s="1">
        <v>0</v>
      </c>
      <c r="R121" s="1">
        <v>0</v>
      </c>
      <c r="S121" s="1">
        <v>0</v>
      </c>
      <c r="T121" s="4">
        <v>0</v>
      </c>
      <c r="U121" s="4">
        <v>0</v>
      </c>
      <c r="V121" s="1">
        <v>0</v>
      </c>
      <c r="W121" s="1">
        <v>0</v>
      </c>
      <c r="Y121" s="1">
        <v>0</v>
      </c>
      <c r="AA121" s="1">
        <v>0</v>
      </c>
      <c r="AB121" s="1">
        <v>4</v>
      </c>
      <c r="AD121" s="4" t="s">
        <v>254</v>
      </c>
      <c r="AE121" s="5">
        <v>1</v>
      </c>
      <c r="AF121" s="5">
        <v>0</v>
      </c>
      <c r="AH121" s="1" t="s">
        <v>79</v>
      </c>
      <c r="AI121" s="1" t="s">
        <v>418</v>
      </c>
      <c r="AJ121" s="1" t="s">
        <v>419</v>
      </c>
      <c r="AK121" s="1" t="s">
        <v>255</v>
      </c>
      <c r="AL121" s="1">
        <v>0</v>
      </c>
      <c r="AN121" s="1" t="s">
        <v>421</v>
      </c>
    </row>
    <row r="122" spans="1:40" ht="15.75" x14ac:dyDescent="0.3">
      <c r="A122" s="5">
        <v>400000</v>
      </c>
      <c r="B122" s="1" t="s">
        <v>77</v>
      </c>
      <c r="C122" s="9">
        <v>100</v>
      </c>
      <c r="D122" s="6">
        <v>1</v>
      </c>
      <c r="F122" s="1" t="s">
        <v>149</v>
      </c>
      <c r="G122" s="1" t="s">
        <v>79</v>
      </c>
      <c r="H122" s="1">
        <v>0</v>
      </c>
      <c r="I122" s="1">
        <v>0</v>
      </c>
      <c r="M122" s="4">
        <v>1</v>
      </c>
      <c r="N122" s="5">
        <v>0</v>
      </c>
      <c r="O122" s="16"/>
      <c r="P122" s="5">
        <v>15</v>
      </c>
      <c r="Q122" s="1">
        <v>300</v>
      </c>
      <c r="R122" s="1">
        <v>2</v>
      </c>
      <c r="S122" s="1">
        <v>0</v>
      </c>
      <c r="T122" s="4">
        <v>0</v>
      </c>
      <c r="U122" s="4">
        <v>0</v>
      </c>
      <c r="V122" s="1">
        <v>0</v>
      </c>
      <c r="W122" s="1">
        <v>0</v>
      </c>
      <c r="X122" s="1" t="s">
        <v>72</v>
      </c>
      <c r="Y122" s="1">
        <v>2</v>
      </c>
      <c r="Z122" s="1" t="s">
        <v>74</v>
      </c>
      <c r="AA122" s="1">
        <v>0</v>
      </c>
      <c r="AB122" s="1">
        <v>0</v>
      </c>
      <c r="AD122" s="4" t="s">
        <v>264</v>
      </c>
      <c r="AE122" s="5">
        <v>1</v>
      </c>
      <c r="AF122" s="5">
        <v>0</v>
      </c>
      <c r="AH122" s="1" t="s">
        <v>80</v>
      </c>
      <c r="AI122" s="1" t="s">
        <v>229</v>
      </c>
      <c r="AJ122" s="1" t="s">
        <v>419</v>
      </c>
      <c r="AK122" s="1" t="s">
        <v>265</v>
      </c>
      <c r="AL122" s="1">
        <f t="shared" si="3"/>
        <v>15</v>
      </c>
      <c r="AN122" s="1" t="s">
        <v>344</v>
      </c>
    </row>
    <row r="123" spans="1:40" ht="15.75" x14ac:dyDescent="0.3">
      <c r="A123" s="5">
        <v>501101</v>
      </c>
      <c r="B123" s="1" t="s">
        <v>474</v>
      </c>
      <c r="C123" s="5">
        <v>101</v>
      </c>
      <c r="D123" s="5">
        <v>7</v>
      </c>
      <c r="E123" s="1">
        <v>8</v>
      </c>
      <c r="F123" s="11" t="s">
        <v>185</v>
      </c>
      <c r="G123" s="1" t="s">
        <v>79</v>
      </c>
      <c r="H123" s="1">
        <v>0</v>
      </c>
      <c r="I123" s="1">
        <v>0</v>
      </c>
      <c r="M123" s="4">
        <v>1</v>
      </c>
      <c r="N123" s="5">
        <v>0</v>
      </c>
      <c r="O123" s="16"/>
      <c r="Q123" s="1">
        <v>0</v>
      </c>
      <c r="R123" s="1">
        <v>0</v>
      </c>
      <c r="S123" s="1">
        <v>0</v>
      </c>
      <c r="T123" s="4">
        <v>0</v>
      </c>
      <c r="U123" s="4">
        <v>0</v>
      </c>
      <c r="V123" s="1">
        <v>0</v>
      </c>
      <c r="W123" s="1">
        <v>0</v>
      </c>
      <c r="Y123" s="1">
        <v>0</v>
      </c>
      <c r="AA123" s="1">
        <v>0</v>
      </c>
      <c r="AB123" s="1">
        <v>0</v>
      </c>
      <c r="AC123" s="1">
        <v>2</v>
      </c>
      <c r="AD123" s="4" t="s">
        <v>254</v>
      </c>
      <c r="AE123" s="5">
        <v>1</v>
      </c>
      <c r="AF123" s="5">
        <v>0</v>
      </c>
      <c r="AH123" s="1" t="s">
        <v>80</v>
      </c>
      <c r="AI123" s="1" t="s">
        <v>229</v>
      </c>
      <c r="AJ123" s="1" t="s">
        <v>420</v>
      </c>
      <c r="AK123" s="1" t="s">
        <v>255</v>
      </c>
      <c r="AL123" s="1">
        <f t="shared" si="3"/>
        <v>15</v>
      </c>
      <c r="AN123" s="1" t="s">
        <v>340</v>
      </c>
    </row>
    <row r="124" spans="1:40" ht="15.75" x14ac:dyDescent="0.3">
      <c r="A124" s="5">
        <v>502101</v>
      </c>
      <c r="B124" s="1" t="s">
        <v>475</v>
      </c>
      <c r="C124" s="5">
        <v>101</v>
      </c>
      <c r="D124" s="18">
        <v>7</v>
      </c>
      <c r="E124" s="1">
        <v>8</v>
      </c>
      <c r="F124" s="11" t="s">
        <v>185</v>
      </c>
      <c r="G124" s="1" t="s">
        <v>79</v>
      </c>
      <c r="H124" s="1">
        <v>0</v>
      </c>
      <c r="I124" s="1">
        <v>0</v>
      </c>
      <c r="M124" s="4">
        <v>1</v>
      </c>
      <c r="N124" s="5">
        <v>0</v>
      </c>
      <c r="O124" s="16"/>
      <c r="Q124" s="1">
        <v>0</v>
      </c>
      <c r="R124" s="1">
        <v>0</v>
      </c>
      <c r="S124" s="1">
        <v>0</v>
      </c>
      <c r="T124" s="4">
        <v>0</v>
      </c>
      <c r="U124" s="4">
        <v>500</v>
      </c>
      <c r="V124" s="1">
        <v>0</v>
      </c>
      <c r="W124" s="1">
        <v>0</v>
      </c>
      <c r="Y124" s="1">
        <v>0</v>
      </c>
      <c r="AA124" s="1">
        <v>0</v>
      </c>
      <c r="AB124" s="1">
        <v>0</v>
      </c>
      <c r="AC124" s="1">
        <v>2</v>
      </c>
      <c r="AD124" s="4" t="s">
        <v>254</v>
      </c>
      <c r="AE124" s="5">
        <v>1</v>
      </c>
      <c r="AF124" s="5">
        <v>0</v>
      </c>
      <c r="AH124" s="1" t="s">
        <v>80</v>
      </c>
      <c r="AI124" s="1" t="s">
        <v>229</v>
      </c>
      <c r="AJ124" s="1" t="s">
        <v>419</v>
      </c>
      <c r="AK124" s="1" t="s">
        <v>255</v>
      </c>
      <c r="AL124" s="1">
        <f t="shared" si="3"/>
        <v>15</v>
      </c>
      <c r="AN124" s="1" t="s">
        <v>340</v>
      </c>
    </row>
    <row r="125" spans="1:40" ht="15.75" x14ac:dyDescent="0.3">
      <c r="A125" s="5">
        <v>503101</v>
      </c>
      <c r="B125" s="1" t="s">
        <v>476</v>
      </c>
      <c r="C125" s="5">
        <v>101</v>
      </c>
      <c r="D125" s="18">
        <v>7</v>
      </c>
      <c r="E125" s="1">
        <v>8</v>
      </c>
      <c r="F125" s="11" t="s">
        <v>185</v>
      </c>
      <c r="G125" s="1" t="s">
        <v>79</v>
      </c>
      <c r="H125" s="1">
        <v>0</v>
      </c>
      <c r="I125" s="1">
        <v>0</v>
      </c>
      <c r="M125" s="4">
        <v>1</v>
      </c>
      <c r="N125" s="5">
        <v>0</v>
      </c>
      <c r="O125" s="16"/>
      <c r="Q125" s="1">
        <v>0</v>
      </c>
      <c r="R125" s="1">
        <v>0</v>
      </c>
      <c r="S125" s="1">
        <v>0</v>
      </c>
      <c r="T125" s="4">
        <v>0</v>
      </c>
      <c r="U125" s="4">
        <v>2000</v>
      </c>
      <c r="V125" s="1">
        <v>0</v>
      </c>
      <c r="W125" s="1">
        <v>0</v>
      </c>
      <c r="Y125" s="1">
        <v>0</v>
      </c>
      <c r="AA125" s="1">
        <v>0</v>
      </c>
      <c r="AB125" s="1">
        <v>0</v>
      </c>
      <c r="AC125" s="1">
        <v>2</v>
      </c>
      <c r="AD125" s="4" t="s">
        <v>254</v>
      </c>
      <c r="AE125" s="5">
        <v>1</v>
      </c>
      <c r="AF125" s="5">
        <v>0</v>
      </c>
      <c r="AH125" s="1" t="s">
        <v>80</v>
      </c>
      <c r="AI125" s="1" t="s">
        <v>229</v>
      </c>
      <c r="AJ125" s="1" t="s">
        <v>420</v>
      </c>
      <c r="AK125" s="1" t="s">
        <v>255</v>
      </c>
      <c r="AL125" s="1">
        <f t="shared" si="3"/>
        <v>15</v>
      </c>
      <c r="AN125" s="1" t="s">
        <v>340</v>
      </c>
    </row>
    <row r="126" spans="1:40" ht="15.75" x14ac:dyDescent="0.3">
      <c r="A126" s="5">
        <v>501102</v>
      </c>
      <c r="B126" s="1" t="s">
        <v>477</v>
      </c>
      <c r="C126" s="5">
        <v>101</v>
      </c>
      <c r="D126" s="18">
        <v>7</v>
      </c>
      <c r="E126" s="1">
        <v>8</v>
      </c>
      <c r="F126" s="1" t="s">
        <v>186</v>
      </c>
      <c r="G126" s="1" t="s">
        <v>79</v>
      </c>
      <c r="H126" s="1">
        <v>0</v>
      </c>
      <c r="I126" s="1">
        <v>0</v>
      </c>
      <c r="M126" s="4">
        <v>1</v>
      </c>
      <c r="N126" s="5">
        <v>0</v>
      </c>
      <c r="O126" s="16"/>
      <c r="Q126" s="1">
        <v>0</v>
      </c>
      <c r="R126" s="1">
        <v>0</v>
      </c>
      <c r="S126" s="1">
        <v>0</v>
      </c>
      <c r="T126" s="4">
        <v>0</v>
      </c>
      <c r="U126" s="4">
        <v>0</v>
      </c>
      <c r="V126" s="1">
        <v>0</v>
      </c>
      <c r="W126" s="1">
        <v>0</v>
      </c>
      <c r="Y126" s="1">
        <v>0</v>
      </c>
      <c r="AA126" s="1">
        <v>0</v>
      </c>
      <c r="AB126" s="1">
        <v>0</v>
      </c>
      <c r="AC126" s="1">
        <v>2</v>
      </c>
      <c r="AD126" s="4" t="s">
        <v>254</v>
      </c>
      <c r="AE126" s="5">
        <v>1</v>
      </c>
      <c r="AF126" s="5">
        <v>0</v>
      </c>
      <c r="AH126" s="1" t="s">
        <v>80</v>
      </c>
      <c r="AI126" s="1" t="s">
        <v>229</v>
      </c>
      <c r="AJ126" s="1" t="s">
        <v>419</v>
      </c>
      <c r="AK126" s="1" t="s">
        <v>255</v>
      </c>
      <c r="AL126" s="1">
        <f t="shared" si="3"/>
        <v>15</v>
      </c>
      <c r="AN126" s="1" t="s">
        <v>340</v>
      </c>
    </row>
    <row r="127" spans="1:40" ht="15.75" x14ac:dyDescent="0.3">
      <c r="A127" s="5">
        <v>502102</v>
      </c>
      <c r="B127" s="1" t="s">
        <v>478</v>
      </c>
      <c r="C127" s="5">
        <v>101</v>
      </c>
      <c r="D127" s="18">
        <v>7</v>
      </c>
      <c r="E127" s="1">
        <v>8</v>
      </c>
      <c r="F127" s="1" t="s">
        <v>186</v>
      </c>
      <c r="G127" s="1" t="s">
        <v>79</v>
      </c>
      <c r="H127" s="1">
        <v>0</v>
      </c>
      <c r="I127" s="1">
        <v>0</v>
      </c>
      <c r="M127" s="4">
        <v>1</v>
      </c>
      <c r="N127" s="5">
        <v>0</v>
      </c>
      <c r="O127" s="16"/>
      <c r="Q127" s="1">
        <v>0</v>
      </c>
      <c r="R127" s="1">
        <v>0</v>
      </c>
      <c r="S127" s="1">
        <v>0</v>
      </c>
      <c r="T127" s="4">
        <v>0</v>
      </c>
      <c r="U127" s="4">
        <v>500</v>
      </c>
      <c r="V127" s="1">
        <v>0</v>
      </c>
      <c r="W127" s="1">
        <v>0</v>
      </c>
      <c r="Y127" s="1">
        <v>0</v>
      </c>
      <c r="AA127" s="1">
        <v>0</v>
      </c>
      <c r="AB127" s="1">
        <v>0</v>
      </c>
      <c r="AC127" s="1">
        <v>2</v>
      </c>
      <c r="AD127" s="4" t="s">
        <v>254</v>
      </c>
      <c r="AE127" s="5">
        <v>1</v>
      </c>
      <c r="AF127" s="5">
        <v>0</v>
      </c>
      <c r="AH127" s="1" t="s">
        <v>80</v>
      </c>
      <c r="AI127" s="1" t="s">
        <v>229</v>
      </c>
      <c r="AJ127" s="1" t="s">
        <v>420</v>
      </c>
      <c r="AK127" s="1" t="s">
        <v>255</v>
      </c>
      <c r="AL127" s="1">
        <f t="shared" si="3"/>
        <v>15</v>
      </c>
      <c r="AN127" s="1" t="s">
        <v>340</v>
      </c>
    </row>
    <row r="128" spans="1:40" ht="15.75" x14ac:dyDescent="0.3">
      <c r="A128" s="5">
        <v>503102</v>
      </c>
      <c r="B128" s="1" t="s">
        <v>479</v>
      </c>
      <c r="C128" s="5">
        <v>101</v>
      </c>
      <c r="D128" s="18">
        <v>7</v>
      </c>
      <c r="E128" s="1">
        <v>8</v>
      </c>
      <c r="F128" s="1" t="s">
        <v>186</v>
      </c>
      <c r="G128" s="1" t="s">
        <v>79</v>
      </c>
      <c r="H128" s="1">
        <v>0</v>
      </c>
      <c r="I128" s="1">
        <v>0</v>
      </c>
      <c r="M128" s="4">
        <v>1</v>
      </c>
      <c r="N128" s="5">
        <v>0</v>
      </c>
      <c r="O128" s="16"/>
      <c r="Q128" s="1">
        <v>0</v>
      </c>
      <c r="R128" s="1">
        <v>0</v>
      </c>
      <c r="S128" s="1">
        <v>0</v>
      </c>
      <c r="T128" s="4">
        <v>0</v>
      </c>
      <c r="U128" s="4">
        <v>2000</v>
      </c>
      <c r="V128" s="1">
        <v>0</v>
      </c>
      <c r="W128" s="1">
        <v>0</v>
      </c>
      <c r="Y128" s="1">
        <v>0</v>
      </c>
      <c r="AA128" s="1">
        <v>0</v>
      </c>
      <c r="AB128" s="1">
        <v>0</v>
      </c>
      <c r="AC128" s="1">
        <v>2</v>
      </c>
      <c r="AD128" s="4" t="s">
        <v>254</v>
      </c>
      <c r="AE128" s="5">
        <v>1</v>
      </c>
      <c r="AF128" s="5">
        <v>0</v>
      </c>
      <c r="AH128" s="1" t="s">
        <v>80</v>
      </c>
      <c r="AI128" s="1" t="s">
        <v>229</v>
      </c>
      <c r="AJ128" s="1" t="s">
        <v>419</v>
      </c>
      <c r="AK128" s="1" t="s">
        <v>255</v>
      </c>
      <c r="AL128" s="1">
        <f t="shared" si="3"/>
        <v>15</v>
      </c>
      <c r="AN128" s="1" t="s">
        <v>340</v>
      </c>
    </row>
    <row r="129" spans="1:40" ht="15.75" x14ac:dyDescent="0.3">
      <c r="A129" s="5">
        <v>501104</v>
      </c>
      <c r="B129" s="1" t="s">
        <v>480</v>
      </c>
      <c r="C129" s="5">
        <v>101</v>
      </c>
      <c r="D129" s="18">
        <v>7</v>
      </c>
      <c r="E129" s="1">
        <v>8</v>
      </c>
      <c r="F129" s="1" t="s">
        <v>187</v>
      </c>
      <c r="G129" s="1" t="s">
        <v>79</v>
      </c>
      <c r="H129" s="1">
        <v>0</v>
      </c>
      <c r="I129" s="1">
        <v>0</v>
      </c>
      <c r="M129" s="4">
        <v>1</v>
      </c>
      <c r="N129" s="5">
        <v>0</v>
      </c>
      <c r="O129" s="16"/>
      <c r="Q129" s="1">
        <v>0</v>
      </c>
      <c r="R129" s="1">
        <v>0</v>
      </c>
      <c r="S129" s="1">
        <v>0</v>
      </c>
      <c r="T129" s="4">
        <v>0</v>
      </c>
      <c r="U129" s="4">
        <v>0</v>
      </c>
      <c r="V129" s="1">
        <v>0</v>
      </c>
      <c r="W129" s="1">
        <v>0</v>
      </c>
      <c r="Y129" s="1">
        <v>0</v>
      </c>
      <c r="AA129" s="1">
        <v>0</v>
      </c>
      <c r="AB129" s="1">
        <v>0</v>
      </c>
      <c r="AC129" s="1">
        <v>2</v>
      </c>
      <c r="AD129" s="4" t="s">
        <v>254</v>
      </c>
      <c r="AE129" s="5">
        <v>1</v>
      </c>
      <c r="AF129" s="5">
        <v>0</v>
      </c>
      <c r="AH129" s="1" t="s">
        <v>80</v>
      </c>
      <c r="AI129" s="1" t="s">
        <v>229</v>
      </c>
      <c r="AJ129" s="1" t="s">
        <v>420</v>
      </c>
      <c r="AK129" s="1" t="s">
        <v>255</v>
      </c>
      <c r="AL129" s="1">
        <f t="shared" si="3"/>
        <v>15</v>
      </c>
      <c r="AN129" s="1" t="s">
        <v>340</v>
      </c>
    </row>
    <row r="130" spans="1:40" ht="15.75" x14ac:dyDescent="0.3">
      <c r="A130" s="5">
        <v>502104</v>
      </c>
      <c r="B130" s="1" t="s">
        <v>481</v>
      </c>
      <c r="C130" s="5">
        <v>101</v>
      </c>
      <c r="D130" s="18">
        <v>7</v>
      </c>
      <c r="E130" s="1">
        <v>8</v>
      </c>
      <c r="F130" s="1" t="s">
        <v>187</v>
      </c>
      <c r="G130" s="1" t="s">
        <v>79</v>
      </c>
      <c r="H130" s="1">
        <v>0</v>
      </c>
      <c r="I130" s="1">
        <v>0</v>
      </c>
      <c r="M130" s="4">
        <v>1</v>
      </c>
      <c r="N130" s="5">
        <v>0</v>
      </c>
      <c r="O130" s="16"/>
      <c r="Q130" s="1">
        <v>0</v>
      </c>
      <c r="R130" s="1">
        <v>0</v>
      </c>
      <c r="S130" s="1">
        <v>0</v>
      </c>
      <c r="T130" s="4">
        <v>0</v>
      </c>
      <c r="U130" s="4">
        <v>500</v>
      </c>
      <c r="V130" s="1">
        <v>0</v>
      </c>
      <c r="W130" s="1">
        <v>0</v>
      </c>
      <c r="Y130" s="1">
        <v>0</v>
      </c>
      <c r="AA130" s="1">
        <v>0</v>
      </c>
      <c r="AB130" s="1">
        <v>0</v>
      </c>
      <c r="AC130" s="1">
        <v>2</v>
      </c>
      <c r="AD130" s="4" t="s">
        <v>254</v>
      </c>
      <c r="AE130" s="5">
        <v>1</v>
      </c>
      <c r="AF130" s="5">
        <v>0</v>
      </c>
      <c r="AH130" s="1" t="s">
        <v>80</v>
      </c>
      <c r="AI130" s="1" t="s">
        <v>229</v>
      </c>
      <c r="AJ130" s="1" t="s">
        <v>419</v>
      </c>
      <c r="AK130" s="1" t="s">
        <v>255</v>
      </c>
      <c r="AL130" s="1">
        <f t="shared" si="3"/>
        <v>15</v>
      </c>
      <c r="AN130" s="1" t="s">
        <v>340</v>
      </c>
    </row>
    <row r="131" spans="1:40" ht="15.75" x14ac:dyDescent="0.3">
      <c r="A131" s="5">
        <v>503104</v>
      </c>
      <c r="B131" s="1" t="s">
        <v>482</v>
      </c>
      <c r="C131" s="5">
        <v>101</v>
      </c>
      <c r="D131" s="18">
        <v>7</v>
      </c>
      <c r="E131" s="1">
        <v>8</v>
      </c>
      <c r="F131" s="1" t="s">
        <v>187</v>
      </c>
      <c r="G131" s="1" t="s">
        <v>79</v>
      </c>
      <c r="H131" s="1">
        <v>0</v>
      </c>
      <c r="I131" s="1">
        <v>0</v>
      </c>
      <c r="M131" s="4">
        <v>1</v>
      </c>
      <c r="N131" s="5">
        <v>0</v>
      </c>
      <c r="O131" s="16"/>
      <c r="Q131" s="1">
        <v>0</v>
      </c>
      <c r="R131" s="1">
        <v>0</v>
      </c>
      <c r="S131" s="1">
        <v>0</v>
      </c>
      <c r="T131" s="4">
        <v>0</v>
      </c>
      <c r="U131" s="4">
        <v>2000</v>
      </c>
      <c r="V131" s="1">
        <v>0</v>
      </c>
      <c r="W131" s="1">
        <v>0</v>
      </c>
      <c r="Y131" s="1">
        <v>0</v>
      </c>
      <c r="AA131" s="1">
        <v>0</v>
      </c>
      <c r="AB131" s="1">
        <v>0</v>
      </c>
      <c r="AC131" s="1">
        <v>2</v>
      </c>
      <c r="AD131" s="4" t="s">
        <v>254</v>
      </c>
      <c r="AE131" s="5">
        <v>1</v>
      </c>
      <c r="AF131" s="5">
        <v>0</v>
      </c>
      <c r="AH131" s="1" t="s">
        <v>80</v>
      </c>
      <c r="AI131" s="1" t="s">
        <v>229</v>
      </c>
      <c r="AJ131" s="1" t="s">
        <v>420</v>
      </c>
      <c r="AK131" s="1" t="s">
        <v>255</v>
      </c>
      <c r="AL131" s="1">
        <f t="shared" si="3"/>
        <v>15</v>
      </c>
      <c r="AN131" s="1" t="s">
        <v>340</v>
      </c>
    </row>
    <row r="132" spans="1:40" ht="15.75" x14ac:dyDescent="0.3">
      <c r="A132" s="5">
        <v>501106</v>
      </c>
      <c r="B132" s="1" t="s">
        <v>483</v>
      </c>
      <c r="C132" s="5">
        <v>101</v>
      </c>
      <c r="D132" s="18">
        <v>7</v>
      </c>
      <c r="E132" s="1">
        <v>8</v>
      </c>
      <c r="F132" s="1" t="s">
        <v>188</v>
      </c>
      <c r="G132" s="1" t="s">
        <v>79</v>
      </c>
      <c r="H132" s="1">
        <v>0</v>
      </c>
      <c r="I132" s="1">
        <v>0</v>
      </c>
      <c r="M132" s="4">
        <v>1</v>
      </c>
      <c r="N132" s="5">
        <v>0</v>
      </c>
      <c r="O132" s="16"/>
      <c r="Q132" s="1">
        <v>0</v>
      </c>
      <c r="R132" s="1">
        <v>0</v>
      </c>
      <c r="S132" s="1">
        <v>0</v>
      </c>
      <c r="T132" s="4">
        <v>0</v>
      </c>
      <c r="U132" s="4">
        <v>0</v>
      </c>
      <c r="V132" s="1">
        <v>0</v>
      </c>
      <c r="W132" s="1">
        <v>0</v>
      </c>
      <c r="Y132" s="1">
        <v>0</v>
      </c>
      <c r="AA132" s="1">
        <v>0</v>
      </c>
      <c r="AB132" s="1">
        <v>0</v>
      </c>
      <c r="AC132" s="1">
        <v>2</v>
      </c>
      <c r="AD132" s="4" t="s">
        <v>254</v>
      </c>
      <c r="AE132" s="5">
        <v>1</v>
      </c>
      <c r="AF132" s="5">
        <v>0</v>
      </c>
      <c r="AH132" s="1" t="s">
        <v>80</v>
      </c>
      <c r="AI132" s="1" t="s">
        <v>229</v>
      </c>
      <c r="AJ132" s="1" t="s">
        <v>419</v>
      </c>
      <c r="AK132" s="1" t="s">
        <v>255</v>
      </c>
      <c r="AL132" s="1">
        <f t="shared" si="3"/>
        <v>15</v>
      </c>
      <c r="AN132" s="1" t="s">
        <v>340</v>
      </c>
    </row>
    <row r="133" spans="1:40" ht="15.75" x14ac:dyDescent="0.3">
      <c r="A133" s="5">
        <v>502106</v>
      </c>
      <c r="B133" s="1" t="s">
        <v>484</v>
      </c>
      <c r="C133" s="5">
        <v>101</v>
      </c>
      <c r="D133" s="18">
        <v>7</v>
      </c>
      <c r="E133" s="1">
        <v>8</v>
      </c>
      <c r="F133" s="1" t="s">
        <v>188</v>
      </c>
      <c r="G133" s="1" t="s">
        <v>79</v>
      </c>
      <c r="H133" s="1">
        <v>0</v>
      </c>
      <c r="I133" s="1">
        <v>0</v>
      </c>
      <c r="M133" s="4">
        <v>1</v>
      </c>
      <c r="N133" s="5">
        <v>0</v>
      </c>
      <c r="O133" s="16"/>
      <c r="Q133" s="1">
        <v>0</v>
      </c>
      <c r="R133" s="1">
        <v>0</v>
      </c>
      <c r="S133" s="1">
        <v>0</v>
      </c>
      <c r="T133" s="4">
        <v>0</v>
      </c>
      <c r="U133" s="4">
        <v>500</v>
      </c>
      <c r="V133" s="1">
        <v>0</v>
      </c>
      <c r="W133" s="1">
        <v>0</v>
      </c>
      <c r="Y133" s="1">
        <v>0</v>
      </c>
      <c r="AA133" s="1">
        <v>0</v>
      </c>
      <c r="AB133" s="1">
        <v>0</v>
      </c>
      <c r="AC133" s="1">
        <v>2</v>
      </c>
      <c r="AD133" s="4" t="s">
        <v>254</v>
      </c>
      <c r="AE133" s="5">
        <v>1</v>
      </c>
      <c r="AF133" s="5">
        <v>0</v>
      </c>
      <c r="AH133" s="1" t="s">
        <v>80</v>
      </c>
      <c r="AI133" s="1" t="s">
        <v>229</v>
      </c>
      <c r="AJ133" s="1" t="s">
        <v>420</v>
      </c>
      <c r="AK133" s="1" t="s">
        <v>255</v>
      </c>
      <c r="AL133" s="1">
        <f t="shared" si="3"/>
        <v>15</v>
      </c>
      <c r="AN133" s="1" t="s">
        <v>340</v>
      </c>
    </row>
    <row r="134" spans="1:40" ht="15.75" x14ac:dyDescent="0.3">
      <c r="A134" s="5">
        <v>503106</v>
      </c>
      <c r="B134" s="1" t="s">
        <v>485</v>
      </c>
      <c r="C134" s="5">
        <v>101</v>
      </c>
      <c r="D134" s="18">
        <v>7</v>
      </c>
      <c r="E134" s="1">
        <v>8</v>
      </c>
      <c r="F134" s="1" t="s">
        <v>188</v>
      </c>
      <c r="G134" s="1" t="s">
        <v>79</v>
      </c>
      <c r="H134" s="1">
        <v>0</v>
      </c>
      <c r="I134" s="1">
        <v>0</v>
      </c>
      <c r="M134" s="4">
        <v>1</v>
      </c>
      <c r="N134" s="5">
        <v>0</v>
      </c>
      <c r="O134" s="16"/>
      <c r="Q134" s="1">
        <v>0</v>
      </c>
      <c r="R134" s="1">
        <v>0</v>
      </c>
      <c r="S134" s="1">
        <v>0</v>
      </c>
      <c r="T134" s="4">
        <v>0</v>
      </c>
      <c r="U134" s="4">
        <v>2000</v>
      </c>
      <c r="V134" s="1">
        <v>0</v>
      </c>
      <c r="W134" s="1">
        <v>0</v>
      </c>
      <c r="Y134" s="1">
        <v>0</v>
      </c>
      <c r="AA134" s="1">
        <v>0</v>
      </c>
      <c r="AB134" s="1">
        <v>0</v>
      </c>
      <c r="AC134" s="1">
        <v>2</v>
      </c>
      <c r="AD134" s="4" t="s">
        <v>254</v>
      </c>
      <c r="AE134" s="5">
        <v>1</v>
      </c>
      <c r="AF134" s="5">
        <v>0</v>
      </c>
      <c r="AH134" s="1" t="s">
        <v>80</v>
      </c>
      <c r="AI134" s="1" t="s">
        <v>229</v>
      </c>
      <c r="AJ134" s="1" t="s">
        <v>419</v>
      </c>
      <c r="AK134" s="1" t="s">
        <v>255</v>
      </c>
      <c r="AL134" s="1">
        <f t="shared" si="3"/>
        <v>15</v>
      </c>
      <c r="AN134" s="1" t="s">
        <v>340</v>
      </c>
    </row>
    <row r="135" spans="1:40" ht="15.75" x14ac:dyDescent="0.3">
      <c r="A135" s="5">
        <v>501107</v>
      </c>
      <c r="B135" s="1" t="s">
        <v>486</v>
      </c>
      <c r="C135" s="5">
        <v>101</v>
      </c>
      <c r="D135" s="18">
        <v>7</v>
      </c>
      <c r="E135" s="1">
        <v>8</v>
      </c>
      <c r="F135" s="1" t="s">
        <v>189</v>
      </c>
      <c r="G135" s="1" t="s">
        <v>79</v>
      </c>
      <c r="H135" s="1">
        <v>0</v>
      </c>
      <c r="I135" s="1">
        <v>0</v>
      </c>
      <c r="M135" s="4">
        <v>1</v>
      </c>
      <c r="N135" s="5">
        <v>0</v>
      </c>
      <c r="O135" s="16"/>
      <c r="Q135" s="1">
        <v>0</v>
      </c>
      <c r="R135" s="1">
        <v>0</v>
      </c>
      <c r="S135" s="1">
        <v>0</v>
      </c>
      <c r="T135" s="4">
        <v>0</v>
      </c>
      <c r="U135" s="4">
        <v>0</v>
      </c>
      <c r="V135" s="1">
        <v>0</v>
      </c>
      <c r="W135" s="1">
        <v>0</v>
      </c>
      <c r="Y135" s="1">
        <v>0</v>
      </c>
      <c r="AA135" s="1">
        <v>0</v>
      </c>
      <c r="AB135" s="1">
        <v>0</v>
      </c>
      <c r="AC135" s="1">
        <v>2</v>
      </c>
      <c r="AD135" s="4" t="s">
        <v>254</v>
      </c>
      <c r="AE135" s="5">
        <v>1</v>
      </c>
      <c r="AF135" s="5">
        <v>0</v>
      </c>
      <c r="AH135" s="1" t="s">
        <v>80</v>
      </c>
      <c r="AI135" s="1" t="s">
        <v>229</v>
      </c>
      <c r="AJ135" s="1" t="s">
        <v>420</v>
      </c>
      <c r="AK135" s="1" t="s">
        <v>255</v>
      </c>
      <c r="AL135" s="1">
        <f t="shared" si="3"/>
        <v>15</v>
      </c>
      <c r="AN135" s="1" t="s">
        <v>340</v>
      </c>
    </row>
    <row r="136" spans="1:40" ht="15.75" x14ac:dyDescent="0.3">
      <c r="A136" s="5">
        <v>502107</v>
      </c>
      <c r="B136" s="1" t="s">
        <v>487</v>
      </c>
      <c r="C136" s="5">
        <v>101</v>
      </c>
      <c r="D136" s="18">
        <v>7</v>
      </c>
      <c r="E136" s="1">
        <v>8</v>
      </c>
      <c r="F136" s="1" t="s">
        <v>189</v>
      </c>
      <c r="G136" s="1" t="s">
        <v>79</v>
      </c>
      <c r="H136" s="1">
        <v>0</v>
      </c>
      <c r="I136" s="1">
        <v>0</v>
      </c>
      <c r="M136" s="4">
        <v>1</v>
      </c>
      <c r="N136" s="5">
        <v>0</v>
      </c>
      <c r="O136" s="16"/>
      <c r="Q136" s="1">
        <v>0</v>
      </c>
      <c r="R136" s="1">
        <v>0</v>
      </c>
      <c r="S136" s="1">
        <v>0</v>
      </c>
      <c r="T136" s="4">
        <v>0</v>
      </c>
      <c r="U136" s="4">
        <v>500</v>
      </c>
      <c r="V136" s="1">
        <v>0</v>
      </c>
      <c r="W136" s="1">
        <v>0</v>
      </c>
      <c r="Y136" s="1">
        <v>0</v>
      </c>
      <c r="AA136" s="1">
        <v>0</v>
      </c>
      <c r="AB136" s="1">
        <v>0</v>
      </c>
      <c r="AC136" s="1">
        <v>2</v>
      </c>
      <c r="AD136" s="4" t="s">
        <v>254</v>
      </c>
      <c r="AE136" s="5">
        <v>1</v>
      </c>
      <c r="AF136" s="5">
        <v>0</v>
      </c>
      <c r="AH136" s="1" t="s">
        <v>80</v>
      </c>
      <c r="AI136" s="1" t="s">
        <v>229</v>
      </c>
      <c r="AJ136" s="1" t="s">
        <v>419</v>
      </c>
      <c r="AK136" s="1" t="s">
        <v>255</v>
      </c>
      <c r="AL136" s="1">
        <f t="shared" si="3"/>
        <v>15</v>
      </c>
      <c r="AN136" s="1" t="s">
        <v>340</v>
      </c>
    </row>
    <row r="137" spans="1:40" ht="15.75" x14ac:dyDescent="0.3">
      <c r="A137" s="5">
        <v>503107</v>
      </c>
      <c r="B137" s="1" t="s">
        <v>488</v>
      </c>
      <c r="C137" s="5">
        <v>101</v>
      </c>
      <c r="D137" s="18">
        <v>7</v>
      </c>
      <c r="E137" s="1">
        <v>8</v>
      </c>
      <c r="F137" s="1" t="s">
        <v>189</v>
      </c>
      <c r="G137" s="1" t="s">
        <v>79</v>
      </c>
      <c r="H137" s="1">
        <v>0</v>
      </c>
      <c r="I137" s="1">
        <v>0</v>
      </c>
      <c r="M137" s="4">
        <v>1</v>
      </c>
      <c r="N137" s="5">
        <v>0</v>
      </c>
      <c r="O137" s="16"/>
      <c r="Q137" s="1">
        <v>0</v>
      </c>
      <c r="R137" s="1">
        <v>0</v>
      </c>
      <c r="S137" s="1">
        <v>0</v>
      </c>
      <c r="T137" s="4">
        <v>0</v>
      </c>
      <c r="U137" s="4">
        <v>2000</v>
      </c>
      <c r="V137" s="1">
        <v>0</v>
      </c>
      <c r="W137" s="1">
        <v>0</v>
      </c>
      <c r="Y137" s="1">
        <v>0</v>
      </c>
      <c r="AA137" s="1">
        <v>0</v>
      </c>
      <c r="AB137" s="1">
        <v>0</v>
      </c>
      <c r="AC137" s="1">
        <v>2</v>
      </c>
      <c r="AD137" s="4" t="s">
        <v>254</v>
      </c>
      <c r="AE137" s="5">
        <v>1</v>
      </c>
      <c r="AF137" s="5">
        <v>0</v>
      </c>
      <c r="AH137" s="1" t="s">
        <v>80</v>
      </c>
      <c r="AI137" s="1" t="s">
        <v>229</v>
      </c>
      <c r="AJ137" s="1" t="s">
        <v>420</v>
      </c>
      <c r="AK137" s="1" t="s">
        <v>255</v>
      </c>
      <c r="AL137" s="1">
        <f t="shared" si="3"/>
        <v>15</v>
      </c>
      <c r="AN137" s="1" t="s">
        <v>340</v>
      </c>
    </row>
    <row r="138" spans="1:40" ht="15.75" x14ac:dyDescent="0.3">
      <c r="A138" s="5">
        <v>501109</v>
      </c>
      <c r="B138" s="1" t="s">
        <v>489</v>
      </c>
      <c r="C138" s="5">
        <v>101</v>
      </c>
      <c r="D138" s="18">
        <v>7</v>
      </c>
      <c r="E138" s="1">
        <v>8</v>
      </c>
      <c r="F138" s="1" t="s">
        <v>190</v>
      </c>
      <c r="G138" s="1" t="s">
        <v>79</v>
      </c>
      <c r="H138" s="1">
        <v>0</v>
      </c>
      <c r="I138" s="1">
        <v>0</v>
      </c>
      <c r="M138" s="4">
        <v>1</v>
      </c>
      <c r="N138" s="5">
        <v>0</v>
      </c>
      <c r="O138" s="16"/>
      <c r="Q138" s="1">
        <v>0</v>
      </c>
      <c r="R138" s="1">
        <v>0</v>
      </c>
      <c r="S138" s="1">
        <v>0</v>
      </c>
      <c r="T138" s="4">
        <v>0</v>
      </c>
      <c r="U138" s="4">
        <v>0</v>
      </c>
      <c r="V138" s="1">
        <v>0</v>
      </c>
      <c r="W138" s="1">
        <v>0</v>
      </c>
      <c r="Y138" s="1">
        <v>0</v>
      </c>
      <c r="AA138" s="1">
        <v>0</v>
      </c>
      <c r="AB138" s="1">
        <v>0</v>
      </c>
      <c r="AC138" s="1">
        <v>2</v>
      </c>
      <c r="AD138" s="4" t="s">
        <v>254</v>
      </c>
      <c r="AE138" s="5">
        <v>1</v>
      </c>
      <c r="AF138" s="5">
        <v>0</v>
      </c>
      <c r="AH138" s="1" t="s">
        <v>80</v>
      </c>
      <c r="AI138" s="1" t="s">
        <v>229</v>
      </c>
      <c r="AJ138" s="1" t="s">
        <v>419</v>
      </c>
      <c r="AK138" s="1" t="s">
        <v>255</v>
      </c>
      <c r="AL138" s="1">
        <f t="shared" si="3"/>
        <v>15</v>
      </c>
      <c r="AN138" s="1" t="s">
        <v>340</v>
      </c>
    </row>
    <row r="139" spans="1:40" ht="15.75" x14ac:dyDescent="0.3">
      <c r="A139" s="5">
        <v>502109</v>
      </c>
      <c r="B139" s="1" t="s">
        <v>490</v>
      </c>
      <c r="C139" s="5">
        <v>101</v>
      </c>
      <c r="D139" s="18">
        <v>7</v>
      </c>
      <c r="E139" s="1">
        <v>8</v>
      </c>
      <c r="F139" s="1" t="s">
        <v>190</v>
      </c>
      <c r="G139" s="1" t="s">
        <v>79</v>
      </c>
      <c r="H139" s="1">
        <v>0</v>
      </c>
      <c r="I139" s="1">
        <v>0</v>
      </c>
      <c r="M139" s="4">
        <v>1</v>
      </c>
      <c r="N139" s="5">
        <v>0</v>
      </c>
      <c r="O139" s="16"/>
      <c r="Q139" s="1">
        <v>0</v>
      </c>
      <c r="R139" s="1">
        <v>0</v>
      </c>
      <c r="S139" s="1">
        <v>0</v>
      </c>
      <c r="T139" s="4">
        <v>0</v>
      </c>
      <c r="U139" s="4">
        <v>500</v>
      </c>
      <c r="V139" s="1">
        <v>0</v>
      </c>
      <c r="W139" s="1">
        <v>0</v>
      </c>
      <c r="Y139" s="1">
        <v>0</v>
      </c>
      <c r="AA139" s="1">
        <v>0</v>
      </c>
      <c r="AB139" s="1">
        <v>0</v>
      </c>
      <c r="AC139" s="1">
        <v>2</v>
      </c>
      <c r="AD139" s="4" t="s">
        <v>254</v>
      </c>
      <c r="AE139" s="5">
        <v>1</v>
      </c>
      <c r="AF139" s="5">
        <v>0</v>
      </c>
      <c r="AH139" s="1" t="s">
        <v>80</v>
      </c>
      <c r="AI139" s="1" t="s">
        <v>229</v>
      </c>
      <c r="AJ139" s="1" t="s">
        <v>420</v>
      </c>
      <c r="AK139" s="1" t="s">
        <v>255</v>
      </c>
      <c r="AL139" s="1">
        <f t="shared" si="3"/>
        <v>15</v>
      </c>
      <c r="AN139" s="1" t="s">
        <v>340</v>
      </c>
    </row>
    <row r="140" spans="1:40" ht="15.75" x14ac:dyDescent="0.3">
      <c r="A140" s="5">
        <v>503109</v>
      </c>
      <c r="B140" s="1" t="s">
        <v>491</v>
      </c>
      <c r="C140" s="5">
        <v>101</v>
      </c>
      <c r="D140" s="18">
        <v>7</v>
      </c>
      <c r="E140" s="1">
        <v>8</v>
      </c>
      <c r="F140" s="1" t="s">
        <v>190</v>
      </c>
      <c r="G140" s="1" t="s">
        <v>79</v>
      </c>
      <c r="H140" s="1">
        <v>0</v>
      </c>
      <c r="I140" s="1">
        <v>0</v>
      </c>
      <c r="M140" s="4">
        <v>1</v>
      </c>
      <c r="N140" s="5">
        <v>0</v>
      </c>
      <c r="O140" s="16"/>
      <c r="Q140" s="1">
        <v>0</v>
      </c>
      <c r="R140" s="1">
        <v>0</v>
      </c>
      <c r="S140" s="1">
        <v>0</v>
      </c>
      <c r="T140" s="4">
        <v>0</v>
      </c>
      <c r="U140" s="4">
        <v>2000</v>
      </c>
      <c r="V140" s="1">
        <v>0</v>
      </c>
      <c r="W140" s="1">
        <v>0</v>
      </c>
      <c r="Y140" s="1">
        <v>0</v>
      </c>
      <c r="AA140" s="1">
        <v>0</v>
      </c>
      <c r="AB140" s="1">
        <v>0</v>
      </c>
      <c r="AC140" s="1">
        <v>2</v>
      </c>
      <c r="AD140" s="4" t="s">
        <v>254</v>
      </c>
      <c r="AE140" s="5">
        <v>1</v>
      </c>
      <c r="AF140" s="5">
        <v>0</v>
      </c>
      <c r="AH140" s="1" t="s">
        <v>80</v>
      </c>
      <c r="AI140" s="1" t="s">
        <v>229</v>
      </c>
      <c r="AJ140" s="1" t="s">
        <v>419</v>
      </c>
      <c r="AK140" s="1" t="s">
        <v>255</v>
      </c>
      <c r="AL140" s="1">
        <f t="shared" ref="AL140:AL203" si="5">IF(S140=0,15,0)</f>
        <v>15</v>
      </c>
      <c r="AN140" s="1" t="s">
        <v>340</v>
      </c>
    </row>
    <row r="141" spans="1:40" ht="15.75" x14ac:dyDescent="0.3">
      <c r="A141" s="5">
        <v>501201</v>
      </c>
      <c r="B141" s="1" t="s">
        <v>492</v>
      </c>
      <c r="C141" s="5">
        <v>101</v>
      </c>
      <c r="D141" s="18">
        <v>7</v>
      </c>
      <c r="E141" s="1">
        <v>8</v>
      </c>
      <c r="F141" s="1" t="s">
        <v>191</v>
      </c>
      <c r="G141" s="1" t="s">
        <v>79</v>
      </c>
      <c r="H141" s="1">
        <v>0</v>
      </c>
      <c r="I141" s="1">
        <v>0</v>
      </c>
      <c r="M141" s="4">
        <v>1</v>
      </c>
      <c r="N141" s="5">
        <v>0</v>
      </c>
      <c r="O141" s="16"/>
      <c r="Q141" s="1">
        <v>0</v>
      </c>
      <c r="R141" s="1">
        <v>0</v>
      </c>
      <c r="S141" s="1">
        <v>0</v>
      </c>
      <c r="T141" s="4">
        <v>0</v>
      </c>
      <c r="U141" s="4">
        <v>0</v>
      </c>
      <c r="V141" s="1">
        <v>0</v>
      </c>
      <c r="W141" s="1">
        <v>0</v>
      </c>
      <c r="Y141" s="1">
        <v>0</v>
      </c>
      <c r="AA141" s="1">
        <v>0</v>
      </c>
      <c r="AB141" s="1">
        <v>0</v>
      </c>
      <c r="AC141" s="1">
        <v>2</v>
      </c>
      <c r="AD141" s="4" t="s">
        <v>254</v>
      </c>
      <c r="AE141" s="5">
        <v>1</v>
      </c>
      <c r="AF141" s="5">
        <v>0</v>
      </c>
      <c r="AH141" s="1" t="s">
        <v>80</v>
      </c>
      <c r="AI141" s="1" t="s">
        <v>229</v>
      </c>
      <c r="AJ141" s="1" t="s">
        <v>420</v>
      </c>
      <c r="AK141" s="1" t="s">
        <v>255</v>
      </c>
      <c r="AL141" s="1">
        <f t="shared" si="5"/>
        <v>15</v>
      </c>
      <c r="AN141" s="1" t="s">
        <v>340</v>
      </c>
    </row>
    <row r="142" spans="1:40" ht="15.75" x14ac:dyDescent="0.3">
      <c r="A142" s="5">
        <v>502201</v>
      </c>
      <c r="B142" s="1" t="s">
        <v>493</v>
      </c>
      <c r="C142" s="5">
        <v>101</v>
      </c>
      <c r="D142" s="18">
        <v>7</v>
      </c>
      <c r="E142" s="1">
        <v>8</v>
      </c>
      <c r="F142" s="1" t="s">
        <v>191</v>
      </c>
      <c r="G142" s="1" t="s">
        <v>79</v>
      </c>
      <c r="H142" s="1">
        <v>0</v>
      </c>
      <c r="I142" s="1">
        <v>0</v>
      </c>
      <c r="M142" s="4">
        <v>1</v>
      </c>
      <c r="N142" s="5">
        <v>0</v>
      </c>
      <c r="O142" s="16"/>
      <c r="Q142" s="1">
        <v>0</v>
      </c>
      <c r="R142" s="1">
        <v>0</v>
      </c>
      <c r="S142" s="1">
        <v>0</v>
      </c>
      <c r="T142" s="4">
        <v>0</v>
      </c>
      <c r="U142" s="4">
        <v>500</v>
      </c>
      <c r="V142" s="1">
        <v>0</v>
      </c>
      <c r="W142" s="1">
        <v>0</v>
      </c>
      <c r="Y142" s="1">
        <v>0</v>
      </c>
      <c r="AA142" s="1">
        <v>0</v>
      </c>
      <c r="AB142" s="1">
        <v>0</v>
      </c>
      <c r="AC142" s="1">
        <v>2</v>
      </c>
      <c r="AD142" s="4" t="s">
        <v>254</v>
      </c>
      <c r="AE142" s="5">
        <v>1</v>
      </c>
      <c r="AF142" s="5">
        <v>0</v>
      </c>
      <c r="AH142" s="1" t="s">
        <v>80</v>
      </c>
      <c r="AI142" s="1" t="s">
        <v>229</v>
      </c>
      <c r="AJ142" s="1" t="s">
        <v>419</v>
      </c>
      <c r="AK142" s="1" t="s">
        <v>255</v>
      </c>
      <c r="AL142" s="1">
        <f t="shared" si="5"/>
        <v>15</v>
      </c>
      <c r="AN142" s="1" t="s">
        <v>340</v>
      </c>
    </row>
    <row r="143" spans="1:40" ht="15.75" x14ac:dyDescent="0.3">
      <c r="A143" s="5">
        <v>503201</v>
      </c>
      <c r="B143" s="1" t="s">
        <v>494</v>
      </c>
      <c r="C143" s="5">
        <v>101</v>
      </c>
      <c r="D143" s="18">
        <v>7</v>
      </c>
      <c r="E143" s="1">
        <v>8</v>
      </c>
      <c r="F143" s="1" t="s">
        <v>191</v>
      </c>
      <c r="G143" s="1" t="s">
        <v>79</v>
      </c>
      <c r="H143" s="1">
        <v>0</v>
      </c>
      <c r="I143" s="1">
        <v>0</v>
      </c>
      <c r="M143" s="4">
        <v>1</v>
      </c>
      <c r="N143" s="5">
        <v>0</v>
      </c>
      <c r="O143" s="16"/>
      <c r="Q143" s="1">
        <v>0</v>
      </c>
      <c r="R143" s="1">
        <v>0</v>
      </c>
      <c r="S143" s="1">
        <v>0</v>
      </c>
      <c r="T143" s="4">
        <v>0</v>
      </c>
      <c r="U143" s="4">
        <v>2000</v>
      </c>
      <c r="V143" s="1">
        <v>0</v>
      </c>
      <c r="W143" s="1">
        <v>0</v>
      </c>
      <c r="Y143" s="1">
        <v>0</v>
      </c>
      <c r="AA143" s="1">
        <v>0</v>
      </c>
      <c r="AB143" s="1">
        <v>0</v>
      </c>
      <c r="AC143" s="1">
        <v>2</v>
      </c>
      <c r="AD143" s="4" t="s">
        <v>254</v>
      </c>
      <c r="AE143" s="5">
        <v>1</v>
      </c>
      <c r="AF143" s="5">
        <v>0</v>
      </c>
      <c r="AH143" s="1" t="s">
        <v>80</v>
      </c>
      <c r="AI143" s="1" t="s">
        <v>229</v>
      </c>
      <c r="AJ143" s="1" t="s">
        <v>420</v>
      </c>
      <c r="AK143" s="1" t="s">
        <v>255</v>
      </c>
      <c r="AL143" s="1">
        <f t="shared" si="5"/>
        <v>15</v>
      </c>
      <c r="AN143" s="1" t="s">
        <v>340</v>
      </c>
    </row>
    <row r="144" spans="1:40" ht="15.75" x14ac:dyDescent="0.3">
      <c r="A144" s="5">
        <v>501202</v>
      </c>
      <c r="B144" s="1" t="s">
        <v>495</v>
      </c>
      <c r="C144" s="5">
        <v>101</v>
      </c>
      <c r="D144" s="18">
        <v>7</v>
      </c>
      <c r="E144" s="1">
        <v>8</v>
      </c>
      <c r="F144" s="1" t="s">
        <v>192</v>
      </c>
      <c r="G144" s="1" t="s">
        <v>79</v>
      </c>
      <c r="H144" s="1">
        <v>0</v>
      </c>
      <c r="I144" s="1">
        <v>0</v>
      </c>
      <c r="M144" s="4">
        <v>1</v>
      </c>
      <c r="N144" s="5">
        <v>0</v>
      </c>
      <c r="O144" s="16"/>
      <c r="Q144" s="1">
        <v>0</v>
      </c>
      <c r="R144" s="1">
        <v>0</v>
      </c>
      <c r="S144" s="1">
        <v>0</v>
      </c>
      <c r="T144" s="4">
        <v>0</v>
      </c>
      <c r="U144" s="4">
        <v>0</v>
      </c>
      <c r="V144" s="1">
        <v>0</v>
      </c>
      <c r="W144" s="1">
        <v>0</v>
      </c>
      <c r="Y144" s="1">
        <v>0</v>
      </c>
      <c r="AA144" s="1">
        <v>0</v>
      </c>
      <c r="AB144" s="1">
        <v>0</v>
      </c>
      <c r="AC144" s="1">
        <v>2</v>
      </c>
      <c r="AD144" s="4" t="s">
        <v>254</v>
      </c>
      <c r="AE144" s="5">
        <v>1</v>
      </c>
      <c r="AF144" s="5">
        <v>0</v>
      </c>
      <c r="AH144" s="1" t="s">
        <v>80</v>
      </c>
      <c r="AI144" s="1" t="s">
        <v>229</v>
      </c>
      <c r="AJ144" s="1" t="s">
        <v>419</v>
      </c>
      <c r="AK144" s="1" t="s">
        <v>255</v>
      </c>
      <c r="AL144" s="1">
        <f t="shared" si="5"/>
        <v>15</v>
      </c>
      <c r="AN144" s="1" t="s">
        <v>340</v>
      </c>
    </row>
    <row r="145" spans="1:40" ht="15.75" x14ac:dyDescent="0.3">
      <c r="A145" s="5">
        <v>502202</v>
      </c>
      <c r="B145" s="1" t="s">
        <v>496</v>
      </c>
      <c r="C145" s="5">
        <v>101</v>
      </c>
      <c r="D145" s="18">
        <v>7</v>
      </c>
      <c r="E145" s="1">
        <v>8</v>
      </c>
      <c r="F145" s="1" t="s">
        <v>192</v>
      </c>
      <c r="G145" s="1" t="s">
        <v>79</v>
      </c>
      <c r="H145" s="1">
        <v>0</v>
      </c>
      <c r="I145" s="1">
        <v>0</v>
      </c>
      <c r="M145" s="4">
        <v>1</v>
      </c>
      <c r="N145" s="5">
        <v>0</v>
      </c>
      <c r="O145" s="16"/>
      <c r="Q145" s="1">
        <v>0</v>
      </c>
      <c r="R145" s="1">
        <v>0</v>
      </c>
      <c r="S145" s="1">
        <v>0</v>
      </c>
      <c r="T145" s="4">
        <v>0</v>
      </c>
      <c r="U145" s="4">
        <v>500</v>
      </c>
      <c r="V145" s="1">
        <v>0</v>
      </c>
      <c r="W145" s="1">
        <v>0</v>
      </c>
      <c r="Y145" s="1">
        <v>0</v>
      </c>
      <c r="AA145" s="1">
        <v>0</v>
      </c>
      <c r="AB145" s="1">
        <v>0</v>
      </c>
      <c r="AC145" s="1">
        <v>2</v>
      </c>
      <c r="AD145" s="4" t="s">
        <v>254</v>
      </c>
      <c r="AE145" s="5">
        <v>1</v>
      </c>
      <c r="AF145" s="5">
        <v>0</v>
      </c>
      <c r="AH145" s="1" t="s">
        <v>80</v>
      </c>
      <c r="AI145" s="1" t="s">
        <v>229</v>
      </c>
      <c r="AJ145" s="1" t="s">
        <v>420</v>
      </c>
      <c r="AK145" s="1" t="s">
        <v>255</v>
      </c>
      <c r="AL145" s="1">
        <f t="shared" si="5"/>
        <v>15</v>
      </c>
      <c r="AN145" s="1" t="s">
        <v>340</v>
      </c>
    </row>
    <row r="146" spans="1:40" ht="15.75" x14ac:dyDescent="0.3">
      <c r="A146" s="5">
        <v>503202</v>
      </c>
      <c r="B146" s="1" t="s">
        <v>497</v>
      </c>
      <c r="C146" s="5">
        <v>101</v>
      </c>
      <c r="D146" s="18">
        <v>7</v>
      </c>
      <c r="E146" s="1">
        <v>8</v>
      </c>
      <c r="F146" s="1" t="s">
        <v>192</v>
      </c>
      <c r="G146" s="1" t="s">
        <v>79</v>
      </c>
      <c r="H146" s="1">
        <v>0</v>
      </c>
      <c r="I146" s="1">
        <v>0</v>
      </c>
      <c r="M146" s="4">
        <v>1</v>
      </c>
      <c r="N146" s="5">
        <v>0</v>
      </c>
      <c r="O146" s="16"/>
      <c r="Q146" s="1">
        <v>0</v>
      </c>
      <c r="R146" s="1">
        <v>0</v>
      </c>
      <c r="S146" s="1">
        <v>0</v>
      </c>
      <c r="T146" s="4">
        <v>0</v>
      </c>
      <c r="U146" s="4">
        <v>2000</v>
      </c>
      <c r="V146" s="1">
        <v>0</v>
      </c>
      <c r="W146" s="1">
        <v>0</v>
      </c>
      <c r="Y146" s="1">
        <v>0</v>
      </c>
      <c r="AA146" s="1">
        <v>0</v>
      </c>
      <c r="AB146" s="1">
        <v>0</v>
      </c>
      <c r="AC146" s="1">
        <v>2</v>
      </c>
      <c r="AD146" s="4" t="s">
        <v>254</v>
      </c>
      <c r="AE146" s="5">
        <v>1</v>
      </c>
      <c r="AF146" s="5">
        <v>0</v>
      </c>
      <c r="AH146" s="1" t="s">
        <v>80</v>
      </c>
      <c r="AI146" s="1" t="s">
        <v>229</v>
      </c>
      <c r="AJ146" s="1" t="s">
        <v>419</v>
      </c>
      <c r="AK146" s="1" t="s">
        <v>255</v>
      </c>
      <c r="AL146" s="1">
        <f t="shared" si="5"/>
        <v>15</v>
      </c>
      <c r="AN146" s="1" t="s">
        <v>340</v>
      </c>
    </row>
    <row r="147" spans="1:40" ht="15.75" x14ac:dyDescent="0.3">
      <c r="A147" s="5">
        <v>501204</v>
      </c>
      <c r="B147" s="1" t="s">
        <v>498</v>
      </c>
      <c r="C147" s="5">
        <v>101</v>
      </c>
      <c r="D147" s="18">
        <v>7</v>
      </c>
      <c r="E147" s="1">
        <v>8</v>
      </c>
      <c r="F147" s="1" t="s">
        <v>193</v>
      </c>
      <c r="G147" s="1" t="s">
        <v>79</v>
      </c>
      <c r="H147" s="1">
        <v>0</v>
      </c>
      <c r="I147" s="1">
        <v>0</v>
      </c>
      <c r="M147" s="4">
        <v>1</v>
      </c>
      <c r="N147" s="5">
        <v>0</v>
      </c>
      <c r="O147" s="16"/>
      <c r="Q147" s="1">
        <v>0</v>
      </c>
      <c r="R147" s="1">
        <v>0</v>
      </c>
      <c r="S147" s="1">
        <v>0</v>
      </c>
      <c r="T147" s="4">
        <v>0</v>
      </c>
      <c r="U147" s="4">
        <v>0</v>
      </c>
      <c r="V147" s="1">
        <v>0</v>
      </c>
      <c r="W147" s="1">
        <v>0</v>
      </c>
      <c r="Y147" s="1">
        <v>0</v>
      </c>
      <c r="AA147" s="1">
        <v>0</v>
      </c>
      <c r="AB147" s="1">
        <v>0</v>
      </c>
      <c r="AC147" s="1">
        <v>2</v>
      </c>
      <c r="AD147" s="4" t="s">
        <v>254</v>
      </c>
      <c r="AE147" s="5">
        <v>1</v>
      </c>
      <c r="AF147" s="5">
        <v>0</v>
      </c>
      <c r="AH147" s="1" t="s">
        <v>80</v>
      </c>
      <c r="AI147" s="1" t="s">
        <v>229</v>
      </c>
      <c r="AJ147" s="1" t="s">
        <v>420</v>
      </c>
      <c r="AK147" s="1" t="s">
        <v>255</v>
      </c>
      <c r="AL147" s="1">
        <f t="shared" si="5"/>
        <v>15</v>
      </c>
      <c r="AN147" s="1" t="s">
        <v>340</v>
      </c>
    </row>
    <row r="148" spans="1:40" ht="15.75" x14ac:dyDescent="0.3">
      <c r="A148" s="5">
        <v>502204</v>
      </c>
      <c r="B148" s="1" t="s">
        <v>499</v>
      </c>
      <c r="C148" s="5">
        <v>101</v>
      </c>
      <c r="D148" s="18">
        <v>7</v>
      </c>
      <c r="E148" s="1">
        <v>8</v>
      </c>
      <c r="F148" s="1" t="s">
        <v>193</v>
      </c>
      <c r="G148" s="1" t="s">
        <v>79</v>
      </c>
      <c r="H148" s="1">
        <v>0</v>
      </c>
      <c r="I148" s="1">
        <v>0</v>
      </c>
      <c r="M148" s="4">
        <v>1</v>
      </c>
      <c r="N148" s="5">
        <v>0</v>
      </c>
      <c r="O148" s="16"/>
      <c r="Q148" s="1">
        <v>0</v>
      </c>
      <c r="R148" s="1">
        <v>0</v>
      </c>
      <c r="S148" s="1">
        <v>0</v>
      </c>
      <c r="T148" s="4">
        <v>0</v>
      </c>
      <c r="U148" s="4">
        <v>500</v>
      </c>
      <c r="V148" s="1">
        <v>0</v>
      </c>
      <c r="W148" s="1">
        <v>0</v>
      </c>
      <c r="Y148" s="1">
        <v>0</v>
      </c>
      <c r="AA148" s="1">
        <v>0</v>
      </c>
      <c r="AB148" s="1">
        <v>0</v>
      </c>
      <c r="AC148" s="1">
        <v>2</v>
      </c>
      <c r="AD148" s="4" t="s">
        <v>254</v>
      </c>
      <c r="AE148" s="5">
        <v>1</v>
      </c>
      <c r="AF148" s="5">
        <v>0</v>
      </c>
      <c r="AH148" s="1" t="s">
        <v>80</v>
      </c>
      <c r="AI148" s="1" t="s">
        <v>229</v>
      </c>
      <c r="AJ148" s="1" t="s">
        <v>419</v>
      </c>
      <c r="AK148" s="1" t="s">
        <v>255</v>
      </c>
      <c r="AL148" s="1">
        <f t="shared" si="5"/>
        <v>15</v>
      </c>
      <c r="AN148" s="1" t="s">
        <v>340</v>
      </c>
    </row>
    <row r="149" spans="1:40" ht="15.75" x14ac:dyDescent="0.3">
      <c r="A149" s="5">
        <v>503204</v>
      </c>
      <c r="B149" s="1" t="s">
        <v>500</v>
      </c>
      <c r="C149" s="5">
        <v>101</v>
      </c>
      <c r="D149" s="18">
        <v>7</v>
      </c>
      <c r="E149" s="1">
        <v>8</v>
      </c>
      <c r="F149" s="1" t="s">
        <v>193</v>
      </c>
      <c r="G149" s="1" t="s">
        <v>79</v>
      </c>
      <c r="H149" s="1">
        <v>0</v>
      </c>
      <c r="I149" s="1">
        <v>0</v>
      </c>
      <c r="M149" s="4">
        <v>1</v>
      </c>
      <c r="N149" s="5">
        <v>0</v>
      </c>
      <c r="O149" s="16"/>
      <c r="Q149" s="1">
        <v>0</v>
      </c>
      <c r="R149" s="1">
        <v>0</v>
      </c>
      <c r="S149" s="1">
        <v>0</v>
      </c>
      <c r="T149" s="4">
        <v>0</v>
      </c>
      <c r="U149" s="4">
        <v>2000</v>
      </c>
      <c r="V149" s="1">
        <v>0</v>
      </c>
      <c r="W149" s="1">
        <v>0</v>
      </c>
      <c r="Y149" s="1">
        <v>0</v>
      </c>
      <c r="AA149" s="1">
        <v>0</v>
      </c>
      <c r="AB149" s="1">
        <v>0</v>
      </c>
      <c r="AC149" s="1">
        <v>2</v>
      </c>
      <c r="AD149" s="4" t="s">
        <v>254</v>
      </c>
      <c r="AE149" s="5">
        <v>1</v>
      </c>
      <c r="AF149" s="5">
        <v>0</v>
      </c>
      <c r="AH149" s="1" t="s">
        <v>80</v>
      </c>
      <c r="AI149" s="1" t="s">
        <v>229</v>
      </c>
      <c r="AJ149" s="1" t="s">
        <v>420</v>
      </c>
      <c r="AK149" s="1" t="s">
        <v>255</v>
      </c>
      <c r="AL149" s="1">
        <f t="shared" si="5"/>
        <v>15</v>
      </c>
      <c r="AN149" s="1" t="s">
        <v>340</v>
      </c>
    </row>
    <row r="150" spans="1:40" ht="15.75" x14ac:dyDescent="0.3">
      <c r="A150" s="5">
        <v>501206</v>
      </c>
      <c r="B150" s="1" t="s">
        <v>501</v>
      </c>
      <c r="C150" s="5">
        <v>101</v>
      </c>
      <c r="D150" s="18">
        <v>7</v>
      </c>
      <c r="E150" s="1">
        <v>8</v>
      </c>
      <c r="F150" s="1" t="s">
        <v>194</v>
      </c>
      <c r="G150" s="1" t="s">
        <v>79</v>
      </c>
      <c r="H150" s="1">
        <v>0</v>
      </c>
      <c r="I150" s="1">
        <v>0</v>
      </c>
      <c r="M150" s="4">
        <v>1</v>
      </c>
      <c r="N150" s="5">
        <v>0</v>
      </c>
      <c r="O150" s="16"/>
      <c r="Q150" s="1">
        <v>0</v>
      </c>
      <c r="R150" s="1">
        <v>0</v>
      </c>
      <c r="S150" s="1">
        <v>0</v>
      </c>
      <c r="T150" s="4">
        <v>0</v>
      </c>
      <c r="U150" s="4">
        <v>0</v>
      </c>
      <c r="V150" s="1">
        <v>0</v>
      </c>
      <c r="W150" s="1">
        <v>0</v>
      </c>
      <c r="Y150" s="1">
        <v>0</v>
      </c>
      <c r="AA150" s="1">
        <v>0</v>
      </c>
      <c r="AB150" s="1">
        <v>0</v>
      </c>
      <c r="AC150" s="1">
        <v>2</v>
      </c>
      <c r="AD150" s="4" t="s">
        <v>254</v>
      </c>
      <c r="AE150" s="5">
        <v>1</v>
      </c>
      <c r="AF150" s="5">
        <v>0</v>
      </c>
      <c r="AH150" s="1" t="s">
        <v>80</v>
      </c>
      <c r="AI150" s="1" t="s">
        <v>229</v>
      </c>
      <c r="AJ150" s="1" t="s">
        <v>419</v>
      </c>
      <c r="AK150" s="1" t="s">
        <v>255</v>
      </c>
      <c r="AL150" s="1">
        <f t="shared" si="5"/>
        <v>15</v>
      </c>
      <c r="AN150" s="1" t="s">
        <v>340</v>
      </c>
    </row>
    <row r="151" spans="1:40" ht="15.75" x14ac:dyDescent="0.3">
      <c r="A151" s="5">
        <v>502206</v>
      </c>
      <c r="B151" s="1" t="s">
        <v>502</v>
      </c>
      <c r="C151" s="5">
        <v>101</v>
      </c>
      <c r="D151" s="18">
        <v>7</v>
      </c>
      <c r="E151" s="1">
        <v>8</v>
      </c>
      <c r="F151" s="1" t="s">
        <v>194</v>
      </c>
      <c r="G151" s="1" t="s">
        <v>79</v>
      </c>
      <c r="H151" s="1">
        <v>0</v>
      </c>
      <c r="I151" s="1">
        <v>0</v>
      </c>
      <c r="M151" s="4">
        <v>1</v>
      </c>
      <c r="N151" s="5">
        <v>0</v>
      </c>
      <c r="O151" s="16"/>
      <c r="Q151" s="1">
        <v>0</v>
      </c>
      <c r="R151" s="1">
        <v>0</v>
      </c>
      <c r="S151" s="1">
        <v>0</v>
      </c>
      <c r="T151" s="4">
        <v>0</v>
      </c>
      <c r="U151" s="4">
        <v>500</v>
      </c>
      <c r="V151" s="1">
        <v>0</v>
      </c>
      <c r="W151" s="1">
        <v>0</v>
      </c>
      <c r="Y151" s="1">
        <v>0</v>
      </c>
      <c r="AA151" s="1">
        <v>0</v>
      </c>
      <c r="AB151" s="1">
        <v>0</v>
      </c>
      <c r="AC151" s="1">
        <v>2</v>
      </c>
      <c r="AD151" s="4" t="s">
        <v>254</v>
      </c>
      <c r="AE151" s="5">
        <v>1</v>
      </c>
      <c r="AF151" s="5">
        <v>0</v>
      </c>
      <c r="AH151" s="1" t="s">
        <v>80</v>
      </c>
      <c r="AI151" s="1" t="s">
        <v>229</v>
      </c>
      <c r="AJ151" s="1" t="s">
        <v>420</v>
      </c>
      <c r="AK151" s="1" t="s">
        <v>255</v>
      </c>
      <c r="AL151" s="1">
        <f t="shared" si="5"/>
        <v>15</v>
      </c>
      <c r="AN151" s="1" t="s">
        <v>340</v>
      </c>
    </row>
    <row r="152" spans="1:40" ht="15.75" x14ac:dyDescent="0.3">
      <c r="A152" s="5">
        <v>503206</v>
      </c>
      <c r="B152" s="1" t="s">
        <v>503</v>
      </c>
      <c r="C152" s="5">
        <v>101</v>
      </c>
      <c r="D152" s="18">
        <v>7</v>
      </c>
      <c r="E152" s="1">
        <v>8</v>
      </c>
      <c r="F152" s="1" t="s">
        <v>194</v>
      </c>
      <c r="G152" s="1" t="s">
        <v>79</v>
      </c>
      <c r="H152" s="1">
        <v>0</v>
      </c>
      <c r="I152" s="1">
        <v>0</v>
      </c>
      <c r="M152" s="4">
        <v>1</v>
      </c>
      <c r="N152" s="5">
        <v>0</v>
      </c>
      <c r="O152" s="16"/>
      <c r="Q152" s="1">
        <v>0</v>
      </c>
      <c r="R152" s="1">
        <v>0</v>
      </c>
      <c r="S152" s="1">
        <v>0</v>
      </c>
      <c r="T152" s="4">
        <v>0</v>
      </c>
      <c r="U152" s="4">
        <v>2000</v>
      </c>
      <c r="V152" s="1">
        <v>0</v>
      </c>
      <c r="W152" s="1">
        <v>0</v>
      </c>
      <c r="Y152" s="1">
        <v>0</v>
      </c>
      <c r="AA152" s="1">
        <v>0</v>
      </c>
      <c r="AB152" s="1">
        <v>0</v>
      </c>
      <c r="AC152" s="1">
        <v>2</v>
      </c>
      <c r="AD152" s="4" t="s">
        <v>254</v>
      </c>
      <c r="AE152" s="5">
        <v>1</v>
      </c>
      <c r="AF152" s="5">
        <v>0</v>
      </c>
      <c r="AH152" s="1" t="s">
        <v>80</v>
      </c>
      <c r="AI152" s="1" t="s">
        <v>229</v>
      </c>
      <c r="AJ152" s="1" t="s">
        <v>419</v>
      </c>
      <c r="AK152" s="1" t="s">
        <v>255</v>
      </c>
      <c r="AL152" s="1">
        <f t="shared" si="5"/>
        <v>15</v>
      </c>
      <c r="AN152" s="1" t="s">
        <v>340</v>
      </c>
    </row>
    <row r="153" spans="1:40" ht="15.75" x14ac:dyDescent="0.3">
      <c r="A153" s="5">
        <v>501207</v>
      </c>
      <c r="B153" s="1" t="s">
        <v>504</v>
      </c>
      <c r="C153" s="5">
        <v>101</v>
      </c>
      <c r="D153" s="18">
        <v>7</v>
      </c>
      <c r="E153" s="1">
        <v>8</v>
      </c>
      <c r="F153" s="1" t="s">
        <v>195</v>
      </c>
      <c r="G153" s="1" t="s">
        <v>79</v>
      </c>
      <c r="H153" s="1">
        <v>0</v>
      </c>
      <c r="I153" s="1">
        <v>0</v>
      </c>
      <c r="M153" s="4">
        <v>1</v>
      </c>
      <c r="N153" s="5">
        <v>0</v>
      </c>
      <c r="O153" s="16"/>
      <c r="Q153" s="1">
        <v>0</v>
      </c>
      <c r="R153" s="1">
        <v>0</v>
      </c>
      <c r="S153" s="1">
        <v>0</v>
      </c>
      <c r="T153" s="4">
        <v>0</v>
      </c>
      <c r="U153" s="4">
        <v>0</v>
      </c>
      <c r="V153" s="1">
        <v>0</v>
      </c>
      <c r="W153" s="1">
        <v>0</v>
      </c>
      <c r="Y153" s="1">
        <v>0</v>
      </c>
      <c r="AA153" s="1">
        <v>0</v>
      </c>
      <c r="AB153" s="1">
        <v>0</v>
      </c>
      <c r="AD153" s="4" t="s">
        <v>254</v>
      </c>
      <c r="AE153" s="5">
        <v>1</v>
      </c>
      <c r="AF153" s="5">
        <v>0</v>
      </c>
      <c r="AH153" s="1" t="s">
        <v>80</v>
      </c>
      <c r="AI153" s="1" t="s">
        <v>229</v>
      </c>
      <c r="AJ153" s="1" t="s">
        <v>420</v>
      </c>
      <c r="AK153" s="1" t="s">
        <v>255</v>
      </c>
      <c r="AL153" s="1">
        <f t="shared" si="5"/>
        <v>15</v>
      </c>
      <c r="AN153" s="1" t="s">
        <v>340</v>
      </c>
    </row>
    <row r="154" spans="1:40" ht="15.75" x14ac:dyDescent="0.3">
      <c r="A154" s="5">
        <v>502207</v>
      </c>
      <c r="B154" s="1" t="s">
        <v>505</v>
      </c>
      <c r="C154" s="5">
        <v>101</v>
      </c>
      <c r="D154" s="18">
        <v>7</v>
      </c>
      <c r="E154" s="1">
        <v>8</v>
      </c>
      <c r="F154" s="1" t="s">
        <v>195</v>
      </c>
      <c r="G154" s="1" t="s">
        <v>79</v>
      </c>
      <c r="H154" s="1">
        <v>0</v>
      </c>
      <c r="I154" s="1">
        <v>0</v>
      </c>
      <c r="M154" s="4">
        <v>1</v>
      </c>
      <c r="N154" s="5">
        <v>0</v>
      </c>
      <c r="O154" s="16"/>
      <c r="Q154" s="1">
        <v>0</v>
      </c>
      <c r="R154" s="1">
        <v>0</v>
      </c>
      <c r="S154" s="1">
        <v>0</v>
      </c>
      <c r="T154" s="4">
        <v>0</v>
      </c>
      <c r="U154" s="4">
        <v>500</v>
      </c>
      <c r="V154" s="1">
        <v>0</v>
      </c>
      <c r="W154" s="1">
        <v>0</v>
      </c>
      <c r="Y154" s="1">
        <v>0</v>
      </c>
      <c r="AA154" s="1">
        <v>0</v>
      </c>
      <c r="AB154" s="1">
        <v>0</v>
      </c>
      <c r="AD154" s="4" t="s">
        <v>254</v>
      </c>
      <c r="AE154" s="5">
        <v>1</v>
      </c>
      <c r="AF154" s="5">
        <v>0</v>
      </c>
      <c r="AH154" s="1" t="s">
        <v>80</v>
      </c>
      <c r="AI154" s="1" t="s">
        <v>229</v>
      </c>
      <c r="AJ154" s="1" t="s">
        <v>419</v>
      </c>
      <c r="AK154" s="1" t="s">
        <v>255</v>
      </c>
      <c r="AL154" s="1">
        <f t="shared" si="5"/>
        <v>15</v>
      </c>
      <c r="AN154" s="1" t="s">
        <v>340</v>
      </c>
    </row>
    <row r="155" spans="1:40" ht="15.75" x14ac:dyDescent="0.3">
      <c r="A155" s="5">
        <v>503207</v>
      </c>
      <c r="B155" s="1" t="s">
        <v>506</v>
      </c>
      <c r="C155" s="5">
        <v>101</v>
      </c>
      <c r="D155" s="18">
        <v>7</v>
      </c>
      <c r="E155" s="1">
        <v>8</v>
      </c>
      <c r="F155" s="1" t="s">
        <v>195</v>
      </c>
      <c r="G155" s="1" t="s">
        <v>79</v>
      </c>
      <c r="H155" s="1">
        <v>0</v>
      </c>
      <c r="I155" s="1">
        <v>0</v>
      </c>
      <c r="M155" s="4">
        <v>1</v>
      </c>
      <c r="N155" s="5">
        <v>0</v>
      </c>
      <c r="O155" s="16"/>
      <c r="Q155" s="1">
        <v>0</v>
      </c>
      <c r="R155" s="1">
        <v>0</v>
      </c>
      <c r="S155" s="1">
        <v>0</v>
      </c>
      <c r="T155" s="4">
        <v>0</v>
      </c>
      <c r="U155" s="4">
        <v>2000</v>
      </c>
      <c r="V155" s="1">
        <v>0</v>
      </c>
      <c r="W155" s="1">
        <v>0</v>
      </c>
      <c r="Y155" s="1">
        <v>0</v>
      </c>
      <c r="AA155" s="1">
        <v>0</v>
      </c>
      <c r="AB155" s="1">
        <v>0</v>
      </c>
      <c r="AD155" s="4" t="s">
        <v>254</v>
      </c>
      <c r="AE155" s="5">
        <v>1</v>
      </c>
      <c r="AF155" s="5">
        <v>0</v>
      </c>
      <c r="AH155" s="1" t="s">
        <v>80</v>
      </c>
      <c r="AI155" s="1" t="s">
        <v>229</v>
      </c>
      <c r="AJ155" s="1" t="s">
        <v>420</v>
      </c>
      <c r="AK155" s="1" t="s">
        <v>255</v>
      </c>
      <c r="AL155" s="1">
        <f t="shared" si="5"/>
        <v>15</v>
      </c>
      <c r="AN155" s="1" t="s">
        <v>340</v>
      </c>
    </row>
    <row r="156" spans="1:40" ht="15.75" x14ac:dyDescent="0.3">
      <c r="A156" s="5">
        <v>501209</v>
      </c>
      <c r="B156" s="1" t="s">
        <v>507</v>
      </c>
      <c r="C156" s="5">
        <v>101</v>
      </c>
      <c r="D156" s="18">
        <v>7</v>
      </c>
      <c r="E156" s="1">
        <v>8</v>
      </c>
      <c r="F156" s="1" t="s">
        <v>196</v>
      </c>
      <c r="G156" s="1" t="s">
        <v>79</v>
      </c>
      <c r="H156" s="1">
        <v>0</v>
      </c>
      <c r="I156" s="1">
        <v>0</v>
      </c>
      <c r="M156" s="4">
        <v>1</v>
      </c>
      <c r="N156" s="5">
        <v>0</v>
      </c>
      <c r="O156" s="16"/>
      <c r="Q156" s="1">
        <v>0</v>
      </c>
      <c r="R156" s="1">
        <v>0</v>
      </c>
      <c r="S156" s="1">
        <v>0</v>
      </c>
      <c r="T156" s="4">
        <v>0</v>
      </c>
      <c r="U156" s="4">
        <v>0</v>
      </c>
      <c r="V156" s="1">
        <v>0</v>
      </c>
      <c r="W156" s="1">
        <v>0</v>
      </c>
      <c r="Y156" s="1">
        <v>0</v>
      </c>
      <c r="AA156" s="1">
        <v>0</v>
      </c>
      <c r="AB156" s="1">
        <v>0</v>
      </c>
      <c r="AD156" s="4" t="s">
        <v>254</v>
      </c>
      <c r="AE156" s="5">
        <v>1</v>
      </c>
      <c r="AF156" s="5">
        <v>0</v>
      </c>
      <c r="AH156" s="1" t="s">
        <v>80</v>
      </c>
      <c r="AI156" s="1" t="s">
        <v>229</v>
      </c>
      <c r="AJ156" s="1" t="s">
        <v>419</v>
      </c>
      <c r="AK156" s="1" t="s">
        <v>255</v>
      </c>
      <c r="AL156" s="1">
        <f t="shared" si="5"/>
        <v>15</v>
      </c>
      <c r="AN156" s="1" t="s">
        <v>340</v>
      </c>
    </row>
    <row r="157" spans="1:40" ht="15.75" x14ac:dyDescent="0.3">
      <c r="A157" s="5">
        <v>502209</v>
      </c>
      <c r="B157" s="1" t="s">
        <v>508</v>
      </c>
      <c r="C157" s="5">
        <v>101</v>
      </c>
      <c r="D157" s="18">
        <v>7</v>
      </c>
      <c r="E157" s="1">
        <v>8</v>
      </c>
      <c r="F157" s="1" t="s">
        <v>196</v>
      </c>
      <c r="G157" s="1" t="s">
        <v>79</v>
      </c>
      <c r="H157" s="1">
        <v>0</v>
      </c>
      <c r="I157" s="1">
        <v>0</v>
      </c>
      <c r="M157" s="4">
        <v>1</v>
      </c>
      <c r="N157" s="5">
        <v>0</v>
      </c>
      <c r="O157" s="16"/>
      <c r="Q157" s="1">
        <v>0</v>
      </c>
      <c r="R157" s="1">
        <v>0</v>
      </c>
      <c r="S157" s="1">
        <v>0</v>
      </c>
      <c r="T157" s="4">
        <v>0</v>
      </c>
      <c r="U157" s="4">
        <v>500</v>
      </c>
      <c r="V157" s="1">
        <v>0</v>
      </c>
      <c r="W157" s="1">
        <v>0</v>
      </c>
      <c r="Y157" s="1">
        <v>0</v>
      </c>
      <c r="AA157" s="1">
        <v>0</v>
      </c>
      <c r="AB157" s="1">
        <v>0</v>
      </c>
      <c r="AD157" s="4" t="s">
        <v>254</v>
      </c>
      <c r="AE157" s="5">
        <v>1</v>
      </c>
      <c r="AF157" s="5">
        <v>0</v>
      </c>
      <c r="AH157" s="1" t="s">
        <v>80</v>
      </c>
      <c r="AI157" s="1" t="s">
        <v>229</v>
      </c>
      <c r="AJ157" s="1" t="s">
        <v>420</v>
      </c>
      <c r="AK157" s="1" t="s">
        <v>255</v>
      </c>
      <c r="AL157" s="1">
        <f t="shared" si="5"/>
        <v>15</v>
      </c>
      <c r="AN157" s="1" t="s">
        <v>340</v>
      </c>
    </row>
    <row r="158" spans="1:40" ht="15.75" x14ac:dyDescent="0.3">
      <c r="A158" s="5">
        <v>503209</v>
      </c>
      <c r="B158" s="1" t="s">
        <v>509</v>
      </c>
      <c r="C158" s="5">
        <v>101</v>
      </c>
      <c r="D158" s="18">
        <v>7</v>
      </c>
      <c r="E158" s="1">
        <v>8</v>
      </c>
      <c r="F158" s="1" t="s">
        <v>196</v>
      </c>
      <c r="G158" s="1" t="s">
        <v>79</v>
      </c>
      <c r="H158" s="1">
        <v>0</v>
      </c>
      <c r="I158" s="1">
        <v>0</v>
      </c>
      <c r="M158" s="4">
        <v>1</v>
      </c>
      <c r="N158" s="5">
        <v>0</v>
      </c>
      <c r="O158" s="16"/>
      <c r="Q158" s="1">
        <v>0</v>
      </c>
      <c r="R158" s="1">
        <v>0</v>
      </c>
      <c r="S158" s="1">
        <v>0</v>
      </c>
      <c r="T158" s="4">
        <v>0</v>
      </c>
      <c r="U158" s="4">
        <v>2000</v>
      </c>
      <c r="V158" s="1">
        <v>0</v>
      </c>
      <c r="W158" s="1">
        <v>0</v>
      </c>
      <c r="Y158" s="1">
        <v>0</v>
      </c>
      <c r="AA158" s="1">
        <v>0</v>
      </c>
      <c r="AB158" s="1">
        <v>0</v>
      </c>
      <c r="AD158" s="4" t="s">
        <v>254</v>
      </c>
      <c r="AE158" s="5">
        <v>1</v>
      </c>
      <c r="AF158" s="5">
        <v>0</v>
      </c>
      <c r="AH158" s="1" t="s">
        <v>80</v>
      </c>
      <c r="AI158" s="1" t="s">
        <v>229</v>
      </c>
      <c r="AJ158" s="1" t="s">
        <v>419</v>
      </c>
      <c r="AK158" s="1" t="s">
        <v>255</v>
      </c>
      <c r="AL158" s="1">
        <f t="shared" si="5"/>
        <v>15</v>
      </c>
      <c r="AN158" s="1" t="s">
        <v>340</v>
      </c>
    </row>
    <row r="159" spans="1:40" ht="15.75" x14ac:dyDescent="0.3">
      <c r="A159" s="5">
        <v>501301</v>
      </c>
      <c r="B159" s="1" t="s">
        <v>510</v>
      </c>
      <c r="C159" s="5">
        <v>101</v>
      </c>
      <c r="D159" s="18">
        <v>7</v>
      </c>
      <c r="E159" s="1">
        <v>8</v>
      </c>
      <c r="F159" s="1" t="s">
        <v>197</v>
      </c>
      <c r="G159" s="1" t="s">
        <v>79</v>
      </c>
      <c r="H159" s="1">
        <v>0</v>
      </c>
      <c r="I159" s="1">
        <v>0</v>
      </c>
      <c r="M159" s="4">
        <v>1</v>
      </c>
      <c r="N159" s="5">
        <v>0</v>
      </c>
      <c r="O159" s="16"/>
      <c r="Q159" s="1">
        <v>0</v>
      </c>
      <c r="R159" s="1">
        <v>0</v>
      </c>
      <c r="S159" s="1">
        <v>0</v>
      </c>
      <c r="T159" s="4">
        <v>0</v>
      </c>
      <c r="U159" s="4">
        <v>0</v>
      </c>
      <c r="V159" s="1">
        <v>0</v>
      </c>
      <c r="W159" s="1">
        <v>0</v>
      </c>
      <c r="Y159" s="1">
        <v>0</v>
      </c>
      <c r="AA159" s="1">
        <v>0</v>
      </c>
      <c r="AB159" s="1">
        <v>0</v>
      </c>
      <c r="AD159" s="4" t="s">
        <v>254</v>
      </c>
      <c r="AE159" s="5">
        <v>1</v>
      </c>
      <c r="AF159" s="5">
        <v>0</v>
      </c>
      <c r="AH159" s="1" t="s">
        <v>80</v>
      </c>
      <c r="AI159" s="1" t="s">
        <v>229</v>
      </c>
      <c r="AJ159" s="1" t="s">
        <v>420</v>
      </c>
      <c r="AK159" s="1" t="s">
        <v>255</v>
      </c>
      <c r="AL159" s="1">
        <f t="shared" si="5"/>
        <v>15</v>
      </c>
      <c r="AN159" s="1" t="s">
        <v>340</v>
      </c>
    </row>
    <row r="160" spans="1:40" ht="15.75" x14ac:dyDescent="0.3">
      <c r="A160" s="5">
        <v>502301</v>
      </c>
      <c r="B160" s="1" t="s">
        <v>511</v>
      </c>
      <c r="C160" s="5">
        <v>101</v>
      </c>
      <c r="D160" s="18">
        <v>7</v>
      </c>
      <c r="E160" s="1">
        <v>8</v>
      </c>
      <c r="F160" s="1" t="s">
        <v>197</v>
      </c>
      <c r="G160" s="1" t="s">
        <v>79</v>
      </c>
      <c r="H160" s="1">
        <v>0</v>
      </c>
      <c r="I160" s="1">
        <v>0</v>
      </c>
      <c r="M160" s="4">
        <v>1</v>
      </c>
      <c r="N160" s="5">
        <v>0</v>
      </c>
      <c r="O160" s="16"/>
      <c r="Q160" s="1">
        <v>0</v>
      </c>
      <c r="R160" s="1">
        <v>0</v>
      </c>
      <c r="S160" s="1">
        <v>0</v>
      </c>
      <c r="T160" s="4">
        <v>0</v>
      </c>
      <c r="U160" s="4">
        <v>500</v>
      </c>
      <c r="V160" s="1">
        <v>0</v>
      </c>
      <c r="W160" s="1">
        <v>0</v>
      </c>
      <c r="Y160" s="1">
        <v>0</v>
      </c>
      <c r="AA160" s="1">
        <v>0</v>
      </c>
      <c r="AB160" s="1">
        <v>0</v>
      </c>
      <c r="AD160" s="4" t="s">
        <v>254</v>
      </c>
      <c r="AE160" s="5">
        <v>1</v>
      </c>
      <c r="AF160" s="5">
        <v>0</v>
      </c>
      <c r="AH160" s="1" t="s">
        <v>80</v>
      </c>
      <c r="AI160" s="1" t="s">
        <v>229</v>
      </c>
      <c r="AJ160" s="1" t="s">
        <v>419</v>
      </c>
      <c r="AK160" s="1" t="s">
        <v>255</v>
      </c>
      <c r="AL160" s="1">
        <f t="shared" si="5"/>
        <v>15</v>
      </c>
      <c r="AN160" s="1" t="s">
        <v>340</v>
      </c>
    </row>
    <row r="161" spans="1:40" ht="15.75" x14ac:dyDescent="0.3">
      <c r="A161" s="5">
        <v>503301</v>
      </c>
      <c r="B161" s="1" t="s">
        <v>512</v>
      </c>
      <c r="C161" s="5">
        <v>101</v>
      </c>
      <c r="D161" s="18">
        <v>7</v>
      </c>
      <c r="E161" s="1">
        <v>8</v>
      </c>
      <c r="F161" s="1" t="s">
        <v>197</v>
      </c>
      <c r="G161" s="1" t="s">
        <v>79</v>
      </c>
      <c r="H161" s="1">
        <v>0</v>
      </c>
      <c r="I161" s="1">
        <v>0</v>
      </c>
      <c r="M161" s="4">
        <v>1</v>
      </c>
      <c r="N161" s="5">
        <v>0</v>
      </c>
      <c r="O161" s="16"/>
      <c r="Q161" s="1">
        <v>0</v>
      </c>
      <c r="R161" s="1">
        <v>0</v>
      </c>
      <c r="S161" s="1">
        <v>0</v>
      </c>
      <c r="T161" s="4">
        <v>0</v>
      </c>
      <c r="U161" s="4">
        <v>2000</v>
      </c>
      <c r="V161" s="1">
        <v>0</v>
      </c>
      <c r="W161" s="1">
        <v>0</v>
      </c>
      <c r="Y161" s="1">
        <v>0</v>
      </c>
      <c r="AA161" s="1">
        <v>0</v>
      </c>
      <c r="AB161" s="1">
        <v>0</v>
      </c>
      <c r="AD161" s="4" t="s">
        <v>254</v>
      </c>
      <c r="AE161" s="5">
        <v>1</v>
      </c>
      <c r="AF161" s="5">
        <v>0</v>
      </c>
      <c r="AH161" s="1" t="s">
        <v>80</v>
      </c>
      <c r="AI161" s="1" t="s">
        <v>229</v>
      </c>
      <c r="AJ161" s="1" t="s">
        <v>420</v>
      </c>
      <c r="AK161" s="1" t="s">
        <v>255</v>
      </c>
      <c r="AL161" s="1">
        <f t="shared" si="5"/>
        <v>15</v>
      </c>
      <c r="AN161" s="1" t="s">
        <v>340</v>
      </c>
    </row>
    <row r="162" spans="1:40" ht="15.75" x14ac:dyDescent="0.3">
      <c r="A162" s="5">
        <v>501302</v>
      </c>
      <c r="B162" s="1" t="s">
        <v>513</v>
      </c>
      <c r="C162" s="5">
        <v>101</v>
      </c>
      <c r="D162" s="18">
        <v>7</v>
      </c>
      <c r="E162" s="1">
        <v>8</v>
      </c>
      <c r="F162" s="1" t="s">
        <v>198</v>
      </c>
      <c r="G162" s="1" t="s">
        <v>79</v>
      </c>
      <c r="H162" s="1">
        <v>0</v>
      </c>
      <c r="I162" s="1">
        <v>0</v>
      </c>
      <c r="M162" s="4">
        <v>1</v>
      </c>
      <c r="N162" s="5">
        <v>0</v>
      </c>
      <c r="O162" s="16"/>
      <c r="Q162" s="1">
        <v>0</v>
      </c>
      <c r="R162" s="1">
        <v>0</v>
      </c>
      <c r="S162" s="1">
        <v>0</v>
      </c>
      <c r="T162" s="4">
        <v>0</v>
      </c>
      <c r="U162" s="4">
        <v>0</v>
      </c>
      <c r="V162" s="1">
        <v>0</v>
      </c>
      <c r="W162" s="1">
        <v>0</v>
      </c>
      <c r="Y162" s="1">
        <v>0</v>
      </c>
      <c r="AA162" s="1">
        <v>0</v>
      </c>
      <c r="AB162" s="1">
        <v>0</v>
      </c>
      <c r="AD162" s="4" t="s">
        <v>254</v>
      </c>
      <c r="AE162" s="5">
        <v>1</v>
      </c>
      <c r="AF162" s="5">
        <v>0</v>
      </c>
      <c r="AH162" s="1" t="s">
        <v>80</v>
      </c>
      <c r="AI162" s="1" t="s">
        <v>229</v>
      </c>
      <c r="AJ162" s="1" t="s">
        <v>419</v>
      </c>
      <c r="AK162" s="1" t="s">
        <v>255</v>
      </c>
      <c r="AL162" s="1">
        <f t="shared" si="5"/>
        <v>15</v>
      </c>
      <c r="AN162" s="1" t="s">
        <v>340</v>
      </c>
    </row>
    <row r="163" spans="1:40" ht="15.75" x14ac:dyDescent="0.3">
      <c r="A163" s="5">
        <v>502302</v>
      </c>
      <c r="B163" s="1" t="s">
        <v>514</v>
      </c>
      <c r="C163" s="5">
        <v>101</v>
      </c>
      <c r="D163" s="18">
        <v>7</v>
      </c>
      <c r="E163" s="1">
        <v>8</v>
      </c>
      <c r="F163" s="1" t="s">
        <v>198</v>
      </c>
      <c r="G163" s="1" t="s">
        <v>79</v>
      </c>
      <c r="H163" s="1">
        <v>0</v>
      </c>
      <c r="I163" s="1">
        <v>0</v>
      </c>
      <c r="M163" s="4">
        <v>1</v>
      </c>
      <c r="N163" s="5">
        <v>0</v>
      </c>
      <c r="O163" s="16"/>
      <c r="Q163" s="1">
        <v>0</v>
      </c>
      <c r="R163" s="1">
        <v>0</v>
      </c>
      <c r="S163" s="1">
        <v>0</v>
      </c>
      <c r="T163" s="4">
        <v>0</v>
      </c>
      <c r="U163" s="4">
        <v>500</v>
      </c>
      <c r="V163" s="1">
        <v>0</v>
      </c>
      <c r="W163" s="1">
        <v>0</v>
      </c>
      <c r="Y163" s="1">
        <v>0</v>
      </c>
      <c r="AA163" s="1">
        <v>0</v>
      </c>
      <c r="AB163" s="1">
        <v>0</v>
      </c>
      <c r="AD163" s="4" t="s">
        <v>254</v>
      </c>
      <c r="AE163" s="5">
        <v>1</v>
      </c>
      <c r="AF163" s="5">
        <v>0</v>
      </c>
      <c r="AH163" s="1" t="s">
        <v>80</v>
      </c>
      <c r="AI163" s="1" t="s">
        <v>229</v>
      </c>
      <c r="AJ163" s="1" t="s">
        <v>420</v>
      </c>
      <c r="AK163" s="1" t="s">
        <v>255</v>
      </c>
      <c r="AL163" s="1">
        <f t="shared" si="5"/>
        <v>15</v>
      </c>
      <c r="AN163" s="1" t="s">
        <v>340</v>
      </c>
    </row>
    <row r="164" spans="1:40" ht="15.75" x14ac:dyDescent="0.3">
      <c r="A164" s="5">
        <v>503302</v>
      </c>
      <c r="B164" s="1" t="s">
        <v>515</v>
      </c>
      <c r="C164" s="5">
        <v>101</v>
      </c>
      <c r="D164" s="18">
        <v>7</v>
      </c>
      <c r="E164" s="1">
        <v>8</v>
      </c>
      <c r="F164" s="1" t="s">
        <v>198</v>
      </c>
      <c r="G164" s="1" t="s">
        <v>79</v>
      </c>
      <c r="H164" s="1">
        <v>0</v>
      </c>
      <c r="I164" s="1">
        <v>0</v>
      </c>
      <c r="M164" s="4">
        <v>1</v>
      </c>
      <c r="N164" s="5">
        <v>0</v>
      </c>
      <c r="O164" s="16"/>
      <c r="Q164" s="1">
        <v>0</v>
      </c>
      <c r="R164" s="1">
        <v>0</v>
      </c>
      <c r="S164" s="1">
        <v>0</v>
      </c>
      <c r="T164" s="4">
        <v>0</v>
      </c>
      <c r="U164" s="4">
        <v>2000</v>
      </c>
      <c r="V164" s="1">
        <v>0</v>
      </c>
      <c r="W164" s="1">
        <v>0</v>
      </c>
      <c r="Y164" s="1">
        <v>0</v>
      </c>
      <c r="AA164" s="1">
        <v>0</v>
      </c>
      <c r="AB164" s="1">
        <v>0</v>
      </c>
      <c r="AD164" s="4" t="s">
        <v>254</v>
      </c>
      <c r="AE164" s="5">
        <v>1</v>
      </c>
      <c r="AF164" s="5">
        <v>0</v>
      </c>
      <c r="AH164" s="1" t="s">
        <v>80</v>
      </c>
      <c r="AI164" s="1" t="s">
        <v>229</v>
      </c>
      <c r="AJ164" s="1" t="s">
        <v>419</v>
      </c>
      <c r="AK164" s="1" t="s">
        <v>255</v>
      </c>
      <c r="AL164" s="1">
        <f t="shared" si="5"/>
        <v>15</v>
      </c>
      <c r="AN164" s="1" t="s">
        <v>340</v>
      </c>
    </row>
    <row r="165" spans="1:40" ht="15.75" x14ac:dyDescent="0.3">
      <c r="A165" s="5">
        <v>501304</v>
      </c>
      <c r="B165" s="1" t="s">
        <v>516</v>
      </c>
      <c r="C165" s="5">
        <v>101</v>
      </c>
      <c r="D165" s="18">
        <v>7</v>
      </c>
      <c r="E165" s="1">
        <v>8</v>
      </c>
      <c r="F165" s="1" t="s">
        <v>199</v>
      </c>
      <c r="G165" s="1" t="s">
        <v>79</v>
      </c>
      <c r="H165" s="1">
        <v>0</v>
      </c>
      <c r="I165" s="1">
        <v>0</v>
      </c>
      <c r="M165" s="4">
        <v>1</v>
      </c>
      <c r="N165" s="5">
        <v>0</v>
      </c>
      <c r="O165" s="16"/>
      <c r="Q165" s="1">
        <v>0</v>
      </c>
      <c r="R165" s="1">
        <v>0</v>
      </c>
      <c r="S165" s="1">
        <v>0</v>
      </c>
      <c r="T165" s="4">
        <v>0</v>
      </c>
      <c r="U165" s="4">
        <v>0</v>
      </c>
      <c r="V165" s="1">
        <v>0</v>
      </c>
      <c r="W165" s="1">
        <v>0</v>
      </c>
      <c r="Y165" s="1">
        <v>0</v>
      </c>
      <c r="AA165" s="1">
        <v>0</v>
      </c>
      <c r="AB165" s="1">
        <v>0</v>
      </c>
      <c r="AD165" s="4" t="s">
        <v>254</v>
      </c>
      <c r="AE165" s="5">
        <v>1</v>
      </c>
      <c r="AF165" s="5">
        <v>0</v>
      </c>
      <c r="AH165" s="1" t="s">
        <v>80</v>
      </c>
      <c r="AI165" s="1" t="s">
        <v>229</v>
      </c>
      <c r="AJ165" s="1" t="s">
        <v>420</v>
      </c>
      <c r="AK165" s="1" t="s">
        <v>255</v>
      </c>
      <c r="AL165" s="1">
        <f t="shared" si="5"/>
        <v>15</v>
      </c>
      <c r="AN165" s="1" t="s">
        <v>340</v>
      </c>
    </row>
    <row r="166" spans="1:40" ht="15.75" x14ac:dyDescent="0.3">
      <c r="A166" s="5">
        <v>502304</v>
      </c>
      <c r="B166" s="1" t="s">
        <v>517</v>
      </c>
      <c r="C166" s="5">
        <v>101</v>
      </c>
      <c r="D166" s="18">
        <v>7</v>
      </c>
      <c r="E166" s="1">
        <v>8</v>
      </c>
      <c r="F166" s="1" t="s">
        <v>199</v>
      </c>
      <c r="G166" s="1" t="s">
        <v>79</v>
      </c>
      <c r="H166" s="1">
        <v>0</v>
      </c>
      <c r="I166" s="1">
        <v>0</v>
      </c>
      <c r="M166" s="4">
        <v>1</v>
      </c>
      <c r="N166" s="5">
        <v>0</v>
      </c>
      <c r="O166" s="16"/>
      <c r="Q166" s="1">
        <v>0</v>
      </c>
      <c r="R166" s="1">
        <v>0</v>
      </c>
      <c r="S166" s="1">
        <v>0</v>
      </c>
      <c r="T166" s="4">
        <v>0</v>
      </c>
      <c r="U166" s="4">
        <v>500</v>
      </c>
      <c r="V166" s="1">
        <v>0</v>
      </c>
      <c r="W166" s="1">
        <v>0</v>
      </c>
      <c r="Y166" s="1">
        <v>0</v>
      </c>
      <c r="AA166" s="1">
        <v>0</v>
      </c>
      <c r="AB166" s="1">
        <v>0</v>
      </c>
      <c r="AD166" s="4" t="s">
        <v>254</v>
      </c>
      <c r="AE166" s="5">
        <v>1</v>
      </c>
      <c r="AF166" s="5">
        <v>0</v>
      </c>
      <c r="AH166" s="1" t="s">
        <v>80</v>
      </c>
      <c r="AI166" s="1" t="s">
        <v>229</v>
      </c>
      <c r="AJ166" s="1" t="s">
        <v>419</v>
      </c>
      <c r="AK166" s="1" t="s">
        <v>255</v>
      </c>
      <c r="AL166" s="1">
        <f t="shared" si="5"/>
        <v>15</v>
      </c>
      <c r="AN166" s="1" t="s">
        <v>340</v>
      </c>
    </row>
    <row r="167" spans="1:40" ht="15.75" x14ac:dyDescent="0.3">
      <c r="A167" s="5">
        <v>503304</v>
      </c>
      <c r="B167" s="1" t="s">
        <v>518</v>
      </c>
      <c r="C167" s="5">
        <v>101</v>
      </c>
      <c r="D167" s="18">
        <v>7</v>
      </c>
      <c r="E167" s="1">
        <v>8</v>
      </c>
      <c r="F167" s="1" t="s">
        <v>199</v>
      </c>
      <c r="G167" s="1" t="s">
        <v>79</v>
      </c>
      <c r="H167" s="1">
        <v>0</v>
      </c>
      <c r="I167" s="1">
        <v>0</v>
      </c>
      <c r="M167" s="4">
        <v>1</v>
      </c>
      <c r="N167" s="5">
        <v>0</v>
      </c>
      <c r="O167" s="16"/>
      <c r="Q167" s="1">
        <v>0</v>
      </c>
      <c r="R167" s="1">
        <v>0</v>
      </c>
      <c r="S167" s="1">
        <v>0</v>
      </c>
      <c r="T167" s="4">
        <v>0</v>
      </c>
      <c r="U167" s="4">
        <v>2000</v>
      </c>
      <c r="V167" s="1">
        <v>0</v>
      </c>
      <c r="W167" s="1">
        <v>0</v>
      </c>
      <c r="Y167" s="1">
        <v>0</v>
      </c>
      <c r="AA167" s="1">
        <v>0</v>
      </c>
      <c r="AB167" s="1">
        <v>0</v>
      </c>
      <c r="AD167" s="4" t="s">
        <v>254</v>
      </c>
      <c r="AE167" s="5">
        <v>1</v>
      </c>
      <c r="AF167" s="5">
        <v>0</v>
      </c>
      <c r="AH167" s="1" t="s">
        <v>80</v>
      </c>
      <c r="AI167" s="1" t="s">
        <v>229</v>
      </c>
      <c r="AJ167" s="1" t="s">
        <v>420</v>
      </c>
      <c r="AK167" s="1" t="s">
        <v>255</v>
      </c>
      <c r="AL167" s="1">
        <f t="shared" si="5"/>
        <v>15</v>
      </c>
      <c r="AN167" s="1" t="s">
        <v>340</v>
      </c>
    </row>
    <row r="168" spans="1:40" ht="15.75" x14ac:dyDescent="0.3">
      <c r="A168" s="5">
        <v>501306</v>
      </c>
      <c r="B168" s="1" t="s">
        <v>519</v>
      </c>
      <c r="C168" s="5">
        <v>101</v>
      </c>
      <c r="D168" s="18">
        <v>7</v>
      </c>
      <c r="E168" s="1">
        <v>8</v>
      </c>
      <c r="F168" s="1" t="s">
        <v>200</v>
      </c>
      <c r="G168" s="1" t="s">
        <v>79</v>
      </c>
      <c r="H168" s="1">
        <v>0</v>
      </c>
      <c r="I168" s="1">
        <v>0</v>
      </c>
      <c r="M168" s="4">
        <v>1</v>
      </c>
      <c r="N168" s="5">
        <v>0</v>
      </c>
      <c r="O168" s="16"/>
      <c r="Q168" s="1">
        <v>0</v>
      </c>
      <c r="R168" s="1">
        <v>0</v>
      </c>
      <c r="S168" s="1">
        <v>0</v>
      </c>
      <c r="T168" s="4">
        <v>0</v>
      </c>
      <c r="U168" s="4">
        <v>0</v>
      </c>
      <c r="V168" s="1">
        <v>0</v>
      </c>
      <c r="W168" s="1">
        <v>0</v>
      </c>
      <c r="Y168" s="1">
        <v>0</v>
      </c>
      <c r="AA168" s="1">
        <v>0</v>
      </c>
      <c r="AB168" s="1">
        <v>0</v>
      </c>
      <c r="AD168" s="4" t="s">
        <v>254</v>
      </c>
      <c r="AE168" s="5">
        <v>1</v>
      </c>
      <c r="AF168" s="5">
        <v>0</v>
      </c>
      <c r="AH168" s="1" t="s">
        <v>80</v>
      </c>
      <c r="AI168" s="1" t="s">
        <v>229</v>
      </c>
      <c r="AJ168" s="1" t="s">
        <v>419</v>
      </c>
      <c r="AK168" s="1" t="s">
        <v>255</v>
      </c>
      <c r="AL168" s="1">
        <f t="shared" si="5"/>
        <v>15</v>
      </c>
      <c r="AN168" s="1" t="s">
        <v>340</v>
      </c>
    </row>
    <row r="169" spans="1:40" ht="15.75" x14ac:dyDescent="0.3">
      <c r="A169" s="5">
        <v>502306</v>
      </c>
      <c r="B169" s="1" t="s">
        <v>520</v>
      </c>
      <c r="C169" s="5">
        <v>101</v>
      </c>
      <c r="D169" s="18">
        <v>7</v>
      </c>
      <c r="E169" s="1">
        <v>8</v>
      </c>
      <c r="F169" s="1" t="s">
        <v>200</v>
      </c>
      <c r="G169" s="1" t="s">
        <v>79</v>
      </c>
      <c r="H169" s="1">
        <v>0</v>
      </c>
      <c r="I169" s="1">
        <v>0</v>
      </c>
      <c r="M169" s="4">
        <v>1</v>
      </c>
      <c r="N169" s="5">
        <v>0</v>
      </c>
      <c r="O169" s="16"/>
      <c r="Q169" s="1">
        <v>0</v>
      </c>
      <c r="R169" s="1">
        <v>0</v>
      </c>
      <c r="S169" s="1">
        <v>0</v>
      </c>
      <c r="T169" s="4">
        <v>0</v>
      </c>
      <c r="U169" s="4">
        <v>500</v>
      </c>
      <c r="V169" s="1">
        <v>0</v>
      </c>
      <c r="W169" s="1">
        <v>0</v>
      </c>
      <c r="Y169" s="1">
        <v>0</v>
      </c>
      <c r="AA169" s="1">
        <v>0</v>
      </c>
      <c r="AB169" s="1">
        <v>0</v>
      </c>
      <c r="AD169" s="4" t="s">
        <v>254</v>
      </c>
      <c r="AE169" s="5">
        <v>1</v>
      </c>
      <c r="AF169" s="5">
        <v>0</v>
      </c>
      <c r="AH169" s="1" t="s">
        <v>80</v>
      </c>
      <c r="AI169" s="1" t="s">
        <v>229</v>
      </c>
      <c r="AJ169" s="1" t="s">
        <v>420</v>
      </c>
      <c r="AK169" s="1" t="s">
        <v>255</v>
      </c>
      <c r="AL169" s="1">
        <f t="shared" si="5"/>
        <v>15</v>
      </c>
      <c r="AN169" s="1" t="s">
        <v>340</v>
      </c>
    </row>
    <row r="170" spans="1:40" ht="15.75" x14ac:dyDescent="0.3">
      <c r="A170" s="5">
        <v>503306</v>
      </c>
      <c r="B170" s="1" t="s">
        <v>521</v>
      </c>
      <c r="C170" s="5">
        <v>101</v>
      </c>
      <c r="D170" s="18">
        <v>7</v>
      </c>
      <c r="E170" s="1">
        <v>8</v>
      </c>
      <c r="F170" s="1" t="s">
        <v>200</v>
      </c>
      <c r="G170" s="1" t="s">
        <v>79</v>
      </c>
      <c r="H170" s="1">
        <v>0</v>
      </c>
      <c r="I170" s="1">
        <v>0</v>
      </c>
      <c r="M170" s="4">
        <v>1</v>
      </c>
      <c r="N170" s="5">
        <v>0</v>
      </c>
      <c r="O170" s="16"/>
      <c r="Q170" s="1">
        <v>0</v>
      </c>
      <c r="R170" s="1">
        <v>0</v>
      </c>
      <c r="S170" s="1">
        <v>0</v>
      </c>
      <c r="T170" s="4">
        <v>0</v>
      </c>
      <c r="U170" s="4">
        <v>2000</v>
      </c>
      <c r="V170" s="1">
        <v>0</v>
      </c>
      <c r="W170" s="1">
        <v>0</v>
      </c>
      <c r="Y170" s="1">
        <v>0</v>
      </c>
      <c r="AA170" s="1">
        <v>0</v>
      </c>
      <c r="AB170" s="1">
        <v>0</v>
      </c>
      <c r="AD170" s="4" t="s">
        <v>254</v>
      </c>
      <c r="AE170" s="5">
        <v>1</v>
      </c>
      <c r="AF170" s="5">
        <v>0</v>
      </c>
      <c r="AH170" s="1" t="s">
        <v>80</v>
      </c>
      <c r="AI170" s="1" t="s">
        <v>229</v>
      </c>
      <c r="AJ170" s="1" t="s">
        <v>419</v>
      </c>
      <c r="AK170" s="1" t="s">
        <v>255</v>
      </c>
      <c r="AL170" s="1">
        <f t="shared" si="5"/>
        <v>15</v>
      </c>
      <c r="AN170" s="1" t="s">
        <v>340</v>
      </c>
    </row>
    <row r="171" spans="1:40" ht="15.75" x14ac:dyDescent="0.3">
      <c r="A171" s="5">
        <v>501307</v>
      </c>
      <c r="B171" s="1" t="s">
        <v>522</v>
      </c>
      <c r="C171" s="5">
        <v>101</v>
      </c>
      <c r="D171" s="18">
        <v>7</v>
      </c>
      <c r="E171" s="1">
        <v>8</v>
      </c>
      <c r="F171" s="1" t="s">
        <v>201</v>
      </c>
      <c r="G171" s="1" t="s">
        <v>79</v>
      </c>
      <c r="H171" s="1">
        <v>0</v>
      </c>
      <c r="I171" s="1">
        <v>0</v>
      </c>
      <c r="M171" s="4">
        <v>1</v>
      </c>
      <c r="N171" s="5">
        <v>0</v>
      </c>
      <c r="O171" s="16"/>
      <c r="Q171" s="1">
        <v>0</v>
      </c>
      <c r="R171" s="1">
        <v>0</v>
      </c>
      <c r="S171" s="1">
        <v>0</v>
      </c>
      <c r="T171" s="4">
        <v>0</v>
      </c>
      <c r="U171" s="4">
        <v>0</v>
      </c>
      <c r="V171" s="1">
        <v>0</v>
      </c>
      <c r="W171" s="1">
        <v>0</v>
      </c>
      <c r="Y171" s="1">
        <v>0</v>
      </c>
      <c r="AA171" s="1">
        <v>0</v>
      </c>
      <c r="AB171" s="1">
        <v>0</v>
      </c>
      <c r="AD171" s="4" t="s">
        <v>254</v>
      </c>
      <c r="AE171" s="5">
        <v>1</v>
      </c>
      <c r="AF171" s="5">
        <v>0</v>
      </c>
      <c r="AH171" s="1" t="s">
        <v>80</v>
      </c>
      <c r="AI171" s="1" t="s">
        <v>229</v>
      </c>
      <c r="AJ171" s="1" t="s">
        <v>420</v>
      </c>
      <c r="AK171" s="1" t="s">
        <v>255</v>
      </c>
      <c r="AL171" s="1">
        <f t="shared" si="5"/>
        <v>15</v>
      </c>
      <c r="AN171" s="1" t="s">
        <v>340</v>
      </c>
    </row>
    <row r="172" spans="1:40" ht="15.75" x14ac:dyDescent="0.3">
      <c r="A172" s="5">
        <v>502307</v>
      </c>
      <c r="B172" s="1" t="s">
        <v>523</v>
      </c>
      <c r="C172" s="5">
        <v>101</v>
      </c>
      <c r="D172" s="18">
        <v>7</v>
      </c>
      <c r="E172" s="1">
        <v>8</v>
      </c>
      <c r="F172" s="1" t="s">
        <v>201</v>
      </c>
      <c r="G172" s="1" t="s">
        <v>79</v>
      </c>
      <c r="H172" s="1">
        <v>0</v>
      </c>
      <c r="I172" s="1">
        <v>0</v>
      </c>
      <c r="M172" s="4">
        <v>1</v>
      </c>
      <c r="N172" s="5">
        <v>0</v>
      </c>
      <c r="O172" s="16"/>
      <c r="Q172" s="1">
        <v>0</v>
      </c>
      <c r="R172" s="1">
        <v>0</v>
      </c>
      <c r="S172" s="1">
        <v>0</v>
      </c>
      <c r="T172" s="4">
        <v>0</v>
      </c>
      <c r="U172" s="4">
        <v>500</v>
      </c>
      <c r="V172" s="1">
        <v>0</v>
      </c>
      <c r="W172" s="1">
        <v>0</v>
      </c>
      <c r="Y172" s="1">
        <v>0</v>
      </c>
      <c r="AA172" s="1">
        <v>0</v>
      </c>
      <c r="AB172" s="1">
        <v>0</v>
      </c>
      <c r="AD172" s="4" t="s">
        <v>254</v>
      </c>
      <c r="AE172" s="5">
        <v>1</v>
      </c>
      <c r="AF172" s="5">
        <v>0</v>
      </c>
      <c r="AH172" s="1" t="s">
        <v>80</v>
      </c>
      <c r="AI172" s="1" t="s">
        <v>229</v>
      </c>
      <c r="AJ172" s="1" t="s">
        <v>419</v>
      </c>
      <c r="AK172" s="1" t="s">
        <v>255</v>
      </c>
      <c r="AL172" s="1">
        <f t="shared" si="5"/>
        <v>15</v>
      </c>
      <c r="AN172" s="1" t="s">
        <v>340</v>
      </c>
    </row>
    <row r="173" spans="1:40" ht="15.75" x14ac:dyDescent="0.3">
      <c r="A173" s="5">
        <v>503307</v>
      </c>
      <c r="B173" s="1" t="s">
        <v>524</v>
      </c>
      <c r="C173" s="5">
        <v>101</v>
      </c>
      <c r="D173" s="18">
        <v>7</v>
      </c>
      <c r="E173" s="1">
        <v>8</v>
      </c>
      <c r="F173" s="1" t="s">
        <v>201</v>
      </c>
      <c r="G173" s="1" t="s">
        <v>79</v>
      </c>
      <c r="H173" s="1">
        <v>0</v>
      </c>
      <c r="I173" s="1">
        <v>0</v>
      </c>
      <c r="M173" s="4">
        <v>1</v>
      </c>
      <c r="N173" s="5">
        <v>0</v>
      </c>
      <c r="O173" s="16"/>
      <c r="Q173" s="1">
        <v>0</v>
      </c>
      <c r="R173" s="1">
        <v>0</v>
      </c>
      <c r="S173" s="1">
        <v>0</v>
      </c>
      <c r="T173" s="4">
        <v>0</v>
      </c>
      <c r="U173" s="4">
        <v>2000</v>
      </c>
      <c r="V173" s="1">
        <v>0</v>
      </c>
      <c r="W173" s="1">
        <v>0</v>
      </c>
      <c r="Y173" s="1">
        <v>0</v>
      </c>
      <c r="AA173" s="1">
        <v>0</v>
      </c>
      <c r="AB173" s="1">
        <v>0</v>
      </c>
      <c r="AD173" s="4" t="s">
        <v>254</v>
      </c>
      <c r="AE173" s="5">
        <v>1</v>
      </c>
      <c r="AF173" s="5">
        <v>0</v>
      </c>
      <c r="AH173" s="1" t="s">
        <v>80</v>
      </c>
      <c r="AI173" s="1" t="s">
        <v>229</v>
      </c>
      <c r="AJ173" s="1" t="s">
        <v>420</v>
      </c>
      <c r="AK173" s="1" t="s">
        <v>255</v>
      </c>
      <c r="AL173" s="1">
        <f t="shared" si="5"/>
        <v>15</v>
      </c>
      <c r="AN173" s="1" t="s">
        <v>340</v>
      </c>
    </row>
    <row r="174" spans="1:40" ht="15.75" x14ac:dyDescent="0.3">
      <c r="A174" s="5">
        <v>501309</v>
      </c>
      <c r="B174" s="1" t="s">
        <v>525</v>
      </c>
      <c r="C174" s="5">
        <v>101</v>
      </c>
      <c r="D174" s="18">
        <v>7</v>
      </c>
      <c r="E174" s="1">
        <v>8</v>
      </c>
      <c r="F174" s="1" t="s">
        <v>202</v>
      </c>
      <c r="G174" s="1" t="s">
        <v>79</v>
      </c>
      <c r="H174" s="1">
        <v>0</v>
      </c>
      <c r="I174" s="1">
        <v>0</v>
      </c>
      <c r="M174" s="4">
        <v>1</v>
      </c>
      <c r="N174" s="5">
        <v>0</v>
      </c>
      <c r="O174" s="16"/>
      <c r="Q174" s="1">
        <v>0</v>
      </c>
      <c r="R174" s="1">
        <v>0</v>
      </c>
      <c r="S174" s="1">
        <v>0</v>
      </c>
      <c r="T174" s="4">
        <v>0</v>
      </c>
      <c r="U174" s="4">
        <v>0</v>
      </c>
      <c r="V174" s="1">
        <v>0</v>
      </c>
      <c r="W174" s="1">
        <v>0</v>
      </c>
      <c r="Y174" s="1">
        <v>0</v>
      </c>
      <c r="AA174" s="1">
        <v>0</v>
      </c>
      <c r="AB174" s="1">
        <v>0</v>
      </c>
      <c r="AD174" s="4" t="s">
        <v>254</v>
      </c>
      <c r="AE174" s="5">
        <v>1</v>
      </c>
      <c r="AF174" s="5">
        <v>0</v>
      </c>
      <c r="AH174" s="1" t="s">
        <v>80</v>
      </c>
      <c r="AI174" s="1" t="s">
        <v>229</v>
      </c>
      <c r="AJ174" s="1" t="s">
        <v>419</v>
      </c>
      <c r="AK174" s="1" t="s">
        <v>255</v>
      </c>
      <c r="AL174" s="1">
        <f t="shared" si="5"/>
        <v>15</v>
      </c>
      <c r="AN174" s="1" t="s">
        <v>340</v>
      </c>
    </row>
    <row r="175" spans="1:40" ht="15.75" x14ac:dyDescent="0.3">
      <c r="A175" s="5">
        <v>502309</v>
      </c>
      <c r="B175" s="1" t="s">
        <v>526</v>
      </c>
      <c r="C175" s="5">
        <v>101</v>
      </c>
      <c r="D175" s="18">
        <v>7</v>
      </c>
      <c r="E175" s="1">
        <v>8</v>
      </c>
      <c r="F175" s="1" t="s">
        <v>202</v>
      </c>
      <c r="G175" s="1" t="s">
        <v>79</v>
      </c>
      <c r="H175" s="1">
        <v>0</v>
      </c>
      <c r="I175" s="1">
        <v>0</v>
      </c>
      <c r="M175" s="4">
        <v>1</v>
      </c>
      <c r="N175" s="5">
        <v>0</v>
      </c>
      <c r="O175" s="16"/>
      <c r="Q175" s="1">
        <v>0</v>
      </c>
      <c r="R175" s="1">
        <v>0</v>
      </c>
      <c r="S175" s="1">
        <v>0</v>
      </c>
      <c r="T175" s="4">
        <v>0</v>
      </c>
      <c r="U175" s="4">
        <v>500</v>
      </c>
      <c r="V175" s="1">
        <v>0</v>
      </c>
      <c r="W175" s="1">
        <v>0</v>
      </c>
      <c r="Y175" s="1">
        <v>0</v>
      </c>
      <c r="AA175" s="1">
        <v>0</v>
      </c>
      <c r="AB175" s="1">
        <v>0</v>
      </c>
      <c r="AD175" s="4" t="s">
        <v>254</v>
      </c>
      <c r="AE175" s="5">
        <v>1</v>
      </c>
      <c r="AF175" s="5">
        <v>0</v>
      </c>
      <c r="AH175" s="1" t="s">
        <v>80</v>
      </c>
      <c r="AI175" s="1" t="s">
        <v>229</v>
      </c>
      <c r="AJ175" s="1" t="s">
        <v>420</v>
      </c>
      <c r="AK175" s="1" t="s">
        <v>255</v>
      </c>
      <c r="AL175" s="1">
        <f t="shared" si="5"/>
        <v>15</v>
      </c>
      <c r="AN175" s="1" t="s">
        <v>340</v>
      </c>
    </row>
    <row r="176" spans="1:40" ht="15.75" x14ac:dyDescent="0.3">
      <c r="A176" s="5">
        <v>503309</v>
      </c>
      <c r="B176" s="1" t="s">
        <v>527</v>
      </c>
      <c r="C176" s="5">
        <v>101</v>
      </c>
      <c r="D176" s="18">
        <v>7</v>
      </c>
      <c r="E176" s="1">
        <v>8</v>
      </c>
      <c r="F176" s="1" t="s">
        <v>202</v>
      </c>
      <c r="G176" s="1" t="s">
        <v>79</v>
      </c>
      <c r="H176" s="1">
        <v>0</v>
      </c>
      <c r="I176" s="1">
        <v>0</v>
      </c>
      <c r="M176" s="4">
        <v>1</v>
      </c>
      <c r="N176" s="5">
        <v>0</v>
      </c>
      <c r="O176" s="16"/>
      <c r="Q176" s="1">
        <v>0</v>
      </c>
      <c r="R176" s="1">
        <v>0</v>
      </c>
      <c r="S176" s="1">
        <v>0</v>
      </c>
      <c r="T176" s="4">
        <v>0</v>
      </c>
      <c r="U176" s="4">
        <v>2000</v>
      </c>
      <c r="V176" s="1">
        <v>0</v>
      </c>
      <c r="W176" s="1">
        <v>0</v>
      </c>
      <c r="Y176" s="1">
        <v>0</v>
      </c>
      <c r="AA176" s="1">
        <v>0</v>
      </c>
      <c r="AB176" s="1">
        <v>0</v>
      </c>
      <c r="AD176" s="4" t="s">
        <v>254</v>
      </c>
      <c r="AE176" s="5">
        <v>1</v>
      </c>
      <c r="AF176" s="5">
        <v>0</v>
      </c>
      <c r="AH176" s="1" t="s">
        <v>80</v>
      </c>
      <c r="AI176" s="1" t="s">
        <v>229</v>
      </c>
      <c r="AJ176" s="1" t="s">
        <v>419</v>
      </c>
      <c r="AK176" s="1" t="s">
        <v>255</v>
      </c>
      <c r="AL176" s="1">
        <f t="shared" si="5"/>
        <v>15</v>
      </c>
      <c r="AN176" s="1" t="s">
        <v>340</v>
      </c>
    </row>
    <row r="177" spans="1:40" ht="15.75" x14ac:dyDescent="0.3">
      <c r="A177" s="5">
        <v>501401</v>
      </c>
      <c r="B177" s="1" t="s">
        <v>528</v>
      </c>
      <c r="C177" s="5">
        <v>101</v>
      </c>
      <c r="D177" s="18">
        <v>7</v>
      </c>
      <c r="E177" s="1">
        <v>8</v>
      </c>
      <c r="F177" s="1" t="s">
        <v>203</v>
      </c>
      <c r="G177" s="1" t="s">
        <v>79</v>
      </c>
      <c r="H177" s="1">
        <v>0</v>
      </c>
      <c r="I177" s="1">
        <v>0</v>
      </c>
      <c r="M177" s="4">
        <v>1</v>
      </c>
      <c r="N177" s="5">
        <v>0</v>
      </c>
      <c r="O177" s="16"/>
      <c r="Q177" s="1">
        <v>0</v>
      </c>
      <c r="R177" s="1">
        <v>0</v>
      </c>
      <c r="S177" s="1">
        <v>0</v>
      </c>
      <c r="T177" s="4">
        <v>0</v>
      </c>
      <c r="U177" s="4">
        <v>0</v>
      </c>
      <c r="V177" s="1">
        <v>0</v>
      </c>
      <c r="W177" s="1">
        <v>0</v>
      </c>
      <c r="Y177" s="1">
        <v>0</v>
      </c>
      <c r="AA177" s="1">
        <v>0</v>
      </c>
      <c r="AB177" s="1">
        <v>0</v>
      </c>
      <c r="AD177" s="4" t="s">
        <v>254</v>
      </c>
      <c r="AE177" s="5">
        <v>1</v>
      </c>
      <c r="AF177" s="5">
        <v>0</v>
      </c>
      <c r="AH177" s="1" t="s">
        <v>80</v>
      </c>
      <c r="AI177" s="1" t="s">
        <v>229</v>
      </c>
      <c r="AJ177" s="1" t="s">
        <v>420</v>
      </c>
      <c r="AK177" s="1" t="s">
        <v>255</v>
      </c>
      <c r="AL177" s="1">
        <f t="shared" si="5"/>
        <v>15</v>
      </c>
      <c r="AN177" s="1" t="s">
        <v>340</v>
      </c>
    </row>
    <row r="178" spans="1:40" x14ac:dyDescent="0.3">
      <c r="A178" s="5">
        <v>502401</v>
      </c>
      <c r="B178" s="1" t="s">
        <v>529</v>
      </c>
      <c r="C178" s="5">
        <v>101</v>
      </c>
      <c r="D178" s="18">
        <v>7</v>
      </c>
      <c r="E178" s="1">
        <v>8</v>
      </c>
      <c r="F178" s="1" t="s">
        <v>203</v>
      </c>
      <c r="G178" s="1" t="s">
        <v>79</v>
      </c>
      <c r="H178" s="1">
        <v>0</v>
      </c>
      <c r="I178" s="1">
        <v>0</v>
      </c>
      <c r="M178" s="4">
        <v>1</v>
      </c>
      <c r="N178" s="5">
        <v>0</v>
      </c>
      <c r="Q178" s="1">
        <v>0</v>
      </c>
      <c r="R178" s="1">
        <v>0</v>
      </c>
      <c r="S178" s="1">
        <v>0</v>
      </c>
      <c r="T178" s="4">
        <v>0</v>
      </c>
      <c r="U178" s="4">
        <v>500</v>
      </c>
      <c r="V178" s="1">
        <v>0</v>
      </c>
      <c r="W178" s="1">
        <v>0</v>
      </c>
      <c r="Y178" s="1">
        <v>0</v>
      </c>
      <c r="AA178" s="1">
        <v>0</v>
      </c>
      <c r="AB178" s="1">
        <v>0</v>
      </c>
      <c r="AD178" s="4" t="s">
        <v>254</v>
      </c>
      <c r="AE178" s="5">
        <v>1</v>
      </c>
      <c r="AF178" s="5">
        <v>0</v>
      </c>
      <c r="AH178" s="1" t="s">
        <v>80</v>
      </c>
      <c r="AI178" s="1" t="s">
        <v>229</v>
      </c>
      <c r="AJ178" s="1" t="s">
        <v>419</v>
      </c>
      <c r="AK178" s="1" t="s">
        <v>255</v>
      </c>
      <c r="AL178" s="1">
        <f t="shared" si="5"/>
        <v>15</v>
      </c>
      <c r="AN178" s="1" t="s">
        <v>340</v>
      </c>
    </row>
    <row r="179" spans="1:40" x14ac:dyDescent="0.3">
      <c r="A179" s="5">
        <v>503401</v>
      </c>
      <c r="B179" s="1" t="s">
        <v>530</v>
      </c>
      <c r="C179" s="5">
        <v>101</v>
      </c>
      <c r="D179" s="18">
        <v>7</v>
      </c>
      <c r="E179" s="1">
        <v>8</v>
      </c>
      <c r="F179" s="1" t="s">
        <v>203</v>
      </c>
      <c r="G179" s="1" t="s">
        <v>79</v>
      </c>
      <c r="H179" s="1">
        <v>0</v>
      </c>
      <c r="I179" s="1">
        <v>0</v>
      </c>
      <c r="M179" s="4">
        <v>1</v>
      </c>
      <c r="N179" s="5">
        <v>0</v>
      </c>
      <c r="Q179" s="1">
        <v>0</v>
      </c>
      <c r="R179" s="1">
        <v>0</v>
      </c>
      <c r="S179" s="1">
        <v>0</v>
      </c>
      <c r="T179" s="4">
        <v>0</v>
      </c>
      <c r="U179" s="4">
        <v>2000</v>
      </c>
      <c r="V179" s="1">
        <v>0</v>
      </c>
      <c r="W179" s="1">
        <v>0</v>
      </c>
      <c r="Y179" s="1">
        <v>0</v>
      </c>
      <c r="AA179" s="1">
        <v>0</v>
      </c>
      <c r="AB179" s="1">
        <v>0</v>
      </c>
      <c r="AD179" s="4" t="s">
        <v>254</v>
      </c>
      <c r="AE179" s="5">
        <v>1</v>
      </c>
      <c r="AF179" s="5">
        <v>0</v>
      </c>
      <c r="AH179" s="1" t="s">
        <v>80</v>
      </c>
      <c r="AI179" s="1" t="s">
        <v>229</v>
      </c>
      <c r="AJ179" s="1" t="s">
        <v>420</v>
      </c>
      <c r="AK179" s="1" t="s">
        <v>255</v>
      </c>
      <c r="AL179" s="1">
        <f t="shared" si="5"/>
        <v>15</v>
      </c>
      <c r="AN179" s="1" t="s">
        <v>340</v>
      </c>
    </row>
    <row r="180" spans="1:40" x14ac:dyDescent="0.3">
      <c r="A180" s="5">
        <v>501402</v>
      </c>
      <c r="B180" s="1" t="s">
        <v>531</v>
      </c>
      <c r="C180" s="5">
        <v>101</v>
      </c>
      <c r="D180" s="18">
        <v>7</v>
      </c>
      <c r="E180" s="1">
        <v>8</v>
      </c>
      <c r="F180" s="1" t="s">
        <v>204</v>
      </c>
      <c r="G180" s="1" t="s">
        <v>79</v>
      </c>
      <c r="H180" s="1">
        <v>0</v>
      </c>
      <c r="I180" s="1">
        <v>0</v>
      </c>
      <c r="M180" s="4">
        <v>1</v>
      </c>
      <c r="N180" s="5">
        <v>0</v>
      </c>
      <c r="Q180" s="1">
        <v>0</v>
      </c>
      <c r="R180" s="1">
        <v>0</v>
      </c>
      <c r="S180" s="1">
        <v>0</v>
      </c>
      <c r="T180" s="4">
        <v>0</v>
      </c>
      <c r="U180" s="4">
        <v>0</v>
      </c>
      <c r="V180" s="1">
        <v>0</v>
      </c>
      <c r="W180" s="1">
        <v>0</v>
      </c>
      <c r="Y180" s="1">
        <v>0</v>
      </c>
      <c r="AA180" s="1">
        <v>0</v>
      </c>
      <c r="AB180" s="1">
        <v>0</v>
      </c>
      <c r="AD180" s="4" t="s">
        <v>254</v>
      </c>
      <c r="AE180" s="5">
        <v>1</v>
      </c>
      <c r="AF180" s="5">
        <v>0</v>
      </c>
      <c r="AH180" s="1" t="s">
        <v>80</v>
      </c>
      <c r="AI180" s="1" t="s">
        <v>229</v>
      </c>
      <c r="AJ180" s="1" t="s">
        <v>419</v>
      </c>
      <c r="AK180" s="1" t="s">
        <v>255</v>
      </c>
      <c r="AL180" s="1">
        <f t="shared" si="5"/>
        <v>15</v>
      </c>
      <c r="AN180" s="1" t="s">
        <v>340</v>
      </c>
    </row>
    <row r="181" spans="1:40" x14ac:dyDescent="0.3">
      <c r="A181" s="5">
        <v>502402</v>
      </c>
      <c r="B181" s="1" t="s">
        <v>532</v>
      </c>
      <c r="C181" s="5">
        <v>101</v>
      </c>
      <c r="D181" s="18">
        <v>7</v>
      </c>
      <c r="E181" s="1">
        <v>8</v>
      </c>
      <c r="F181" s="1" t="s">
        <v>204</v>
      </c>
      <c r="G181" s="1" t="s">
        <v>79</v>
      </c>
      <c r="H181" s="1">
        <v>0</v>
      </c>
      <c r="I181" s="1">
        <v>0</v>
      </c>
      <c r="M181" s="4">
        <v>1</v>
      </c>
      <c r="N181" s="5">
        <v>0</v>
      </c>
      <c r="Q181" s="1">
        <v>0</v>
      </c>
      <c r="R181" s="1">
        <v>0</v>
      </c>
      <c r="S181" s="1">
        <v>0</v>
      </c>
      <c r="T181" s="4">
        <v>0</v>
      </c>
      <c r="U181" s="4">
        <v>500</v>
      </c>
      <c r="V181" s="1">
        <v>0</v>
      </c>
      <c r="W181" s="1">
        <v>0</v>
      </c>
      <c r="Y181" s="1">
        <v>0</v>
      </c>
      <c r="AA181" s="1">
        <v>0</v>
      </c>
      <c r="AB181" s="1">
        <v>0</v>
      </c>
      <c r="AD181" s="4" t="s">
        <v>254</v>
      </c>
      <c r="AE181" s="5">
        <v>1</v>
      </c>
      <c r="AF181" s="5">
        <v>0</v>
      </c>
      <c r="AH181" s="1" t="s">
        <v>80</v>
      </c>
      <c r="AI181" s="1" t="s">
        <v>229</v>
      </c>
      <c r="AJ181" s="1" t="s">
        <v>420</v>
      </c>
      <c r="AK181" s="1" t="s">
        <v>255</v>
      </c>
      <c r="AL181" s="1">
        <f t="shared" si="5"/>
        <v>15</v>
      </c>
      <c r="AN181" s="1" t="s">
        <v>340</v>
      </c>
    </row>
    <row r="182" spans="1:40" x14ac:dyDescent="0.3">
      <c r="A182" s="5">
        <v>503402</v>
      </c>
      <c r="B182" s="1" t="s">
        <v>533</v>
      </c>
      <c r="C182" s="5">
        <v>101</v>
      </c>
      <c r="D182" s="18">
        <v>7</v>
      </c>
      <c r="E182" s="1">
        <v>8</v>
      </c>
      <c r="F182" s="1" t="s">
        <v>204</v>
      </c>
      <c r="G182" s="1" t="s">
        <v>79</v>
      </c>
      <c r="H182" s="1">
        <v>0</v>
      </c>
      <c r="I182" s="1">
        <v>0</v>
      </c>
      <c r="M182" s="4">
        <v>1</v>
      </c>
      <c r="N182" s="5">
        <v>0</v>
      </c>
      <c r="Q182" s="1">
        <v>0</v>
      </c>
      <c r="R182" s="1">
        <v>0</v>
      </c>
      <c r="S182" s="1">
        <v>0</v>
      </c>
      <c r="T182" s="4">
        <v>0</v>
      </c>
      <c r="U182" s="4">
        <v>2000</v>
      </c>
      <c r="V182" s="1">
        <v>0</v>
      </c>
      <c r="W182" s="1">
        <v>0</v>
      </c>
      <c r="Y182" s="1">
        <v>0</v>
      </c>
      <c r="AA182" s="1">
        <v>0</v>
      </c>
      <c r="AB182" s="1">
        <v>0</v>
      </c>
      <c r="AD182" s="4" t="s">
        <v>254</v>
      </c>
      <c r="AE182" s="5">
        <v>1</v>
      </c>
      <c r="AF182" s="5">
        <v>0</v>
      </c>
      <c r="AH182" s="1" t="s">
        <v>80</v>
      </c>
      <c r="AI182" s="1" t="s">
        <v>229</v>
      </c>
      <c r="AJ182" s="1" t="s">
        <v>419</v>
      </c>
      <c r="AK182" s="1" t="s">
        <v>255</v>
      </c>
      <c r="AL182" s="1">
        <f t="shared" si="5"/>
        <v>15</v>
      </c>
      <c r="AN182" s="1" t="s">
        <v>340</v>
      </c>
    </row>
    <row r="183" spans="1:40" x14ac:dyDescent="0.3">
      <c r="A183" s="5">
        <v>501404</v>
      </c>
      <c r="B183" s="1" t="s">
        <v>534</v>
      </c>
      <c r="C183" s="5">
        <v>101</v>
      </c>
      <c r="D183" s="18">
        <v>7</v>
      </c>
      <c r="E183" s="1">
        <v>8</v>
      </c>
      <c r="F183" s="1" t="s">
        <v>205</v>
      </c>
      <c r="G183" s="1" t="s">
        <v>79</v>
      </c>
      <c r="H183" s="1">
        <v>0</v>
      </c>
      <c r="I183" s="1">
        <v>0</v>
      </c>
      <c r="M183" s="4">
        <v>1</v>
      </c>
      <c r="N183" s="5">
        <v>0</v>
      </c>
      <c r="Q183" s="1">
        <v>0</v>
      </c>
      <c r="R183" s="1">
        <v>0</v>
      </c>
      <c r="S183" s="1">
        <v>0</v>
      </c>
      <c r="T183" s="4">
        <v>0</v>
      </c>
      <c r="U183" s="4">
        <v>0</v>
      </c>
      <c r="V183" s="1">
        <v>0</v>
      </c>
      <c r="W183" s="1">
        <v>0</v>
      </c>
      <c r="Y183" s="1">
        <v>0</v>
      </c>
      <c r="AA183" s="1">
        <v>0</v>
      </c>
      <c r="AB183" s="1">
        <v>0</v>
      </c>
      <c r="AD183" s="4" t="s">
        <v>254</v>
      </c>
      <c r="AE183" s="5">
        <v>1</v>
      </c>
      <c r="AF183" s="5">
        <v>0</v>
      </c>
      <c r="AH183" s="1" t="s">
        <v>80</v>
      </c>
      <c r="AI183" s="1" t="s">
        <v>229</v>
      </c>
      <c r="AJ183" s="1" t="s">
        <v>420</v>
      </c>
      <c r="AK183" s="1" t="s">
        <v>255</v>
      </c>
      <c r="AL183" s="1">
        <f t="shared" si="5"/>
        <v>15</v>
      </c>
      <c r="AN183" s="1" t="s">
        <v>340</v>
      </c>
    </row>
    <row r="184" spans="1:40" x14ac:dyDescent="0.3">
      <c r="A184" s="5">
        <v>502404</v>
      </c>
      <c r="B184" s="1" t="s">
        <v>535</v>
      </c>
      <c r="C184" s="5">
        <v>101</v>
      </c>
      <c r="D184" s="18">
        <v>7</v>
      </c>
      <c r="E184" s="1">
        <v>8</v>
      </c>
      <c r="F184" s="1" t="s">
        <v>205</v>
      </c>
      <c r="G184" s="1" t="s">
        <v>79</v>
      </c>
      <c r="H184" s="1">
        <v>0</v>
      </c>
      <c r="I184" s="1">
        <v>0</v>
      </c>
      <c r="M184" s="4">
        <v>1</v>
      </c>
      <c r="N184" s="5">
        <v>0</v>
      </c>
      <c r="Q184" s="1">
        <v>0</v>
      </c>
      <c r="R184" s="1">
        <v>0</v>
      </c>
      <c r="S184" s="1">
        <v>0</v>
      </c>
      <c r="T184" s="4">
        <v>0</v>
      </c>
      <c r="U184" s="4">
        <v>500</v>
      </c>
      <c r="V184" s="1">
        <v>0</v>
      </c>
      <c r="W184" s="1">
        <v>0</v>
      </c>
      <c r="Y184" s="1">
        <v>0</v>
      </c>
      <c r="AA184" s="1">
        <v>0</v>
      </c>
      <c r="AB184" s="1">
        <v>0</v>
      </c>
      <c r="AD184" s="4" t="s">
        <v>254</v>
      </c>
      <c r="AE184" s="5">
        <v>1</v>
      </c>
      <c r="AF184" s="5">
        <v>0</v>
      </c>
      <c r="AH184" s="1" t="s">
        <v>80</v>
      </c>
      <c r="AI184" s="1" t="s">
        <v>229</v>
      </c>
      <c r="AJ184" s="1" t="s">
        <v>419</v>
      </c>
      <c r="AK184" s="1" t="s">
        <v>255</v>
      </c>
      <c r="AL184" s="1">
        <f t="shared" si="5"/>
        <v>15</v>
      </c>
      <c r="AN184" s="1" t="s">
        <v>340</v>
      </c>
    </row>
    <row r="185" spans="1:40" x14ac:dyDescent="0.3">
      <c r="A185" s="5">
        <v>503404</v>
      </c>
      <c r="B185" s="1" t="s">
        <v>536</v>
      </c>
      <c r="C185" s="5">
        <v>101</v>
      </c>
      <c r="D185" s="18">
        <v>7</v>
      </c>
      <c r="E185" s="1">
        <v>8</v>
      </c>
      <c r="F185" s="1" t="s">
        <v>205</v>
      </c>
      <c r="G185" s="1" t="s">
        <v>79</v>
      </c>
      <c r="H185" s="1">
        <v>0</v>
      </c>
      <c r="I185" s="1">
        <v>0</v>
      </c>
      <c r="M185" s="4">
        <v>1</v>
      </c>
      <c r="N185" s="5">
        <v>0</v>
      </c>
      <c r="Q185" s="1">
        <v>0</v>
      </c>
      <c r="R185" s="1">
        <v>0</v>
      </c>
      <c r="S185" s="1">
        <v>0</v>
      </c>
      <c r="T185" s="4">
        <v>0</v>
      </c>
      <c r="U185" s="4">
        <v>2000</v>
      </c>
      <c r="V185" s="1">
        <v>0</v>
      </c>
      <c r="W185" s="1">
        <v>0</v>
      </c>
      <c r="Y185" s="1">
        <v>0</v>
      </c>
      <c r="AA185" s="1">
        <v>0</v>
      </c>
      <c r="AB185" s="1">
        <v>0</v>
      </c>
      <c r="AD185" s="4" t="s">
        <v>254</v>
      </c>
      <c r="AE185" s="5">
        <v>1</v>
      </c>
      <c r="AF185" s="5">
        <v>0</v>
      </c>
      <c r="AH185" s="1" t="s">
        <v>80</v>
      </c>
      <c r="AI185" s="1" t="s">
        <v>229</v>
      </c>
      <c r="AJ185" s="1" t="s">
        <v>420</v>
      </c>
      <c r="AK185" s="1" t="s">
        <v>255</v>
      </c>
      <c r="AL185" s="1">
        <f t="shared" si="5"/>
        <v>15</v>
      </c>
      <c r="AN185" s="1" t="s">
        <v>340</v>
      </c>
    </row>
    <row r="186" spans="1:40" x14ac:dyDescent="0.3">
      <c r="A186" s="5">
        <v>501406</v>
      </c>
      <c r="B186" s="1" t="s">
        <v>537</v>
      </c>
      <c r="C186" s="5">
        <v>101</v>
      </c>
      <c r="D186" s="18">
        <v>7</v>
      </c>
      <c r="E186" s="1">
        <v>8</v>
      </c>
      <c r="F186" s="1" t="s">
        <v>206</v>
      </c>
      <c r="G186" s="1" t="s">
        <v>79</v>
      </c>
      <c r="H186" s="1">
        <v>0</v>
      </c>
      <c r="I186" s="1">
        <v>0</v>
      </c>
      <c r="M186" s="4">
        <v>1</v>
      </c>
      <c r="N186" s="5">
        <v>0</v>
      </c>
      <c r="Q186" s="1">
        <v>0</v>
      </c>
      <c r="R186" s="1">
        <v>0</v>
      </c>
      <c r="S186" s="1">
        <v>0</v>
      </c>
      <c r="T186" s="4">
        <v>0</v>
      </c>
      <c r="U186" s="4">
        <v>0</v>
      </c>
      <c r="V186" s="1">
        <v>0</v>
      </c>
      <c r="W186" s="1">
        <v>0</v>
      </c>
      <c r="Y186" s="1">
        <v>0</v>
      </c>
      <c r="AA186" s="1">
        <v>0</v>
      </c>
      <c r="AB186" s="1">
        <v>0</v>
      </c>
      <c r="AD186" s="4" t="s">
        <v>254</v>
      </c>
      <c r="AE186" s="5">
        <v>1</v>
      </c>
      <c r="AF186" s="5">
        <v>0</v>
      </c>
      <c r="AH186" s="1" t="s">
        <v>80</v>
      </c>
      <c r="AI186" s="1" t="s">
        <v>229</v>
      </c>
      <c r="AJ186" s="1" t="s">
        <v>419</v>
      </c>
      <c r="AK186" s="1" t="s">
        <v>255</v>
      </c>
      <c r="AL186" s="1">
        <f t="shared" si="5"/>
        <v>15</v>
      </c>
      <c r="AN186" s="1" t="s">
        <v>340</v>
      </c>
    </row>
    <row r="187" spans="1:40" x14ac:dyDescent="0.3">
      <c r="A187" s="5">
        <v>502406</v>
      </c>
      <c r="B187" s="1" t="s">
        <v>538</v>
      </c>
      <c r="C187" s="5">
        <v>101</v>
      </c>
      <c r="D187" s="18">
        <v>7</v>
      </c>
      <c r="E187" s="1">
        <v>8</v>
      </c>
      <c r="F187" s="1" t="s">
        <v>206</v>
      </c>
      <c r="G187" s="1" t="s">
        <v>79</v>
      </c>
      <c r="H187" s="1">
        <v>0</v>
      </c>
      <c r="I187" s="1">
        <v>0</v>
      </c>
      <c r="M187" s="4">
        <v>1</v>
      </c>
      <c r="N187" s="5">
        <v>0</v>
      </c>
      <c r="Q187" s="1">
        <v>0</v>
      </c>
      <c r="R187" s="1">
        <v>0</v>
      </c>
      <c r="S187" s="1">
        <v>0</v>
      </c>
      <c r="T187" s="4">
        <v>0</v>
      </c>
      <c r="U187" s="4">
        <v>500</v>
      </c>
      <c r="V187" s="1">
        <v>0</v>
      </c>
      <c r="W187" s="1">
        <v>0</v>
      </c>
      <c r="Y187" s="1">
        <v>0</v>
      </c>
      <c r="AA187" s="1">
        <v>0</v>
      </c>
      <c r="AB187" s="1">
        <v>0</v>
      </c>
      <c r="AD187" s="4" t="s">
        <v>254</v>
      </c>
      <c r="AE187" s="5">
        <v>1</v>
      </c>
      <c r="AF187" s="5">
        <v>0</v>
      </c>
      <c r="AH187" s="1" t="s">
        <v>80</v>
      </c>
      <c r="AI187" s="1" t="s">
        <v>229</v>
      </c>
      <c r="AJ187" s="1" t="s">
        <v>420</v>
      </c>
      <c r="AK187" s="1" t="s">
        <v>255</v>
      </c>
      <c r="AL187" s="1">
        <f t="shared" si="5"/>
        <v>15</v>
      </c>
      <c r="AN187" s="1" t="s">
        <v>340</v>
      </c>
    </row>
    <row r="188" spans="1:40" x14ac:dyDescent="0.3">
      <c r="A188" s="5">
        <v>503406</v>
      </c>
      <c r="B188" s="1" t="s">
        <v>539</v>
      </c>
      <c r="C188" s="5">
        <v>101</v>
      </c>
      <c r="D188" s="18">
        <v>7</v>
      </c>
      <c r="E188" s="1">
        <v>8</v>
      </c>
      <c r="F188" s="1" t="s">
        <v>206</v>
      </c>
      <c r="G188" s="1" t="s">
        <v>79</v>
      </c>
      <c r="H188" s="1">
        <v>0</v>
      </c>
      <c r="I188" s="1">
        <v>0</v>
      </c>
      <c r="M188" s="4">
        <v>1</v>
      </c>
      <c r="N188" s="5">
        <v>0</v>
      </c>
      <c r="Q188" s="1">
        <v>0</v>
      </c>
      <c r="R188" s="1">
        <v>0</v>
      </c>
      <c r="S188" s="1">
        <v>0</v>
      </c>
      <c r="T188" s="4">
        <v>0</v>
      </c>
      <c r="U188" s="4">
        <v>2000</v>
      </c>
      <c r="V188" s="1">
        <v>0</v>
      </c>
      <c r="W188" s="1">
        <v>0</v>
      </c>
      <c r="Y188" s="1">
        <v>0</v>
      </c>
      <c r="AA188" s="1">
        <v>0</v>
      </c>
      <c r="AB188" s="1">
        <v>0</v>
      </c>
      <c r="AD188" s="4" t="s">
        <v>254</v>
      </c>
      <c r="AE188" s="5">
        <v>1</v>
      </c>
      <c r="AF188" s="5">
        <v>0</v>
      </c>
      <c r="AH188" s="1" t="s">
        <v>80</v>
      </c>
      <c r="AI188" s="1" t="s">
        <v>229</v>
      </c>
      <c r="AJ188" s="1" t="s">
        <v>419</v>
      </c>
      <c r="AK188" s="1" t="s">
        <v>255</v>
      </c>
      <c r="AL188" s="1">
        <f t="shared" si="5"/>
        <v>15</v>
      </c>
      <c r="AN188" s="1" t="s">
        <v>340</v>
      </c>
    </row>
    <row r="189" spans="1:40" x14ac:dyDescent="0.3">
      <c r="A189" s="5">
        <v>501407</v>
      </c>
      <c r="B189" s="1" t="s">
        <v>540</v>
      </c>
      <c r="C189" s="5">
        <v>101</v>
      </c>
      <c r="D189" s="18">
        <v>7</v>
      </c>
      <c r="E189" s="1">
        <v>8</v>
      </c>
      <c r="F189" s="1" t="s">
        <v>207</v>
      </c>
      <c r="G189" s="1" t="s">
        <v>79</v>
      </c>
      <c r="H189" s="1">
        <v>0</v>
      </c>
      <c r="I189" s="1">
        <v>0</v>
      </c>
      <c r="M189" s="4">
        <v>1</v>
      </c>
      <c r="N189" s="5">
        <v>0</v>
      </c>
      <c r="Q189" s="1">
        <v>0</v>
      </c>
      <c r="R189" s="1">
        <v>0</v>
      </c>
      <c r="S189" s="1">
        <v>0</v>
      </c>
      <c r="T189" s="4">
        <v>0</v>
      </c>
      <c r="U189" s="4">
        <v>0</v>
      </c>
      <c r="V189" s="1">
        <v>0</v>
      </c>
      <c r="W189" s="1">
        <v>0</v>
      </c>
      <c r="Y189" s="1">
        <v>0</v>
      </c>
      <c r="AA189" s="1">
        <v>0</v>
      </c>
      <c r="AB189" s="1">
        <v>0</v>
      </c>
      <c r="AD189" s="4" t="s">
        <v>254</v>
      </c>
      <c r="AE189" s="5">
        <v>1</v>
      </c>
      <c r="AF189" s="5">
        <v>0</v>
      </c>
      <c r="AH189" s="1" t="s">
        <v>80</v>
      </c>
      <c r="AI189" s="1" t="s">
        <v>229</v>
      </c>
      <c r="AJ189" s="1" t="s">
        <v>420</v>
      </c>
      <c r="AK189" s="1" t="s">
        <v>255</v>
      </c>
      <c r="AL189" s="1">
        <f t="shared" si="5"/>
        <v>15</v>
      </c>
      <c r="AN189" s="1" t="s">
        <v>340</v>
      </c>
    </row>
    <row r="190" spans="1:40" x14ac:dyDescent="0.3">
      <c r="A190" s="5">
        <v>502407</v>
      </c>
      <c r="B190" s="1" t="s">
        <v>541</v>
      </c>
      <c r="C190" s="5">
        <v>101</v>
      </c>
      <c r="D190" s="18">
        <v>7</v>
      </c>
      <c r="E190" s="1">
        <v>8</v>
      </c>
      <c r="F190" s="1" t="s">
        <v>207</v>
      </c>
      <c r="G190" s="1" t="s">
        <v>79</v>
      </c>
      <c r="H190" s="1">
        <v>0</v>
      </c>
      <c r="I190" s="1">
        <v>0</v>
      </c>
      <c r="M190" s="4">
        <v>1</v>
      </c>
      <c r="N190" s="5">
        <v>0</v>
      </c>
      <c r="Q190" s="1">
        <v>0</v>
      </c>
      <c r="R190" s="1">
        <v>0</v>
      </c>
      <c r="S190" s="1">
        <v>0</v>
      </c>
      <c r="T190" s="4">
        <v>0</v>
      </c>
      <c r="U190" s="4">
        <v>500</v>
      </c>
      <c r="V190" s="1">
        <v>0</v>
      </c>
      <c r="W190" s="1">
        <v>0</v>
      </c>
      <c r="Y190" s="1">
        <v>0</v>
      </c>
      <c r="AA190" s="1">
        <v>0</v>
      </c>
      <c r="AB190" s="1">
        <v>0</v>
      </c>
      <c r="AD190" s="4" t="s">
        <v>254</v>
      </c>
      <c r="AE190" s="5">
        <v>1</v>
      </c>
      <c r="AF190" s="5">
        <v>0</v>
      </c>
      <c r="AH190" s="1" t="s">
        <v>80</v>
      </c>
      <c r="AI190" s="1" t="s">
        <v>229</v>
      </c>
      <c r="AJ190" s="1" t="s">
        <v>419</v>
      </c>
      <c r="AK190" s="1" t="s">
        <v>255</v>
      </c>
      <c r="AL190" s="1">
        <f t="shared" si="5"/>
        <v>15</v>
      </c>
      <c r="AN190" s="1" t="s">
        <v>340</v>
      </c>
    </row>
    <row r="191" spans="1:40" x14ac:dyDescent="0.3">
      <c r="A191" s="5">
        <v>503407</v>
      </c>
      <c r="B191" s="1" t="s">
        <v>542</v>
      </c>
      <c r="C191" s="5">
        <v>101</v>
      </c>
      <c r="D191" s="18">
        <v>7</v>
      </c>
      <c r="E191" s="1">
        <v>8</v>
      </c>
      <c r="F191" s="1" t="s">
        <v>207</v>
      </c>
      <c r="G191" s="1" t="s">
        <v>79</v>
      </c>
      <c r="H191" s="1">
        <v>0</v>
      </c>
      <c r="I191" s="1">
        <v>0</v>
      </c>
      <c r="M191" s="4">
        <v>1</v>
      </c>
      <c r="N191" s="5">
        <v>0</v>
      </c>
      <c r="Q191" s="1">
        <v>0</v>
      </c>
      <c r="R191" s="1">
        <v>0</v>
      </c>
      <c r="S191" s="1">
        <v>0</v>
      </c>
      <c r="T191" s="4">
        <v>0</v>
      </c>
      <c r="U191" s="4">
        <v>2000</v>
      </c>
      <c r="V191" s="1">
        <v>0</v>
      </c>
      <c r="W191" s="1">
        <v>0</v>
      </c>
      <c r="Y191" s="1">
        <v>0</v>
      </c>
      <c r="AA191" s="1">
        <v>0</v>
      </c>
      <c r="AB191" s="1">
        <v>0</v>
      </c>
      <c r="AD191" s="4" t="s">
        <v>254</v>
      </c>
      <c r="AE191" s="5">
        <v>1</v>
      </c>
      <c r="AF191" s="5">
        <v>0</v>
      </c>
      <c r="AH191" s="1" t="s">
        <v>80</v>
      </c>
      <c r="AI191" s="1" t="s">
        <v>229</v>
      </c>
      <c r="AJ191" s="1" t="s">
        <v>420</v>
      </c>
      <c r="AK191" s="1" t="s">
        <v>255</v>
      </c>
      <c r="AL191" s="1">
        <f t="shared" si="5"/>
        <v>15</v>
      </c>
      <c r="AN191" s="1" t="s">
        <v>340</v>
      </c>
    </row>
    <row r="192" spans="1:40" x14ac:dyDescent="0.3">
      <c r="A192" s="5">
        <v>501409</v>
      </c>
      <c r="B192" s="1" t="s">
        <v>543</v>
      </c>
      <c r="C192" s="5">
        <v>101</v>
      </c>
      <c r="D192" s="18">
        <v>7</v>
      </c>
      <c r="E192" s="1">
        <v>8</v>
      </c>
      <c r="F192" s="1" t="s">
        <v>208</v>
      </c>
      <c r="G192" s="1" t="s">
        <v>79</v>
      </c>
      <c r="H192" s="1">
        <v>0</v>
      </c>
      <c r="I192" s="1">
        <v>0</v>
      </c>
      <c r="M192" s="4">
        <v>1</v>
      </c>
      <c r="N192" s="5">
        <v>0</v>
      </c>
      <c r="Q192" s="1">
        <v>0</v>
      </c>
      <c r="R192" s="1">
        <v>0</v>
      </c>
      <c r="S192" s="1">
        <v>0</v>
      </c>
      <c r="T192" s="4">
        <v>0</v>
      </c>
      <c r="U192" s="4">
        <v>0</v>
      </c>
      <c r="V192" s="1">
        <v>0</v>
      </c>
      <c r="W192" s="1">
        <v>0</v>
      </c>
      <c r="Y192" s="1">
        <v>0</v>
      </c>
      <c r="AA192" s="1">
        <v>0</v>
      </c>
      <c r="AB192" s="1">
        <v>0</v>
      </c>
      <c r="AD192" s="4" t="s">
        <v>254</v>
      </c>
      <c r="AE192" s="5">
        <v>1</v>
      </c>
      <c r="AF192" s="5">
        <v>0</v>
      </c>
      <c r="AH192" s="1" t="s">
        <v>80</v>
      </c>
      <c r="AI192" s="1" t="s">
        <v>229</v>
      </c>
      <c r="AJ192" s="1" t="s">
        <v>419</v>
      </c>
      <c r="AK192" s="1" t="s">
        <v>255</v>
      </c>
      <c r="AL192" s="1">
        <f t="shared" si="5"/>
        <v>15</v>
      </c>
      <c r="AN192" s="1" t="s">
        <v>340</v>
      </c>
    </row>
    <row r="193" spans="1:40" x14ac:dyDescent="0.3">
      <c r="A193" s="5">
        <v>502409</v>
      </c>
      <c r="B193" s="1" t="s">
        <v>544</v>
      </c>
      <c r="C193" s="5">
        <v>101</v>
      </c>
      <c r="D193" s="18">
        <v>7</v>
      </c>
      <c r="E193" s="1">
        <v>8</v>
      </c>
      <c r="F193" s="1" t="s">
        <v>208</v>
      </c>
      <c r="G193" s="1" t="s">
        <v>79</v>
      </c>
      <c r="H193" s="1">
        <v>0</v>
      </c>
      <c r="I193" s="1">
        <v>0</v>
      </c>
      <c r="M193" s="4">
        <v>1</v>
      </c>
      <c r="N193" s="5">
        <v>0</v>
      </c>
      <c r="Q193" s="1">
        <v>0</v>
      </c>
      <c r="R193" s="1">
        <v>0</v>
      </c>
      <c r="S193" s="1">
        <v>0</v>
      </c>
      <c r="T193" s="4">
        <v>0</v>
      </c>
      <c r="U193" s="4">
        <v>500</v>
      </c>
      <c r="V193" s="1">
        <v>0</v>
      </c>
      <c r="W193" s="1">
        <v>0</v>
      </c>
      <c r="Y193" s="1">
        <v>0</v>
      </c>
      <c r="AA193" s="1">
        <v>0</v>
      </c>
      <c r="AB193" s="1">
        <v>0</v>
      </c>
      <c r="AD193" s="4" t="s">
        <v>254</v>
      </c>
      <c r="AE193" s="5">
        <v>1</v>
      </c>
      <c r="AF193" s="5">
        <v>0</v>
      </c>
      <c r="AH193" s="1" t="s">
        <v>80</v>
      </c>
      <c r="AI193" s="1" t="s">
        <v>229</v>
      </c>
      <c r="AJ193" s="1" t="s">
        <v>420</v>
      </c>
      <c r="AK193" s="1" t="s">
        <v>255</v>
      </c>
      <c r="AL193" s="1">
        <f t="shared" si="5"/>
        <v>15</v>
      </c>
      <c r="AN193" s="1" t="s">
        <v>340</v>
      </c>
    </row>
    <row r="194" spans="1:40" x14ac:dyDescent="0.3">
      <c r="A194" s="5">
        <v>503409</v>
      </c>
      <c r="B194" s="1" t="s">
        <v>545</v>
      </c>
      <c r="C194" s="5">
        <v>101</v>
      </c>
      <c r="D194" s="18">
        <v>7</v>
      </c>
      <c r="E194" s="1">
        <v>8</v>
      </c>
      <c r="F194" s="1" t="s">
        <v>208</v>
      </c>
      <c r="G194" s="1" t="s">
        <v>79</v>
      </c>
      <c r="H194" s="1">
        <v>0</v>
      </c>
      <c r="I194" s="1">
        <v>0</v>
      </c>
      <c r="M194" s="4">
        <v>1</v>
      </c>
      <c r="N194" s="5">
        <v>0</v>
      </c>
      <c r="Q194" s="1">
        <v>0</v>
      </c>
      <c r="R194" s="1">
        <v>0</v>
      </c>
      <c r="S194" s="1">
        <v>0</v>
      </c>
      <c r="T194" s="4">
        <v>0</v>
      </c>
      <c r="U194" s="4">
        <v>2000</v>
      </c>
      <c r="V194" s="1">
        <v>0</v>
      </c>
      <c r="W194" s="1">
        <v>0</v>
      </c>
      <c r="Y194" s="1">
        <v>0</v>
      </c>
      <c r="AA194" s="1">
        <v>0</v>
      </c>
      <c r="AB194" s="1">
        <v>0</v>
      </c>
      <c r="AD194" s="4" t="s">
        <v>254</v>
      </c>
      <c r="AE194" s="5">
        <v>1</v>
      </c>
      <c r="AF194" s="5">
        <v>0</v>
      </c>
      <c r="AH194" s="1" t="s">
        <v>80</v>
      </c>
      <c r="AI194" s="1" t="s">
        <v>229</v>
      </c>
      <c r="AJ194" s="1" t="s">
        <v>419</v>
      </c>
      <c r="AK194" s="1" t="s">
        <v>255</v>
      </c>
      <c r="AL194" s="1">
        <f t="shared" si="5"/>
        <v>15</v>
      </c>
      <c r="AN194" s="1" t="s">
        <v>340</v>
      </c>
    </row>
    <row r="195" spans="1:40" x14ac:dyDescent="0.3">
      <c r="A195" s="5">
        <v>501501</v>
      </c>
      <c r="B195" s="1" t="s">
        <v>546</v>
      </c>
      <c r="C195" s="5">
        <v>101</v>
      </c>
      <c r="D195" s="18">
        <v>7</v>
      </c>
      <c r="E195" s="1">
        <v>8</v>
      </c>
      <c r="F195" s="1" t="s">
        <v>209</v>
      </c>
      <c r="G195" s="1" t="s">
        <v>79</v>
      </c>
      <c r="H195" s="1">
        <v>0</v>
      </c>
      <c r="I195" s="1">
        <v>0</v>
      </c>
      <c r="M195" s="4">
        <v>1</v>
      </c>
      <c r="N195" s="5">
        <v>0</v>
      </c>
      <c r="Q195" s="1">
        <v>0</v>
      </c>
      <c r="R195" s="1">
        <v>0</v>
      </c>
      <c r="S195" s="1">
        <v>0</v>
      </c>
      <c r="T195" s="4">
        <v>0</v>
      </c>
      <c r="U195" s="4">
        <v>0</v>
      </c>
      <c r="V195" s="1">
        <v>0</v>
      </c>
      <c r="W195" s="1">
        <v>0</v>
      </c>
      <c r="Y195" s="1">
        <v>0</v>
      </c>
      <c r="AA195" s="1">
        <v>0</v>
      </c>
      <c r="AB195" s="1">
        <v>0</v>
      </c>
      <c r="AD195" s="4" t="s">
        <v>254</v>
      </c>
      <c r="AE195" s="5">
        <v>1</v>
      </c>
      <c r="AF195" s="5">
        <v>0</v>
      </c>
      <c r="AH195" s="1" t="s">
        <v>80</v>
      </c>
      <c r="AI195" s="1" t="s">
        <v>229</v>
      </c>
      <c r="AJ195" s="1" t="s">
        <v>420</v>
      </c>
      <c r="AK195" s="1" t="s">
        <v>255</v>
      </c>
      <c r="AL195" s="1">
        <f t="shared" si="5"/>
        <v>15</v>
      </c>
      <c r="AN195" s="1" t="s">
        <v>340</v>
      </c>
    </row>
    <row r="196" spans="1:40" x14ac:dyDescent="0.3">
      <c r="A196" s="5">
        <v>502501</v>
      </c>
      <c r="B196" s="1" t="s">
        <v>547</v>
      </c>
      <c r="C196" s="5">
        <v>101</v>
      </c>
      <c r="D196" s="18">
        <v>7</v>
      </c>
      <c r="E196" s="1">
        <v>8</v>
      </c>
      <c r="F196" s="1" t="s">
        <v>209</v>
      </c>
      <c r="G196" s="1" t="s">
        <v>79</v>
      </c>
      <c r="H196" s="1">
        <v>0</v>
      </c>
      <c r="I196" s="1">
        <v>0</v>
      </c>
      <c r="M196" s="4">
        <v>1</v>
      </c>
      <c r="N196" s="5">
        <v>0</v>
      </c>
      <c r="Q196" s="1">
        <v>0</v>
      </c>
      <c r="R196" s="1">
        <v>0</v>
      </c>
      <c r="S196" s="1">
        <v>0</v>
      </c>
      <c r="T196" s="4">
        <v>0</v>
      </c>
      <c r="U196" s="4">
        <v>500</v>
      </c>
      <c r="V196" s="1">
        <v>0</v>
      </c>
      <c r="W196" s="1">
        <v>0</v>
      </c>
      <c r="Y196" s="1">
        <v>0</v>
      </c>
      <c r="AA196" s="1">
        <v>0</v>
      </c>
      <c r="AB196" s="1">
        <v>0</v>
      </c>
      <c r="AD196" s="4" t="s">
        <v>254</v>
      </c>
      <c r="AE196" s="5">
        <v>1</v>
      </c>
      <c r="AF196" s="5">
        <v>0</v>
      </c>
      <c r="AH196" s="1" t="s">
        <v>80</v>
      </c>
      <c r="AI196" s="1" t="s">
        <v>229</v>
      </c>
      <c r="AJ196" s="1" t="s">
        <v>419</v>
      </c>
      <c r="AK196" s="1" t="s">
        <v>255</v>
      </c>
      <c r="AL196" s="1">
        <f t="shared" si="5"/>
        <v>15</v>
      </c>
      <c r="AN196" s="1" t="s">
        <v>340</v>
      </c>
    </row>
    <row r="197" spans="1:40" x14ac:dyDescent="0.3">
      <c r="A197" s="5">
        <v>503501</v>
      </c>
      <c r="B197" s="1" t="s">
        <v>548</v>
      </c>
      <c r="C197" s="5">
        <v>101</v>
      </c>
      <c r="D197" s="18">
        <v>7</v>
      </c>
      <c r="E197" s="1">
        <v>8</v>
      </c>
      <c r="F197" s="1" t="s">
        <v>209</v>
      </c>
      <c r="G197" s="1" t="s">
        <v>79</v>
      </c>
      <c r="H197" s="1">
        <v>0</v>
      </c>
      <c r="I197" s="1">
        <v>0</v>
      </c>
      <c r="M197" s="4">
        <v>1</v>
      </c>
      <c r="N197" s="5">
        <v>0</v>
      </c>
      <c r="Q197" s="1">
        <v>0</v>
      </c>
      <c r="R197" s="1">
        <v>0</v>
      </c>
      <c r="S197" s="1">
        <v>0</v>
      </c>
      <c r="T197" s="4">
        <v>0</v>
      </c>
      <c r="U197" s="4">
        <v>2000</v>
      </c>
      <c r="V197" s="1">
        <v>0</v>
      </c>
      <c r="W197" s="1">
        <v>0</v>
      </c>
      <c r="Y197" s="1">
        <v>0</v>
      </c>
      <c r="AA197" s="1">
        <v>0</v>
      </c>
      <c r="AB197" s="1">
        <v>0</v>
      </c>
      <c r="AD197" s="4" t="s">
        <v>254</v>
      </c>
      <c r="AE197" s="5">
        <v>1</v>
      </c>
      <c r="AF197" s="5">
        <v>0</v>
      </c>
      <c r="AH197" s="1" t="s">
        <v>80</v>
      </c>
      <c r="AI197" s="1" t="s">
        <v>229</v>
      </c>
      <c r="AJ197" s="1" t="s">
        <v>420</v>
      </c>
      <c r="AK197" s="1" t="s">
        <v>255</v>
      </c>
      <c r="AL197" s="1">
        <f t="shared" si="5"/>
        <v>15</v>
      </c>
      <c r="AN197" s="1" t="s">
        <v>340</v>
      </c>
    </row>
    <row r="198" spans="1:40" x14ac:dyDescent="0.3">
      <c r="A198" s="5">
        <v>501502</v>
      </c>
      <c r="B198" s="1" t="s">
        <v>549</v>
      </c>
      <c r="C198" s="5">
        <v>101</v>
      </c>
      <c r="D198" s="18">
        <v>7</v>
      </c>
      <c r="E198" s="1">
        <v>8</v>
      </c>
      <c r="F198" s="1" t="s">
        <v>210</v>
      </c>
      <c r="G198" s="1" t="s">
        <v>79</v>
      </c>
      <c r="H198" s="1">
        <v>0</v>
      </c>
      <c r="I198" s="1">
        <v>0</v>
      </c>
      <c r="M198" s="4">
        <v>1</v>
      </c>
      <c r="N198" s="5">
        <v>0</v>
      </c>
      <c r="Q198" s="1">
        <v>0</v>
      </c>
      <c r="R198" s="1">
        <v>0</v>
      </c>
      <c r="S198" s="1">
        <v>0</v>
      </c>
      <c r="T198" s="4">
        <v>0</v>
      </c>
      <c r="U198" s="4">
        <v>0</v>
      </c>
      <c r="V198" s="1">
        <v>0</v>
      </c>
      <c r="W198" s="1">
        <v>0</v>
      </c>
      <c r="Y198" s="1">
        <v>0</v>
      </c>
      <c r="AA198" s="1">
        <v>0</v>
      </c>
      <c r="AB198" s="1">
        <v>0</v>
      </c>
      <c r="AD198" s="4" t="s">
        <v>254</v>
      </c>
      <c r="AE198" s="5">
        <v>1</v>
      </c>
      <c r="AF198" s="5">
        <v>0</v>
      </c>
      <c r="AH198" s="1" t="s">
        <v>80</v>
      </c>
      <c r="AI198" s="1" t="s">
        <v>229</v>
      </c>
      <c r="AJ198" s="1" t="s">
        <v>419</v>
      </c>
      <c r="AK198" s="1" t="s">
        <v>255</v>
      </c>
      <c r="AL198" s="1">
        <f t="shared" si="5"/>
        <v>15</v>
      </c>
      <c r="AN198" s="1" t="s">
        <v>340</v>
      </c>
    </row>
    <row r="199" spans="1:40" x14ac:dyDescent="0.3">
      <c r="A199" s="5">
        <v>502502</v>
      </c>
      <c r="B199" s="1" t="s">
        <v>550</v>
      </c>
      <c r="C199" s="5">
        <v>101</v>
      </c>
      <c r="D199" s="18">
        <v>7</v>
      </c>
      <c r="E199" s="1">
        <v>8</v>
      </c>
      <c r="F199" s="1" t="s">
        <v>210</v>
      </c>
      <c r="G199" s="1" t="s">
        <v>79</v>
      </c>
      <c r="H199" s="1">
        <v>0</v>
      </c>
      <c r="I199" s="1">
        <v>0</v>
      </c>
      <c r="M199" s="4">
        <v>1</v>
      </c>
      <c r="N199" s="5">
        <v>0</v>
      </c>
      <c r="Q199" s="1">
        <v>0</v>
      </c>
      <c r="R199" s="1">
        <v>0</v>
      </c>
      <c r="S199" s="1">
        <v>0</v>
      </c>
      <c r="T199" s="4">
        <v>0</v>
      </c>
      <c r="U199" s="4">
        <v>500</v>
      </c>
      <c r="V199" s="1">
        <v>0</v>
      </c>
      <c r="W199" s="1">
        <v>0</v>
      </c>
      <c r="Y199" s="1">
        <v>0</v>
      </c>
      <c r="AA199" s="1">
        <v>0</v>
      </c>
      <c r="AB199" s="1">
        <v>0</v>
      </c>
      <c r="AD199" s="4" t="s">
        <v>254</v>
      </c>
      <c r="AE199" s="5">
        <v>1</v>
      </c>
      <c r="AF199" s="5">
        <v>0</v>
      </c>
      <c r="AH199" s="1" t="s">
        <v>80</v>
      </c>
      <c r="AI199" s="1" t="s">
        <v>229</v>
      </c>
      <c r="AJ199" s="1" t="s">
        <v>420</v>
      </c>
      <c r="AK199" s="1" t="s">
        <v>255</v>
      </c>
      <c r="AL199" s="1">
        <f t="shared" si="5"/>
        <v>15</v>
      </c>
      <c r="AN199" s="1" t="s">
        <v>340</v>
      </c>
    </row>
    <row r="200" spans="1:40" x14ac:dyDescent="0.3">
      <c r="A200" s="5">
        <v>503502</v>
      </c>
      <c r="B200" s="1" t="s">
        <v>551</v>
      </c>
      <c r="C200" s="5">
        <v>101</v>
      </c>
      <c r="D200" s="18">
        <v>7</v>
      </c>
      <c r="E200" s="1">
        <v>8</v>
      </c>
      <c r="F200" s="1" t="s">
        <v>210</v>
      </c>
      <c r="G200" s="1" t="s">
        <v>79</v>
      </c>
      <c r="H200" s="1">
        <v>0</v>
      </c>
      <c r="I200" s="1">
        <v>0</v>
      </c>
      <c r="M200" s="4">
        <v>1</v>
      </c>
      <c r="N200" s="5">
        <v>0</v>
      </c>
      <c r="Q200" s="1">
        <v>0</v>
      </c>
      <c r="R200" s="1">
        <v>0</v>
      </c>
      <c r="S200" s="1">
        <v>0</v>
      </c>
      <c r="T200" s="4">
        <v>0</v>
      </c>
      <c r="U200" s="4">
        <v>2000</v>
      </c>
      <c r="V200" s="1">
        <v>0</v>
      </c>
      <c r="W200" s="1">
        <v>0</v>
      </c>
      <c r="Y200" s="1">
        <v>0</v>
      </c>
      <c r="AA200" s="1">
        <v>0</v>
      </c>
      <c r="AB200" s="1">
        <v>0</v>
      </c>
      <c r="AD200" s="4" t="s">
        <v>254</v>
      </c>
      <c r="AE200" s="5">
        <v>1</v>
      </c>
      <c r="AF200" s="5">
        <v>0</v>
      </c>
      <c r="AH200" s="1" t="s">
        <v>80</v>
      </c>
      <c r="AI200" s="1" t="s">
        <v>229</v>
      </c>
      <c r="AJ200" s="1" t="s">
        <v>419</v>
      </c>
      <c r="AK200" s="1" t="s">
        <v>255</v>
      </c>
      <c r="AL200" s="1">
        <f t="shared" si="5"/>
        <v>15</v>
      </c>
      <c r="AN200" s="1" t="s">
        <v>340</v>
      </c>
    </row>
    <row r="201" spans="1:40" x14ac:dyDescent="0.3">
      <c r="A201" s="5">
        <v>501504</v>
      </c>
      <c r="B201" s="1" t="s">
        <v>552</v>
      </c>
      <c r="C201" s="5">
        <v>101</v>
      </c>
      <c r="D201" s="18">
        <v>7</v>
      </c>
      <c r="E201" s="1">
        <v>8</v>
      </c>
      <c r="F201" s="1" t="s">
        <v>211</v>
      </c>
      <c r="G201" s="1" t="s">
        <v>79</v>
      </c>
      <c r="H201" s="1">
        <v>0</v>
      </c>
      <c r="I201" s="1">
        <v>0</v>
      </c>
      <c r="M201" s="4">
        <v>1</v>
      </c>
      <c r="N201" s="5">
        <v>0</v>
      </c>
      <c r="Q201" s="1">
        <v>0</v>
      </c>
      <c r="R201" s="1">
        <v>0</v>
      </c>
      <c r="S201" s="1">
        <v>0</v>
      </c>
      <c r="T201" s="4">
        <v>0</v>
      </c>
      <c r="U201" s="4">
        <v>0</v>
      </c>
      <c r="V201" s="1">
        <v>0</v>
      </c>
      <c r="W201" s="1">
        <v>0</v>
      </c>
      <c r="Y201" s="1">
        <v>0</v>
      </c>
      <c r="AA201" s="1">
        <v>0</v>
      </c>
      <c r="AB201" s="1">
        <v>0</v>
      </c>
      <c r="AD201" s="4" t="s">
        <v>254</v>
      </c>
      <c r="AE201" s="5">
        <v>1</v>
      </c>
      <c r="AF201" s="5">
        <v>0</v>
      </c>
      <c r="AH201" s="1" t="s">
        <v>80</v>
      </c>
      <c r="AI201" s="1" t="s">
        <v>229</v>
      </c>
      <c r="AJ201" s="1" t="s">
        <v>420</v>
      </c>
      <c r="AK201" s="1" t="s">
        <v>255</v>
      </c>
      <c r="AL201" s="1">
        <f t="shared" si="5"/>
        <v>15</v>
      </c>
      <c r="AN201" s="1" t="s">
        <v>340</v>
      </c>
    </row>
    <row r="202" spans="1:40" x14ac:dyDescent="0.3">
      <c r="A202" s="5">
        <v>502504</v>
      </c>
      <c r="B202" s="1" t="s">
        <v>553</v>
      </c>
      <c r="C202" s="5">
        <v>101</v>
      </c>
      <c r="D202" s="18">
        <v>7</v>
      </c>
      <c r="E202" s="1">
        <v>8</v>
      </c>
      <c r="F202" s="1" t="s">
        <v>211</v>
      </c>
      <c r="G202" s="1" t="s">
        <v>79</v>
      </c>
      <c r="H202" s="1">
        <v>0</v>
      </c>
      <c r="I202" s="1">
        <v>0</v>
      </c>
      <c r="M202" s="4">
        <v>1</v>
      </c>
      <c r="N202" s="5">
        <v>0</v>
      </c>
      <c r="Q202" s="1">
        <v>0</v>
      </c>
      <c r="R202" s="1">
        <v>0</v>
      </c>
      <c r="S202" s="1">
        <v>0</v>
      </c>
      <c r="T202" s="4">
        <v>0</v>
      </c>
      <c r="U202" s="4">
        <v>500</v>
      </c>
      <c r="V202" s="1">
        <v>0</v>
      </c>
      <c r="W202" s="1">
        <v>0</v>
      </c>
      <c r="Y202" s="1">
        <v>0</v>
      </c>
      <c r="AA202" s="1">
        <v>0</v>
      </c>
      <c r="AB202" s="1">
        <v>0</v>
      </c>
      <c r="AD202" s="4" t="s">
        <v>254</v>
      </c>
      <c r="AE202" s="5">
        <v>1</v>
      </c>
      <c r="AF202" s="5">
        <v>0</v>
      </c>
      <c r="AH202" s="1" t="s">
        <v>80</v>
      </c>
      <c r="AI202" s="1" t="s">
        <v>229</v>
      </c>
      <c r="AJ202" s="1" t="s">
        <v>419</v>
      </c>
      <c r="AK202" s="1" t="s">
        <v>255</v>
      </c>
      <c r="AL202" s="1">
        <f t="shared" si="5"/>
        <v>15</v>
      </c>
      <c r="AN202" s="1" t="s">
        <v>340</v>
      </c>
    </row>
    <row r="203" spans="1:40" x14ac:dyDescent="0.3">
      <c r="A203" s="5">
        <v>503504</v>
      </c>
      <c r="B203" s="1" t="s">
        <v>554</v>
      </c>
      <c r="C203" s="5">
        <v>101</v>
      </c>
      <c r="D203" s="18">
        <v>7</v>
      </c>
      <c r="E203" s="1">
        <v>8</v>
      </c>
      <c r="F203" s="1" t="s">
        <v>211</v>
      </c>
      <c r="G203" s="1" t="s">
        <v>79</v>
      </c>
      <c r="H203" s="1">
        <v>0</v>
      </c>
      <c r="I203" s="1">
        <v>0</v>
      </c>
      <c r="M203" s="4">
        <v>1</v>
      </c>
      <c r="N203" s="5">
        <v>0</v>
      </c>
      <c r="Q203" s="1">
        <v>0</v>
      </c>
      <c r="R203" s="1">
        <v>0</v>
      </c>
      <c r="S203" s="1">
        <v>0</v>
      </c>
      <c r="T203" s="4">
        <v>0</v>
      </c>
      <c r="U203" s="4">
        <v>2000</v>
      </c>
      <c r="V203" s="1">
        <v>0</v>
      </c>
      <c r="W203" s="1">
        <v>0</v>
      </c>
      <c r="Y203" s="1">
        <v>0</v>
      </c>
      <c r="AA203" s="1">
        <v>0</v>
      </c>
      <c r="AB203" s="1">
        <v>0</v>
      </c>
      <c r="AD203" s="4" t="s">
        <v>254</v>
      </c>
      <c r="AE203" s="5">
        <v>1</v>
      </c>
      <c r="AF203" s="5">
        <v>0</v>
      </c>
      <c r="AH203" s="1" t="s">
        <v>80</v>
      </c>
      <c r="AI203" s="1" t="s">
        <v>229</v>
      </c>
      <c r="AJ203" s="1" t="s">
        <v>420</v>
      </c>
      <c r="AK203" s="1" t="s">
        <v>255</v>
      </c>
      <c r="AL203" s="1">
        <f t="shared" si="5"/>
        <v>15</v>
      </c>
      <c r="AN203" s="1" t="s">
        <v>340</v>
      </c>
    </row>
    <row r="204" spans="1:40" x14ac:dyDescent="0.3">
      <c r="A204" s="5">
        <v>501506</v>
      </c>
      <c r="B204" s="1" t="s">
        <v>555</v>
      </c>
      <c r="C204" s="5">
        <v>101</v>
      </c>
      <c r="D204" s="18">
        <v>7</v>
      </c>
      <c r="E204" s="1">
        <v>8</v>
      </c>
      <c r="F204" s="1" t="s">
        <v>212</v>
      </c>
      <c r="G204" s="1" t="s">
        <v>79</v>
      </c>
      <c r="H204" s="1">
        <v>0</v>
      </c>
      <c r="I204" s="1">
        <v>0</v>
      </c>
      <c r="M204" s="4">
        <v>1</v>
      </c>
      <c r="N204" s="5">
        <v>0</v>
      </c>
      <c r="Q204" s="1">
        <v>0</v>
      </c>
      <c r="R204" s="1">
        <v>0</v>
      </c>
      <c r="S204" s="1">
        <v>0</v>
      </c>
      <c r="T204" s="4">
        <v>0</v>
      </c>
      <c r="U204" s="4">
        <v>0</v>
      </c>
      <c r="V204" s="1">
        <v>0</v>
      </c>
      <c r="W204" s="1">
        <v>0</v>
      </c>
      <c r="Y204" s="1">
        <v>0</v>
      </c>
      <c r="AA204" s="1">
        <v>0</v>
      </c>
      <c r="AB204" s="1">
        <v>0</v>
      </c>
      <c r="AD204" s="4" t="s">
        <v>254</v>
      </c>
      <c r="AE204" s="5">
        <v>1</v>
      </c>
      <c r="AF204" s="5">
        <v>0</v>
      </c>
      <c r="AH204" s="1" t="s">
        <v>80</v>
      </c>
      <c r="AI204" s="1" t="s">
        <v>229</v>
      </c>
      <c r="AJ204" s="1" t="s">
        <v>419</v>
      </c>
      <c r="AK204" s="1" t="s">
        <v>255</v>
      </c>
      <c r="AL204" s="1">
        <f t="shared" ref="AL204:AL230" si="6">IF(S204=0,15,0)</f>
        <v>15</v>
      </c>
      <c r="AN204" s="1" t="s">
        <v>340</v>
      </c>
    </row>
    <row r="205" spans="1:40" x14ac:dyDescent="0.3">
      <c r="A205" s="5">
        <v>502506</v>
      </c>
      <c r="B205" s="1" t="s">
        <v>556</v>
      </c>
      <c r="C205" s="5">
        <v>101</v>
      </c>
      <c r="D205" s="18">
        <v>7</v>
      </c>
      <c r="E205" s="1">
        <v>8</v>
      </c>
      <c r="F205" s="1" t="s">
        <v>212</v>
      </c>
      <c r="G205" s="1" t="s">
        <v>79</v>
      </c>
      <c r="H205" s="1">
        <v>0</v>
      </c>
      <c r="I205" s="1">
        <v>0</v>
      </c>
      <c r="M205" s="4">
        <v>1</v>
      </c>
      <c r="N205" s="5">
        <v>0</v>
      </c>
      <c r="Q205" s="1">
        <v>0</v>
      </c>
      <c r="R205" s="1">
        <v>0</v>
      </c>
      <c r="S205" s="1">
        <v>0</v>
      </c>
      <c r="T205" s="4">
        <v>0</v>
      </c>
      <c r="U205" s="4">
        <v>500</v>
      </c>
      <c r="V205" s="1">
        <v>0</v>
      </c>
      <c r="W205" s="1">
        <v>0</v>
      </c>
      <c r="Y205" s="1">
        <v>0</v>
      </c>
      <c r="AA205" s="1">
        <v>0</v>
      </c>
      <c r="AB205" s="1">
        <v>0</v>
      </c>
      <c r="AD205" s="4" t="s">
        <v>254</v>
      </c>
      <c r="AE205" s="5">
        <v>1</v>
      </c>
      <c r="AF205" s="5">
        <v>0</v>
      </c>
      <c r="AH205" s="1" t="s">
        <v>80</v>
      </c>
      <c r="AI205" s="1" t="s">
        <v>229</v>
      </c>
      <c r="AJ205" s="1" t="s">
        <v>420</v>
      </c>
      <c r="AK205" s="1" t="s">
        <v>255</v>
      </c>
      <c r="AL205" s="1">
        <f t="shared" si="6"/>
        <v>15</v>
      </c>
      <c r="AN205" s="1" t="s">
        <v>340</v>
      </c>
    </row>
    <row r="206" spans="1:40" x14ac:dyDescent="0.3">
      <c r="A206" s="5">
        <v>503506</v>
      </c>
      <c r="B206" s="1" t="s">
        <v>557</v>
      </c>
      <c r="C206" s="5">
        <v>101</v>
      </c>
      <c r="D206" s="18">
        <v>7</v>
      </c>
      <c r="E206" s="1">
        <v>8</v>
      </c>
      <c r="F206" s="1" t="s">
        <v>212</v>
      </c>
      <c r="G206" s="1" t="s">
        <v>79</v>
      </c>
      <c r="H206" s="1">
        <v>0</v>
      </c>
      <c r="I206" s="1">
        <v>0</v>
      </c>
      <c r="M206" s="4">
        <v>1</v>
      </c>
      <c r="N206" s="5">
        <v>0</v>
      </c>
      <c r="Q206" s="1">
        <v>0</v>
      </c>
      <c r="R206" s="1">
        <v>0</v>
      </c>
      <c r="S206" s="1">
        <v>0</v>
      </c>
      <c r="T206" s="4">
        <v>0</v>
      </c>
      <c r="U206" s="4">
        <v>2000</v>
      </c>
      <c r="V206" s="1">
        <v>0</v>
      </c>
      <c r="W206" s="1">
        <v>0</v>
      </c>
      <c r="Y206" s="1">
        <v>0</v>
      </c>
      <c r="AA206" s="1">
        <v>0</v>
      </c>
      <c r="AB206" s="1">
        <v>0</v>
      </c>
      <c r="AD206" s="4" t="s">
        <v>254</v>
      </c>
      <c r="AE206" s="5">
        <v>1</v>
      </c>
      <c r="AF206" s="5">
        <v>0</v>
      </c>
      <c r="AH206" s="1" t="s">
        <v>80</v>
      </c>
      <c r="AI206" s="1" t="s">
        <v>229</v>
      </c>
      <c r="AJ206" s="1" t="s">
        <v>419</v>
      </c>
      <c r="AK206" s="1" t="s">
        <v>255</v>
      </c>
      <c r="AL206" s="1">
        <f t="shared" si="6"/>
        <v>15</v>
      </c>
      <c r="AN206" s="1" t="s">
        <v>340</v>
      </c>
    </row>
    <row r="207" spans="1:40" x14ac:dyDescent="0.3">
      <c r="A207" s="5">
        <v>501507</v>
      </c>
      <c r="B207" s="1" t="s">
        <v>558</v>
      </c>
      <c r="C207" s="5">
        <v>101</v>
      </c>
      <c r="D207" s="18">
        <v>7</v>
      </c>
      <c r="E207" s="1">
        <v>8</v>
      </c>
      <c r="F207" s="1" t="s">
        <v>213</v>
      </c>
      <c r="G207" s="1" t="s">
        <v>79</v>
      </c>
      <c r="H207" s="1">
        <v>0</v>
      </c>
      <c r="I207" s="1">
        <v>0</v>
      </c>
      <c r="M207" s="4">
        <v>1</v>
      </c>
      <c r="N207" s="5">
        <v>0</v>
      </c>
      <c r="Q207" s="1">
        <v>0</v>
      </c>
      <c r="R207" s="1">
        <v>0</v>
      </c>
      <c r="S207" s="1">
        <v>0</v>
      </c>
      <c r="T207" s="4">
        <v>0</v>
      </c>
      <c r="U207" s="4">
        <v>0</v>
      </c>
      <c r="V207" s="1">
        <v>0</v>
      </c>
      <c r="W207" s="1">
        <v>0</v>
      </c>
      <c r="Y207" s="1">
        <v>0</v>
      </c>
      <c r="AA207" s="1">
        <v>0</v>
      </c>
      <c r="AB207" s="1">
        <v>0</v>
      </c>
      <c r="AD207" s="4" t="s">
        <v>254</v>
      </c>
      <c r="AE207" s="5">
        <v>1</v>
      </c>
      <c r="AF207" s="5">
        <v>0</v>
      </c>
      <c r="AH207" s="1" t="s">
        <v>80</v>
      </c>
      <c r="AI207" s="1" t="s">
        <v>229</v>
      </c>
      <c r="AJ207" s="1" t="s">
        <v>420</v>
      </c>
      <c r="AK207" s="1" t="s">
        <v>255</v>
      </c>
      <c r="AL207" s="1">
        <f t="shared" si="6"/>
        <v>15</v>
      </c>
      <c r="AN207" s="1" t="s">
        <v>340</v>
      </c>
    </row>
    <row r="208" spans="1:40" x14ac:dyDescent="0.3">
      <c r="A208" s="5">
        <v>502507</v>
      </c>
      <c r="B208" s="1" t="s">
        <v>559</v>
      </c>
      <c r="C208" s="5">
        <v>101</v>
      </c>
      <c r="D208" s="18">
        <v>7</v>
      </c>
      <c r="E208" s="1">
        <v>8</v>
      </c>
      <c r="F208" s="1" t="s">
        <v>213</v>
      </c>
      <c r="G208" s="1" t="s">
        <v>79</v>
      </c>
      <c r="H208" s="1">
        <v>0</v>
      </c>
      <c r="I208" s="1">
        <v>0</v>
      </c>
      <c r="M208" s="4">
        <v>1</v>
      </c>
      <c r="N208" s="5">
        <v>0</v>
      </c>
      <c r="Q208" s="1">
        <v>0</v>
      </c>
      <c r="R208" s="1">
        <v>0</v>
      </c>
      <c r="S208" s="1">
        <v>0</v>
      </c>
      <c r="T208" s="4">
        <v>0</v>
      </c>
      <c r="U208" s="4">
        <v>500</v>
      </c>
      <c r="V208" s="1">
        <v>0</v>
      </c>
      <c r="W208" s="1">
        <v>0</v>
      </c>
      <c r="Y208" s="1">
        <v>0</v>
      </c>
      <c r="AA208" s="1">
        <v>0</v>
      </c>
      <c r="AB208" s="1">
        <v>0</v>
      </c>
      <c r="AD208" s="4" t="s">
        <v>254</v>
      </c>
      <c r="AE208" s="5">
        <v>1</v>
      </c>
      <c r="AF208" s="5">
        <v>0</v>
      </c>
      <c r="AH208" s="1" t="s">
        <v>80</v>
      </c>
      <c r="AI208" s="1" t="s">
        <v>229</v>
      </c>
      <c r="AJ208" s="1" t="s">
        <v>419</v>
      </c>
      <c r="AK208" s="1" t="s">
        <v>255</v>
      </c>
      <c r="AL208" s="1">
        <f t="shared" si="6"/>
        <v>15</v>
      </c>
      <c r="AN208" s="1" t="s">
        <v>340</v>
      </c>
    </row>
    <row r="209" spans="1:40" x14ac:dyDescent="0.3">
      <c r="A209" s="5">
        <v>503507</v>
      </c>
      <c r="B209" s="1" t="s">
        <v>560</v>
      </c>
      <c r="C209" s="5">
        <v>101</v>
      </c>
      <c r="D209" s="18">
        <v>7</v>
      </c>
      <c r="E209" s="1">
        <v>8</v>
      </c>
      <c r="F209" s="1" t="s">
        <v>213</v>
      </c>
      <c r="G209" s="1" t="s">
        <v>79</v>
      </c>
      <c r="H209" s="1">
        <v>0</v>
      </c>
      <c r="I209" s="1">
        <v>0</v>
      </c>
      <c r="M209" s="4">
        <v>1</v>
      </c>
      <c r="N209" s="5">
        <v>0</v>
      </c>
      <c r="Q209" s="1">
        <v>0</v>
      </c>
      <c r="R209" s="1">
        <v>0</v>
      </c>
      <c r="S209" s="1">
        <v>0</v>
      </c>
      <c r="T209" s="4">
        <v>0</v>
      </c>
      <c r="U209" s="4">
        <v>2000</v>
      </c>
      <c r="V209" s="1">
        <v>0</v>
      </c>
      <c r="W209" s="1">
        <v>0</v>
      </c>
      <c r="Y209" s="1">
        <v>0</v>
      </c>
      <c r="AA209" s="1">
        <v>0</v>
      </c>
      <c r="AB209" s="1">
        <v>0</v>
      </c>
      <c r="AD209" s="4" t="s">
        <v>254</v>
      </c>
      <c r="AE209" s="5">
        <v>1</v>
      </c>
      <c r="AF209" s="5">
        <v>0</v>
      </c>
      <c r="AH209" s="1" t="s">
        <v>80</v>
      </c>
      <c r="AI209" s="1" t="s">
        <v>229</v>
      </c>
      <c r="AJ209" s="1" t="s">
        <v>420</v>
      </c>
      <c r="AK209" s="1" t="s">
        <v>255</v>
      </c>
      <c r="AL209" s="1">
        <f t="shared" si="6"/>
        <v>15</v>
      </c>
      <c r="AN209" s="1" t="s">
        <v>340</v>
      </c>
    </row>
    <row r="210" spans="1:40" x14ac:dyDescent="0.3">
      <c r="A210" s="5">
        <v>501509</v>
      </c>
      <c r="B210" s="1" t="s">
        <v>561</v>
      </c>
      <c r="C210" s="5">
        <v>101</v>
      </c>
      <c r="D210" s="18">
        <v>7</v>
      </c>
      <c r="E210" s="1">
        <v>8</v>
      </c>
      <c r="F210" s="1" t="s">
        <v>214</v>
      </c>
      <c r="G210" s="1" t="s">
        <v>79</v>
      </c>
      <c r="H210" s="1">
        <v>0</v>
      </c>
      <c r="I210" s="1">
        <v>0</v>
      </c>
      <c r="M210" s="4">
        <v>1</v>
      </c>
      <c r="N210" s="5">
        <v>0</v>
      </c>
      <c r="Q210" s="1">
        <v>0</v>
      </c>
      <c r="R210" s="1">
        <v>0</v>
      </c>
      <c r="S210" s="1">
        <v>0</v>
      </c>
      <c r="T210" s="4">
        <v>0</v>
      </c>
      <c r="U210" s="4">
        <v>0</v>
      </c>
      <c r="V210" s="1">
        <v>0</v>
      </c>
      <c r="W210" s="1">
        <v>0</v>
      </c>
      <c r="Y210" s="1">
        <v>0</v>
      </c>
      <c r="AA210" s="1">
        <v>0</v>
      </c>
      <c r="AB210" s="1">
        <v>0</v>
      </c>
      <c r="AD210" s="4" t="s">
        <v>254</v>
      </c>
      <c r="AE210" s="5">
        <v>1</v>
      </c>
      <c r="AF210" s="5">
        <v>0</v>
      </c>
      <c r="AH210" s="1" t="s">
        <v>80</v>
      </c>
      <c r="AI210" s="1" t="s">
        <v>229</v>
      </c>
      <c r="AJ210" s="1" t="s">
        <v>419</v>
      </c>
      <c r="AK210" s="1" t="s">
        <v>255</v>
      </c>
      <c r="AL210" s="1">
        <f t="shared" si="6"/>
        <v>15</v>
      </c>
      <c r="AN210" s="1" t="s">
        <v>340</v>
      </c>
    </row>
    <row r="211" spans="1:40" x14ac:dyDescent="0.3">
      <c r="A211" s="5">
        <v>502509</v>
      </c>
      <c r="B211" s="1" t="s">
        <v>562</v>
      </c>
      <c r="C211" s="5">
        <v>101</v>
      </c>
      <c r="D211" s="18">
        <v>7</v>
      </c>
      <c r="E211" s="1">
        <v>8</v>
      </c>
      <c r="F211" s="1" t="s">
        <v>214</v>
      </c>
      <c r="G211" s="1" t="s">
        <v>79</v>
      </c>
      <c r="H211" s="1">
        <v>0</v>
      </c>
      <c r="I211" s="1">
        <v>0</v>
      </c>
      <c r="M211" s="4">
        <v>1</v>
      </c>
      <c r="N211" s="5">
        <v>0</v>
      </c>
      <c r="Q211" s="1">
        <v>0</v>
      </c>
      <c r="R211" s="1">
        <v>0</v>
      </c>
      <c r="S211" s="1">
        <v>0</v>
      </c>
      <c r="T211" s="4">
        <v>0</v>
      </c>
      <c r="U211" s="4">
        <v>500</v>
      </c>
      <c r="V211" s="1">
        <v>0</v>
      </c>
      <c r="W211" s="1">
        <v>0</v>
      </c>
      <c r="Y211" s="1">
        <v>0</v>
      </c>
      <c r="AA211" s="1">
        <v>0</v>
      </c>
      <c r="AB211" s="1">
        <v>0</v>
      </c>
      <c r="AD211" s="4" t="s">
        <v>254</v>
      </c>
      <c r="AE211" s="5">
        <v>1</v>
      </c>
      <c r="AF211" s="5">
        <v>0</v>
      </c>
      <c r="AH211" s="1" t="s">
        <v>80</v>
      </c>
      <c r="AI211" s="1" t="s">
        <v>229</v>
      </c>
      <c r="AJ211" s="1" t="s">
        <v>420</v>
      </c>
      <c r="AK211" s="1" t="s">
        <v>255</v>
      </c>
      <c r="AL211" s="1">
        <f t="shared" si="6"/>
        <v>15</v>
      </c>
      <c r="AN211" s="1" t="s">
        <v>340</v>
      </c>
    </row>
    <row r="212" spans="1:40" x14ac:dyDescent="0.3">
      <c r="A212" s="5">
        <v>503509</v>
      </c>
      <c r="B212" s="1" t="s">
        <v>563</v>
      </c>
      <c r="C212" s="5">
        <v>101</v>
      </c>
      <c r="D212" s="18">
        <v>7</v>
      </c>
      <c r="E212" s="1">
        <v>8</v>
      </c>
      <c r="F212" s="1" t="s">
        <v>214</v>
      </c>
      <c r="G212" s="1" t="s">
        <v>79</v>
      </c>
      <c r="H212" s="1">
        <v>0</v>
      </c>
      <c r="I212" s="1">
        <v>0</v>
      </c>
      <c r="M212" s="4">
        <v>1</v>
      </c>
      <c r="N212" s="5">
        <v>0</v>
      </c>
      <c r="Q212" s="1">
        <v>0</v>
      </c>
      <c r="R212" s="1">
        <v>0</v>
      </c>
      <c r="S212" s="1">
        <v>0</v>
      </c>
      <c r="T212" s="4">
        <v>0</v>
      </c>
      <c r="U212" s="4">
        <v>2000</v>
      </c>
      <c r="V212" s="1">
        <v>0</v>
      </c>
      <c r="W212" s="1">
        <v>0</v>
      </c>
      <c r="Y212" s="1">
        <v>0</v>
      </c>
      <c r="AA212" s="1">
        <v>0</v>
      </c>
      <c r="AB212" s="1">
        <v>0</v>
      </c>
      <c r="AD212" s="4" t="s">
        <v>254</v>
      </c>
      <c r="AE212" s="5">
        <v>1</v>
      </c>
      <c r="AF212" s="5">
        <v>0</v>
      </c>
      <c r="AH212" s="1" t="s">
        <v>80</v>
      </c>
      <c r="AI212" s="1" t="s">
        <v>229</v>
      </c>
      <c r="AJ212" s="1" t="s">
        <v>419</v>
      </c>
      <c r="AK212" s="1" t="s">
        <v>255</v>
      </c>
      <c r="AL212" s="1">
        <f t="shared" si="6"/>
        <v>15</v>
      </c>
      <c r="AN212" s="1" t="s">
        <v>340</v>
      </c>
    </row>
    <row r="213" spans="1:40" x14ac:dyDescent="0.3">
      <c r="A213" s="5">
        <v>501601</v>
      </c>
      <c r="B213" s="1" t="s">
        <v>564</v>
      </c>
      <c r="C213" s="5">
        <v>101</v>
      </c>
      <c r="D213" s="18">
        <v>7</v>
      </c>
      <c r="E213" s="1">
        <v>8</v>
      </c>
      <c r="F213" s="1" t="s">
        <v>215</v>
      </c>
      <c r="G213" s="1" t="s">
        <v>79</v>
      </c>
      <c r="H213" s="1">
        <v>0</v>
      </c>
      <c r="I213" s="1">
        <v>0</v>
      </c>
      <c r="M213" s="4">
        <v>1</v>
      </c>
      <c r="N213" s="5">
        <v>0</v>
      </c>
      <c r="Q213" s="1">
        <v>0</v>
      </c>
      <c r="R213" s="1">
        <v>0</v>
      </c>
      <c r="S213" s="1">
        <v>0</v>
      </c>
      <c r="T213" s="4">
        <v>0</v>
      </c>
      <c r="U213" s="4">
        <v>0</v>
      </c>
      <c r="V213" s="1">
        <v>0</v>
      </c>
      <c r="W213" s="1">
        <v>0</v>
      </c>
      <c r="Y213" s="1">
        <v>0</v>
      </c>
      <c r="AA213" s="1">
        <v>0</v>
      </c>
      <c r="AB213" s="1">
        <v>0</v>
      </c>
      <c r="AD213" s="4" t="s">
        <v>254</v>
      </c>
      <c r="AE213" s="5">
        <v>1</v>
      </c>
      <c r="AF213" s="5">
        <v>0</v>
      </c>
      <c r="AH213" s="1" t="s">
        <v>80</v>
      </c>
      <c r="AI213" s="1" t="s">
        <v>229</v>
      </c>
      <c r="AJ213" s="1" t="s">
        <v>420</v>
      </c>
      <c r="AK213" s="1" t="s">
        <v>255</v>
      </c>
      <c r="AL213" s="1">
        <f t="shared" si="6"/>
        <v>15</v>
      </c>
      <c r="AN213" s="1" t="s">
        <v>340</v>
      </c>
    </row>
    <row r="214" spans="1:40" x14ac:dyDescent="0.3">
      <c r="A214" s="5">
        <v>502601</v>
      </c>
      <c r="B214" s="1" t="s">
        <v>565</v>
      </c>
      <c r="C214" s="5">
        <v>101</v>
      </c>
      <c r="D214" s="18">
        <v>7</v>
      </c>
      <c r="E214" s="1">
        <v>8</v>
      </c>
      <c r="F214" s="1" t="s">
        <v>215</v>
      </c>
      <c r="G214" s="1" t="s">
        <v>79</v>
      </c>
      <c r="H214" s="1">
        <v>0</v>
      </c>
      <c r="I214" s="1">
        <v>0</v>
      </c>
      <c r="M214" s="4">
        <v>1</v>
      </c>
      <c r="N214" s="5">
        <v>0</v>
      </c>
      <c r="Q214" s="1">
        <v>0</v>
      </c>
      <c r="R214" s="1">
        <v>0</v>
      </c>
      <c r="S214" s="1">
        <v>0</v>
      </c>
      <c r="T214" s="4">
        <v>0</v>
      </c>
      <c r="U214" s="4">
        <v>500</v>
      </c>
      <c r="V214" s="1">
        <v>0</v>
      </c>
      <c r="W214" s="1">
        <v>0</v>
      </c>
      <c r="Y214" s="1">
        <v>0</v>
      </c>
      <c r="AA214" s="1">
        <v>0</v>
      </c>
      <c r="AB214" s="1">
        <v>0</v>
      </c>
      <c r="AD214" s="4" t="s">
        <v>254</v>
      </c>
      <c r="AE214" s="5">
        <v>1</v>
      </c>
      <c r="AF214" s="5">
        <v>0</v>
      </c>
      <c r="AH214" s="1" t="s">
        <v>80</v>
      </c>
      <c r="AI214" s="1" t="s">
        <v>229</v>
      </c>
      <c r="AJ214" s="1" t="s">
        <v>419</v>
      </c>
      <c r="AK214" s="1" t="s">
        <v>255</v>
      </c>
      <c r="AL214" s="1">
        <f t="shared" si="6"/>
        <v>15</v>
      </c>
      <c r="AN214" s="1" t="s">
        <v>340</v>
      </c>
    </row>
    <row r="215" spans="1:40" x14ac:dyDescent="0.3">
      <c r="A215" s="5">
        <v>503601</v>
      </c>
      <c r="B215" s="1" t="s">
        <v>566</v>
      </c>
      <c r="C215" s="5">
        <v>101</v>
      </c>
      <c r="D215" s="18">
        <v>7</v>
      </c>
      <c r="E215" s="1">
        <v>8</v>
      </c>
      <c r="F215" s="1" t="s">
        <v>215</v>
      </c>
      <c r="G215" s="1" t="s">
        <v>79</v>
      </c>
      <c r="H215" s="1">
        <v>0</v>
      </c>
      <c r="I215" s="1">
        <v>0</v>
      </c>
      <c r="M215" s="4">
        <v>1</v>
      </c>
      <c r="N215" s="5">
        <v>0</v>
      </c>
      <c r="Q215" s="1">
        <v>0</v>
      </c>
      <c r="R215" s="1">
        <v>0</v>
      </c>
      <c r="S215" s="1">
        <v>0</v>
      </c>
      <c r="T215" s="4">
        <v>0</v>
      </c>
      <c r="U215" s="4">
        <v>2000</v>
      </c>
      <c r="V215" s="1">
        <v>0</v>
      </c>
      <c r="W215" s="1">
        <v>0</v>
      </c>
      <c r="Y215" s="1">
        <v>0</v>
      </c>
      <c r="AA215" s="1">
        <v>0</v>
      </c>
      <c r="AB215" s="1">
        <v>0</v>
      </c>
      <c r="AD215" s="4" t="s">
        <v>254</v>
      </c>
      <c r="AE215" s="5">
        <v>1</v>
      </c>
      <c r="AF215" s="5">
        <v>0</v>
      </c>
      <c r="AH215" s="1" t="s">
        <v>80</v>
      </c>
      <c r="AI215" s="1" t="s">
        <v>229</v>
      </c>
      <c r="AJ215" s="1" t="s">
        <v>420</v>
      </c>
      <c r="AK215" s="1" t="s">
        <v>255</v>
      </c>
      <c r="AL215" s="1">
        <f t="shared" si="6"/>
        <v>15</v>
      </c>
      <c r="AN215" s="1" t="s">
        <v>340</v>
      </c>
    </row>
    <row r="216" spans="1:40" x14ac:dyDescent="0.3">
      <c r="A216" s="5">
        <v>501602</v>
      </c>
      <c r="B216" s="1" t="s">
        <v>567</v>
      </c>
      <c r="C216" s="5">
        <v>101</v>
      </c>
      <c r="D216" s="18">
        <v>7</v>
      </c>
      <c r="E216" s="1">
        <v>8</v>
      </c>
      <c r="F216" s="1" t="s">
        <v>216</v>
      </c>
      <c r="G216" s="1" t="s">
        <v>79</v>
      </c>
      <c r="H216" s="1">
        <v>0</v>
      </c>
      <c r="I216" s="1">
        <v>0</v>
      </c>
      <c r="M216" s="4">
        <v>1</v>
      </c>
      <c r="N216" s="5">
        <v>0</v>
      </c>
      <c r="Q216" s="1">
        <v>0</v>
      </c>
      <c r="R216" s="1">
        <v>0</v>
      </c>
      <c r="S216" s="1">
        <v>0</v>
      </c>
      <c r="T216" s="4">
        <v>0</v>
      </c>
      <c r="U216" s="4">
        <v>0</v>
      </c>
      <c r="V216" s="1">
        <v>0</v>
      </c>
      <c r="W216" s="1">
        <v>0</v>
      </c>
      <c r="Y216" s="1">
        <v>0</v>
      </c>
      <c r="AA216" s="1">
        <v>0</v>
      </c>
      <c r="AB216" s="1">
        <v>0</v>
      </c>
      <c r="AD216" s="4" t="s">
        <v>254</v>
      </c>
      <c r="AE216" s="5">
        <v>1</v>
      </c>
      <c r="AF216" s="5">
        <v>0</v>
      </c>
      <c r="AH216" s="1" t="s">
        <v>80</v>
      </c>
      <c r="AI216" s="1" t="s">
        <v>229</v>
      </c>
      <c r="AJ216" s="1" t="s">
        <v>419</v>
      </c>
      <c r="AK216" s="1" t="s">
        <v>255</v>
      </c>
      <c r="AL216" s="1">
        <f t="shared" si="6"/>
        <v>15</v>
      </c>
      <c r="AN216" s="1" t="s">
        <v>340</v>
      </c>
    </row>
    <row r="217" spans="1:40" x14ac:dyDescent="0.3">
      <c r="A217" s="5">
        <v>502602</v>
      </c>
      <c r="B217" s="1" t="s">
        <v>568</v>
      </c>
      <c r="C217" s="5">
        <v>101</v>
      </c>
      <c r="D217" s="18">
        <v>7</v>
      </c>
      <c r="E217" s="1">
        <v>8</v>
      </c>
      <c r="F217" s="1" t="s">
        <v>216</v>
      </c>
      <c r="G217" s="1" t="s">
        <v>79</v>
      </c>
      <c r="H217" s="1">
        <v>0</v>
      </c>
      <c r="I217" s="1">
        <v>0</v>
      </c>
      <c r="M217" s="4">
        <v>1</v>
      </c>
      <c r="N217" s="5">
        <v>0</v>
      </c>
      <c r="Q217" s="1">
        <v>0</v>
      </c>
      <c r="R217" s="1">
        <v>0</v>
      </c>
      <c r="S217" s="1">
        <v>0</v>
      </c>
      <c r="T217" s="4">
        <v>0</v>
      </c>
      <c r="U217" s="4">
        <v>500</v>
      </c>
      <c r="V217" s="1">
        <v>0</v>
      </c>
      <c r="W217" s="1">
        <v>0</v>
      </c>
      <c r="Y217" s="1">
        <v>0</v>
      </c>
      <c r="AA217" s="1">
        <v>0</v>
      </c>
      <c r="AB217" s="1">
        <v>0</v>
      </c>
      <c r="AD217" s="4" t="s">
        <v>254</v>
      </c>
      <c r="AE217" s="5">
        <v>1</v>
      </c>
      <c r="AF217" s="5">
        <v>0</v>
      </c>
      <c r="AH217" s="1" t="s">
        <v>80</v>
      </c>
      <c r="AI217" s="1" t="s">
        <v>229</v>
      </c>
      <c r="AJ217" s="1" t="s">
        <v>420</v>
      </c>
      <c r="AK217" s="1" t="s">
        <v>255</v>
      </c>
      <c r="AL217" s="1">
        <f t="shared" si="6"/>
        <v>15</v>
      </c>
      <c r="AN217" s="1" t="s">
        <v>340</v>
      </c>
    </row>
    <row r="218" spans="1:40" x14ac:dyDescent="0.3">
      <c r="A218" s="5">
        <v>503602</v>
      </c>
      <c r="B218" s="1" t="s">
        <v>569</v>
      </c>
      <c r="C218" s="5">
        <v>101</v>
      </c>
      <c r="D218" s="18">
        <v>7</v>
      </c>
      <c r="E218" s="1">
        <v>8</v>
      </c>
      <c r="F218" s="1" t="s">
        <v>216</v>
      </c>
      <c r="G218" s="1" t="s">
        <v>79</v>
      </c>
      <c r="H218" s="1">
        <v>0</v>
      </c>
      <c r="I218" s="1">
        <v>0</v>
      </c>
      <c r="M218" s="4">
        <v>1</v>
      </c>
      <c r="N218" s="5">
        <v>0</v>
      </c>
      <c r="Q218" s="1">
        <v>0</v>
      </c>
      <c r="R218" s="1">
        <v>0</v>
      </c>
      <c r="S218" s="1">
        <v>0</v>
      </c>
      <c r="T218" s="4">
        <v>0</v>
      </c>
      <c r="U218" s="4">
        <v>2000</v>
      </c>
      <c r="V218" s="1">
        <v>0</v>
      </c>
      <c r="W218" s="1">
        <v>0</v>
      </c>
      <c r="Y218" s="1">
        <v>0</v>
      </c>
      <c r="AA218" s="1">
        <v>0</v>
      </c>
      <c r="AB218" s="1">
        <v>0</v>
      </c>
      <c r="AD218" s="4" t="s">
        <v>254</v>
      </c>
      <c r="AE218" s="5">
        <v>1</v>
      </c>
      <c r="AF218" s="5">
        <v>0</v>
      </c>
      <c r="AH218" s="1" t="s">
        <v>80</v>
      </c>
      <c r="AI218" s="1" t="s">
        <v>229</v>
      </c>
      <c r="AJ218" s="1" t="s">
        <v>419</v>
      </c>
      <c r="AK218" s="1" t="s">
        <v>255</v>
      </c>
      <c r="AL218" s="1">
        <f t="shared" si="6"/>
        <v>15</v>
      </c>
      <c r="AN218" s="1" t="s">
        <v>340</v>
      </c>
    </row>
    <row r="219" spans="1:40" x14ac:dyDescent="0.3">
      <c r="A219" s="5">
        <v>501604</v>
      </c>
      <c r="B219" s="1" t="s">
        <v>570</v>
      </c>
      <c r="C219" s="5">
        <v>101</v>
      </c>
      <c r="D219" s="18">
        <v>7</v>
      </c>
      <c r="E219" s="1">
        <v>8</v>
      </c>
      <c r="F219" s="1" t="s">
        <v>217</v>
      </c>
      <c r="G219" s="1" t="s">
        <v>79</v>
      </c>
      <c r="H219" s="1">
        <v>0</v>
      </c>
      <c r="I219" s="1">
        <v>0</v>
      </c>
      <c r="M219" s="4">
        <v>1</v>
      </c>
      <c r="N219" s="5">
        <v>0</v>
      </c>
      <c r="Q219" s="1">
        <v>0</v>
      </c>
      <c r="R219" s="1">
        <v>0</v>
      </c>
      <c r="S219" s="1">
        <v>0</v>
      </c>
      <c r="T219" s="4">
        <v>0</v>
      </c>
      <c r="U219" s="4">
        <v>0</v>
      </c>
      <c r="V219" s="1">
        <v>0</v>
      </c>
      <c r="W219" s="1">
        <v>0</v>
      </c>
      <c r="Y219" s="1">
        <v>0</v>
      </c>
      <c r="AA219" s="1">
        <v>0</v>
      </c>
      <c r="AB219" s="1">
        <v>0</v>
      </c>
      <c r="AD219" s="4" t="s">
        <v>254</v>
      </c>
      <c r="AE219" s="5">
        <v>1</v>
      </c>
      <c r="AF219" s="5">
        <v>0</v>
      </c>
      <c r="AH219" s="1" t="s">
        <v>80</v>
      </c>
      <c r="AI219" s="1" t="s">
        <v>229</v>
      </c>
      <c r="AJ219" s="1" t="s">
        <v>420</v>
      </c>
      <c r="AK219" s="1" t="s">
        <v>255</v>
      </c>
      <c r="AL219" s="1">
        <f t="shared" si="6"/>
        <v>15</v>
      </c>
      <c r="AN219" s="1" t="s">
        <v>340</v>
      </c>
    </row>
    <row r="220" spans="1:40" x14ac:dyDescent="0.3">
      <c r="A220" s="5">
        <v>502604</v>
      </c>
      <c r="B220" s="1" t="s">
        <v>571</v>
      </c>
      <c r="C220" s="5">
        <v>101</v>
      </c>
      <c r="D220" s="18">
        <v>7</v>
      </c>
      <c r="E220" s="1">
        <v>8</v>
      </c>
      <c r="F220" s="1" t="s">
        <v>217</v>
      </c>
      <c r="G220" s="1" t="s">
        <v>79</v>
      </c>
      <c r="H220" s="1">
        <v>0</v>
      </c>
      <c r="I220" s="1">
        <v>0</v>
      </c>
      <c r="M220" s="4">
        <v>1</v>
      </c>
      <c r="N220" s="5">
        <v>0</v>
      </c>
      <c r="Q220" s="1">
        <v>0</v>
      </c>
      <c r="R220" s="1">
        <v>0</v>
      </c>
      <c r="S220" s="1">
        <v>0</v>
      </c>
      <c r="T220" s="4">
        <v>0</v>
      </c>
      <c r="U220" s="4">
        <v>500</v>
      </c>
      <c r="V220" s="1">
        <v>0</v>
      </c>
      <c r="W220" s="1">
        <v>0</v>
      </c>
      <c r="Y220" s="1">
        <v>0</v>
      </c>
      <c r="AA220" s="1">
        <v>0</v>
      </c>
      <c r="AB220" s="1">
        <v>0</v>
      </c>
      <c r="AD220" s="4" t="s">
        <v>254</v>
      </c>
      <c r="AE220" s="5">
        <v>1</v>
      </c>
      <c r="AF220" s="5">
        <v>0</v>
      </c>
      <c r="AH220" s="1" t="s">
        <v>80</v>
      </c>
      <c r="AI220" s="1" t="s">
        <v>229</v>
      </c>
      <c r="AJ220" s="1" t="s">
        <v>419</v>
      </c>
      <c r="AK220" s="1" t="s">
        <v>255</v>
      </c>
      <c r="AL220" s="1">
        <f t="shared" si="6"/>
        <v>15</v>
      </c>
      <c r="AN220" s="1" t="s">
        <v>340</v>
      </c>
    </row>
    <row r="221" spans="1:40" x14ac:dyDescent="0.3">
      <c r="A221" s="5">
        <v>503604</v>
      </c>
      <c r="B221" s="1" t="s">
        <v>572</v>
      </c>
      <c r="C221" s="5">
        <v>101</v>
      </c>
      <c r="D221" s="18">
        <v>7</v>
      </c>
      <c r="E221" s="1">
        <v>8</v>
      </c>
      <c r="F221" s="1" t="s">
        <v>217</v>
      </c>
      <c r="G221" s="1" t="s">
        <v>79</v>
      </c>
      <c r="H221" s="1">
        <v>0</v>
      </c>
      <c r="I221" s="1">
        <v>0</v>
      </c>
      <c r="M221" s="4">
        <v>1</v>
      </c>
      <c r="N221" s="5">
        <v>0</v>
      </c>
      <c r="Q221" s="1">
        <v>0</v>
      </c>
      <c r="R221" s="1">
        <v>0</v>
      </c>
      <c r="S221" s="1">
        <v>0</v>
      </c>
      <c r="T221" s="4">
        <v>0</v>
      </c>
      <c r="U221" s="4">
        <v>2000</v>
      </c>
      <c r="V221" s="1">
        <v>0</v>
      </c>
      <c r="W221" s="1">
        <v>0</v>
      </c>
      <c r="Y221" s="1">
        <v>0</v>
      </c>
      <c r="AA221" s="1">
        <v>0</v>
      </c>
      <c r="AB221" s="1">
        <v>0</v>
      </c>
      <c r="AD221" s="4" t="s">
        <v>254</v>
      </c>
      <c r="AE221" s="5">
        <v>1</v>
      </c>
      <c r="AF221" s="5">
        <v>0</v>
      </c>
      <c r="AH221" s="1" t="s">
        <v>80</v>
      </c>
      <c r="AI221" s="1" t="s">
        <v>229</v>
      </c>
      <c r="AJ221" s="1" t="s">
        <v>420</v>
      </c>
      <c r="AK221" s="1" t="s">
        <v>255</v>
      </c>
      <c r="AL221" s="1">
        <f t="shared" si="6"/>
        <v>15</v>
      </c>
      <c r="AN221" s="1" t="s">
        <v>340</v>
      </c>
    </row>
    <row r="222" spans="1:40" x14ac:dyDescent="0.3">
      <c r="A222" s="5">
        <v>501606</v>
      </c>
      <c r="B222" s="1" t="s">
        <v>573</v>
      </c>
      <c r="C222" s="5">
        <v>101</v>
      </c>
      <c r="D222" s="18">
        <v>7</v>
      </c>
      <c r="E222" s="1">
        <v>8</v>
      </c>
      <c r="F222" s="1" t="s">
        <v>218</v>
      </c>
      <c r="G222" s="1" t="s">
        <v>79</v>
      </c>
      <c r="H222" s="1">
        <v>0</v>
      </c>
      <c r="I222" s="1">
        <v>0</v>
      </c>
      <c r="M222" s="4">
        <v>1</v>
      </c>
      <c r="N222" s="5">
        <v>0</v>
      </c>
      <c r="Q222" s="1">
        <v>0</v>
      </c>
      <c r="R222" s="1">
        <v>0</v>
      </c>
      <c r="S222" s="1">
        <v>0</v>
      </c>
      <c r="T222" s="4">
        <v>0</v>
      </c>
      <c r="U222" s="4">
        <v>0</v>
      </c>
      <c r="V222" s="1">
        <v>0</v>
      </c>
      <c r="W222" s="1">
        <v>0</v>
      </c>
      <c r="Y222" s="1">
        <v>0</v>
      </c>
      <c r="AA222" s="1">
        <v>0</v>
      </c>
      <c r="AB222" s="1">
        <v>0</v>
      </c>
      <c r="AD222" s="4" t="s">
        <v>254</v>
      </c>
      <c r="AE222" s="5">
        <v>1</v>
      </c>
      <c r="AF222" s="5">
        <v>0</v>
      </c>
      <c r="AH222" s="1" t="s">
        <v>80</v>
      </c>
      <c r="AI222" s="1" t="s">
        <v>229</v>
      </c>
      <c r="AJ222" s="1" t="s">
        <v>419</v>
      </c>
      <c r="AK222" s="1" t="s">
        <v>255</v>
      </c>
      <c r="AL222" s="1">
        <f t="shared" si="6"/>
        <v>15</v>
      </c>
      <c r="AN222" s="1" t="s">
        <v>340</v>
      </c>
    </row>
    <row r="223" spans="1:40" x14ac:dyDescent="0.3">
      <c r="A223" s="5">
        <v>502606</v>
      </c>
      <c r="B223" s="1" t="s">
        <v>574</v>
      </c>
      <c r="C223" s="5">
        <v>101</v>
      </c>
      <c r="D223" s="18">
        <v>7</v>
      </c>
      <c r="E223" s="1">
        <v>8</v>
      </c>
      <c r="F223" s="1" t="s">
        <v>218</v>
      </c>
      <c r="G223" s="1" t="s">
        <v>79</v>
      </c>
      <c r="H223" s="1">
        <v>0</v>
      </c>
      <c r="I223" s="1">
        <v>0</v>
      </c>
      <c r="M223" s="4">
        <v>1</v>
      </c>
      <c r="N223" s="5">
        <v>0</v>
      </c>
      <c r="Q223" s="1">
        <v>0</v>
      </c>
      <c r="R223" s="1">
        <v>0</v>
      </c>
      <c r="S223" s="1">
        <v>0</v>
      </c>
      <c r="T223" s="4">
        <v>0</v>
      </c>
      <c r="U223" s="4">
        <v>500</v>
      </c>
      <c r="V223" s="1">
        <v>0</v>
      </c>
      <c r="W223" s="1">
        <v>0</v>
      </c>
      <c r="Y223" s="1">
        <v>0</v>
      </c>
      <c r="AA223" s="1">
        <v>0</v>
      </c>
      <c r="AB223" s="1">
        <v>0</v>
      </c>
      <c r="AD223" s="4" t="s">
        <v>254</v>
      </c>
      <c r="AE223" s="5">
        <v>1</v>
      </c>
      <c r="AF223" s="5">
        <v>0</v>
      </c>
      <c r="AH223" s="1" t="s">
        <v>80</v>
      </c>
      <c r="AI223" s="1" t="s">
        <v>229</v>
      </c>
      <c r="AJ223" s="1" t="s">
        <v>420</v>
      </c>
      <c r="AK223" s="1" t="s">
        <v>255</v>
      </c>
      <c r="AL223" s="1">
        <f t="shared" si="6"/>
        <v>15</v>
      </c>
      <c r="AN223" s="1" t="s">
        <v>340</v>
      </c>
    </row>
    <row r="224" spans="1:40" x14ac:dyDescent="0.3">
      <c r="A224" s="5">
        <v>503606</v>
      </c>
      <c r="B224" s="1" t="s">
        <v>575</v>
      </c>
      <c r="C224" s="5">
        <v>101</v>
      </c>
      <c r="D224" s="18">
        <v>7</v>
      </c>
      <c r="E224" s="1">
        <v>8</v>
      </c>
      <c r="F224" s="1" t="s">
        <v>218</v>
      </c>
      <c r="G224" s="1" t="s">
        <v>79</v>
      </c>
      <c r="H224" s="1">
        <v>0</v>
      </c>
      <c r="I224" s="1">
        <v>0</v>
      </c>
      <c r="M224" s="4">
        <v>1</v>
      </c>
      <c r="N224" s="5">
        <v>0</v>
      </c>
      <c r="Q224" s="1">
        <v>0</v>
      </c>
      <c r="R224" s="1">
        <v>0</v>
      </c>
      <c r="S224" s="1">
        <v>0</v>
      </c>
      <c r="T224" s="4">
        <v>0</v>
      </c>
      <c r="U224" s="4">
        <v>2000</v>
      </c>
      <c r="V224" s="1">
        <v>0</v>
      </c>
      <c r="W224" s="1">
        <v>0</v>
      </c>
      <c r="Y224" s="1">
        <v>0</v>
      </c>
      <c r="AA224" s="1">
        <v>0</v>
      </c>
      <c r="AB224" s="1">
        <v>0</v>
      </c>
      <c r="AD224" s="4" t="s">
        <v>254</v>
      </c>
      <c r="AE224" s="5">
        <v>1</v>
      </c>
      <c r="AF224" s="5">
        <v>0</v>
      </c>
      <c r="AH224" s="1" t="s">
        <v>80</v>
      </c>
      <c r="AI224" s="1" t="s">
        <v>229</v>
      </c>
      <c r="AJ224" s="1" t="s">
        <v>419</v>
      </c>
      <c r="AK224" s="1" t="s">
        <v>255</v>
      </c>
      <c r="AL224" s="1">
        <f t="shared" si="6"/>
        <v>15</v>
      </c>
      <c r="AN224" s="1" t="s">
        <v>340</v>
      </c>
    </row>
    <row r="225" spans="1:40" x14ac:dyDescent="0.3">
      <c r="A225" s="5">
        <v>501607</v>
      </c>
      <c r="B225" s="1" t="s">
        <v>576</v>
      </c>
      <c r="C225" s="5">
        <v>101</v>
      </c>
      <c r="D225" s="18">
        <v>7</v>
      </c>
      <c r="E225" s="1">
        <v>8</v>
      </c>
      <c r="F225" s="1" t="s">
        <v>219</v>
      </c>
      <c r="G225" s="1" t="s">
        <v>79</v>
      </c>
      <c r="H225" s="1">
        <v>0</v>
      </c>
      <c r="I225" s="1">
        <v>0</v>
      </c>
      <c r="M225" s="4">
        <v>1</v>
      </c>
      <c r="N225" s="5">
        <v>0</v>
      </c>
      <c r="Q225" s="1">
        <v>0</v>
      </c>
      <c r="R225" s="1">
        <v>0</v>
      </c>
      <c r="S225" s="1">
        <v>0</v>
      </c>
      <c r="T225" s="4">
        <v>0</v>
      </c>
      <c r="U225" s="4">
        <v>0</v>
      </c>
      <c r="V225" s="1">
        <v>0</v>
      </c>
      <c r="W225" s="1">
        <v>0</v>
      </c>
      <c r="Y225" s="1">
        <v>0</v>
      </c>
      <c r="AA225" s="1">
        <v>0</v>
      </c>
      <c r="AB225" s="1">
        <v>0</v>
      </c>
      <c r="AD225" s="4" t="s">
        <v>254</v>
      </c>
      <c r="AE225" s="5">
        <v>1</v>
      </c>
      <c r="AF225" s="5">
        <v>0</v>
      </c>
      <c r="AH225" s="1" t="s">
        <v>80</v>
      </c>
      <c r="AI225" s="1" t="s">
        <v>229</v>
      </c>
      <c r="AJ225" s="1" t="s">
        <v>420</v>
      </c>
      <c r="AK225" s="1" t="s">
        <v>255</v>
      </c>
      <c r="AL225" s="1">
        <f t="shared" si="6"/>
        <v>15</v>
      </c>
      <c r="AN225" s="1" t="s">
        <v>340</v>
      </c>
    </row>
    <row r="226" spans="1:40" x14ac:dyDescent="0.3">
      <c r="A226" s="5">
        <v>502607</v>
      </c>
      <c r="B226" s="1" t="s">
        <v>577</v>
      </c>
      <c r="C226" s="5">
        <v>101</v>
      </c>
      <c r="D226" s="18">
        <v>7</v>
      </c>
      <c r="E226" s="1">
        <v>8</v>
      </c>
      <c r="F226" s="1" t="s">
        <v>219</v>
      </c>
      <c r="G226" s="1" t="s">
        <v>79</v>
      </c>
      <c r="H226" s="1">
        <v>0</v>
      </c>
      <c r="I226" s="1">
        <v>0</v>
      </c>
      <c r="M226" s="4">
        <v>1</v>
      </c>
      <c r="N226" s="5">
        <v>0</v>
      </c>
      <c r="Q226" s="1">
        <v>0</v>
      </c>
      <c r="R226" s="1">
        <v>0</v>
      </c>
      <c r="S226" s="1">
        <v>0</v>
      </c>
      <c r="T226" s="4">
        <v>0</v>
      </c>
      <c r="U226" s="4">
        <v>500</v>
      </c>
      <c r="V226" s="1">
        <v>0</v>
      </c>
      <c r="W226" s="1">
        <v>0</v>
      </c>
      <c r="Y226" s="1">
        <v>0</v>
      </c>
      <c r="AA226" s="1">
        <v>0</v>
      </c>
      <c r="AB226" s="1">
        <v>0</v>
      </c>
      <c r="AD226" s="4" t="s">
        <v>254</v>
      </c>
      <c r="AE226" s="5">
        <v>1</v>
      </c>
      <c r="AF226" s="5">
        <v>0</v>
      </c>
      <c r="AH226" s="1" t="s">
        <v>80</v>
      </c>
      <c r="AI226" s="1" t="s">
        <v>229</v>
      </c>
      <c r="AJ226" s="1" t="s">
        <v>419</v>
      </c>
      <c r="AK226" s="1" t="s">
        <v>255</v>
      </c>
      <c r="AL226" s="1">
        <f t="shared" si="6"/>
        <v>15</v>
      </c>
      <c r="AN226" s="1" t="s">
        <v>340</v>
      </c>
    </row>
    <row r="227" spans="1:40" x14ac:dyDescent="0.3">
      <c r="A227" s="5">
        <v>503607</v>
      </c>
      <c r="B227" s="1" t="s">
        <v>578</v>
      </c>
      <c r="C227" s="5">
        <v>101</v>
      </c>
      <c r="D227" s="18">
        <v>7</v>
      </c>
      <c r="E227" s="1">
        <v>8</v>
      </c>
      <c r="F227" s="1" t="s">
        <v>219</v>
      </c>
      <c r="G227" s="1" t="s">
        <v>79</v>
      </c>
      <c r="H227" s="1">
        <v>0</v>
      </c>
      <c r="I227" s="1">
        <v>0</v>
      </c>
      <c r="M227" s="4">
        <v>1</v>
      </c>
      <c r="N227" s="5">
        <v>0</v>
      </c>
      <c r="Q227" s="1">
        <v>0</v>
      </c>
      <c r="R227" s="1">
        <v>0</v>
      </c>
      <c r="S227" s="1">
        <v>0</v>
      </c>
      <c r="T227" s="4">
        <v>0</v>
      </c>
      <c r="U227" s="4">
        <v>2000</v>
      </c>
      <c r="V227" s="1">
        <v>0</v>
      </c>
      <c r="W227" s="1">
        <v>0</v>
      </c>
      <c r="Y227" s="1">
        <v>0</v>
      </c>
      <c r="AA227" s="1">
        <v>0</v>
      </c>
      <c r="AB227" s="1">
        <v>0</v>
      </c>
      <c r="AD227" s="4" t="s">
        <v>254</v>
      </c>
      <c r="AE227" s="5">
        <v>1</v>
      </c>
      <c r="AF227" s="5">
        <v>0</v>
      </c>
      <c r="AH227" s="1" t="s">
        <v>80</v>
      </c>
      <c r="AI227" s="1" t="s">
        <v>229</v>
      </c>
      <c r="AJ227" s="1" t="s">
        <v>420</v>
      </c>
      <c r="AK227" s="1" t="s">
        <v>255</v>
      </c>
      <c r="AL227" s="1">
        <f t="shared" si="6"/>
        <v>15</v>
      </c>
      <c r="AN227" s="1" t="s">
        <v>340</v>
      </c>
    </row>
    <row r="228" spans="1:40" x14ac:dyDescent="0.3">
      <c r="A228" s="5">
        <v>501609</v>
      </c>
      <c r="B228" s="1" t="s">
        <v>579</v>
      </c>
      <c r="C228" s="5">
        <v>101</v>
      </c>
      <c r="D228" s="18">
        <v>7</v>
      </c>
      <c r="E228" s="1">
        <v>8</v>
      </c>
      <c r="F228" s="1" t="s">
        <v>220</v>
      </c>
      <c r="G228" s="1" t="s">
        <v>79</v>
      </c>
      <c r="H228" s="1">
        <v>0</v>
      </c>
      <c r="I228" s="1">
        <v>0</v>
      </c>
      <c r="M228" s="4">
        <v>1</v>
      </c>
      <c r="N228" s="5">
        <v>0</v>
      </c>
      <c r="Q228" s="1">
        <v>0</v>
      </c>
      <c r="R228" s="1">
        <v>0</v>
      </c>
      <c r="S228" s="1">
        <v>0</v>
      </c>
      <c r="T228" s="4">
        <v>0</v>
      </c>
      <c r="U228" s="4">
        <v>0</v>
      </c>
      <c r="V228" s="1">
        <v>0</v>
      </c>
      <c r="W228" s="1">
        <v>0</v>
      </c>
      <c r="Y228" s="1">
        <v>0</v>
      </c>
      <c r="AA228" s="1">
        <v>0</v>
      </c>
      <c r="AB228" s="1">
        <v>0</v>
      </c>
      <c r="AD228" s="4" t="s">
        <v>254</v>
      </c>
      <c r="AE228" s="5">
        <v>1</v>
      </c>
      <c r="AF228" s="5">
        <v>0</v>
      </c>
      <c r="AH228" s="1" t="s">
        <v>80</v>
      </c>
      <c r="AI228" s="1" t="s">
        <v>229</v>
      </c>
      <c r="AJ228" s="1" t="s">
        <v>419</v>
      </c>
      <c r="AK228" s="1" t="s">
        <v>255</v>
      </c>
      <c r="AL228" s="1">
        <f t="shared" si="6"/>
        <v>15</v>
      </c>
      <c r="AN228" s="1" t="s">
        <v>340</v>
      </c>
    </row>
    <row r="229" spans="1:40" x14ac:dyDescent="0.3">
      <c r="A229" s="5">
        <v>502609</v>
      </c>
      <c r="B229" s="1" t="s">
        <v>580</v>
      </c>
      <c r="C229" s="5">
        <v>101</v>
      </c>
      <c r="D229" s="18">
        <v>7</v>
      </c>
      <c r="E229" s="1">
        <v>8</v>
      </c>
      <c r="F229" s="1" t="s">
        <v>220</v>
      </c>
      <c r="G229" s="1" t="s">
        <v>79</v>
      </c>
      <c r="H229" s="1">
        <v>0</v>
      </c>
      <c r="I229" s="1">
        <v>0</v>
      </c>
      <c r="M229" s="4">
        <v>1</v>
      </c>
      <c r="N229" s="5">
        <v>0</v>
      </c>
      <c r="Q229" s="1">
        <v>0</v>
      </c>
      <c r="R229" s="1">
        <v>0</v>
      </c>
      <c r="S229" s="1">
        <v>0</v>
      </c>
      <c r="T229" s="4">
        <v>0</v>
      </c>
      <c r="U229" s="4">
        <v>500</v>
      </c>
      <c r="V229" s="1">
        <v>0</v>
      </c>
      <c r="W229" s="1">
        <v>0</v>
      </c>
      <c r="Y229" s="1">
        <v>0</v>
      </c>
      <c r="AA229" s="1">
        <v>0</v>
      </c>
      <c r="AB229" s="1">
        <v>0</v>
      </c>
      <c r="AD229" s="4" t="s">
        <v>254</v>
      </c>
      <c r="AE229" s="5">
        <v>1</v>
      </c>
      <c r="AF229" s="5">
        <v>0</v>
      </c>
      <c r="AH229" s="1" t="s">
        <v>80</v>
      </c>
      <c r="AI229" s="1" t="s">
        <v>229</v>
      </c>
      <c r="AJ229" s="1" t="s">
        <v>420</v>
      </c>
      <c r="AK229" s="1" t="s">
        <v>255</v>
      </c>
      <c r="AL229" s="1">
        <f t="shared" si="6"/>
        <v>15</v>
      </c>
      <c r="AN229" s="1" t="s">
        <v>340</v>
      </c>
    </row>
    <row r="230" spans="1:40" x14ac:dyDescent="0.3">
      <c r="A230" s="5">
        <v>503609</v>
      </c>
      <c r="B230" s="1" t="s">
        <v>581</v>
      </c>
      <c r="C230" s="5">
        <v>101</v>
      </c>
      <c r="D230" s="18">
        <v>7</v>
      </c>
      <c r="E230" s="1">
        <v>8</v>
      </c>
      <c r="F230" s="1" t="s">
        <v>220</v>
      </c>
      <c r="G230" s="1" t="s">
        <v>79</v>
      </c>
      <c r="H230" s="1">
        <v>0</v>
      </c>
      <c r="I230" s="1">
        <v>0</v>
      </c>
      <c r="M230" s="4">
        <v>1</v>
      </c>
      <c r="N230" s="5">
        <v>0</v>
      </c>
      <c r="Q230" s="1">
        <v>0</v>
      </c>
      <c r="R230" s="1">
        <v>0</v>
      </c>
      <c r="S230" s="1">
        <v>0</v>
      </c>
      <c r="T230" s="4">
        <v>0</v>
      </c>
      <c r="U230" s="4">
        <v>2000</v>
      </c>
      <c r="V230" s="1">
        <v>0</v>
      </c>
      <c r="W230" s="1">
        <v>0</v>
      </c>
      <c r="Y230" s="1">
        <v>0</v>
      </c>
      <c r="AA230" s="1">
        <v>0</v>
      </c>
      <c r="AB230" s="1">
        <v>0</v>
      </c>
      <c r="AD230" s="4" t="s">
        <v>254</v>
      </c>
      <c r="AE230" s="5">
        <v>1</v>
      </c>
      <c r="AF230" s="5">
        <v>0</v>
      </c>
      <c r="AH230" s="1" t="s">
        <v>80</v>
      </c>
      <c r="AI230" s="1" t="s">
        <v>229</v>
      </c>
      <c r="AJ230" s="1" t="s">
        <v>419</v>
      </c>
      <c r="AK230" s="1" t="s">
        <v>255</v>
      </c>
      <c r="AL230" s="1">
        <f t="shared" si="6"/>
        <v>15</v>
      </c>
      <c r="AN230" s="1" t="s">
        <v>340</v>
      </c>
    </row>
    <row r="231" spans="1:40" x14ac:dyDescent="0.3">
      <c r="A231" s="5">
        <v>600000</v>
      </c>
      <c r="B231" s="1" t="s">
        <v>414</v>
      </c>
      <c r="C231" s="5">
        <v>200</v>
      </c>
      <c r="D231" s="5">
        <v>1</v>
      </c>
      <c r="F231" s="1" t="s">
        <v>415</v>
      </c>
      <c r="G231" s="1" t="s">
        <v>415</v>
      </c>
      <c r="H231" s="1">
        <v>0</v>
      </c>
      <c r="I231" s="1">
        <v>0</v>
      </c>
      <c r="M231" s="4">
        <v>1</v>
      </c>
      <c r="N231" s="5">
        <v>0</v>
      </c>
      <c r="Q231" s="1">
        <v>0</v>
      </c>
      <c r="R231" s="1">
        <v>0</v>
      </c>
      <c r="S231" s="1">
        <v>0</v>
      </c>
      <c r="T231" s="4">
        <v>0</v>
      </c>
      <c r="U231" s="4">
        <v>0</v>
      </c>
      <c r="V231" s="1">
        <v>0</v>
      </c>
      <c r="W231" s="1">
        <v>0</v>
      </c>
      <c r="Y231" s="1">
        <v>0</v>
      </c>
      <c r="AA231" s="1">
        <v>0</v>
      </c>
      <c r="AB231" s="1">
        <v>50</v>
      </c>
      <c r="AD231" s="4" t="s">
        <v>416</v>
      </c>
      <c r="AE231" s="5">
        <v>1</v>
      </c>
      <c r="AF231" s="5">
        <v>0</v>
      </c>
      <c r="AH231" s="1" t="s">
        <v>415</v>
      </c>
      <c r="AI231" s="1" t="s">
        <v>418</v>
      </c>
      <c r="AJ231" s="1" t="s">
        <v>420</v>
      </c>
      <c r="AK231" s="1" t="s">
        <v>255</v>
      </c>
      <c r="AL231" s="1">
        <v>0</v>
      </c>
      <c r="AN231" s="1" t="s">
        <v>417</v>
      </c>
    </row>
  </sheetData>
  <phoneticPr fontId="19" type="noConversion"/>
  <conditionalFormatting sqref="AF1:AL1 H6:J8 H9:I11 A1:D4 Q3:R3 AF3:AL3 AH2:AL2 B113:D113 Q113:S113 Q116:S116 B116:D116 AD116 AD113 V113:Z113 V116:Z116 A119:B122 AF113:AG113 AF116:AG116 A50:C61 A65:C76 A80:C91 A95:C106 Q95:Q106 Q110:S110 A110:D110 C61:C64 C35:C49 Q65:Q76 Q80:Q91 Y31:Y109 A111:A118 H112 AE111:AE120 C76:C109 AD81:AD94 G123:J125 V80:Z91 V65:Z76 V95:Z106 V50:Z61 Q123:T230 S80:T91 S65:T76 S95:T102 S50:T61 S103:S106 AL50:XFD61 AL95:XFD106 AL65:XFD76 AL80:XFD91 L1:R1 L3:P4 M110:P120 L123:P1048576 B37:B49 B52:B64 B67:B79 B82:B94 B97:B109 AN1:XFD4 AN110:XFD110 AN116:XFD116 AN113:XFD113 AN36:AN49 AN51:AN64 AN66:AN79 AN81:AN109 AN111:AN112 AN114:AN115 AN117:AN118 AN119:XFD120 H13:I109 V13:W109 AE13:AE109 G6:G31 F6:F19 C5:D34 Q13:Q46 AH13:AH109 U13:U120 V13:Z46 AL6:XFD46 J12:L14 A5:B46 AI13:AL120 AJ7:AJ120 AI122:XFD230 AJ122:AJ231 U122:U230 M122:P122 B111:B112 B114:B115 B117:B118 M57:M109 M12:P40 M41:N46 N47:N49 O41:P49 M50:Q63 M64:N64 P64:Q64 O64:O65 T12:T109 V12:V109 F126:J1048576 F1:K4 F5:J5 T3:AD3 T1:AD1 V110:AG110 M5:XFD5 M2:AC2 Q4:AL4 Q6:AK12 Q231:XFD1048576 AA111:AC120 AA122:AC122 AD13:AH93 AA13:AC109 AD95:AH109 L121:XFD121 E1:E1048576 A123:D1048576 S13:T46 V123:AH230">
    <cfRule type="cellIs" dxfId="173" priority="767" stopIfTrue="1" operator="notEqual">
      <formula>INDIRECT("Dummy_for_Comparison1!"&amp;ADDRESS(ROW(),COLUMN()))</formula>
    </cfRule>
  </conditionalFormatting>
  <conditionalFormatting sqref="F20:F46 F50:F61 F65:F76 F80:F91 F95:F106">
    <cfRule type="cellIs" dxfId="172" priority="344" stopIfTrue="1" operator="notEqual">
      <formula>INDIRECT("Dummy_for_Comparison1!"&amp;ADDRESS(ROW(),COLUMN()))</formula>
    </cfRule>
  </conditionalFormatting>
  <conditionalFormatting sqref="T103:T106 T113 T116 T110">
    <cfRule type="cellIs" dxfId="171" priority="342" stopIfTrue="1" operator="notEqual">
      <formula>INDIRECT("Dummy_for_Comparison1!"&amp;ADDRESS(ROW(),COLUMN()))</formula>
    </cfRule>
  </conditionalFormatting>
  <conditionalFormatting sqref="K123:K1048576">
    <cfRule type="cellIs" dxfId="170" priority="341" stopIfTrue="1" operator="notEqual">
      <formula>INDIRECT("Dummy_for_Comparison1!"&amp;ADDRESS(ROW(),COLUMN()))</formula>
    </cfRule>
  </conditionalFormatting>
  <conditionalFormatting sqref="M6:M11">
    <cfRule type="cellIs" dxfId="169" priority="339" stopIfTrue="1" operator="notEqual">
      <formula>INDIRECT("Dummy_for_Comparison1!"&amp;ADDRESS(ROW(),COLUMN()))</formula>
    </cfRule>
  </conditionalFormatting>
  <conditionalFormatting sqref="N6:P11">
    <cfRule type="cellIs" dxfId="168" priority="338" stopIfTrue="1" operator="notEqual">
      <formula>INDIRECT("Dummy_for_Comparison1!"&amp;ADDRESS(ROW(),COLUMN()))</formula>
    </cfRule>
  </conditionalFormatting>
  <conditionalFormatting sqref="J9:J11">
    <cfRule type="cellIs" dxfId="167" priority="336" stopIfTrue="1" operator="notEqual">
      <formula>INDIRECT("Dummy_for_Comparison1!"&amp;ADDRESS(ROW(),COLUMN()))</formula>
    </cfRule>
  </conditionalFormatting>
  <conditionalFormatting sqref="J15:J18">
    <cfRule type="cellIs" dxfId="166" priority="334" stopIfTrue="1" operator="notEqual">
      <formula>INDIRECT("Dummy_for_Comparison1!"&amp;ADDRESS(ROW(),COLUMN()))</formula>
    </cfRule>
  </conditionalFormatting>
  <conditionalFormatting sqref="J19">
    <cfRule type="cellIs" dxfId="165" priority="333" stopIfTrue="1" operator="notEqual">
      <formula>INDIRECT("Dummy_for_Comparison1!"&amp;ADDRESS(ROW(),COLUMN()))</formula>
    </cfRule>
  </conditionalFormatting>
  <conditionalFormatting sqref="J20:J23">
    <cfRule type="cellIs" dxfId="164" priority="332" stopIfTrue="1" operator="notEqual">
      <formula>INDIRECT("Dummy_for_Comparison1!"&amp;ADDRESS(ROW(),COLUMN()))</formula>
    </cfRule>
  </conditionalFormatting>
  <conditionalFormatting sqref="J24:J27">
    <cfRule type="cellIs" dxfId="163" priority="331" stopIfTrue="1" operator="notEqual">
      <formula>INDIRECT("Dummy_for_Comparison1!"&amp;ADDRESS(ROW(),COLUMN()))</formula>
    </cfRule>
  </conditionalFormatting>
  <conditionalFormatting sqref="J28:J31">
    <cfRule type="cellIs" dxfId="162" priority="330" stopIfTrue="1" operator="notEqual">
      <formula>INDIRECT("Dummy_for_Comparison1!"&amp;ADDRESS(ROW(),COLUMN()))</formula>
    </cfRule>
  </conditionalFormatting>
  <conditionalFormatting sqref="K5:K8">
    <cfRule type="cellIs" dxfId="161" priority="256" stopIfTrue="1" operator="notEqual">
      <formula>INDIRECT("Dummy_for_Comparison1!"&amp;ADDRESS(ROW(),COLUMN()))</formula>
    </cfRule>
  </conditionalFormatting>
  <conditionalFormatting sqref="K9:K11">
    <cfRule type="cellIs" dxfId="160" priority="255" stopIfTrue="1" operator="notEqual">
      <formula>INDIRECT("Dummy_for_Comparison1!"&amp;ADDRESS(ROW(),COLUMN()))</formula>
    </cfRule>
  </conditionalFormatting>
  <conditionalFormatting sqref="K15:K18">
    <cfRule type="cellIs" dxfId="159" priority="253" stopIfTrue="1" operator="notEqual">
      <formula>INDIRECT("Dummy_for_Comparison1!"&amp;ADDRESS(ROW(),COLUMN()))</formula>
    </cfRule>
  </conditionalFormatting>
  <conditionalFormatting sqref="K19">
    <cfRule type="cellIs" dxfId="158" priority="252" stopIfTrue="1" operator="notEqual">
      <formula>INDIRECT("Dummy_for_Comparison1!"&amp;ADDRESS(ROW(),COLUMN()))</formula>
    </cfRule>
  </conditionalFormatting>
  <conditionalFormatting sqref="K20:K23">
    <cfRule type="cellIs" dxfId="157" priority="251" stopIfTrue="1" operator="notEqual">
      <formula>INDIRECT("Dummy_for_Comparison1!"&amp;ADDRESS(ROW(),COLUMN()))</formula>
    </cfRule>
  </conditionalFormatting>
  <conditionalFormatting sqref="K24:K27">
    <cfRule type="cellIs" dxfId="156" priority="250" stopIfTrue="1" operator="notEqual">
      <formula>INDIRECT("Dummy_for_Comparison1!"&amp;ADDRESS(ROW(),COLUMN()))</formula>
    </cfRule>
  </conditionalFormatting>
  <conditionalFormatting sqref="K28:K31">
    <cfRule type="cellIs" dxfId="155" priority="249" stopIfTrue="1" operator="notEqual">
      <formula>INDIRECT("Dummy_for_Comparison1!"&amp;ADDRESS(ROW(),COLUMN()))</formula>
    </cfRule>
  </conditionalFormatting>
  <conditionalFormatting sqref="L5:L8">
    <cfRule type="cellIs" dxfId="154" priority="230" stopIfTrue="1" operator="notEqual">
      <formula>INDIRECT("Dummy_for_Comparison1!"&amp;ADDRESS(ROW(),COLUMN()))</formula>
    </cfRule>
  </conditionalFormatting>
  <conditionalFormatting sqref="L9:L11">
    <cfRule type="cellIs" dxfId="153" priority="229" stopIfTrue="1" operator="notEqual">
      <formula>INDIRECT("Dummy_for_Comparison1!"&amp;ADDRESS(ROW(),COLUMN()))</formula>
    </cfRule>
  </conditionalFormatting>
  <conditionalFormatting sqref="L15:L18">
    <cfRule type="cellIs" dxfId="152" priority="227" stopIfTrue="1" operator="notEqual">
      <formula>INDIRECT("Dummy_for_Comparison1!"&amp;ADDRESS(ROW(),COLUMN()))</formula>
    </cfRule>
  </conditionalFormatting>
  <conditionalFormatting sqref="L19">
    <cfRule type="cellIs" dxfId="151" priority="226" stopIfTrue="1" operator="notEqual">
      <formula>INDIRECT("Dummy_for_Comparison1!"&amp;ADDRESS(ROW(),COLUMN()))</formula>
    </cfRule>
  </conditionalFormatting>
  <conditionalFormatting sqref="L20:L23">
    <cfRule type="cellIs" dxfId="150" priority="225" stopIfTrue="1" operator="notEqual">
      <formula>INDIRECT("Dummy_for_Comparison1!"&amp;ADDRESS(ROW(),COLUMN()))</formula>
    </cfRule>
  </conditionalFormatting>
  <conditionalFormatting sqref="L24:L27">
    <cfRule type="cellIs" dxfId="149" priority="224" stopIfTrue="1" operator="notEqual">
      <formula>INDIRECT("Dummy_for_Comparison1!"&amp;ADDRESS(ROW(),COLUMN()))</formula>
    </cfRule>
  </conditionalFormatting>
  <conditionalFormatting sqref="L28:L31">
    <cfRule type="cellIs" dxfId="148" priority="223" stopIfTrue="1" operator="notEqual">
      <formula>INDIRECT("Dummy_for_Comparison1!"&amp;ADDRESS(ROW(),COLUMN()))</formula>
    </cfRule>
  </conditionalFormatting>
  <conditionalFormatting sqref="L2">
    <cfRule type="cellIs" dxfId="147" priority="204" stopIfTrue="1" operator="notEqual">
      <formula>INDIRECT("Dummy_for_Comparison1!"&amp;ADDRESS(ROW(),COLUMN()))</formula>
    </cfRule>
  </conditionalFormatting>
  <conditionalFormatting sqref="AD2">
    <cfRule type="cellIs" dxfId="146" priority="202" stopIfTrue="1" operator="notEqual">
      <formula>INDIRECT("Dummy_for_Comparison1!"&amp;ADDRESS(ROW(),COLUMN()))</formula>
    </cfRule>
  </conditionalFormatting>
  <conditionalFormatting sqref="AE2:AG2">
    <cfRule type="cellIs" dxfId="145" priority="201" stopIfTrue="1" operator="notEqual">
      <formula>INDIRECT("Dummy_for_Comparison1!"&amp;ADDRESS(ROW(),COLUMN()))</formula>
    </cfRule>
  </conditionalFormatting>
  <conditionalFormatting sqref="H110">
    <cfRule type="cellIs" dxfId="144" priority="200" stopIfTrue="1" operator="notEqual">
      <formula>INDIRECT("Dummy_for_Comparison1!"&amp;ADDRESS(ROW(),COLUMN()))</formula>
    </cfRule>
  </conditionalFormatting>
  <conditionalFormatting sqref="J110">
    <cfRule type="cellIs" dxfId="143" priority="199" stopIfTrue="1" operator="notEqual">
      <formula>INDIRECT("Dummy_for_Comparison1!"&amp;ADDRESS(ROW(),COLUMN()))</formula>
    </cfRule>
  </conditionalFormatting>
  <conditionalFormatting sqref="K110">
    <cfRule type="cellIs" dxfId="142" priority="198" stopIfTrue="1" operator="notEqual">
      <formula>INDIRECT("Dummy_for_Comparison1!"&amp;ADDRESS(ROW(),COLUMN()))</formula>
    </cfRule>
  </conditionalFormatting>
  <conditionalFormatting sqref="J113">
    <cfRule type="cellIs" dxfId="141" priority="195" stopIfTrue="1" operator="notEqual">
      <formula>INDIRECT("Dummy_for_Comparison1!"&amp;ADDRESS(ROW(),COLUMN()))</formula>
    </cfRule>
  </conditionalFormatting>
  <conditionalFormatting sqref="K113">
    <cfRule type="cellIs" dxfId="140" priority="194" stopIfTrue="1" operator="notEqual">
      <formula>INDIRECT("Dummy_for_Comparison1!"&amp;ADDRESS(ROW(),COLUMN()))</formula>
    </cfRule>
  </conditionalFormatting>
  <conditionalFormatting sqref="H116">
    <cfRule type="cellIs" dxfId="139" priority="192" stopIfTrue="1" operator="notEqual">
      <formula>INDIRECT("Dummy_for_Comparison1!"&amp;ADDRESS(ROW(),COLUMN()))</formula>
    </cfRule>
  </conditionalFormatting>
  <conditionalFormatting sqref="J116">
    <cfRule type="cellIs" dxfId="138" priority="191" stopIfTrue="1" operator="notEqual">
      <formula>INDIRECT("Dummy_for_Comparison1!"&amp;ADDRESS(ROW(),COLUMN()))</formula>
    </cfRule>
  </conditionalFormatting>
  <conditionalFormatting sqref="K116">
    <cfRule type="cellIs" dxfId="137" priority="190" stopIfTrue="1" operator="notEqual">
      <formula>INDIRECT("Dummy_for_Comparison1!"&amp;ADDRESS(ROW(),COLUMN()))</formula>
    </cfRule>
  </conditionalFormatting>
  <conditionalFormatting sqref="F110:G110">
    <cfRule type="cellIs" dxfId="136" priority="188" stopIfTrue="1" operator="notEqual">
      <formula>INDIRECT("Dummy_for_Comparison1!"&amp;ADDRESS(ROW(),COLUMN()))</formula>
    </cfRule>
  </conditionalFormatting>
  <conditionalFormatting sqref="G113">
    <cfRule type="cellIs" dxfId="135" priority="187" stopIfTrue="1" operator="notEqual">
      <formula>INDIRECT("Dummy_for_Comparison1!"&amp;ADDRESS(ROW(),COLUMN()))</formula>
    </cfRule>
  </conditionalFormatting>
  <conditionalFormatting sqref="F113">
    <cfRule type="cellIs" dxfId="134" priority="186" stopIfTrue="1" operator="notEqual">
      <formula>INDIRECT("Dummy_for_Comparison1!"&amp;ADDRESS(ROW(),COLUMN()))</formula>
    </cfRule>
  </conditionalFormatting>
  <conditionalFormatting sqref="G116">
    <cfRule type="cellIs" dxfId="133" priority="185" stopIfTrue="1" operator="notEqual">
      <formula>INDIRECT("Dummy_for_Comparison1!"&amp;ADDRESS(ROW(),COLUMN()))</formula>
    </cfRule>
  </conditionalFormatting>
  <conditionalFormatting sqref="F116">
    <cfRule type="cellIs" dxfId="132" priority="184" stopIfTrue="1" operator="notEqual">
      <formula>INDIRECT("Dummy_for_Comparison1!"&amp;ADDRESS(ROW(),COLUMN()))</formula>
    </cfRule>
  </conditionalFormatting>
  <conditionalFormatting sqref="AL111:AL112 B111:D112 Q111:S118 V111:Y118 AD111:AD115 AF111:AG118 AN111:XFD112">
    <cfRule type="cellIs" dxfId="131" priority="183" stopIfTrue="1" operator="notEqual">
      <formula>INDIRECT("Dummy_for_Comparison1!"&amp;ADDRESS(ROW(),COLUMN()))</formula>
    </cfRule>
  </conditionalFormatting>
  <conditionalFormatting sqref="T111:T118">
    <cfRule type="cellIs" dxfId="130" priority="182" stopIfTrue="1" operator="notEqual">
      <formula>INDIRECT("Dummy_for_Comparison1!"&amp;ADDRESS(ROW(),COLUMN()))</formula>
    </cfRule>
  </conditionalFormatting>
  <conditionalFormatting sqref="H111 I120">
    <cfRule type="cellIs" dxfId="129" priority="180" stopIfTrue="1" operator="notEqual">
      <formula>INDIRECT("Dummy_for_Comparison1!"&amp;ADDRESS(ROW(),COLUMN()))</formula>
    </cfRule>
  </conditionalFormatting>
  <conditionalFormatting sqref="J111">
    <cfRule type="cellIs" dxfId="128" priority="179" stopIfTrue="1" operator="notEqual">
      <formula>INDIRECT("Dummy_for_Comparison1!"&amp;ADDRESS(ROW(),COLUMN()))</formula>
    </cfRule>
  </conditionalFormatting>
  <conditionalFormatting sqref="K111">
    <cfRule type="cellIs" dxfId="127" priority="178" stopIfTrue="1" operator="notEqual">
      <formula>INDIRECT("Dummy_for_Comparison1!"&amp;ADDRESS(ROW(),COLUMN()))</formula>
    </cfRule>
  </conditionalFormatting>
  <conditionalFormatting sqref="F111:G112">
    <cfRule type="cellIs" dxfId="126" priority="176" stopIfTrue="1" operator="notEqual">
      <formula>INDIRECT("Dummy_for_Comparison1!"&amp;ADDRESS(ROW(),COLUMN()))</formula>
    </cfRule>
  </conditionalFormatting>
  <conditionalFormatting sqref="V114:Y115 Q114:S115 AD114:AD115 AL114:AL115 AF114:AG115 B114:D115 AN114:XFD115">
    <cfRule type="cellIs" dxfId="125" priority="175" stopIfTrue="1" operator="notEqual">
      <formula>INDIRECT("Dummy_for_Comparison1!"&amp;ADDRESS(ROW(),COLUMN()))</formula>
    </cfRule>
  </conditionalFormatting>
  <conditionalFormatting sqref="T114:T115">
    <cfRule type="cellIs" dxfId="124" priority="174" stopIfTrue="1" operator="notEqual">
      <formula>INDIRECT("Dummy_for_Comparison1!"&amp;ADDRESS(ROW(),COLUMN()))</formula>
    </cfRule>
  </conditionalFormatting>
  <conditionalFormatting sqref="H114:H115">
    <cfRule type="cellIs" dxfId="123" priority="172" stopIfTrue="1" operator="notEqual">
      <formula>INDIRECT("Dummy_for_Comparison1!"&amp;ADDRESS(ROW(),COLUMN()))</formula>
    </cfRule>
  </conditionalFormatting>
  <conditionalFormatting sqref="J114">
    <cfRule type="cellIs" dxfId="122" priority="171" stopIfTrue="1" operator="notEqual">
      <formula>INDIRECT("Dummy_for_Comparison1!"&amp;ADDRESS(ROW(),COLUMN()))</formula>
    </cfRule>
  </conditionalFormatting>
  <conditionalFormatting sqref="K114">
    <cfRule type="cellIs" dxfId="121" priority="170" stopIfTrue="1" operator="notEqual">
      <formula>INDIRECT("Dummy_for_Comparison1!"&amp;ADDRESS(ROW(),COLUMN()))</formula>
    </cfRule>
  </conditionalFormatting>
  <conditionalFormatting sqref="G114:G115">
    <cfRule type="cellIs" dxfId="120" priority="168" stopIfTrue="1" operator="notEqual">
      <formula>INDIRECT("Dummy_for_Comparison1!"&amp;ADDRESS(ROW(),COLUMN()))</formula>
    </cfRule>
  </conditionalFormatting>
  <conditionalFormatting sqref="F114:F115">
    <cfRule type="cellIs" dxfId="119" priority="167" stopIfTrue="1" operator="notEqual">
      <formula>INDIRECT("Dummy_for_Comparison1!"&amp;ADDRESS(ROW(),COLUMN()))</formula>
    </cfRule>
  </conditionalFormatting>
  <conditionalFormatting sqref="Q117:S118 V117:Y118 AL117:AL118 AF117:AG118 B117:D118 AD117:AD118 AN117:XFD118">
    <cfRule type="cellIs" dxfId="118" priority="166" stopIfTrue="1" operator="notEqual">
      <formula>INDIRECT("Dummy_for_Comparison1!"&amp;ADDRESS(ROW(),COLUMN()))</formula>
    </cfRule>
  </conditionalFormatting>
  <conditionalFormatting sqref="T117:T118">
    <cfRule type="cellIs" dxfId="117" priority="165" stopIfTrue="1" operator="notEqual">
      <formula>INDIRECT("Dummy_for_Comparison1!"&amp;ADDRESS(ROW(),COLUMN()))</formula>
    </cfRule>
  </conditionalFormatting>
  <conditionalFormatting sqref="H117:H118">
    <cfRule type="cellIs" dxfId="116" priority="163" stopIfTrue="1" operator="notEqual">
      <formula>INDIRECT("Dummy_for_Comparison1!"&amp;ADDRESS(ROW(),COLUMN()))</formula>
    </cfRule>
  </conditionalFormatting>
  <conditionalFormatting sqref="J117">
    <cfRule type="cellIs" dxfId="115" priority="162" stopIfTrue="1" operator="notEqual">
      <formula>INDIRECT("Dummy_for_Comparison1!"&amp;ADDRESS(ROW(),COLUMN()))</formula>
    </cfRule>
  </conditionalFormatting>
  <conditionalFormatting sqref="K117">
    <cfRule type="cellIs" dxfId="114" priority="161" stopIfTrue="1" operator="notEqual">
      <formula>INDIRECT("Dummy_for_Comparison1!"&amp;ADDRESS(ROW(),COLUMN()))</formula>
    </cfRule>
  </conditionalFormatting>
  <conditionalFormatting sqref="G117:G118">
    <cfRule type="cellIs" dxfId="113" priority="159" stopIfTrue="1" operator="notEqual">
      <formula>INDIRECT("Dummy_for_Comparison1!"&amp;ADDRESS(ROW(),COLUMN()))</formula>
    </cfRule>
  </conditionalFormatting>
  <conditionalFormatting sqref="F117:F118">
    <cfRule type="cellIs" dxfId="112" priority="158" stopIfTrue="1" operator="notEqual">
      <formula>INDIRECT("Dummy_for_Comparison1!"&amp;ADDRESS(ROW(),COLUMN()))</formula>
    </cfRule>
  </conditionalFormatting>
  <conditionalFormatting sqref="Z111:Z118">
    <cfRule type="cellIs" dxfId="111" priority="157" stopIfTrue="1" operator="notEqual">
      <formula>INDIRECT("Dummy_for_Comparison1!"&amp;ADDRESS(ROW(),COLUMN()))</formula>
    </cfRule>
  </conditionalFormatting>
  <conditionalFormatting sqref="Z114:Z115">
    <cfRule type="cellIs" dxfId="110" priority="156" stopIfTrue="1" operator="notEqual">
      <formula>INDIRECT("Dummy_for_Comparison1!"&amp;ADDRESS(ROW(),COLUMN()))</formula>
    </cfRule>
  </conditionalFormatting>
  <conditionalFormatting sqref="Z117:Z118">
    <cfRule type="cellIs" dxfId="109" priority="155" stopIfTrue="1" operator="notEqual">
      <formula>INDIRECT("Dummy_for_Comparison1!"&amp;ADDRESS(ROW(),COLUMN()))</formula>
    </cfRule>
  </conditionalFormatting>
  <conditionalFormatting sqref="Q119:S119 C119:D119 AD119 V119:Z119 AF119:AG119">
    <cfRule type="cellIs" dxfId="108" priority="154" stopIfTrue="1" operator="notEqual">
      <formula>INDIRECT("Dummy_for_Comparison1!"&amp;ADDRESS(ROW(),COLUMN()))</formula>
    </cfRule>
  </conditionalFormatting>
  <conditionalFormatting sqref="T119">
    <cfRule type="cellIs" dxfId="107" priority="153" stopIfTrue="1" operator="notEqual">
      <formula>INDIRECT("Dummy_for_Comparison1!"&amp;ADDRESS(ROW(),COLUMN()))</formula>
    </cfRule>
  </conditionalFormatting>
  <conditionalFormatting sqref="H119">
    <cfRule type="cellIs" dxfId="106" priority="151" stopIfTrue="1" operator="notEqual">
      <formula>INDIRECT("Dummy_for_Comparison1!"&amp;ADDRESS(ROW(),COLUMN()))</formula>
    </cfRule>
  </conditionalFormatting>
  <conditionalFormatting sqref="J119">
    <cfRule type="cellIs" dxfId="105" priority="150" stopIfTrue="1" operator="notEqual">
      <formula>INDIRECT("Dummy_for_Comparison1!"&amp;ADDRESS(ROW(),COLUMN()))</formula>
    </cfRule>
  </conditionalFormatting>
  <conditionalFormatting sqref="K119">
    <cfRule type="cellIs" dxfId="104" priority="149" stopIfTrue="1" operator="notEqual">
      <formula>INDIRECT("Dummy_for_Comparison1!"&amp;ADDRESS(ROW(),COLUMN()))</formula>
    </cfRule>
  </conditionalFormatting>
  <conditionalFormatting sqref="L119">
    <cfRule type="cellIs" dxfId="103" priority="148" stopIfTrue="1" operator="notEqual">
      <formula>INDIRECT("Dummy_for_Comparison1!"&amp;ADDRESS(ROW(),COLUMN()))</formula>
    </cfRule>
  </conditionalFormatting>
  <conditionalFormatting sqref="G119">
    <cfRule type="cellIs" dxfId="102" priority="147" stopIfTrue="1" operator="notEqual">
      <formula>INDIRECT("Dummy_for_Comparison1!"&amp;ADDRESS(ROW(),COLUMN()))</formula>
    </cfRule>
  </conditionalFormatting>
  <conditionalFormatting sqref="Q120:S120 C120:D120 V120:Y120 AD120 AF120:AG120 C121">
    <cfRule type="cellIs" dxfId="101" priority="145" stopIfTrue="1" operator="notEqual">
      <formula>INDIRECT("Dummy_for_Comparison1!"&amp;ADDRESS(ROW(),COLUMN()))</formula>
    </cfRule>
  </conditionalFormatting>
  <conditionalFormatting sqref="T120">
    <cfRule type="cellIs" dxfId="100" priority="144" stopIfTrue="1" operator="notEqual">
      <formula>INDIRECT("Dummy_for_Comparison1!"&amp;ADDRESS(ROW(),COLUMN()))</formula>
    </cfRule>
  </conditionalFormatting>
  <conditionalFormatting sqref="H120:I120">
    <cfRule type="cellIs" dxfId="99" priority="142" stopIfTrue="1" operator="notEqual">
      <formula>INDIRECT("Dummy_for_Comparison1!"&amp;ADDRESS(ROW(),COLUMN()))</formula>
    </cfRule>
  </conditionalFormatting>
  <conditionalFormatting sqref="J120">
    <cfRule type="cellIs" dxfId="98" priority="141" stopIfTrue="1" operator="notEqual">
      <formula>INDIRECT("Dummy_for_Comparison1!"&amp;ADDRESS(ROW(),COLUMN()))</formula>
    </cfRule>
  </conditionalFormatting>
  <conditionalFormatting sqref="K120">
    <cfRule type="cellIs" dxfId="97" priority="140" stopIfTrue="1" operator="notEqual">
      <formula>INDIRECT("Dummy_for_Comparison1!"&amp;ADDRESS(ROW(),COLUMN()))</formula>
    </cfRule>
  </conditionalFormatting>
  <conditionalFormatting sqref="L120">
    <cfRule type="cellIs" dxfId="96" priority="139" stopIfTrue="1" operator="notEqual">
      <formula>INDIRECT("Dummy_for_Comparison1!"&amp;ADDRESS(ROW(),COLUMN()))</formula>
    </cfRule>
  </conditionalFormatting>
  <conditionalFormatting sqref="G120">
    <cfRule type="cellIs" dxfId="95" priority="138" stopIfTrue="1" operator="notEqual">
      <formula>INDIRECT("Dummy_for_Comparison1!"&amp;ADDRESS(ROW(),COLUMN()))</formula>
    </cfRule>
  </conditionalFormatting>
  <conditionalFormatting sqref="Z120">
    <cfRule type="cellIs" dxfId="94" priority="136" stopIfTrue="1" operator="notEqual">
      <formula>INDIRECT("Dummy_for_Comparison1!"&amp;ADDRESS(ROW(),COLUMN()))</formula>
    </cfRule>
  </conditionalFormatting>
  <conditionalFormatting sqref="F119">
    <cfRule type="cellIs" dxfId="93" priority="135" stopIfTrue="1" operator="notEqual">
      <formula>INDIRECT("Dummy_for_Comparison1!"&amp;ADDRESS(ROW(),COLUMN()))</formula>
    </cfRule>
  </conditionalFormatting>
  <conditionalFormatting sqref="F120">
    <cfRule type="cellIs" dxfId="92" priority="134" stopIfTrue="1" operator="notEqual">
      <formula>INDIRECT("Dummy_for_Comparison1!"&amp;ADDRESS(ROW(),COLUMN()))</formula>
    </cfRule>
  </conditionalFormatting>
  <conditionalFormatting sqref="Q122:S122 C122:D122 V122:Y122 AD122:AH122 AH110:AH120">
    <cfRule type="cellIs" dxfId="91" priority="132" stopIfTrue="1" operator="notEqual">
      <formula>INDIRECT("Dummy_for_Comparison1!"&amp;ADDRESS(ROW(),COLUMN()))</formula>
    </cfRule>
  </conditionalFormatting>
  <conditionalFormatting sqref="T122">
    <cfRule type="cellIs" dxfId="90" priority="131" stopIfTrue="1" operator="notEqual">
      <formula>INDIRECT("Dummy_for_Comparison1!"&amp;ADDRESS(ROW(),COLUMN()))</formula>
    </cfRule>
  </conditionalFormatting>
  <conditionalFormatting sqref="H122:I122">
    <cfRule type="cellIs" dxfId="89" priority="129" stopIfTrue="1" operator="notEqual">
      <formula>INDIRECT("Dummy_for_Comparison1!"&amp;ADDRESS(ROW(),COLUMN()))</formula>
    </cfRule>
  </conditionalFormatting>
  <conditionalFormatting sqref="J122">
    <cfRule type="cellIs" dxfId="88" priority="128" stopIfTrue="1" operator="notEqual">
      <formula>INDIRECT("Dummy_for_Comparison1!"&amp;ADDRESS(ROW(),COLUMN()))</formula>
    </cfRule>
  </conditionalFormatting>
  <conditionalFormatting sqref="K122">
    <cfRule type="cellIs" dxfId="87" priority="127" stopIfTrue="1" operator="notEqual">
      <formula>INDIRECT("Dummy_for_Comparison1!"&amp;ADDRESS(ROW(),COLUMN()))</formula>
    </cfRule>
  </conditionalFormatting>
  <conditionalFormatting sqref="L122">
    <cfRule type="cellIs" dxfId="86" priority="126" stopIfTrue="1" operator="notEqual">
      <formula>INDIRECT("Dummy_for_Comparison1!"&amp;ADDRESS(ROW(),COLUMN()))</formula>
    </cfRule>
  </conditionalFormatting>
  <conditionalFormatting sqref="G122">
    <cfRule type="cellIs" dxfId="85" priority="125" stopIfTrue="1" operator="notEqual">
      <formula>INDIRECT("Dummy_for_Comparison1!"&amp;ADDRESS(ROW(),COLUMN()))</formula>
    </cfRule>
  </conditionalFormatting>
  <conditionalFormatting sqref="Z122">
    <cfRule type="cellIs" dxfId="84" priority="124" stopIfTrue="1" operator="notEqual">
      <formula>INDIRECT("Dummy_for_Comparison1!"&amp;ADDRESS(ROW(),COLUMN()))</formula>
    </cfRule>
  </conditionalFormatting>
  <conditionalFormatting sqref="F122">
    <cfRule type="cellIs" dxfId="83" priority="123" stopIfTrue="1" operator="notEqual">
      <formula>INDIRECT("Dummy_for_Comparison1!"&amp;ADDRESS(ROW(),COLUMN()))</formula>
    </cfRule>
  </conditionalFormatting>
  <conditionalFormatting sqref="G123">
    <cfRule type="cellIs" dxfId="82" priority="122" stopIfTrue="1" operator="notEqual">
      <formula>INDIRECT("Dummy_for_Comparison1!"&amp;ADDRESS(ROW(),COLUMN()))</formula>
    </cfRule>
  </conditionalFormatting>
  <conditionalFormatting sqref="AD123:AD231">
    <cfRule type="cellIs" dxfId="81" priority="120" stopIfTrue="1" operator="notEqual">
      <formula>INDIRECT("Dummy_for_Comparison1!"&amp;ADDRESS(ROW(),COLUMN()))</formula>
    </cfRule>
  </conditionalFormatting>
  <conditionalFormatting sqref="AH123">
    <cfRule type="cellIs" dxfId="80" priority="119" stopIfTrue="1" operator="notEqual">
      <formula>INDIRECT("Dummy_for_Comparison1!"&amp;ADDRESS(ROW(),COLUMN()))</formula>
    </cfRule>
  </conditionalFormatting>
  <conditionalFormatting sqref="G124">
    <cfRule type="cellIs" dxfId="79" priority="118" stopIfTrue="1" operator="notEqual">
      <formula>INDIRECT("Dummy_for_Comparison1!"&amp;ADDRESS(ROW(),COLUMN()))</formula>
    </cfRule>
  </conditionalFormatting>
  <conditionalFormatting sqref="AD124">
    <cfRule type="cellIs" dxfId="78" priority="116" stopIfTrue="1" operator="notEqual">
      <formula>INDIRECT("Dummy_for_Comparison1!"&amp;ADDRESS(ROW(),COLUMN()))</formula>
    </cfRule>
  </conditionalFormatting>
  <conditionalFormatting sqref="AH124">
    <cfRule type="cellIs" dxfId="77" priority="115" stopIfTrue="1" operator="notEqual">
      <formula>INDIRECT("Dummy_for_Comparison1!"&amp;ADDRESS(ROW(),COLUMN()))</formula>
    </cfRule>
  </conditionalFormatting>
  <conditionalFormatting sqref="G125:G230">
    <cfRule type="cellIs" dxfId="76" priority="114" stopIfTrue="1" operator="notEqual">
      <formula>INDIRECT("Dummy_for_Comparison1!"&amp;ADDRESS(ROW(),COLUMN()))</formula>
    </cfRule>
  </conditionalFormatting>
  <conditionalFormatting sqref="AD125:AD231">
    <cfRule type="cellIs" dxfId="75" priority="112" stopIfTrue="1" operator="notEqual">
      <formula>INDIRECT("Dummy_for_Comparison1!"&amp;ADDRESS(ROW(),COLUMN()))</formula>
    </cfRule>
  </conditionalFormatting>
  <conditionalFormatting sqref="AH125:AH230">
    <cfRule type="cellIs" dxfId="74" priority="111" stopIfTrue="1" operator="notEqual">
      <formula>INDIRECT("Dummy_for_Comparison1!"&amp;ADDRESS(ROW(),COLUMN()))</formula>
    </cfRule>
  </conditionalFormatting>
  <conditionalFormatting sqref="M47:M49 A47:C49 Q47:Q49 V47:Z49 S47:T49 AL47:XFD49">
    <cfRule type="cellIs" dxfId="73" priority="110" stopIfTrue="1" operator="notEqual">
      <formula>INDIRECT("Dummy_for_Comparison1!"&amp;ADDRESS(ROW(),COLUMN()))</formula>
    </cfRule>
  </conditionalFormatting>
  <conditionalFormatting sqref="F47:F49">
    <cfRule type="cellIs" dxfId="72" priority="109" stopIfTrue="1" operator="notEqual">
      <formula>INDIRECT("Dummy_for_Comparison1!"&amp;ADDRESS(ROW(),COLUMN()))</formula>
    </cfRule>
  </conditionalFormatting>
  <conditionalFormatting sqref="A62:C64 V62:Z64 S62:T64 AL62:XFD64">
    <cfRule type="cellIs" dxfId="71" priority="105" stopIfTrue="1" operator="notEqual">
      <formula>INDIRECT("Dummy_for_Comparison1!"&amp;ADDRESS(ROW(),COLUMN()))</formula>
    </cfRule>
  </conditionalFormatting>
  <conditionalFormatting sqref="F62:F64">
    <cfRule type="cellIs" dxfId="70" priority="104" stopIfTrue="1" operator="notEqual">
      <formula>INDIRECT("Dummy_for_Comparison1!"&amp;ADDRESS(ROW(),COLUMN()))</formula>
    </cfRule>
  </conditionalFormatting>
  <conditionalFormatting sqref="M77:M79 A77:C79 Q77:Q79 V77:Z79 S77:T79 AL77:XFD79">
    <cfRule type="cellIs" dxfId="69" priority="100" stopIfTrue="1" operator="notEqual">
      <formula>INDIRECT("Dummy_for_Comparison1!"&amp;ADDRESS(ROW(),COLUMN()))</formula>
    </cfRule>
  </conditionalFormatting>
  <conditionalFormatting sqref="F77:F79">
    <cfRule type="cellIs" dxfId="68" priority="99" stopIfTrue="1" operator="notEqual">
      <formula>INDIRECT("Dummy_for_Comparison1!"&amp;ADDRESS(ROW(),COLUMN()))</formula>
    </cfRule>
  </conditionalFormatting>
  <conditionalFormatting sqref="M92:M94 A92:C94 Q92:Q94 AE94:AH94 V92:Z94 S92:T94 AL92:XFD94">
    <cfRule type="cellIs" dxfId="67" priority="95" stopIfTrue="1" operator="notEqual">
      <formula>INDIRECT("Dummy_for_Comparison1!"&amp;ADDRESS(ROW(),COLUMN()))</formula>
    </cfRule>
  </conditionalFormatting>
  <conditionalFormatting sqref="F92:F94">
    <cfRule type="cellIs" dxfId="66" priority="94" stopIfTrue="1" operator="notEqual">
      <formula>INDIRECT("Dummy_for_Comparison1!"&amp;ADDRESS(ROW(),COLUMN()))</formula>
    </cfRule>
  </conditionalFormatting>
  <conditionalFormatting sqref="M107:M109 A107:C109 Q107:Q109 V107:Z109 S107:T109 AL107:XFD109">
    <cfRule type="cellIs" dxfId="65" priority="90" stopIfTrue="1" operator="notEqual">
      <formula>INDIRECT("Dummy_for_Comparison1!"&amp;ADDRESS(ROW(),COLUMN()))</formula>
    </cfRule>
  </conditionalFormatting>
  <conditionalFormatting sqref="F107:F109">
    <cfRule type="cellIs" dxfId="64" priority="89" stopIfTrue="1" operator="notEqual">
      <formula>INDIRECT("Dummy_for_Comparison1!"&amp;ADDRESS(ROW(),COLUMN()))</formula>
    </cfRule>
  </conditionalFormatting>
  <conditionalFormatting sqref="D35:D109">
    <cfRule type="cellIs" dxfId="63" priority="80" stopIfTrue="1" operator="notEqual">
      <formula>INDIRECT("Dummy_for_Comparison1!"&amp;ADDRESS(ROW(),COLUMN()))</formula>
    </cfRule>
  </conditionalFormatting>
  <conditionalFormatting sqref="G32:G109">
    <cfRule type="cellIs" dxfId="62" priority="78" stopIfTrue="1" operator="notEqual">
      <formula>INDIRECT("Dummy_for_Comparison1!"&amp;ADDRESS(ROW(),COLUMN()))</formula>
    </cfRule>
  </conditionalFormatting>
  <conditionalFormatting sqref="J32:J34">
    <cfRule type="cellIs" dxfId="61" priority="77" stopIfTrue="1" operator="notEqual">
      <formula>INDIRECT("Dummy_for_Comparison1!"&amp;ADDRESS(ROW(),COLUMN()))</formula>
    </cfRule>
  </conditionalFormatting>
  <conditionalFormatting sqref="K32:K33">
    <cfRule type="cellIs" dxfId="60" priority="76" stopIfTrue="1" operator="notEqual">
      <formula>INDIRECT("Dummy_for_Comparison1!"&amp;ADDRESS(ROW(),COLUMN()))</formula>
    </cfRule>
  </conditionalFormatting>
  <conditionalFormatting sqref="L32:L34">
    <cfRule type="cellIs" dxfId="59" priority="75" stopIfTrue="1" operator="notEqual">
      <formula>INDIRECT("Dummy_for_Comparison1!"&amp;ADDRESS(ROW(),COLUMN()))</formula>
    </cfRule>
  </conditionalFormatting>
  <conditionalFormatting sqref="J35:J38 J50:J53 J65:J68 J80:J83 J95:J98">
    <cfRule type="cellIs" dxfId="58" priority="74" stopIfTrue="1" operator="notEqual">
      <formula>INDIRECT("Dummy_for_Comparison1!"&amp;ADDRESS(ROW(),COLUMN()))</formula>
    </cfRule>
  </conditionalFormatting>
  <conditionalFormatting sqref="J39:J42 J54:J57 J69:J72 J84:J87 J99:J102">
    <cfRule type="cellIs" dxfId="57" priority="73" stopIfTrue="1" operator="notEqual">
      <formula>INDIRECT("Dummy_for_Comparison1!"&amp;ADDRESS(ROW(),COLUMN()))</formula>
    </cfRule>
  </conditionalFormatting>
  <conditionalFormatting sqref="J43:J46 J58:J61 J73:J76 J88:J91 J103:J106">
    <cfRule type="cellIs" dxfId="56" priority="72" stopIfTrue="1" operator="notEqual">
      <formula>INDIRECT("Dummy_for_Comparison1!"&amp;ADDRESS(ROW(),COLUMN()))</formula>
    </cfRule>
  </conditionalFormatting>
  <conditionalFormatting sqref="K35:K38 K50:K53 K65:K68 K80:K83 K95:K98">
    <cfRule type="cellIs" dxfId="55" priority="71" stopIfTrue="1" operator="notEqual">
      <formula>INDIRECT("Dummy_for_Comparison1!"&amp;ADDRESS(ROW(),COLUMN()))</formula>
    </cfRule>
  </conditionalFormatting>
  <conditionalFormatting sqref="K39:K42 K54:K57 K69:K72 K84:K87 K99:K102">
    <cfRule type="cellIs" dxfId="54" priority="70" stopIfTrue="1" operator="notEqual">
      <formula>INDIRECT("Dummy_for_Comparison1!"&amp;ADDRESS(ROW(),COLUMN()))</formula>
    </cfRule>
  </conditionalFormatting>
  <conditionalFormatting sqref="K43:K46 K58:K61 K73:K76 K88:K91 K103:K106">
    <cfRule type="cellIs" dxfId="53" priority="69" stopIfTrue="1" operator="notEqual">
      <formula>INDIRECT("Dummy_for_Comparison1!"&amp;ADDRESS(ROW(),COLUMN()))</formula>
    </cfRule>
  </conditionalFormatting>
  <conditionalFormatting sqref="L35:L38 L50:L53 L65:L68 L80:L83 L95:L98">
    <cfRule type="cellIs" dxfId="52" priority="68" stopIfTrue="1" operator="notEqual">
      <formula>INDIRECT("Dummy_for_Comparison1!"&amp;ADDRESS(ROW(),COLUMN()))</formula>
    </cfRule>
  </conditionalFormatting>
  <conditionalFormatting sqref="L39:L42 L54:L57 L69:L72 L84:L87 L99:L102">
    <cfRule type="cellIs" dxfId="51" priority="67" stopIfTrue="1" operator="notEqual">
      <formula>INDIRECT("Dummy_for_Comparison1!"&amp;ADDRESS(ROW(),COLUMN()))</formula>
    </cfRule>
  </conditionalFormatting>
  <conditionalFormatting sqref="L43:L46 L58:L61 L73:L76 L88:L91 L103:L106">
    <cfRule type="cellIs" dxfId="50" priority="66" stopIfTrue="1" operator="notEqual">
      <formula>INDIRECT("Dummy_for_Comparison1!"&amp;ADDRESS(ROW(),COLUMN()))</formula>
    </cfRule>
  </conditionalFormatting>
  <conditionalFormatting sqref="J47:J49 J62:J64 J77:J79 J92:J94 J107:J109">
    <cfRule type="cellIs" dxfId="49" priority="65" stopIfTrue="1" operator="notEqual">
      <formula>INDIRECT("Dummy_for_Comparison1!"&amp;ADDRESS(ROW(),COLUMN()))</formula>
    </cfRule>
  </conditionalFormatting>
  <conditionalFormatting sqref="K47:K49 K62:K64 K77:K79 K92:K94 K107:K109">
    <cfRule type="cellIs" dxfId="48" priority="64" stopIfTrue="1" operator="notEqual">
      <formula>INDIRECT("Dummy_for_Comparison1!"&amp;ADDRESS(ROW(),COLUMN()))</formula>
    </cfRule>
  </conditionalFormatting>
  <conditionalFormatting sqref="L47:L49 L62:L64 L77:L79 L92:L94 L107:L109">
    <cfRule type="cellIs" dxfId="47" priority="63" stopIfTrue="1" operator="notEqual">
      <formula>INDIRECT("Dummy_for_Comparison1!"&amp;ADDRESS(ROW(),COLUMN()))</formula>
    </cfRule>
  </conditionalFormatting>
  <conditionalFormatting sqref="N66:P79 N65 P65">
    <cfRule type="cellIs" dxfId="46" priority="62" stopIfTrue="1" operator="notEqual">
      <formula>INDIRECT("Dummy_for_Comparison1!"&amp;ADDRESS(ROW(),COLUMN()))</formula>
    </cfRule>
  </conditionalFormatting>
  <conditionalFormatting sqref="N77:P79">
    <cfRule type="cellIs" dxfId="45" priority="61" stopIfTrue="1" operator="notEqual">
      <formula>INDIRECT("Dummy_for_Comparison1!"&amp;ADDRESS(ROW(),COLUMN()))</formula>
    </cfRule>
  </conditionalFormatting>
  <conditionalFormatting sqref="N80:P94">
    <cfRule type="cellIs" dxfId="44" priority="60" stopIfTrue="1" operator="notEqual">
      <formula>INDIRECT("Dummy_for_Comparison1!"&amp;ADDRESS(ROW(),COLUMN()))</formula>
    </cfRule>
  </conditionalFormatting>
  <conditionalFormatting sqref="N92:P94">
    <cfRule type="cellIs" dxfId="43" priority="59" stopIfTrue="1" operator="notEqual">
      <formula>INDIRECT("Dummy_for_Comparison1!"&amp;ADDRESS(ROW(),COLUMN()))</formula>
    </cfRule>
  </conditionalFormatting>
  <conditionalFormatting sqref="N95:P109">
    <cfRule type="cellIs" dxfId="42" priority="58" stopIfTrue="1" operator="notEqual">
      <formula>INDIRECT("Dummy_for_Comparison1!"&amp;ADDRESS(ROW(),COLUMN()))</formula>
    </cfRule>
  </conditionalFormatting>
  <conditionalFormatting sqref="N107:P109">
    <cfRule type="cellIs" dxfId="41" priority="57" stopIfTrue="1" operator="notEqual">
      <formula>INDIRECT("Dummy_for_Comparison1!"&amp;ADDRESS(ROW(),COLUMN()))</formula>
    </cfRule>
  </conditionalFormatting>
  <conditionalFormatting sqref="J112">
    <cfRule type="cellIs" dxfId="40" priority="55" stopIfTrue="1" operator="notEqual">
      <formula>INDIRECT("Dummy_for_Comparison1!"&amp;ADDRESS(ROW(),COLUMN()))</formula>
    </cfRule>
  </conditionalFormatting>
  <conditionalFormatting sqref="K112">
    <cfRule type="cellIs" dxfId="39" priority="54" stopIfTrue="1" operator="notEqual">
      <formula>INDIRECT("Dummy_for_Comparison1!"&amp;ADDRESS(ROW(),COLUMN()))</formula>
    </cfRule>
  </conditionalFormatting>
  <conditionalFormatting sqref="J115">
    <cfRule type="cellIs" dxfId="38" priority="52" stopIfTrue="1" operator="notEqual">
      <formula>INDIRECT("Dummy_for_Comparison1!"&amp;ADDRESS(ROW(),COLUMN()))</formula>
    </cfRule>
  </conditionalFormatting>
  <conditionalFormatting sqref="K115">
    <cfRule type="cellIs" dxfId="37" priority="51" stopIfTrue="1" operator="notEqual">
      <formula>INDIRECT("Dummy_for_Comparison1!"&amp;ADDRESS(ROW(),COLUMN()))</formula>
    </cfRule>
  </conditionalFormatting>
  <conditionalFormatting sqref="J118">
    <cfRule type="cellIs" dxfId="36" priority="49" stopIfTrue="1" operator="notEqual">
      <formula>INDIRECT("Dummy_for_Comparison1!"&amp;ADDRESS(ROW(),COLUMN()))</formula>
    </cfRule>
  </conditionalFormatting>
  <conditionalFormatting sqref="K118">
    <cfRule type="cellIs" dxfId="35" priority="48" stopIfTrue="1" operator="notEqual">
      <formula>INDIRECT("Dummy_for_Comparison1!"&amp;ADDRESS(ROW(),COLUMN()))</formula>
    </cfRule>
  </conditionalFormatting>
  <conditionalFormatting sqref="F123:F125">
    <cfRule type="cellIs" dxfId="34" priority="46" stopIfTrue="1" operator="notEqual">
      <formula>INDIRECT("Dummy_for_Comparison1!"&amp;ADDRESS(ROW(),COLUMN()))</formula>
    </cfRule>
  </conditionalFormatting>
  <conditionalFormatting sqref="F123:F125">
    <cfRule type="cellIs" dxfId="33" priority="45" stopIfTrue="1" operator="notEqual">
      <formula>INDIRECT("Dummy_for_Comparison1!"&amp;ADDRESS(ROW(),COLUMN()))</formula>
    </cfRule>
  </conditionalFormatting>
  <conditionalFormatting sqref="F124">
    <cfRule type="cellIs" dxfId="32" priority="44" stopIfTrue="1" operator="notEqual">
      <formula>INDIRECT("Dummy_for_Comparison1!"&amp;ADDRESS(ROW(),COLUMN()))</formula>
    </cfRule>
  </conditionalFormatting>
  <conditionalFormatting sqref="F125">
    <cfRule type="cellIs" dxfId="31" priority="43" stopIfTrue="1" operator="notEqual">
      <formula>INDIRECT("Dummy_for_Comparison1!"&amp;ADDRESS(ROW(),COLUMN()))</formula>
    </cfRule>
  </conditionalFormatting>
  <conditionalFormatting sqref="R14:R109">
    <cfRule type="cellIs" dxfId="30" priority="42" stopIfTrue="1" operator="notEqual">
      <formula>INDIRECT("Dummy_for_Comparison1!"&amp;ADDRESS(ROW(),COLUMN()))</formula>
    </cfRule>
  </conditionalFormatting>
  <conditionalFormatting sqref="I110:I119">
    <cfRule type="cellIs" dxfId="29" priority="40" stopIfTrue="1" operator="notEqual">
      <formula>INDIRECT("Dummy_for_Comparison1!"&amp;ADDRESS(ROW(),COLUMN()))</formula>
    </cfRule>
  </conditionalFormatting>
  <conditionalFormatting sqref="I110:I119">
    <cfRule type="cellIs" dxfId="28" priority="39" stopIfTrue="1" operator="notEqual">
      <formula>INDIRECT("Dummy_for_Comparison1!"&amp;ADDRESS(ROW(),COLUMN()))</formula>
    </cfRule>
  </conditionalFormatting>
  <conditionalFormatting sqref="AM1:AM4">
    <cfRule type="cellIs" dxfId="27" priority="28" stopIfTrue="1" operator="notEqual">
      <formula>INDIRECT("Dummy_for_Comparison1!"&amp;ADDRESS(ROW(),COLUMN()))</formula>
    </cfRule>
  </conditionalFormatting>
  <conditionalFormatting sqref="AM110">
    <cfRule type="cellIs" dxfId="26" priority="27" stopIfTrue="1" operator="notEqual">
      <formula>INDIRECT("Dummy_for_Comparison1!"&amp;ADDRESS(ROW(),COLUMN()))</formula>
    </cfRule>
  </conditionalFormatting>
  <conditionalFormatting sqref="AM111">
    <cfRule type="cellIs" dxfId="25" priority="26" stopIfTrue="1" operator="notEqual">
      <formula>INDIRECT("Dummy_for_Comparison1!"&amp;ADDRESS(ROW(),COLUMN()))</formula>
    </cfRule>
  </conditionalFormatting>
  <conditionalFormatting sqref="AM112">
    <cfRule type="cellIs" dxfId="24" priority="25" stopIfTrue="1" operator="notEqual">
      <formula>INDIRECT("Dummy_for_Comparison1!"&amp;ADDRESS(ROW(),COLUMN()))</formula>
    </cfRule>
  </conditionalFormatting>
  <conditionalFormatting sqref="AM113">
    <cfRule type="cellIs" dxfId="23" priority="24" stopIfTrue="1" operator="notEqual">
      <formula>INDIRECT("Dummy_for_Comparison1!"&amp;ADDRESS(ROW(),COLUMN()))</formula>
    </cfRule>
  </conditionalFormatting>
  <conditionalFormatting sqref="AM114">
    <cfRule type="cellIs" dxfId="22" priority="23" stopIfTrue="1" operator="notEqual">
      <formula>INDIRECT("Dummy_for_Comparison1!"&amp;ADDRESS(ROW(),COLUMN()))</formula>
    </cfRule>
  </conditionalFormatting>
  <conditionalFormatting sqref="AM115">
    <cfRule type="cellIs" dxfId="21" priority="22" stopIfTrue="1" operator="notEqual">
      <formula>INDIRECT("Dummy_for_Comparison1!"&amp;ADDRESS(ROW(),COLUMN()))</formula>
    </cfRule>
  </conditionalFormatting>
  <conditionalFormatting sqref="AM116">
    <cfRule type="cellIs" dxfId="20" priority="21" stopIfTrue="1" operator="notEqual">
      <formula>INDIRECT("Dummy_for_Comparison1!"&amp;ADDRESS(ROW(),COLUMN()))</formula>
    </cfRule>
  </conditionalFormatting>
  <conditionalFormatting sqref="AM117">
    <cfRule type="cellIs" dxfId="19" priority="20" stopIfTrue="1" operator="notEqual">
      <formula>INDIRECT("Dummy_for_Comparison1!"&amp;ADDRESS(ROW(),COLUMN()))</formula>
    </cfRule>
  </conditionalFormatting>
  <conditionalFormatting sqref="AM118">
    <cfRule type="cellIs" dxfId="18" priority="19" stopIfTrue="1" operator="notEqual">
      <formula>INDIRECT("Dummy_for_Comparison1!"&amp;ADDRESS(ROW(),COLUMN()))</formula>
    </cfRule>
  </conditionalFormatting>
  <conditionalFormatting sqref="AM119">
    <cfRule type="cellIs" dxfId="17" priority="18" stopIfTrue="1" operator="notEqual">
      <formula>INDIRECT("Dummy_for_Comparison1!"&amp;ADDRESS(ROW(),COLUMN()))</formula>
    </cfRule>
  </conditionalFormatting>
  <conditionalFormatting sqref="AM120">
    <cfRule type="cellIs" dxfId="16" priority="17" stopIfTrue="1" operator="notEqual">
      <formula>INDIRECT("Dummy_for_Comparison1!"&amp;ADDRESS(ROW(),COLUMN()))</formula>
    </cfRule>
  </conditionalFormatting>
  <conditionalFormatting sqref="K34">
    <cfRule type="cellIs" dxfId="15" priority="16" stopIfTrue="1" operator="notEqual">
      <formula>INDIRECT("Dummy_for_Comparison1!"&amp;ADDRESS(ROW(),COLUMN()))</formula>
    </cfRule>
  </conditionalFormatting>
  <conditionalFormatting sqref="D121 F121:J121">
    <cfRule type="cellIs" dxfId="14" priority="14" stopIfTrue="1" operator="notEqual">
      <formula>INDIRECT("Dummy_for_Comparison1!"&amp;ADDRESS(ROW(),COLUMN()))</formula>
    </cfRule>
  </conditionalFormatting>
  <conditionalFormatting sqref="K121">
    <cfRule type="cellIs" dxfId="13" priority="13" stopIfTrue="1" operator="notEqual">
      <formula>INDIRECT("Dummy_for_Comparison1!"&amp;ADDRESS(ROW(),COLUMN()))</formula>
    </cfRule>
  </conditionalFormatting>
  <conditionalFormatting sqref="AD121">
    <cfRule type="cellIs" dxfId="12" priority="12" stopIfTrue="1" operator="notEqual">
      <formula>INDIRECT("Dummy_for_Comparison1!"&amp;ADDRESS(ROW(),COLUMN()))</formula>
    </cfRule>
  </conditionalFormatting>
  <conditionalFormatting sqref="AD121">
    <cfRule type="cellIs" dxfId="11" priority="11" stopIfTrue="1" operator="notEqual">
      <formula>INDIRECT("Dummy_for_Comparison1!"&amp;ADDRESS(ROW(),COLUMN()))</formula>
    </cfRule>
  </conditionalFormatting>
  <conditionalFormatting sqref="R13">
    <cfRule type="cellIs" dxfId="10" priority="10" stopIfTrue="1" operator="notEqual">
      <formula>INDIRECT("Dummy_for_Comparison1!"&amp;ADDRESS(ROW(),COLUMN()))</formula>
    </cfRule>
  </conditionalFormatting>
  <conditionalFormatting sqref="L113">
    <cfRule type="cellIs" dxfId="9" priority="9" stopIfTrue="1" operator="notEqual">
      <formula>INDIRECT("Dummy_for_Comparison1!"&amp;ADDRESS(ROW(),COLUMN()))</formula>
    </cfRule>
  </conditionalFormatting>
  <conditionalFormatting sqref="L114">
    <cfRule type="cellIs" dxfId="8" priority="8" stopIfTrue="1" operator="notEqual">
      <formula>INDIRECT("Dummy_for_Comparison1!"&amp;ADDRESS(ROW(),COLUMN()))</formula>
    </cfRule>
  </conditionalFormatting>
  <conditionalFormatting sqref="L115">
    <cfRule type="cellIs" dxfId="7" priority="7" stopIfTrue="1" operator="notEqual">
      <formula>INDIRECT("Dummy_for_Comparison1!"&amp;ADDRESS(ROW(),COLUMN()))</formula>
    </cfRule>
  </conditionalFormatting>
  <conditionalFormatting sqref="L116">
    <cfRule type="cellIs" dxfId="6" priority="6" stopIfTrue="1" operator="notEqual">
      <formula>INDIRECT("Dummy_for_Comparison1!"&amp;ADDRESS(ROW(),COLUMN()))</formula>
    </cfRule>
  </conditionalFormatting>
  <conditionalFormatting sqref="L117">
    <cfRule type="cellIs" dxfId="5" priority="5" stopIfTrue="1" operator="notEqual">
      <formula>INDIRECT("Dummy_for_Comparison1!"&amp;ADDRESS(ROW(),COLUMN()))</formula>
    </cfRule>
  </conditionalFormatting>
  <conditionalFormatting sqref="L118">
    <cfRule type="cellIs" dxfId="4" priority="4" stopIfTrue="1" operator="notEqual">
      <formula>INDIRECT("Dummy_for_Comparison1!"&amp;ADDRESS(ROW(),COLUMN()))</formula>
    </cfRule>
  </conditionalFormatting>
  <conditionalFormatting sqref="L110">
    <cfRule type="cellIs" dxfId="3" priority="3" stopIfTrue="1" operator="notEqual">
      <formula>INDIRECT("Dummy_for_Comparison1!"&amp;ADDRESS(ROW(),COLUMN()))</formula>
    </cfRule>
  </conditionalFormatting>
  <conditionalFormatting sqref="L111">
    <cfRule type="cellIs" dxfId="2" priority="2" stopIfTrue="1" operator="notEqual">
      <formula>INDIRECT("Dummy_for_Comparison1!"&amp;ADDRESS(ROW(),COLUMN()))</formula>
    </cfRule>
  </conditionalFormatting>
  <conditionalFormatting sqref="L112">
    <cfRule type="cellIs" dxfId="1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I13:AA132"/>
  <sheetViews>
    <sheetView workbookViewId="0">
      <selection activeCell="Z29" sqref="Z29:Z132"/>
    </sheetView>
  </sheetViews>
  <sheetFormatPr defaultRowHeight="13.5" x14ac:dyDescent="0.15"/>
  <cols>
    <col min="25" max="25" width="10.5" bestFit="1" customWidth="1"/>
  </cols>
  <sheetData>
    <row r="13" spans="9:23" x14ac:dyDescent="0.15">
      <c r="I13">
        <v>1010001</v>
      </c>
      <c r="J13">
        <v>1010002</v>
      </c>
      <c r="K13">
        <v>1010003</v>
      </c>
      <c r="L13">
        <v>1010004</v>
      </c>
      <c r="M13">
        <v>1010005</v>
      </c>
      <c r="N13">
        <v>1010004</v>
      </c>
      <c r="O13">
        <v>1010002</v>
      </c>
      <c r="P13">
        <v>1010001</v>
      </c>
      <c r="Q13">
        <v>1010003</v>
      </c>
      <c r="R13">
        <v>1010005</v>
      </c>
      <c r="S13">
        <v>1010003</v>
      </c>
      <c r="T13">
        <v>1010001</v>
      </c>
      <c r="U13">
        <v>1010004</v>
      </c>
      <c r="V13">
        <v>1010002</v>
      </c>
      <c r="W13">
        <v>1010001</v>
      </c>
    </row>
    <row r="14" spans="9:23" x14ac:dyDescent="0.15"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</row>
    <row r="15" spans="9:23" x14ac:dyDescent="0.15">
      <c r="I15" t="str">
        <f>I13&amp;I14</f>
        <v>1010001,</v>
      </c>
      <c r="J15" t="str">
        <f t="shared" ref="J15:W15" si="0">J13&amp;J14</f>
        <v>1010002,</v>
      </c>
      <c r="K15" t="str">
        <f t="shared" si="0"/>
        <v>1010003,</v>
      </c>
      <c r="L15" t="str">
        <f t="shared" si="0"/>
        <v>1010004,</v>
      </c>
      <c r="M15" t="str">
        <f t="shared" si="0"/>
        <v>1010005,</v>
      </c>
      <c r="N15" t="str">
        <f t="shared" si="0"/>
        <v>1010004,</v>
      </c>
      <c r="O15" t="str">
        <f t="shared" si="0"/>
        <v>1010002,</v>
      </c>
      <c r="P15" t="str">
        <f t="shared" si="0"/>
        <v>1010001,</v>
      </c>
      <c r="Q15" t="str">
        <f t="shared" si="0"/>
        <v>1010003,</v>
      </c>
      <c r="R15" t="str">
        <f t="shared" si="0"/>
        <v>1010005,</v>
      </c>
      <c r="S15" t="str">
        <f t="shared" si="0"/>
        <v>1010003,</v>
      </c>
      <c r="T15" t="str">
        <f t="shared" si="0"/>
        <v>1010001,</v>
      </c>
      <c r="U15" t="str">
        <f t="shared" si="0"/>
        <v>1010004,</v>
      </c>
      <c r="V15" t="str">
        <f t="shared" si="0"/>
        <v>1010002,</v>
      </c>
      <c r="W15" t="str">
        <f t="shared" si="0"/>
        <v>1010001</v>
      </c>
    </row>
    <row r="16" spans="9:23" x14ac:dyDescent="0.15">
      <c r="I16" t="s">
        <v>10</v>
      </c>
      <c r="J16" t="str">
        <f>I16&amp;J15</f>
        <v>1010001,1010002,</v>
      </c>
      <c r="K16" t="str">
        <f t="shared" ref="K16:W16" si="1">J16&amp;K15</f>
        <v>1010001,1010002,1010003,</v>
      </c>
      <c r="L16" t="str">
        <f t="shared" si="1"/>
        <v>1010001,1010002,1010003,1010004,</v>
      </c>
      <c r="M16" t="str">
        <f t="shared" si="1"/>
        <v>1010001,1010002,1010003,1010004,1010005,</v>
      </c>
      <c r="N16" t="str">
        <f t="shared" si="1"/>
        <v>1010001,1010002,1010003,1010004,1010005,1010004,</v>
      </c>
      <c r="O16" t="str">
        <f t="shared" si="1"/>
        <v>1010001,1010002,1010003,1010004,1010005,1010004,1010002,</v>
      </c>
      <c r="P16" t="str">
        <f t="shared" si="1"/>
        <v>1010001,1010002,1010003,1010004,1010005,1010004,1010002,1010001,</v>
      </c>
      <c r="Q16" t="str">
        <f t="shared" si="1"/>
        <v>1010001,1010002,1010003,1010004,1010005,1010004,1010002,1010001,1010003,</v>
      </c>
      <c r="R16" t="str">
        <f t="shared" si="1"/>
        <v>1010001,1010002,1010003,1010004,1010005,1010004,1010002,1010001,1010003,1010005,</v>
      </c>
      <c r="S16" t="str">
        <f t="shared" si="1"/>
        <v>1010001,1010002,1010003,1010004,1010005,1010004,1010002,1010001,1010003,1010005,1010003,</v>
      </c>
      <c r="T16" t="str">
        <f t="shared" si="1"/>
        <v>1010001,1010002,1010003,1010004,1010005,1010004,1010002,1010001,1010003,1010005,1010003,1010001,</v>
      </c>
      <c r="U16" t="str">
        <f t="shared" si="1"/>
        <v>1010001,1010002,1010003,1010004,1010005,1010004,1010002,1010001,1010003,1010005,1010003,1010001,1010004,</v>
      </c>
      <c r="V16" t="str">
        <f t="shared" si="1"/>
        <v>1010001,1010002,1010003,1010004,1010005,1010004,1010002,1010001,1010003,1010005,1010003,1010001,1010004,1010002,</v>
      </c>
      <c r="W16" t="str">
        <f t="shared" si="1"/>
        <v>1010001,1010002,1010003,1010004,1010005,1010004,1010002,1010001,1010003,1010005,1010003,1010001,1010004,1010002,1010001</v>
      </c>
    </row>
    <row r="17" spans="23:26" x14ac:dyDescent="0.15">
      <c r="W17" t="str">
        <f>"["&amp;W16&amp;"]"</f>
        <v>[1010001,1010002,1010003,1010004,1010005,1010004,1010002,1010001,1010003,1010005,1010003,1010001,1010004,1010002,1010001]</v>
      </c>
    </row>
    <row r="27" spans="23:26" x14ac:dyDescent="0.15">
      <c r="W27">
        <v>100000</v>
      </c>
    </row>
    <row r="29" spans="23:26" x14ac:dyDescent="0.15">
      <c r="W29">
        <v>101001</v>
      </c>
      <c r="Y29">
        <v>10100</v>
      </c>
      <c r="Z29">
        <f>Y29*10</f>
        <v>101000</v>
      </c>
    </row>
    <row r="30" spans="23:26" x14ac:dyDescent="0.15">
      <c r="Y30">
        <v>10200</v>
      </c>
      <c r="Z30">
        <f t="shared" ref="Z30:Z36" si="2">Y30*10</f>
        <v>102000</v>
      </c>
    </row>
    <row r="31" spans="23:26" x14ac:dyDescent="0.15">
      <c r="Y31">
        <v>10300</v>
      </c>
      <c r="Z31">
        <f t="shared" si="2"/>
        <v>103000</v>
      </c>
    </row>
    <row r="32" spans="23:26" x14ac:dyDescent="0.15">
      <c r="Y32">
        <v>10400</v>
      </c>
      <c r="Z32">
        <f t="shared" si="2"/>
        <v>104000</v>
      </c>
    </row>
    <row r="33" spans="15:27" x14ac:dyDescent="0.15">
      <c r="Y33">
        <v>10500</v>
      </c>
      <c r="Z33">
        <f t="shared" si="2"/>
        <v>105000</v>
      </c>
    </row>
    <row r="34" spans="15:27" x14ac:dyDescent="0.15">
      <c r="Y34">
        <v>10600</v>
      </c>
      <c r="Z34">
        <f t="shared" si="2"/>
        <v>106000</v>
      </c>
    </row>
    <row r="35" spans="15:27" x14ac:dyDescent="0.15">
      <c r="Y35">
        <v>10700</v>
      </c>
      <c r="Z35">
        <f t="shared" si="2"/>
        <v>107000</v>
      </c>
    </row>
    <row r="36" spans="15:27" x14ac:dyDescent="0.15">
      <c r="Y36">
        <v>10800</v>
      </c>
      <c r="Z36">
        <f t="shared" si="2"/>
        <v>108000</v>
      </c>
    </row>
    <row r="37" spans="15:27" x14ac:dyDescent="0.15">
      <c r="W37">
        <v>201001</v>
      </c>
      <c r="Y37">
        <v>20101</v>
      </c>
      <c r="Z37">
        <f>INT(Y37/100)*1000+AA37</f>
        <v>201001</v>
      </c>
      <c r="AA37">
        <v>1</v>
      </c>
    </row>
    <row r="38" spans="15:27" x14ac:dyDescent="0.15">
      <c r="Y38">
        <v>20102</v>
      </c>
      <c r="Z38">
        <f t="shared" ref="Z38:Z101" si="3">INT(Y38/100)*1000+AA38</f>
        <v>201002</v>
      </c>
      <c r="AA38">
        <v>2</v>
      </c>
    </row>
    <row r="39" spans="15:27" x14ac:dyDescent="0.15">
      <c r="Y39">
        <v>20103</v>
      </c>
      <c r="Z39">
        <f t="shared" si="3"/>
        <v>201003</v>
      </c>
      <c r="AA39">
        <v>3</v>
      </c>
    </row>
    <row r="40" spans="15:27" x14ac:dyDescent="0.15">
      <c r="Y40">
        <v>20104</v>
      </c>
      <c r="Z40">
        <f t="shared" si="3"/>
        <v>201004</v>
      </c>
      <c r="AA40">
        <v>4</v>
      </c>
    </row>
    <row r="41" spans="15:27" x14ac:dyDescent="0.15">
      <c r="Y41">
        <v>20105</v>
      </c>
      <c r="Z41">
        <f t="shared" si="3"/>
        <v>201005</v>
      </c>
      <c r="AA41">
        <v>5</v>
      </c>
    </row>
    <row r="42" spans="15:27" x14ac:dyDescent="0.15">
      <c r="Y42">
        <v>20106</v>
      </c>
      <c r="Z42">
        <f t="shared" si="3"/>
        <v>201006</v>
      </c>
      <c r="AA42">
        <v>6</v>
      </c>
    </row>
    <row r="43" spans="15:27" x14ac:dyDescent="0.15">
      <c r="Y43">
        <v>20107</v>
      </c>
      <c r="Z43">
        <f t="shared" si="3"/>
        <v>201007</v>
      </c>
      <c r="AA43">
        <v>7</v>
      </c>
    </row>
    <row r="44" spans="15:27" x14ac:dyDescent="0.15">
      <c r="O44" s="8">
        <v>1001</v>
      </c>
      <c r="Y44">
        <v>20108</v>
      </c>
      <c r="Z44">
        <f t="shared" si="3"/>
        <v>201008</v>
      </c>
      <c r="AA44">
        <v>8</v>
      </c>
    </row>
    <row r="45" spans="15:27" x14ac:dyDescent="0.15">
      <c r="O45" s="8">
        <v>1002</v>
      </c>
      <c r="Y45">
        <v>20109</v>
      </c>
      <c r="Z45">
        <f t="shared" si="3"/>
        <v>201009</v>
      </c>
      <c r="AA45">
        <v>9</v>
      </c>
    </row>
    <row r="46" spans="15:27" x14ac:dyDescent="0.15">
      <c r="O46" s="8">
        <v>1003</v>
      </c>
      <c r="Y46">
        <v>20110</v>
      </c>
      <c r="Z46">
        <f t="shared" si="3"/>
        <v>201010</v>
      </c>
      <c r="AA46">
        <v>10</v>
      </c>
    </row>
    <row r="47" spans="15:27" x14ac:dyDescent="0.15">
      <c r="O47" s="8">
        <v>1004</v>
      </c>
      <c r="Y47">
        <v>20111</v>
      </c>
      <c r="Z47">
        <f t="shared" si="3"/>
        <v>201011</v>
      </c>
      <c r="AA47">
        <v>11</v>
      </c>
    </row>
    <row r="48" spans="15:27" x14ac:dyDescent="0.15">
      <c r="O48" s="8">
        <v>1005</v>
      </c>
      <c r="Y48">
        <v>20112</v>
      </c>
      <c r="Z48">
        <f t="shared" si="3"/>
        <v>201012</v>
      </c>
      <c r="AA48">
        <v>12</v>
      </c>
    </row>
    <row r="49" spans="15:27" x14ac:dyDescent="0.15">
      <c r="O49" s="8">
        <v>1006</v>
      </c>
      <c r="Y49">
        <v>20201</v>
      </c>
      <c r="Z49">
        <f t="shared" si="3"/>
        <v>202001</v>
      </c>
      <c r="AA49">
        <v>1</v>
      </c>
    </row>
    <row r="50" spans="15:27" x14ac:dyDescent="0.15">
      <c r="O50" s="8">
        <v>1007</v>
      </c>
      <c r="Y50">
        <v>20202</v>
      </c>
      <c r="Z50">
        <f t="shared" si="3"/>
        <v>202002</v>
      </c>
      <c r="AA50">
        <v>2</v>
      </c>
    </row>
    <row r="51" spans="15:27" x14ac:dyDescent="0.15">
      <c r="O51" s="8">
        <v>1008</v>
      </c>
      <c r="Y51">
        <v>20203</v>
      </c>
      <c r="Z51">
        <f t="shared" si="3"/>
        <v>202003</v>
      </c>
      <c r="AA51">
        <v>3</v>
      </c>
    </row>
    <row r="52" spans="15:27" x14ac:dyDescent="0.15">
      <c r="O52" s="8">
        <v>1009</v>
      </c>
      <c r="Y52">
        <v>20204</v>
      </c>
      <c r="Z52">
        <f t="shared" si="3"/>
        <v>202004</v>
      </c>
      <c r="AA52">
        <v>4</v>
      </c>
    </row>
    <row r="53" spans="15:27" x14ac:dyDescent="0.15">
      <c r="O53" s="8">
        <v>1010</v>
      </c>
      <c r="Y53">
        <v>20205</v>
      </c>
      <c r="Z53">
        <f t="shared" si="3"/>
        <v>202005</v>
      </c>
      <c r="AA53">
        <v>5</v>
      </c>
    </row>
    <row r="54" spans="15:27" x14ac:dyDescent="0.15">
      <c r="O54" s="8">
        <v>1011</v>
      </c>
      <c r="Y54">
        <v>20206</v>
      </c>
      <c r="Z54">
        <f t="shared" si="3"/>
        <v>202006</v>
      </c>
      <c r="AA54">
        <v>6</v>
      </c>
    </row>
    <row r="55" spans="15:27" x14ac:dyDescent="0.15">
      <c r="O55" s="8">
        <v>1012</v>
      </c>
      <c r="Y55">
        <v>20207</v>
      </c>
      <c r="Z55">
        <f t="shared" si="3"/>
        <v>202007</v>
      </c>
      <c r="AA55">
        <v>7</v>
      </c>
    </row>
    <row r="56" spans="15:27" x14ac:dyDescent="0.15">
      <c r="Y56">
        <v>20208</v>
      </c>
      <c r="Z56">
        <f t="shared" si="3"/>
        <v>202008</v>
      </c>
      <c r="AA56">
        <v>8</v>
      </c>
    </row>
    <row r="57" spans="15:27" x14ac:dyDescent="0.15">
      <c r="Y57">
        <v>20209</v>
      </c>
      <c r="Z57">
        <f t="shared" si="3"/>
        <v>202009</v>
      </c>
      <c r="AA57">
        <v>9</v>
      </c>
    </row>
    <row r="58" spans="15:27" x14ac:dyDescent="0.15">
      <c r="Y58">
        <v>20210</v>
      </c>
      <c r="Z58">
        <f t="shared" si="3"/>
        <v>202010</v>
      </c>
      <c r="AA58">
        <v>10</v>
      </c>
    </row>
    <row r="59" spans="15:27" x14ac:dyDescent="0.15">
      <c r="Y59">
        <v>20211</v>
      </c>
      <c r="Z59">
        <f t="shared" si="3"/>
        <v>202011</v>
      </c>
      <c r="AA59">
        <v>11</v>
      </c>
    </row>
    <row r="60" spans="15:27" x14ac:dyDescent="0.15">
      <c r="Y60">
        <v>20212</v>
      </c>
      <c r="Z60">
        <f t="shared" si="3"/>
        <v>202012</v>
      </c>
      <c r="AA60">
        <v>12</v>
      </c>
    </row>
    <row r="61" spans="15:27" x14ac:dyDescent="0.15">
      <c r="Y61">
        <v>20301</v>
      </c>
      <c r="Z61">
        <f t="shared" si="3"/>
        <v>203001</v>
      </c>
      <c r="AA61">
        <v>1</v>
      </c>
    </row>
    <row r="62" spans="15:27" x14ac:dyDescent="0.15">
      <c r="Y62">
        <v>20302</v>
      </c>
      <c r="Z62">
        <f t="shared" si="3"/>
        <v>203002</v>
      </c>
      <c r="AA62">
        <v>2</v>
      </c>
    </row>
    <row r="63" spans="15:27" x14ac:dyDescent="0.15">
      <c r="Y63">
        <v>20303</v>
      </c>
      <c r="Z63">
        <f t="shared" si="3"/>
        <v>203003</v>
      </c>
      <c r="AA63">
        <v>3</v>
      </c>
    </row>
    <row r="64" spans="15:27" x14ac:dyDescent="0.15">
      <c r="Y64">
        <v>20304</v>
      </c>
      <c r="Z64">
        <f t="shared" si="3"/>
        <v>203004</v>
      </c>
      <c r="AA64">
        <v>4</v>
      </c>
    </row>
    <row r="65" spans="25:27" x14ac:dyDescent="0.15">
      <c r="Y65">
        <v>20305</v>
      </c>
      <c r="Z65">
        <f t="shared" si="3"/>
        <v>203005</v>
      </c>
      <c r="AA65">
        <v>5</v>
      </c>
    </row>
    <row r="66" spans="25:27" x14ac:dyDescent="0.15">
      <c r="Y66">
        <v>20306</v>
      </c>
      <c r="Z66">
        <f t="shared" si="3"/>
        <v>203006</v>
      </c>
      <c r="AA66">
        <v>6</v>
      </c>
    </row>
    <row r="67" spans="25:27" x14ac:dyDescent="0.15">
      <c r="Y67">
        <v>20307</v>
      </c>
      <c r="Z67">
        <f t="shared" si="3"/>
        <v>203007</v>
      </c>
      <c r="AA67">
        <v>7</v>
      </c>
    </row>
    <row r="68" spans="25:27" x14ac:dyDescent="0.15">
      <c r="Y68">
        <v>20308</v>
      </c>
      <c r="Z68">
        <f t="shared" si="3"/>
        <v>203008</v>
      </c>
      <c r="AA68">
        <v>8</v>
      </c>
    </row>
    <row r="69" spans="25:27" x14ac:dyDescent="0.15">
      <c r="Y69">
        <v>20309</v>
      </c>
      <c r="Z69">
        <f t="shared" si="3"/>
        <v>203009</v>
      </c>
      <c r="AA69">
        <v>9</v>
      </c>
    </row>
    <row r="70" spans="25:27" x14ac:dyDescent="0.15">
      <c r="Y70">
        <v>20310</v>
      </c>
      <c r="Z70">
        <f t="shared" si="3"/>
        <v>203010</v>
      </c>
      <c r="AA70">
        <v>10</v>
      </c>
    </row>
    <row r="71" spans="25:27" x14ac:dyDescent="0.15">
      <c r="Y71">
        <v>20311</v>
      </c>
      <c r="Z71">
        <f t="shared" si="3"/>
        <v>203011</v>
      </c>
      <c r="AA71">
        <v>11</v>
      </c>
    </row>
    <row r="72" spans="25:27" x14ac:dyDescent="0.15">
      <c r="Y72">
        <v>20312</v>
      </c>
      <c r="Z72">
        <f t="shared" si="3"/>
        <v>203012</v>
      </c>
      <c r="AA72">
        <v>12</v>
      </c>
    </row>
    <row r="73" spans="25:27" x14ac:dyDescent="0.15">
      <c r="Y73">
        <v>20401</v>
      </c>
      <c r="Z73">
        <f t="shared" si="3"/>
        <v>204001</v>
      </c>
      <c r="AA73">
        <v>1</v>
      </c>
    </row>
    <row r="74" spans="25:27" x14ac:dyDescent="0.15">
      <c r="Y74">
        <v>20402</v>
      </c>
      <c r="Z74">
        <f t="shared" si="3"/>
        <v>204002</v>
      </c>
      <c r="AA74">
        <v>2</v>
      </c>
    </row>
    <row r="75" spans="25:27" x14ac:dyDescent="0.15">
      <c r="Y75">
        <v>20403</v>
      </c>
      <c r="Z75">
        <f t="shared" si="3"/>
        <v>204003</v>
      </c>
      <c r="AA75">
        <v>3</v>
      </c>
    </row>
    <row r="76" spans="25:27" x14ac:dyDescent="0.15">
      <c r="Y76">
        <v>20404</v>
      </c>
      <c r="Z76">
        <f t="shared" si="3"/>
        <v>204004</v>
      </c>
      <c r="AA76">
        <v>4</v>
      </c>
    </row>
    <row r="77" spans="25:27" x14ac:dyDescent="0.15">
      <c r="Y77">
        <v>20405</v>
      </c>
      <c r="Z77">
        <f t="shared" si="3"/>
        <v>204005</v>
      </c>
      <c r="AA77">
        <v>5</v>
      </c>
    </row>
    <row r="78" spans="25:27" x14ac:dyDescent="0.15">
      <c r="Y78">
        <v>20406</v>
      </c>
      <c r="Z78">
        <f t="shared" si="3"/>
        <v>204006</v>
      </c>
      <c r="AA78">
        <v>6</v>
      </c>
    </row>
    <row r="79" spans="25:27" x14ac:dyDescent="0.15">
      <c r="Y79">
        <v>20407</v>
      </c>
      <c r="Z79">
        <f t="shared" si="3"/>
        <v>204007</v>
      </c>
      <c r="AA79">
        <v>7</v>
      </c>
    </row>
    <row r="80" spans="25:27" x14ac:dyDescent="0.15">
      <c r="Y80">
        <v>20408</v>
      </c>
      <c r="Z80">
        <f t="shared" si="3"/>
        <v>204008</v>
      </c>
      <c r="AA80">
        <v>8</v>
      </c>
    </row>
    <row r="81" spans="25:27" x14ac:dyDescent="0.15">
      <c r="Y81">
        <v>20409</v>
      </c>
      <c r="Z81">
        <f t="shared" si="3"/>
        <v>204009</v>
      </c>
      <c r="AA81">
        <v>9</v>
      </c>
    </row>
    <row r="82" spans="25:27" x14ac:dyDescent="0.15">
      <c r="Y82">
        <v>20410</v>
      </c>
      <c r="Z82">
        <f t="shared" si="3"/>
        <v>204010</v>
      </c>
      <c r="AA82">
        <v>10</v>
      </c>
    </row>
    <row r="83" spans="25:27" x14ac:dyDescent="0.15">
      <c r="Y83">
        <v>20411</v>
      </c>
      <c r="Z83">
        <f t="shared" si="3"/>
        <v>204011</v>
      </c>
      <c r="AA83">
        <v>11</v>
      </c>
    </row>
    <row r="84" spans="25:27" x14ac:dyDescent="0.15">
      <c r="Y84">
        <v>20412</v>
      </c>
      <c r="Z84">
        <f t="shared" si="3"/>
        <v>204012</v>
      </c>
      <c r="AA84">
        <v>12</v>
      </c>
    </row>
    <row r="85" spans="25:27" x14ac:dyDescent="0.15">
      <c r="Y85">
        <v>20501</v>
      </c>
      <c r="Z85">
        <f t="shared" si="3"/>
        <v>205001</v>
      </c>
      <c r="AA85">
        <v>1</v>
      </c>
    </row>
    <row r="86" spans="25:27" x14ac:dyDescent="0.15">
      <c r="Y86">
        <v>20502</v>
      </c>
      <c r="Z86">
        <f t="shared" si="3"/>
        <v>205002</v>
      </c>
      <c r="AA86">
        <v>2</v>
      </c>
    </row>
    <row r="87" spans="25:27" x14ac:dyDescent="0.15">
      <c r="Y87">
        <v>20503</v>
      </c>
      <c r="Z87">
        <f t="shared" si="3"/>
        <v>205003</v>
      </c>
      <c r="AA87">
        <v>3</v>
      </c>
    </row>
    <row r="88" spans="25:27" x14ac:dyDescent="0.15">
      <c r="Y88">
        <v>20504</v>
      </c>
      <c r="Z88">
        <f t="shared" si="3"/>
        <v>205004</v>
      </c>
      <c r="AA88">
        <v>4</v>
      </c>
    </row>
    <row r="89" spans="25:27" x14ac:dyDescent="0.15">
      <c r="Y89">
        <v>20505</v>
      </c>
      <c r="Z89">
        <f t="shared" si="3"/>
        <v>205005</v>
      </c>
      <c r="AA89">
        <v>5</v>
      </c>
    </row>
    <row r="90" spans="25:27" x14ac:dyDescent="0.15">
      <c r="Y90">
        <v>20506</v>
      </c>
      <c r="Z90">
        <f t="shared" si="3"/>
        <v>205006</v>
      </c>
      <c r="AA90">
        <v>6</v>
      </c>
    </row>
    <row r="91" spans="25:27" x14ac:dyDescent="0.15">
      <c r="Y91">
        <v>20507</v>
      </c>
      <c r="Z91">
        <f t="shared" si="3"/>
        <v>205007</v>
      </c>
      <c r="AA91">
        <v>7</v>
      </c>
    </row>
    <row r="92" spans="25:27" x14ac:dyDescent="0.15">
      <c r="Y92">
        <v>20508</v>
      </c>
      <c r="Z92">
        <f t="shared" si="3"/>
        <v>205008</v>
      </c>
      <c r="AA92">
        <v>8</v>
      </c>
    </row>
    <row r="93" spans="25:27" x14ac:dyDescent="0.15">
      <c r="Y93">
        <v>20509</v>
      </c>
      <c r="Z93">
        <f t="shared" si="3"/>
        <v>205009</v>
      </c>
      <c r="AA93">
        <v>9</v>
      </c>
    </row>
    <row r="94" spans="25:27" x14ac:dyDescent="0.15">
      <c r="Y94">
        <v>20510</v>
      </c>
      <c r="Z94">
        <f t="shared" si="3"/>
        <v>205010</v>
      </c>
      <c r="AA94">
        <v>10</v>
      </c>
    </row>
    <row r="95" spans="25:27" x14ac:dyDescent="0.15">
      <c r="Y95">
        <v>20511</v>
      </c>
      <c r="Z95">
        <f t="shared" si="3"/>
        <v>205011</v>
      </c>
      <c r="AA95">
        <v>11</v>
      </c>
    </row>
    <row r="96" spans="25:27" x14ac:dyDescent="0.15">
      <c r="Y96">
        <v>20512</v>
      </c>
      <c r="Z96">
        <f t="shared" si="3"/>
        <v>205012</v>
      </c>
      <c r="AA96">
        <v>12</v>
      </c>
    </row>
    <row r="97" spans="25:27" x14ac:dyDescent="0.15">
      <c r="Y97">
        <v>20601</v>
      </c>
      <c r="Z97">
        <f t="shared" si="3"/>
        <v>206001</v>
      </c>
      <c r="AA97">
        <v>1</v>
      </c>
    </row>
    <row r="98" spans="25:27" x14ac:dyDescent="0.15">
      <c r="Y98">
        <v>20602</v>
      </c>
      <c r="Z98">
        <f t="shared" si="3"/>
        <v>206002</v>
      </c>
      <c r="AA98">
        <v>2</v>
      </c>
    </row>
    <row r="99" spans="25:27" x14ac:dyDescent="0.15">
      <c r="Y99">
        <v>20603</v>
      </c>
      <c r="Z99">
        <f t="shared" si="3"/>
        <v>206003</v>
      </c>
      <c r="AA99">
        <v>3</v>
      </c>
    </row>
    <row r="100" spans="25:27" x14ac:dyDescent="0.15">
      <c r="Y100">
        <v>20604</v>
      </c>
      <c r="Z100">
        <f t="shared" si="3"/>
        <v>206004</v>
      </c>
      <c r="AA100">
        <v>4</v>
      </c>
    </row>
    <row r="101" spans="25:27" x14ac:dyDescent="0.15">
      <c r="Y101">
        <v>20605</v>
      </c>
      <c r="Z101">
        <f t="shared" si="3"/>
        <v>206005</v>
      </c>
      <c r="AA101">
        <v>5</v>
      </c>
    </row>
    <row r="102" spans="25:27" x14ac:dyDescent="0.15">
      <c r="Y102">
        <v>20606</v>
      </c>
      <c r="Z102">
        <f t="shared" ref="Z102:Z132" si="4">INT(Y102/100)*1000+AA102</f>
        <v>206006</v>
      </c>
      <c r="AA102">
        <v>6</v>
      </c>
    </row>
    <row r="103" spans="25:27" x14ac:dyDescent="0.15">
      <c r="Y103">
        <v>20607</v>
      </c>
      <c r="Z103">
        <f t="shared" si="4"/>
        <v>206007</v>
      </c>
      <c r="AA103">
        <v>7</v>
      </c>
    </row>
    <row r="104" spans="25:27" x14ac:dyDescent="0.15">
      <c r="Y104">
        <v>20608</v>
      </c>
      <c r="Z104">
        <f t="shared" si="4"/>
        <v>206008</v>
      </c>
      <c r="AA104">
        <v>8</v>
      </c>
    </row>
    <row r="105" spans="25:27" x14ac:dyDescent="0.15">
      <c r="Y105">
        <v>20609</v>
      </c>
      <c r="Z105">
        <f t="shared" si="4"/>
        <v>206009</v>
      </c>
      <c r="AA105">
        <v>9</v>
      </c>
    </row>
    <row r="106" spans="25:27" x14ac:dyDescent="0.15">
      <c r="Y106">
        <v>20610</v>
      </c>
      <c r="Z106">
        <f t="shared" si="4"/>
        <v>206010</v>
      </c>
      <c r="AA106">
        <v>10</v>
      </c>
    </row>
    <row r="107" spans="25:27" x14ac:dyDescent="0.15">
      <c r="Y107">
        <v>20611</v>
      </c>
      <c r="Z107">
        <f t="shared" si="4"/>
        <v>206011</v>
      </c>
      <c r="AA107">
        <v>11</v>
      </c>
    </row>
    <row r="108" spans="25:27" x14ac:dyDescent="0.15">
      <c r="Y108">
        <v>20612</v>
      </c>
      <c r="Z108">
        <f t="shared" si="4"/>
        <v>206012</v>
      </c>
      <c r="AA108">
        <v>12</v>
      </c>
    </row>
    <row r="109" spans="25:27" x14ac:dyDescent="0.15">
      <c r="Y109">
        <v>20701</v>
      </c>
      <c r="Z109">
        <f t="shared" si="4"/>
        <v>207001</v>
      </c>
      <c r="AA109">
        <v>1</v>
      </c>
    </row>
    <row r="110" spans="25:27" x14ac:dyDescent="0.15">
      <c r="Y110">
        <v>20702</v>
      </c>
      <c r="Z110">
        <f t="shared" si="4"/>
        <v>207002</v>
      </c>
      <c r="AA110">
        <v>2</v>
      </c>
    </row>
    <row r="111" spans="25:27" x14ac:dyDescent="0.15">
      <c r="Y111">
        <v>20703</v>
      </c>
      <c r="Z111">
        <f t="shared" si="4"/>
        <v>207003</v>
      </c>
      <c r="AA111">
        <v>3</v>
      </c>
    </row>
    <row r="112" spans="25:27" x14ac:dyDescent="0.15">
      <c r="Y112">
        <v>20704</v>
      </c>
      <c r="Z112">
        <f t="shared" si="4"/>
        <v>207004</v>
      </c>
      <c r="AA112">
        <v>4</v>
      </c>
    </row>
    <row r="113" spans="25:27" x14ac:dyDescent="0.15">
      <c r="Y113">
        <v>20705</v>
      </c>
      <c r="Z113">
        <f t="shared" si="4"/>
        <v>207005</v>
      </c>
      <c r="AA113">
        <v>5</v>
      </c>
    </row>
    <row r="114" spans="25:27" x14ac:dyDescent="0.15">
      <c r="Y114">
        <v>20706</v>
      </c>
      <c r="Z114">
        <f t="shared" si="4"/>
        <v>207006</v>
      </c>
      <c r="AA114">
        <v>6</v>
      </c>
    </row>
    <row r="115" spans="25:27" x14ac:dyDescent="0.15">
      <c r="Y115">
        <v>20707</v>
      </c>
      <c r="Z115">
        <f t="shared" si="4"/>
        <v>207007</v>
      </c>
      <c r="AA115">
        <v>7</v>
      </c>
    </row>
    <row r="116" spans="25:27" x14ac:dyDescent="0.15">
      <c r="Y116">
        <v>20708</v>
      </c>
      <c r="Z116">
        <f t="shared" si="4"/>
        <v>207008</v>
      </c>
      <c r="AA116">
        <v>8</v>
      </c>
    </row>
    <row r="117" spans="25:27" x14ac:dyDescent="0.15">
      <c r="Y117">
        <v>20709</v>
      </c>
      <c r="Z117">
        <f t="shared" si="4"/>
        <v>207009</v>
      </c>
      <c r="AA117">
        <v>9</v>
      </c>
    </row>
    <row r="118" spans="25:27" x14ac:dyDescent="0.15">
      <c r="Y118">
        <v>20710</v>
      </c>
      <c r="Z118">
        <f t="shared" si="4"/>
        <v>207010</v>
      </c>
      <c r="AA118">
        <v>10</v>
      </c>
    </row>
    <row r="119" spans="25:27" x14ac:dyDescent="0.15">
      <c r="Y119">
        <v>20711</v>
      </c>
      <c r="Z119">
        <f t="shared" si="4"/>
        <v>207011</v>
      </c>
      <c r="AA119">
        <v>11</v>
      </c>
    </row>
    <row r="120" spans="25:27" x14ac:dyDescent="0.15">
      <c r="Y120">
        <v>20712</v>
      </c>
      <c r="Z120">
        <f t="shared" si="4"/>
        <v>207012</v>
      </c>
      <c r="AA120">
        <v>12</v>
      </c>
    </row>
    <row r="121" spans="25:27" x14ac:dyDescent="0.15">
      <c r="Y121">
        <v>20801</v>
      </c>
      <c r="Z121">
        <f t="shared" si="4"/>
        <v>208001</v>
      </c>
      <c r="AA121">
        <v>1</v>
      </c>
    </row>
    <row r="122" spans="25:27" x14ac:dyDescent="0.15">
      <c r="Y122">
        <v>20802</v>
      </c>
      <c r="Z122">
        <f t="shared" si="4"/>
        <v>208002</v>
      </c>
      <c r="AA122">
        <v>2</v>
      </c>
    </row>
    <row r="123" spans="25:27" x14ac:dyDescent="0.15">
      <c r="Y123">
        <v>20803</v>
      </c>
      <c r="Z123">
        <f t="shared" si="4"/>
        <v>208003</v>
      </c>
      <c r="AA123">
        <v>3</v>
      </c>
    </row>
    <row r="124" spans="25:27" x14ac:dyDescent="0.15">
      <c r="Y124">
        <v>20804</v>
      </c>
      <c r="Z124">
        <f t="shared" si="4"/>
        <v>208004</v>
      </c>
      <c r="AA124">
        <v>4</v>
      </c>
    </row>
    <row r="125" spans="25:27" x14ac:dyDescent="0.15">
      <c r="Y125">
        <v>20805</v>
      </c>
      <c r="Z125">
        <f t="shared" si="4"/>
        <v>208005</v>
      </c>
      <c r="AA125">
        <v>5</v>
      </c>
    </row>
    <row r="126" spans="25:27" x14ac:dyDescent="0.15">
      <c r="Y126">
        <v>20806</v>
      </c>
      <c r="Z126">
        <f t="shared" si="4"/>
        <v>208006</v>
      </c>
      <c r="AA126">
        <v>6</v>
      </c>
    </row>
    <row r="127" spans="25:27" x14ac:dyDescent="0.15">
      <c r="Y127">
        <v>20807</v>
      </c>
      <c r="Z127">
        <f t="shared" si="4"/>
        <v>208007</v>
      </c>
      <c r="AA127">
        <v>7</v>
      </c>
    </row>
    <row r="128" spans="25:27" x14ac:dyDescent="0.15">
      <c r="Y128">
        <v>20808</v>
      </c>
      <c r="Z128">
        <f t="shared" si="4"/>
        <v>208008</v>
      </c>
      <c r="AA128">
        <v>8</v>
      </c>
    </row>
    <row r="129" spans="25:27" x14ac:dyDescent="0.15">
      <c r="Y129">
        <v>20809</v>
      </c>
      <c r="Z129">
        <f t="shared" si="4"/>
        <v>208009</v>
      </c>
      <c r="AA129">
        <v>9</v>
      </c>
    </row>
    <row r="130" spans="25:27" x14ac:dyDescent="0.15">
      <c r="Y130">
        <v>20810</v>
      </c>
      <c r="Z130">
        <f t="shared" si="4"/>
        <v>208010</v>
      </c>
      <c r="AA130">
        <v>10</v>
      </c>
    </row>
    <row r="131" spans="25:27" x14ac:dyDescent="0.15">
      <c r="Y131">
        <v>20811</v>
      </c>
      <c r="Z131">
        <f t="shared" si="4"/>
        <v>208011</v>
      </c>
      <c r="AA131">
        <v>11</v>
      </c>
    </row>
    <row r="132" spans="25:27" x14ac:dyDescent="0.15">
      <c r="Y132">
        <v>20812</v>
      </c>
      <c r="Z132">
        <f t="shared" si="4"/>
        <v>208012</v>
      </c>
      <c r="AA132">
        <v>12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6:R35"/>
  <sheetViews>
    <sheetView workbookViewId="0">
      <selection activeCell="Q24" sqref="Q24"/>
    </sheetView>
  </sheetViews>
  <sheetFormatPr defaultRowHeight="13.5" x14ac:dyDescent="0.3"/>
  <cols>
    <col min="1" max="3" width="9" style="1"/>
    <col min="4" max="18" width="9.625" style="1" bestFit="1" customWidth="1"/>
    <col min="19" max="16384" width="9" style="1"/>
  </cols>
  <sheetData>
    <row r="6" spans="3:18" x14ac:dyDescent="0.3">
      <c r="D6" s="1">
        <v>2</v>
      </c>
      <c r="E6" s="1">
        <v>3</v>
      </c>
      <c r="F6" s="1">
        <v>4</v>
      </c>
      <c r="G6" s="1">
        <v>6</v>
      </c>
      <c r="H6" s="1">
        <v>5</v>
      </c>
      <c r="I6" s="1">
        <v>4</v>
      </c>
      <c r="J6" s="1">
        <v>3</v>
      </c>
      <c r="K6" s="1">
        <v>2</v>
      </c>
      <c r="L6" s="1">
        <v>6</v>
      </c>
      <c r="M6" s="1">
        <v>4</v>
      </c>
      <c r="N6" s="1">
        <v>5</v>
      </c>
      <c r="O6" s="1">
        <v>4</v>
      </c>
      <c r="P6" s="1">
        <v>6</v>
      </c>
      <c r="Q6" s="1">
        <v>2</v>
      </c>
      <c r="R6" s="1">
        <v>3</v>
      </c>
    </row>
    <row r="9" spans="3:18" x14ac:dyDescent="0.3">
      <c r="D9" s="1">
        <f>D6-1</f>
        <v>1</v>
      </c>
      <c r="E9" s="1">
        <f t="shared" ref="E9:R9" si="0">E6-1</f>
        <v>2</v>
      </c>
      <c r="F9" s="1">
        <f t="shared" si="0"/>
        <v>3</v>
      </c>
      <c r="G9" s="1">
        <f t="shared" si="0"/>
        <v>5</v>
      </c>
      <c r="H9" s="1">
        <f t="shared" si="0"/>
        <v>4</v>
      </c>
      <c r="I9" s="1">
        <f t="shared" si="0"/>
        <v>3</v>
      </c>
      <c r="J9" s="1">
        <f t="shared" si="0"/>
        <v>2</v>
      </c>
      <c r="K9" s="1">
        <f t="shared" si="0"/>
        <v>1</v>
      </c>
      <c r="L9" s="1">
        <f t="shared" si="0"/>
        <v>5</v>
      </c>
      <c r="M9" s="1">
        <f t="shared" si="0"/>
        <v>3</v>
      </c>
      <c r="N9" s="1">
        <f t="shared" si="0"/>
        <v>4</v>
      </c>
      <c r="O9" s="1">
        <f t="shared" si="0"/>
        <v>3</v>
      </c>
      <c r="P9" s="1">
        <f t="shared" si="0"/>
        <v>5</v>
      </c>
      <c r="Q9" s="1">
        <f t="shared" si="0"/>
        <v>1</v>
      </c>
      <c r="R9" s="1">
        <f t="shared" si="0"/>
        <v>2</v>
      </c>
    </row>
    <row r="10" spans="3:18" x14ac:dyDescent="0.3">
      <c r="C10" s="1" t="s">
        <v>9</v>
      </c>
      <c r="D10" s="1">
        <f>1010000+D9</f>
        <v>1010001</v>
      </c>
      <c r="E10" s="1">
        <f t="shared" ref="E10:R10" si="1">1010000+E9</f>
        <v>1010002</v>
      </c>
      <c r="F10" s="1">
        <f t="shared" si="1"/>
        <v>1010003</v>
      </c>
      <c r="G10" s="1">
        <f t="shared" si="1"/>
        <v>1010005</v>
      </c>
      <c r="H10" s="1">
        <f t="shared" si="1"/>
        <v>1010004</v>
      </c>
      <c r="I10" s="1">
        <f t="shared" si="1"/>
        <v>1010003</v>
      </c>
      <c r="J10" s="1">
        <f t="shared" si="1"/>
        <v>1010002</v>
      </c>
      <c r="K10" s="1">
        <f t="shared" si="1"/>
        <v>1010001</v>
      </c>
      <c r="L10" s="1">
        <f t="shared" si="1"/>
        <v>1010005</v>
      </c>
      <c r="M10" s="1">
        <f t="shared" si="1"/>
        <v>1010003</v>
      </c>
      <c r="N10" s="1">
        <f t="shared" si="1"/>
        <v>1010004</v>
      </c>
      <c r="O10" s="1">
        <f t="shared" si="1"/>
        <v>1010003</v>
      </c>
      <c r="P10" s="1">
        <f t="shared" si="1"/>
        <v>1010005</v>
      </c>
      <c r="Q10" s="1">
        <f t="shared" si="1"/>
        <v>1010001</v>
      </c>
      <c r="R10" s="1">
        <f t="shared" si="1"/>
        <v>1010002</v>
      </c>
    </row>
    <row r="11" spans="3:18" x14ac:dyDescent="0.3">
      <c r="C11" s="1" t="s">
        <v>9</v>
      </c>
      <c r="D11" s="1">
        <f>D10+10000</f>
        <v>1020001</v>
      </c>
      <c r="E11" s="1">
        <f t="shared" ref="E11:E17" si="2">E10+10000</f>
        <v>1020002</v>
      </c>
      <c r="F11" s="1">
        <f t="shared" ref="F11:F17" si="3">F10+10000</f>
        <v>1020003</v>
      </c>
      <c r="G11" s="1">
        <f t="shared" ref="G11:G17" si="4">G10+10000</f>
        <v>1020005</v>
      </c>
      <c r="H11" s="1">
        <f t="shared" ref="H11:H17" si="5">H10+10000</f>
        <v>1020004</v>
      </c>
      <c r="I11" s="1">
        <f t="shared" ref="I11:I17" si="6">I10+10000</f>
        <v>1020003</v>
      </c>
      <c r="J11" s="1">
        <f t="shared" ref="J11:J17" si="7">J10+10000</f>
        <v>1020002</v>
      </c>
      <c r="K11" s="1">
        <f t="shared" ref="K11:K17" si="8">K10+10000</f>
        <v>1020001</v>
      </c>
      <c r="L11" s="1">
        <f t="shared" ref="L11:L17" si="9">L10+10000</f>
        <v>1020005</v>
      </c>
      <c r="M11" s="1">
        <f t="shared" ref="M11:M17" si="10">M10+10000</f>
        <v>1020003</v>
      </c>
      <c r="N11" s="1">
        <f t="shared" ref="N11:N17" si="11">N10+10000</f>
        <v>1020004</v>
      </c>
      <c r="O11" s="1">
        <f t="shared" ref="O11:O17" si="12">O10+10000</f>
        <v>1020003</v>
      </c>
      <c r="P11" s="1">
        <f t="shared" ref="P11:P17" si="13">P10+10000</f>
        <v>1020005</v>
      </c>
      <c r="Q11" s="1">
        <f t="shared" ref="Q11:Q17" si="14">Q10+10000</f>
        <v>1020001</v>
      </c>
      <c r="R11" s="1">
        <f t="shared" ref="R11:R17" si="15">R10+10000</f>
        <v>1020002</v>
      </c>
    </row>
    <row r="12" spans="3:18" x14ac:dyDescent="0.3">
      <c r="C12" s="1" t="s">
        <v>9</v>
      </c>
      <c r="D12" s="1">
        <f t="shared" ref="D12:D17" si="16">D11+10000</f>
        <v>1030001</v>
      </c>
      <c r="E12" s="1">
        <f t="shared" si="2"/>
        <v>1030002</v>
      </c>
      <c r="F12" s="1">
        <f t="shared" si="3"/>
        <v>1030003</v>
      </c>
      <c r="G12" s="1">
        <f t="shared" si="4"/>
        <v>1030005</v>
      </c>
      <c r="H12" s="1">
        <f t="shared" si="5"/>
        <v>1030004</v>
      </c>
      <c r="I12" s="1">
        <f t="shared" si="6"/>
        <v>1030003</v>
      </c>
      <c r="J12" s="1">
        <f t="shared" si="7"/>
        <v>1030002</v>
      </c>
      <c r="K12" s="1">
        <f t="shared" si="8"/>
        <v>1030001</v>
      </c>
      <c r="L12" s="1">
        <f t="shared" si="9"/>
        <v>1030005</v>
      </c>
      <c r="M12" s="1">
        <f t="shared" si="10"/>
        <v>1030003</v>
      </c>
      <c r="N12" s="1">
        <f t="shared" si="11"/>
        <v>1030004</v>
      </c>
      <c r="O12" s="1">
        <f t="shared" si="12"/>
        <v>1030003</v>
      </c>
      <c r="P12" s="1">
        <f t="shared" si="13"/>
        <v>1030005</v>
      </c>
      <c r="Q12" s="1">
        <f t="shared" si="14"/>
        <v>1030001</v>
      </c>
      <c r="R12" s="1">
        <f t="shared" si="15"/>
        <v>1030002</v>
      </c>
    </row>
    <row r="13" spans="3:18" x14ac:dyDescent="0.3">
      <c r="C13" s="1" t="s">
        <v>9</v>
      </c>
      <c r="D13" s="1">
        <f t="shared" si="16"/>
        <v>1040001</v>
      </c>
      <c r="E13" s="1">
        <f t="shared" si="2"/>
        <v>1040002</v>
      </c>
      <c r="F13" s="1">
        <f t="shared" si="3"/>
        <v>1040003</v>
      </c>
      <c r="G13" s="1">
        <f t="shared" si="4"/>
        <v>1040005</v>
      </c>
      <c r="H13" s="1">
        <f t="shared" si="5"/>
        <v>1040004</v>
      </c>
      <c r="I13" s="1">
        <f t="shared" si="6"/>
        <v>1040003</v>
      </c>
      <c r="J13" s="1">
        <f t="shared" si="7"/>
        <v>1040002</v>
      </c>
      <c r="K13" s="1">
        <f t="shared" si="8"/>
        <v>1040001</v>
      </c>
      <c r="L13" s="1">
        <f t="shared" si="9"/>
        <v>1040005</v>
      </c>
      <c r="M13" s="1">
        <f t="shared" si="10"/>
        <v>1040003</v>
      </c>
      <c r="N13" s="1">
        <f t="shared" si="11"/>
        <v>1040004</v>
      </c>
      <c r="O13" s="1">
        <f t="shared" si="12"/>
        <v>1040003</v>
      </c>
      <c r="P13" s="1">
        <f t="shared" si="13"/>
        <v>1040005</v>
      </c>
      <c r="Q13" s="1">
        <f t="shared" si="14"/>
        <v>1040001</v>
      </c>
      <c r="R13" s="1">
        <f t="shared" si="15"/>
        <v>1040002</v>
      </c>
    </row>
    <row r="14" spans="3:18" x14ac:dyDescent="0.3">
      <c r="C14" s="1" t="s">
        <v>9</v>
      </c>
      <c r="D14" s="1">
        <f t="shared" si="16"/>
        <v>1050001</v>
      </c>
      <c r="E14" s="1">
        <f t="shared" si="2"/>
        <v>1050002</v>
      </c>
      <c r="F14" s="1">
        <f t="shared" si="3"/>
        <v>1050003</v>
      </c>
      <c r="G14" s="1">
        <f t="shared" si="4"/>
        <v>1050005</v>
      </c>
      <c r="H14" s="1">
        <f t="shared" si="5"/>
        <v>1050004</v>
      </c>
      <c r="I14" s="1">
        <f t="shared" si="6"/>
        <v>1050003</v>
      </c>
      <c r="J14" s="1">
        <f t="shared" si="7"/>
        <v>1050002</v>
      </c>
      <c r="K14" s="1">
        <f t="shared" si="8"/>
        <v>1050001</v>
      </c>
      <c r="L14" s="1">
        <f t="shared" si="9"/>
        <v>1050005</v>
      </c>
      <c r="M14" s="1">
        <f t="shared" si="10"/>
        <v>1050003</v>
      </c>
      <c r="N14" s="1">
        <f t="shared" si="11"/>
        <v>1050004</v>
      </c>
      <c r="O14" s="1">
        <f t="shared" si="12"/>
        <v>1050003</v>
      </c>
      <c r="P14" s="1">
        <f t="shared" si="13"/>
        <v>1050005</v>
      </c>
      <c r="Q14" s="1">
        <f t="shared" si="14"/>
        <v>1050001</v>
      </c>
      <c r="R14" s="1">
        <f t="shared" si="15"/>
        <v>1050002</v>
      </c>
    </row>
    <row r="15" spans="3:18" x14ac:dyDescent="0.3">
      <c r="C15" s="1" t="s">
        <v>9</v>
      </c>
      <c r="D15" s="1">
        <f t="shared" si="16"/>
        <v>1060001</v>
      </c>
      <c r="E15" s="1">
        <f t="shared" si="2"/>
        <v>1060002</v>
      </c>
      <c r="F15" s="1">
        <f t="shared" si="3"/>
        <v>1060003</v>
      </c>
      <c r="G15" s="1">
        <f t="shared" si="4"/>
        <v>1060005</v>
      </c>
      <c r="H15" s="1">
        <f t="shared" si="5"/>
        <v>1060004</v>
      </c>
      <c r="I15" s="1">
        <f t="shared" si="6"/>
        <v>1060003</v>
      </c>
      <c r="J15" s="1">
        <f t="shared" si="7"/>
        <v>1060002</v>
      </c>
      <c r="K15" s="1">
        <f t="shared" si="8"/>
        <v>1060001</v>
      </c>
      <c r="L15" s="1">
        <f t="shared" si="9"/>
        <v>1060005</v>
      </c>
      <c r="M15" s="1">
        <f t="shared" si="10"/>
        <v>1060003</v>
      </c>
      <c r="N15" s="1">
        <f t="shared" si="11"/>
        <v>1060004</v>
      </c>
      <c r="O15" s="1">
        <f t="shared" si="12"/>
        <v>1060003</v>
      </c>
      <c r="P15" s="1">
        <f t="shared" si="13"/>
        <v>1060005</v>
      </c>
      <c r="Q15" s="1">
        <f t="shared" si="14"/>
        <v>1060001</v>
      </c>
      <c r="R15" s="1">
        <f t="shared" si="15"/>
        <v>1060002</v>
      </c>
    </row>
    <row r="16" spans="3:18" x14ac:dyDescent="0.3">
      <c r="C16" s="1" t="s">
        <v>9</v>
      </c>
      <c r="D16" s="1">
        <f t="shared" si="16"/>
        <v>1070001</v>
      </c>
      <c r="E16" s="1">
        <f t="shared" si="2"/>
        <v>1070002</v>
      </c>
      <c r="F16" s="1">
        <f t="shared" si="3"/>
        <v>1070003</v>
      </c>
      <c r="G16" s="1">
        <f t="shared" si="4"/>
        <v>1070005</v>
      </c>
      <c r="H16" s="1">
        <f t="shared" si="5"/>
        <v>1070004</v>
      </c>
      <c r="I16" s="1">
        <f t="shared" si="6"/>
        <v>1070003</v>
      </c>
      <c r="J16" s="1">
        <f t="shared" si="7"/>
        <v>1070002</v>
      </c>
      <c r="K16" s="1">
        <f t="shared" si="8"/>
        <v>1070001</v>
      </c>
      <c r="L16" s="1">
        <f t="shared" si="9"/>
        <v>1070005</v>
      </c>
      <c r="M16" s="1">
        <f t="shared" si="10"/>
        <v>1070003</v>
      </c>
      <c r="N16" s="1">
        <f t="shared" si="11"/>
        <v>1070004</v>
      </c>
      <c r="O16" s="1">
        <f t="shared" si="12"/>
        <v>1070003</v>
      </c>
      <c r="P16" s="1">
        <f t="shared" si="13"/>
        <v>1070005</v>
      </c>
      <c r="Q16" s="1">
        <f t="shared" si="14"/>
        <v>1070001</v>
      </c>
      <c r="R16" s="1">
        <f t="shared" si="15"/>
        <v>1070002</v>
      </c>
    </row>
    <row r="17" spans="3:18" x14ac:dyDescent="0.3">
      <c r="C17" s="1" t="s">
        <v>9</v>
      </c>
      <c r="D17" s="1">
        <f t="shared" si="16"/>
        <v>1080001</v>
      </c>
      <c r="E17" s="1">
        <f t="shared" si="2"/>
        <v>1080002</v>
      </c>
      <c r="F17" s="1">
        <f t="shared" si="3"/>
        <v>1080003</v>
      </c>
      <c r="G17" s="1">
        <f t="shared" si="4"/>
        <v>1080005</v>
      </c>
      <c r="H17" s="1">
        <f t="shared" si="5"/>
        <v>1080004</v>
      </c>
      <c r="I17" s="1">
        <f t="shared" si="6"/>
        <v>1080003</v>
      </c>
      <c r="J17" s="1">
        <f t="shared" si="7"/>
        <v>1080002</v>
      </c>
      <c r="K17" s="1">
        <f t="shared" si="8"/>
        <v>1080001</v>
      </c>
      <c r="L17" s="1">
        <f t="shared" si="9"/>
        <v>1080005</v>
      </c>
      <c r="M17" s="1">
        <f t="shared" si="10"/>
        <v>1080003</v>
      </c>
      <c r="N17" s="1">
        <f t="shared" si="11"/>
        <v>1080004</v>
      </c>
      <c r="O17" s="1">
        <f t="shared" si="12"/>
        <v>1080003</v>
      </c>
      <c r="P17" s="1">
        <f t="shared" si="13"/>
        <v>1080005</v>
      </c>
      <c r="Q17" s="1">
        <f t="shared" si="14"/>
        <v>1080001</v>
      </c>
      <c r="R17" s="1">
        <f t="shared" si="15"/>
        <v>1080002</v>
      </c>
    </row>
    <row r="19" spans="3:18" x14ac:dyDescent="0.3">
      <c r="D19" s="1" t="str">
        <f>CONCATENATE(D10,C10,E10,C10,F10,C10,G10,C10,H10,C10,I10,C10,J10,C10,K10,C10,L10,C10,M10,C10,N10,C10,O10,C10,P10,C10,Q10,C10,R10)</f>
        <v>1010001,1010002,1010003,1010005,1010004,1010003,1010002,1010001,1010005,1010003,1010004,1010003,1010005,1010001,1010002</v>
      </c>
    </row>
    <row r="20" spans="3:18" x14ac:dyDescent="0.3">
      <c r="D20" s="1" t="str">
        <f t="shared" ref="D20:D26" si="17">CONCATENATE(D11,C11,E11,C11,F11,C11,G11,C11,H11,C11,I11,C11,J11,C11,K11,C11,L11,C11,M11,C11,N11,C11,O11,C11,P11,C11,Q11,C11,R11)</f>
        <v>1020001,1020002,1020003,1020005,1020004,1020003,1020002,1020001,1020005,1020003,1020004,1020003,1020005,1020001,1020002</v>
      </c>
    </row>
    <row r="21" spans="3:18" x14ac:dyDescent="0.3">
      <c r="D21" s="1" t="str">
        <f t="shared" si="17"/>
        <v>1030001,1030002,1030003,1030005,1030004,1030003,1030002,1030001,1030005,1030003,1030004,1030003,1030005,1030001,1030002</v>
      </c>
    </row>
    <row r="22" spans="3:18" x14ac:dyDescent="0.3">
      <c r="D22" s="1" t="str">
        <f t="shared" si="17"/>
        <v>1040001,1040002,1040003,1040005,1040004,1040003,1040002,1040001,1040005,1040003,1040004,1040003,1040005,1040001,1040002</v>
      </c>
    </row>
    <row r="23" spans="3:18" x14ac:dyDescent="0.3">
      <c r="D23" s="1" t="str">
        <f t="shared" si="17"/>
        <v>1050001,1050002,1050003,1050005,1050004,1050003,1050002,1050001,1050005,1050003,1050004,1050003,1050005,1050001,1050002</v>
      </c>
    </row>
    <row r="24" spans="3:18" x14ac:dyDescent="0.3">
      <c r="D24" s="1" t="str">
        <f t="shared" si="17"/>
        <v>1060001,1060002,1060003,1060005,1060004,1060003,1060002,1060001,1060005,1060003,1060004,1060003,1060005,1060001,1060002</v>
      </c>
    </row>
    <row r="25" spans="3:18" x14ac:dyDescent="0.3">
      <c r="D25" s="1" t="str">
        <f t="shared" si="17"/>
        <v>1070001,1070002,1070003,1070005,1070004,1070003,1070002,1070001,1070005,1070003,1070004,1070003,1070005,1070001,1070002</v>
      </c>
    </row>
    <row r="26" spans="3:18" x14ac:dyDescent="0.3">
      <c r="D26" s="1" t="str">
        <f t="shared" si="17"/>
        <v>1080001,1080002,1080003,1080005,1080004,1080003,1080002,1080001,1080005,1080003,1080004,1080003,1080005,1080001,1080002</v>
      </c>
    </row>
    <row r="28" spans="3:18" x14ac:dyDescent="0.3">
      <c r="D28" s="1" t="str">
        <f>"["&amp;D19&amp;"]"</f>
        <v>[1010001,1010002,1010003,1010005,1010004,1010003,1010002,1010001,1010005,1010003,1010004,1010003,1010005,1010001,1010002]</v>
      </c>
    </row>
    <row r="29" spans="3:18" x14ac:dyDescent="0.3">
      <c r="D29" s="1" t="str">
        <f t="shared" ref="D29:D35" si="18">"["&amp;D20&amp;"]"</f>
        <v>[1020001,1020002,1020003,1020005,1020004,1020003,1020002,1020001,1020005,1020003,1020004,1020003,1020005,1020001,1020002]</v>
      </c>
    </row>
    <row r="30" spans="3:18" x14ac:dyDescent="0.3">
      <c r="D30" s="1" t="str">
        <f t="shared" si="18"/>
        <v>[1030001,1030002,1030003,1030005,1030004,1030003,1030002,1030001,1030005,1030003,1030004,1030003,1030005,1030001,1030002]</v>
      </c>
    </row>
    <row r="31" spans="3:18" x14ac:dyDescent="0.3">
      <c r="D31" s="1" t="str">
        <f t="shared" si="18"/>
        <v>[1040001,1040002,1040003,1040005,1040004,1040003,1040002,1040001,1040005,1040003,1040004,1040003,1040005,1040001,1040002]</v>
      </c>
    </row>
    <row r="32" spans="3:18" x14ac:dyDescent="0.3">
      <c r="D32" s="1" t="str">
        <f t="shared" si="18"/>
        <v>[1050001,1050002,1050003,1050005,1050004,1050003,1050002,1050001,1050005,1050003,1050004,1050003,1050005,1050001,1050002]</v>
      </c>
    </row>
    <row r="33" spans="4:4" x14ac:dyDescent="0.3">
      <c r="D33" s="1" t="str">
        <f t="shared" si="18"/>
        <v>[1060001,1060002,1060003,1060005,1060004,1060003,1060002,1060001,1060005,1060003,1060004,1060003,1060005,1060001,1060002]</v>
      </c>
    </row>
    <row r="34" spans="4:4" x14ac:dyDescent="0.3">
      <c r="D34" s="1" t="str">
        <f t="shared" si="18"/>
        <v>[1070001,1070002,1070003,1070005,1070004,1070003,1070002,1070001,1070005,1070003,1070004,1070003,1070005,1070001,1070002]</v>
      </c>
    </row>
    <row r="35" spans="4:4" x14ac:dyDescent="0.3">
      <c r="D35" s="1" t="str">
        <f t="shared" si="18"/>
        <v>[1080001,1080002,1080003,1080005,1080004,1080003,1080002,1080001,1080005,1080003,1080004,1080003,1080005,1080001,1080002]</v>
      </c>
    </row>
  </sheetData>
  <phoneticPr fontId="19" type="noConversion"/>
  <conditionalFormatting sqref="D10:R10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tb_table_copy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2014-06-25T20:17:00Z</dcterms:created>
  <dcterms:modified xsi:type="dcterms:W3CDTF">2018-05-17T04:01:57Z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  <property fmtid="{D5CDD505-2E9C-101B-9397-08002B2CF9AE}" pid="3" name="KSOReadingLayout">
    <vt:bool>true</vt:bool>
  </property>
</Properties>
</file>