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81E6EAFE-251F-4D0A-90B0-669640498903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  <c r="H17" i="1" s="1"/>
  <c r="D67" i="1"/>
  <c r="D6" i="1"/>
  <c r="D22" i="1"/>
  <c r="H14" i="1" s="1"/>
  <c r="D47" i="1"/>
  <c r="D46" i="1"/>
  <c r="L13" i="1" s="1"/>
  <c r="D27" i="1"/>
  <c r="H13" i="1" s="1"/>
  <c r="D36" i="1"/>
  <c r="D66" i="1"/>
  <c r="D45" i="1"/>
  <c r="L14" i="1" s="1"/>
  <c r="D32" i="1"/>
  <c r="L12" i="1" s="1"/>
  <c r="D9" i="1"/>
  <c r="H16" i="1" s="1"/>
  <c r="D15" i="1"/>
  <c r="H15" i="1" s="1"/>
  <c r="D35" i="1"/>
  <c r="D25" i="1"/>
  <c r="L11" i="1" s="1"/>
  <c r="D16" i="1"/>
  <c r="D2" i="1"/>
  <c r="D3" i="1"/>
  <c r="D5" i="1"/>
  <c r="D7" i="1"/>
  <c r="D18" i="1"/>
  <c r="D17" i="1"/>
  <c r="D8" i="1"/>
  <c r="D12" i="1"/>
  <c r="D19" i="1"/>
  <c r="D20" i="1"/>
  <c r="D21" i="1"/>
  <c r="D10" i="1"/>
  <c r="H12" i="1" s="1"/>
  <c r="D23" i="1"/>
  <c r="D24" i="1"/>
  <c r="H9" i="1" s="1"/>
  <c r="D29" i="1"/>
  <c r="D26" i="1"/>
  <c r="L10" i="1" s="1"/>
  <c r="D28" i="1"/>
  <c r="D11" i="1"/>
  <c r="D30" i="1"/>
  <c r="D13" i="1"/>
  <c r="H8" i="1" s="1"/>
  <c r="D31" i="1"/>
  <c r="D33" i="1"/>
  <c r="H11" i="1" s="1"/>
  <c r="D34" i="1"/>
  <c r="D37" i="1"/>
  <c r="L4" i="1" s="1"/>
  <c r="D38" i="1"/>
  <c r="D39" i="1"/>
  <c r="D14" i="1"/>
  <c r="D40" i="1"/>
  <c r="D44" i="1"/>
  <c r="D41" i="1"/>
  <c r="D42" i="1"/>
  <c r="D43" i="1"/>
  <c r="D48" i="1"/>
  <c r="D49" i="1"/>
  <c r="H10" i="1" s="1"/>
  <c r="D50" i="1"/>
  <c r="L7" i="1" s="1"/>
  <c r="D52" i="1"/>
  <c r="D53" i="1"/>
  <c r="D56" i="1"/>
  <c r="D51" i="1"/>
  <c r="D54" i="1"/>
  <c r="D57" i="1"/>
  <c r="D58" i="1"/>
  <c r="D59" i="1"/>
  <c r="L5" i="1" s="1"/>
  <c r="D60" i="1"/>
  <c r="L8" i="1" s="1"/>
  <c r="D61" i="1"/>
  <c r="D62" i="1"/>
  <c r="D63" i="1"/>
  <c r="L9" i="1" s="1"/>
  <c r="D64" i="1"/>
  <c r="D65" i="1"/>
  <c r="D68" i="1"/>
  <c r="D55" i="1"/>
  <c r="D69" i="1"/>
  <c r="H2" i="1" l="1"/>
  <c r="L2" i="1"/>
  <c r="H5" i="1"/>
  <c r="H3" i="1"/>
  <c r="H6" i="1"/>
  <c r="L3" i="1"/>
  <c r="H4" i="1"/>
  <c r="L15" i="1" l="1"/>
  <c r="H18" i="1"/>
  <c r="D83" i="1" l="1"/>
  <c r="D81" i="1"/>
  <c r="D84" i="1"/>
  <c r="D82" i="1"/>
  <c r="D76" i="1"/>
  <c r="P4" i="1" s="1"/>
  <c r="D79" i="1"/>
  <c r="P8" i="1" s="1"/>
  <c r="D73" i="1"/>
  <c r="P2" i="1" s="1"/>
  <c r="D78" i="1"/>
  <c r="P7" i="1" s="1"/>
  <c r="D77" i="1"/>
  <c r="P6" i="1" s="1"/>
  <c r="D74" i="1"/>
  <c r="P5" i="1" s="1"/>
  <c r="D75" i="1"/>
  <c r="P3" i="1" s="1"/>
  <c r="D80" i="1"/>
  <c r="P10" i="1" s="1"/>
  <c r="P9" i="1" l="1"/>
  <c r="P11" i="1" s="1"/>
</calcChain>
</file>

<file path=xl/sharedStrings.xml><?xml version="1.0" encoding="utf-8"?>
<sst xmlns="http://schemas.openxmlformats.org/spreadsheetml/2006/main" count="4080" uniqueCount="1004">
  <si>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</si>
  <si>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</si>
  <si>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</si>
  <si>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</si>
  <si>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</si>
  <si>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</si>
  <si>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</si>
  <si>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</si>
  <si>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</si>
  <si>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</si>
  <si>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</si>
  <si>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</si>
  <si>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</si>
  <si>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</si>
  <si>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</si>
  <si>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</si>
  <si>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</si>
  <si>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</si>
  <si>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</si>
  <si>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</si>
  <si>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</si>
  <si>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</si>
  <si>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</si>
  <si>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</si>
  <si>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</si>
  <si>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</si>
  <si>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</si>
  <si>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</si>
  <si>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</si>
  <si>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</si>
  <si>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</si>
  <si>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</si>
  <si>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</si>
  <si>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</si>
  <si>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</si>
  <si>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</si>
  <si>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</si>
  <si>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</si>
  <si>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</si>
  <si>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</si>
  <si>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</si>
  <si>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</si>
  <si>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</si>
  <si>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</si>
  <si>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</si>
  <si>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</si>
  <si>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</si>
  <si>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</si>
  <si>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</si>
  <si>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</si>
  <si>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</si>
  <si>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</si>
  <si>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</si>
  <si>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</si>
  <si>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</si>
  <si>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</si>
  <si>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</si>
  <si>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</si>
  <si>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</si>
  <si>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</si>
  <si>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</si>
  <si>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</si>
  <si>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</si>
  <si>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</si>
  <si>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</si>
  <si>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</si>
  <si>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</si>
  <si>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</si>
  <si>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</si>
  <si>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</si>
  <si>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</si>
  <si>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</si>
  <si>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</si>
  <si>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</si>
  <si>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</si>
  <si>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</si>
  <si>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</si>
  <si>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</si>
  <si>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</si>
  <si>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</si>
  <si>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</si>
  <si>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</si>
  <si>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</si>
  <si>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</si>
  <si>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</si>
  <si>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</si>
  <si>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</si>
  <si>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</si>
  <si>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</si>
  <si>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</si>
  <si>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</si>
  <si>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</si>
  <si>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</si>
  <si>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</si>
  <si>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</si>
  <si>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</si>
  <si>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</si>
  <si>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</si>
  <si>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</si>
  <si>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</si>
  <si>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</si>
  <si>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</si>
  <si>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</si>
  <si>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</si>
  <si>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</si>
  <si>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</si>
  <si>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</si>
  <si>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</si>
  <si>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</si>
  <si>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</si>
  <si>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</si>
  <si>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</si>
  <si>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</si>
  <si>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</si>
  <si>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</si>
  <si>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</si>
  <si>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</si>
  <si>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</si>
  <si>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</si>
  <si>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</si>
  <si>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</si>
  <si>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</si>
  <si>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</si>
  <si>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</si>
  <si>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</si>
  <si>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</si>
  <si>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</si>
  <si>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</si>
  <si>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</si>
  <si>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</si>
  <si>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</si>
  <si>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</si>
  <si>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</si>
  <si>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</si>
  <si>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</si>
  <si>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</si>
  <si>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</si>
  <si>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</si>
  <si>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</si>
  <si>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</si>
  <si>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</si>
  <si>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</si>
  <si>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</si>
  <si>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</si>
  <si>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</si>
  <si>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</si>
  <si>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</si>
  <si>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</si>
  <si>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</si>
  <si>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</si>
  <si>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</si>
  <si>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</si>
  <si>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</si>
  <si>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</si>
  <si>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</si>
  <si>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</si>
  <si>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</si>
  <si>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</si>
  <si>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</si>
  <si>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</si>
  <si>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</si>
  <si>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</si>
  <si>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</si>
  <si>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</si>
  <si>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</si>
  <si>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</si>
  <si>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</si>
  <si>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</si>
  <si>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</si>
  <si>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</si>
  <si>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</si>
  <si>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</si>
  <si>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</si>
  <si>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</si>
  <si>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</si>
  <si>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</si>
  <si>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</si>
  <si>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</si>
  <si>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</si>
  <si>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</si>
  <si>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</si>
  <si>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</si>
  <si>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</si>
  <si>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</si>
  <si>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</si>
  <si>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</si>
  <si>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</si>
  <si>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</si>
  <si>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</si>
  <si>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</si>
  <si>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</si>
  <si>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</si>
  <si>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</si>
  <si>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</si>
  <si>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</si>
  <si>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</si>
  <si>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</si>
  <si>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</si>
  <si>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</si>
  <si>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</si>
  <si>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</si>
  <si>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</si>
  <si>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</si>
  <si>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</si>
  <si>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</si>
  <si>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</si>
  <si>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</si>
  <si>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</si>
  <si>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</si>
  <si>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</si>
  <si>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</si>
  <si>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</si>
  <si>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</si>
  <si>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</si>
  <si>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</si>
  <si>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150014-RIP/SAO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</si>
  <si>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</si>
  <si>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</si>
  <si>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</si>
  <si>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</si>
  <si>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</si>
  <si>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</si>
  <si>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</si>
  <si>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</si>
  <si>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</si>
  <si>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</si>
  <si>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</si>
  <si>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</si>
  <si>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</si>
  <si>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</si>
  <si>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</si>
  <si>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</si>
  <si>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</si>
  <si>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</si>
  <si>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</si>
  <si>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</si>
  <si>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</si>
  <si>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</si>
  <si>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</si>
  <si>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</si>
  <si>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</si>
  <si>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</si>
  <si>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</si>
  <si>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</si>
  <si>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</si>
  <si>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</si>
  <si>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</si>
  <si>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</si>
  <si>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</si>
  <si>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</si>
  <si>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</si>
  <si>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</si>
  <si>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</si>
  <si>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</si>
  <si>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</si>
  <si>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</si>
  <si>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</si>
  <si>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</si>
  <si>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</si>
  <si>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</si>
  <si>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</si>
  <si>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</si>
  <si>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</si>
  <si>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</si>
  <si>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</si>
  <si>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</si>
  <si>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</si>
  <si>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</si>
  <si>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</si>
  <si>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</si>
  <si>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</si>
  <si>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</si>
  <si>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</si>
  <si>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</si>
  <si>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</si>
  <si>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</si>
  <si>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</si>
  <si>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</si>
  <si>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</si>
  <si>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</si>
  <si>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</si>
  <si>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</si>
  <si>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</si>
  <si>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</si>
  <si>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</si>
  <si>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</si>
  <si>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</si>
  <si>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</si>
  <si>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</si>
  <si>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</si>
  <si>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</si>
  <si>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</si>
  <si>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</si>
  <si>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</si>
  <si>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</si>
  <si>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</si>
  <si>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</si>
  <si>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</si>
  <si>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</si>
  <si>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</si>
  <si>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</si>
  <si>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</si>
  <si>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</si>
  <si>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</si>
  <si>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</si>
  <si>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</si>
  <si>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</si>
  <si>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</si>
  <si>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</si>
  <si>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</si>
  <si>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</si>
  <si>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</si>
  <si>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</si>
  <si>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</si>
  <si>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TUP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</si>
  <si>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</si>
  <si>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</si>
  <si>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</si>
  <si>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</si>
  <si>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</si>
  <si>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</si>
  <si>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</si>
  <si>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</si>
  <si>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</si>
  <si>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</si>
  <si>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</si>
  <si>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</si>
  <si>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</si>
  <si>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</si>
  <si>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</si>
  <si>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</si>
  <si>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</si>
  <si>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</si>
  <si>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</si>
  <si>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</si>
  <si>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</si>
  <si>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</si>
  <si>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</si>
  <si>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</si>
  <si>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</si>
  <si>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</si>
  <si>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</si>
  <si>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</si>
  <si>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</si>
  <si>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</si>
  <si>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</si>
  <si>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</si>
  <si>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</si>
  <si>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</si>
  <si>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</si>
  <si>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</si>
  <si>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</si>
  <si>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</si>
  <si>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</si>
  <si>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</si>
  <si>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</si>
  <si>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</si>
  <si>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</si>
  <si>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</si>
  <si>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</si>
  <si>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</si>
  <si>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</si>
  <si>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</si>
  <si>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</si>
  <si>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</si>
  <si>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</si>
  <si>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</si>
  <si>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</si>
  <si>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</si>
  <si>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</si>
  <si>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</si>
  <si>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</si>
  <si>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</si>
  <si>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</si>
  <si>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</si>
  <si>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</si>
  <si>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</si>
  <si>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</si>
  <si>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</si>
  <si>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</si>
  <si>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</si>
  <si>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</si>
  <si>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</si>
  <si>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</si>
  <si>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</si>
  <si>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</si>
  <si>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</si>
  <si>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</si>
  <si>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</si>
  <si>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</si>
  <si>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</si>
  <si>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</si>
  <si>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</si>
  <si>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</si>
  <si>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</si>
  <si>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</si>
  <si>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</si>
  <si>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</si>
  <si>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</si>
  <si>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</si>
  <si>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</si>
  <si>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</si>
  <si>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</si>
  <si>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</si>
  <si>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</si>
  <si>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</si>
  <si>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</si>
  <si>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</si>
  <si>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</si>
  <si>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</si>
  <si>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</si>
  <si>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</si>
  <si>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</si>
  <si>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</si>
  <si>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</si>
  <si>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</si>
  <si>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</si>
  <si>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</si>
  <si>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</si>
  <si>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</si>
  <si>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</si>
  <si>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</si>
  <si>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</si>
  <si>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</si>
  <si>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</si>
  <si>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</si>
  <si>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</si>
  <si>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</si>
  <si>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</si>
  <si>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</si>
  <si>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</si>
  <si>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</si>
  <si>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</si>
  <si>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</si>
  <si>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</si>
  <si>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</si>
  <si>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</si>
  <si>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</si>
  <si>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</si>
  <si>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</si>
  <si>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</si>
  <si>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</si>
  <si>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</si>
  <si>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</si>
  <si>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</si>
  <si>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</si>
  <si>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</si>
  <si>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</si>
  <si>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</si>
  <si>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</si>
  <si>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</si>
  <si>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</si>
  <si>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</si>
  <si>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</si>
  <si>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</si>
  <si>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</si>
  <si>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</si>
  <si>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</si>
  <si>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</si>
  <si>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</si>
  <si>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</si>
  <si>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</si>
  <si>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</si>
  <si>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</si>
  <si>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</si>
  <si>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</si>
  <si>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</si>
  <si>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</si>
  <si>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</si>
  <si>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</si>
  <si>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</si>
  <si>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</si>
  <si>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68007-CWB/JVL/POA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</si>
  <si>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</si>
  <si>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</si>
  <si>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</si>
  <si>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</si>
  <si>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</si>
  <si>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</si>
  <si>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</si>
  <si>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</si>
  <si>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</si>
  <si>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</si>
  <si>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</si>
  <si>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</si>
  <si>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</si>
  <si>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</si>
  <si>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</si>
  <si>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</si>
  <si>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</si>
  <si>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</si>
  <si>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</si>
  <si>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</si>
  <si>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</si>
  <si>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</si>
  <si>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</si>
  <si>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</si>
  <si>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</si>
  <si>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</si>
  <si>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</si>
  <si>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</si>
  <si>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</si>
  <si>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</si>
  <si>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</si>
  <si>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</si>
  <si>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</si>
  <si>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</si>
  <si>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</si>
  <si>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</si>
  <si>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</si>
  <si>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</si>
  <si>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</si>
  <si>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</si>
  <si>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</si>
  <si>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</si>
  <si>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</si>
  <si>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</si>
  <si>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</si>
  <si>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</si>
  <si>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</si>
  <si>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</si>
  <si>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</si>
  <si>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</si>
  <si>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</si>
  <si>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</si>
  <si>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</si>
  <si>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</si>
  <si>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</si>
  <si>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</si>
  <si>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</si>
  <si>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</si>
  <si>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</si>
  <si>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</si>
  <si>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</si>
  <si>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</si>
  <si>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</si>
  <si>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</si>
  <si>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</si>
  <si>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</si>
  <si>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</si>
  <si>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</si>
  <si>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</si>
  <si>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VINICOLA PERUZZO LTDA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</si>
  <si>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</si>
  <si>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</si>
  <si>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</si>
  <si>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</si>
  <si>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</si>
  <si>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</si>
  <si>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</si>
  <si>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</si>
  <si>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</si>
  <si>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</si>
  <si>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</si>
  <si>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</si>
  <si>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</si>
  <si>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</si>
  <si>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</si>
  <si>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</si>
  <si>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BLU 75357</t>
  </si>
  <si>
    <t>SMA 57763</t>
  </si>
  <si>
    <t>SCS 9215</t>
  </si>
  <si>
    <t>SRO 6207</t>
  </si>
  <si>
    <t>SMA 57783</t>
  </si>
  <si>
    <t>SRO 6203</t>
  </si>
  <si>
    <t>ITR 3980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</si>
  <si>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</si>
  <si>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</si>
  <si>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</si>
  <si>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</si>
  <si>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</si>
  <si>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</si>
  <si>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</si>
  <si>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</si>
  <si>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</si>
  <si>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</si>
  <si>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</si>
  <si>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</si>
  <si>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</si>
  <si>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</si>
  <si>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</si>
  <si>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</si>
  <si>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</si>
  <si>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</si>
  <si>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</si>
  <si>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</si>
  <si>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</si>
  <si>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</si>
  <si>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</si>
  <si>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</si>
  <si>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</si>
  <si>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</si>
  <si>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</si>
  <si>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</si>
  <si>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</si>
  <si>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</si>
  <si>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</si>
  <si>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</si>
  <si>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</si>
  <si>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</si>
  <si>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</si>
  <si>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</si>
  <si>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</si>
  <si>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</si>
  <si>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</si>
  <si>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</si>
  <si>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</si>
  <si>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</si>
  <si>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</si>
  <si>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</si>
  <si>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</si>
  <si>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</si>
  <si>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</si>
  <si>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</si>
  <si>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</si>
  <si>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</si>
  <si>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</si>
  <si>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</si>
  <si>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</si>
  <si>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</si>
  <si>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</si>
  <si>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</si>
  <si>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</si>
  <si>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</si>
  <si>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</si>
  <si>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</si>
  <si>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</si>
  <si>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</si>
  <si>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</si>
  <si>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</si>
  <si>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</si>
  <si>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</si>
  <si>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</si>
  <si>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</si>
  <si>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</si>
  <si>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</si>
  <si>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</si>
  <si>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</si>
  <si>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</si>
  <si>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</si>
  <si>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</si>
  <si>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</si>
  <si>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</si>
  <si>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</si>
  <si>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</si>
  <si>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</si>
  <si>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</si>
  <si>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</si>
  <si>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</si>
  <si>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</si>
  <si>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</si>
  <si>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</si>
  <si>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</si>
  <si>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</si>
  <si>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</si>
  <si>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</si>
  <si>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</si>
  <si>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</si>
  <si>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</si>
  <si>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</si>
  <si>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</si>
  <si>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</si>
  <si>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</si>
  <si>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</si>
  <si>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</si>
  <si>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</si>
  <si>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</si>
  <si>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RDS 12587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</si>
  <si>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</si>
  <si>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</si>
  <si>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</si>
  <si>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</si>
  <si>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</si>
  <si>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</si>
  <si>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</si>
  <si>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</si>
  <si>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</si>
  <si>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</si>
  <si>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</si>
  <si>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</si>
  <si>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</si>
  <si>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</si>
  <si>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</si>
  <si>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</si>
  <si>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</si>
  <si>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CXS 137189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</si>
  <si>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</si>
  <si>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</si>
  <si>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</si>
  <si>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</si>
  <si>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</si>
  <si>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</si>
  <si>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</si>
  <si>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</si>
  <si>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</si>
  <si>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</si>
  <si>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</si>
  <si>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</si>
  <si>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</si>
  <si>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</si>
  <si>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</si>
  <si>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BHZ 131493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</si>
  <si>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</si>
  <si>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</si>
  <si>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</si>
  <si>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</si>
  <si>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</si>
  <si>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</si>
  <si>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</si>
  <si>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</si>
  <si>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</si>
  <si>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</si>
  <si>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</si>
  <si>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MAR 10922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</si>
  <si>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</si>
  <si>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</si>
  <si>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</si>
  <si>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</si>
  <si>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</si>
  <si>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</si>
  <si>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</si>
  <si>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</si>
  <si>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</si>
  <si>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</si>
  <si>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</si>
  <si>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</si>
  <si>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</si>
  <si>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</si>
  <si>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</si>
  <si>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</si>
  <si>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</si>
  <si>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</si>
  <si>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</si>
  <si>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</si>
  <si>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</si>
  <si>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</si>
  <si>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</si>
  <si>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</si>
  <si>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</si>
  <si>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</si>
  <si>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</si>
  <si>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</si>
  <si>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</si>
  <si>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</si>
  <si>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</si>
  <si>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</si>
  <si>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</si>
  <si>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</si>
  <si>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</si>
  <si>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</si>
  <si>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</si>
  <si>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</si>
  <si>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</si>
  <si>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</si>
  <si>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</si>
  <si>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</si>
  <si>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</si>
  <si>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</si>
  <si>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</si>
  <si>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</si>
  <si>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</si>
  <si>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</si>
  <si>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</si>
  <si>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</si>
  <si>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</si>
  <si>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</si>
  <si>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</si>
  <si>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</si>
  <si>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</si>
  <si>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</si>
  <si>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</si>
  <si>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</si>
  <si>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</si>
  <si>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</si>
  <si>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</si>
  <si>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</si>
  <si>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</si>
  <si>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</si>
  <si>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</si>
  <si>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</si>
  <si>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</si>
  <si>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</si>
  <si>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</si>
  <si>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</si>
  <si>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</si>
  <si>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</si>
  <si>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</si>
  <si>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</si>
  <si>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</si>
  <si>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</si>
  <si>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</si>
  <si>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</si>
  <si>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</si>
  <si>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</si>
  <si>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PPY/VAG-0003707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</si>
  <si>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</si>
  <si>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</si>
  <si>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</si>
  <si>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</si>
  <si>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</si>
  <si>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</si>
  <si>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</si>
  <si>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</si>
  <si>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</si>
  <si>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</si>
  <si>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</si>
  <si>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</si>
  <si>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</si>
  <si>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</si>
  <si>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</si>
  <si>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</si>
  <si>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</si>
  <si>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</si>
  <si>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</si>
  <si>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</si>
  <si>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</si>
  <si>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</si>
  <si>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</si>
  <si>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</si>
  <si>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</si>
  <si>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</si>
  <si>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</si>
  <si>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</si>
  <si>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</si>
  <si>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</si>
  <si>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</si>
  <si>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</si>
  <si>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</si>
  <si>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</si>
  <si>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</si>
  <si>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</si>
  <si>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</si>
  <si>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</si>
  <si>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</si>
  <si>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</si>
  <si>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</si>
  <si>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</si>
  <si>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</si>
  <si>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</si>
  <si>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</si>
  <si>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</si>
  <si>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</si>
  <si>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</si>
  <si>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</si>
  <si>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</si>
  <si>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</si>
  <si>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</si>
  <si>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</si>
  <si>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</si>
  <si>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</si>
  <si>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</si>
  <si>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</si>
  <si>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</si>
  <si>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</si>
  <si>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</si>
  <si>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</si>
  <si>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</si>
  <si>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</si>
  <si>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</si>
  <si>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</si>
  <si>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</si>
  <si>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</si>
  <si>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</si>
  <si>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</si>
  <si>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</si>
  <si>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</si>
  <si>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</si>
  <si>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</si>
  <si>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</si>
  <si>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</si>
  <si>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</si>
  <si>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</si>
  <si>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</si>
  <si>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</si>
  <si>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</si>
  <si>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</si>
  <si>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</si>
  <si>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</si>
  <si>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</si>
  <si>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</si>
  <si>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</si>
  <si>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</si>
  <si>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</si>
  <si>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</si>
  <si>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</si>
  <si>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</si>
  <si>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</si>
  <si>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</si>
  <si>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</si>
  <si>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</si>
  <si>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</si>
  <si>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</si>
  <si>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RIP/SAO-8882671</t>
  </si>
  <si>
    <t>5577</t>
  </si>
  <si>
    <t>MARCOS H R HERTZOG</t>
  </si>
  <si>
    <t>CWB/POA-0106216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</si>
  <si>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</si>
  <si>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</si>
  <si>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</si>
  <si>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</si>
  <si>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</si>
  <si>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</si>
  <si>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</si>
  <si>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</si>
  <si>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</si>
  <si>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</si>
  <si>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</si>
  <si>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</si>
  <si>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</si>
  <si>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</si>
  <si>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</si>
  <si>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</si>
  <si>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</si>
  <si>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</si>
  <si>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</si>
  <si>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</si>
  <si>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</si>
  <si>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</si>
  <si>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BAU/SAO-8546667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</si>
  <si>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</si>
  <si>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</si>
  <si>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</si>
  <si>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</si>
  <si>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</si>
  <si>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</si>
  <si>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</si>
  <si>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</si>
  <si>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</si>
  <si>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</si>
  <si>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</si>
  <si>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</si>
  <si>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</si>
  <si>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</si>
  <si>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</si>
  <si>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</si>
  <si>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</si>
  <si>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</si>
  <si>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</si>
  <si>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</si>
  <si>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</si>
  <si>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</si>
  <si>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</si>
  <si>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</si>
  <si>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</si>
  <si>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</si>
  <si>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</si>
  <si>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</si>
  <si>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</si>
  <si>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</si>
  <si>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</si>
  <si>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</si>
  <si>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</si>
  <si>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</si>
  <si>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</si>
  <si>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</si>
  <si>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</si>
  <si>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</si>
  <si>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</si>
  <si>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</si>
  <si>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</si>
  <si>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</si>
  <si>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</si>
  <si>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</si>
  <si>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</si>
  <si>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</si>
  <si>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</si>
  <si>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</si>
  <si>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CPN/SOR-5033025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</si>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</sst>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descending="1" ref="D72:D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A67" zoomScale="93" zoomScaleNormal="93" workbookViewId="0">
      <selection activeCell="D78" sqref="D78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10</v>
      </c>
      <c r="B2" s="4" t="s">
        <v>76</v>
      </c>
      <c r="C2" s="4" t="s">
        <v>62</v>
      </c>
      <c r="D2" s="2">
        <f>SUMIF('BASE NORMAL'!AV:AV, B2, 'BASE NORMAL'!AU:AU)</f>
        <v>12</v>
      </c>
      <c r="F2" s="2" t="s">
        <v>1</v>
      </c>
      <c r="G2" s="2"/>
      <c r="H2" s="21">
        <f>SUMIF(Planilha2!A2:A69, F2, Planilha2!D2:D69)</f>
        <v>4</v>
      </c>
      <c r="J2" s="2" t="s">
        <v>11</v>
      </c>
      <c r="K2" s="2"/>
      <c r="L2" s="21">
        <f>SUMIF(Planilha2!A2:A69, J2, Planilha2!D2:D69)</f>
        <v>1</v>
      </c>
      <c r="N2" s="2" t="s">
        <v>31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11</v>
      </c>
      <c r="F3" s="4" t="s">
        <v>12</v>
      </c>
      <c r="G3" s="2"/>
      <c r="H3" s="21">
        <f>SUMIF(Planilha2!A2:A69, F3, Planilha2!D2:D69)</f>
        <v>11</v>
      </c>
      <c r="J3" s="2" t="s">
        <v>10</v>
      </c>
      <c r="K3" s="2"/>
      <c r="L3" s="21">
        <f>SUMIF(Planilha2!A2:A69, J3, Planilha2!D2:D69)</f>
        <v>13</v>
      </c>
      <c r="N3" s="2" t="s">
        <v>17</v>
      </c>
      <c r="O3" s="2"/>
      <c r="P3" s="2">
        <f>SUMIF(Planilha2!A73:A84, N3, Planilha2!D73:D84)</f>
        <v>996</v>
      </c>
    </row>
    <row r="4" spans="1:16" s="1" customFormat="1" x14ac:dyDescent="0.25">
      <c r="A4" s="4" t="s">
        <v>776</v>
      </c>
      <c r="B4" s="4" t="s">
        <v>776</v>
      </c>
      <c r="C4" s="2" t="s">
        <v>760</v>
      </c>
      <c r="D4" s="2">
        <f>SUMIF('BASE NORMAL'!BB:BB, B4, 'BASE NORMAL'!AU:AU)</f>
        <v>7</v>
      </c>
      <c r="F4" s="2" t="s">
        <v>0</v>
      </c>
      <c r="G4" s="2"/>
      <c r="H4" s="21">
        <f>SUMIF(Planilha2!A2:A69, F4, Planilha2!D2:D69)</f>
        <v>3</v>
      </c>
      <c r="J4" s="2" t="s">
        <v>13</v>
      </c>
      <c r="K4" s="2"/>
      <c r="L4" s="21">
        <f>SUMIF(Planilha2!A2:A69, J4, Planilha2!D2:D69)</f>
        <v>0</v>
      </c>
      <c r="N4" s="2" t="s">
        <v>28</v>
      </c>
      <c r="O4" s="2"/>
      <c r="P4" s="2">
        <f>SUMIF(Planilha2!A73:A84, N4, Planilha2!D73:D84)</f>
        <v>981</v>
      </c>
    </row>
    <row r="5" spans="1:16" s="1" customFormat="1" x14ac:dyDescent="0.25">
      <c r="A5" s="4" t="s">
        <v>1</v>
      </c>
      <c r="B5" s="4" t="s">
        <v>40</v>
      </c>
      <c r="C5" s="4" t="s">
        <v>54</v>
      </c>
      <c r="D5" s="2">
        <f>SUMIF('BASE NORMAL'!AV:AV, B5, 'BASE NORMAL'!AU:AU)</f>
        <v>4</v>
      </c>
      <c r="F5" s="2" t="s">
        <v>14</v>
      </c>
      <c r="G5" s="2"/>
      <c r="H5" s="21">
        <f>SUMIF(Planilha2!A2:A69, F5, Planilha2!D2:D69)</f>
        <v>5</v>
      </c>
      <c r="J5" s="2" t="s">
        <v>9</v>
      </c>
      <c r="K5" s="2"/>
      <c r="L5" s="21">
        <f>SUMIF(Planilha2!A2:A69, J5, Planilha2!D2:D69)</f>
        <v>0</v>
      </c>
      <c r="N5" s="2" t="s">
        <v>26</v>
      </c>
      <c r="O5" s="2"/>
      <c r="P5" s="2">
        <f>SUMIF(Planilha2!A73:A84, N5, Planilha2!D73:D84)</f>
        <v>998</v>
      </c>
    </row>
    <row r="6" spans="1:16" s="1" customFormat="1" x14ac:dyDescent="0.25">
      <c r="A6" s="4" t="s">
        <v>780</v>
      </c>
      <c r="B6" s="4" t="s">
        <v>780</v>
      </c>
      <c r="C6" s="2" t="s">
        <v>760</v>
      </c>
      <c r="D6" s="2">
        <f>SUMIF('BASE NORMAL'!BB:BB, B6, 'BASE NORMAL'!AU:AU)</f>
        <v>4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979</v>
      </c>
    </row>
    <row r="7" spans="1:16" s="1" customFormat="1" x14ac:dyDescent="0.25">
      <c r="A7" s="4" t="s">
        <v>14</v>
      </c>
      <c r="B7" s="4" t="s">
        <v>44</v>
      </c>
      <c r="C7" s="4" t="s">
        <v>54</v>
      </c>
      <c r="D7" s="2">
        <f>SUMIF('BASE NORMAL'!AV:AV, B7, 'BASE NORMAL'!AU:AU)</f>
        <v>3</v>
      </c>
      <c r="F7" s="20"/>
      <c r="G7" s="20"/>
      <c r="H7" s="20"/>
      <c r="J7" s="2" t="s">
        <v>739</v>
      </c>
      <c r="K7" s="2"/>
      <c r="L7" s="21">
        <f>SUMIF(Planilha2!A2:A69, J7, Planilha2!D2:D69)</f>
        <v>0</v>
      </c>
      <c r="N7" s="2" t="s">
        <v>15</v>
      </c>
      <c r="O7" s="2"/>
      <c r="P7" s="2">
        <f>SUMIF(Planilha2!A73:A84, N7, Planilha2!D73:D84)</f>
        <v>975</v>
      </c>
    </row>
    <row r="8" spans="1:16" x14ac:dyDescent="0.25">
      <c r="A8" s="2" t="s">
        <v>0</v>
      </c>
      <c r="B8" s="4" t="s">
        <v>34</v>
      </c>
      <c r="C8" s="4" t="s">
        <v>54</v>
      </c>
      <c r="D8" s="2">
        <f>SUMIF('BASE NORMAL'!AV:AV, B8, 'BASE NORMAL'!AU:AU)</f>
        <v>3</v>
      </c>
      <c r="F8" s="4" t="s">
        <v>749</v>
      </c>
      <c r="H8" s="21">
        <f>SUMIF(Planilha2!A2:A69, F8, Planilha2!D2:D69)</f>
        <v>1</v>
      </c>
      <c r="J8" s="4" t="s">
        <v>744</v>
      </c>
      <c r="L8" s="21">
        <f>SUMIF(Planilha2!A2:A69, J8, Planilha2!D2:D69)</f>
        <v>0</v>
      </c>
      <c r="N8" s="2" t="s">
        <v>30</v>
      </c>
      <c r="O8" s="2"/>
      <c r="P8" s="2">
        <f>SUMIF(Planilha2!A73:A84, N8, Planilha2!D73:D84)</f>
        <v>951</v>
      </c>
    </row>
    <row r="9" spans="1:16" x14ac:dyDescent="0.25">
      <c r="A9" s="4" t="s">
        <v>772</v>
      </c>
      <c r="B9" s="4" t="s">
        <v>772</v>
      </c>
      <c r="C9" s="2" t="s">
        <v>760</v>
      </c>
      <c r="D9" s="2">
        <f>SUMIF('BASE NORMAL'!BB:BB, B9, 'BASE NORMAL'!AU:AU)</f>
        <v>2</v>
      </c>
      <c r="F9" s="4" t="s">
        <v>751</v>
      </c>
      <c r="H9" s="21">
        <f>SUMIF(Planilha2!A2:A69, F9, Planilha2!D2:D69)</f>
        <v>0</v>
      </c>
      <c r="J9" s="4" t="s">
        <v>750</v>
      </c>
      <c r="K9" s="2"/>
      <c r="L9" s="21">
        <f>SUMIF(Planilha2!A2:A69, J9, Planilha2!D2:D69)</f>
        <v>0</v>
      </c>
      <c r="N9" s="2" t="s">
        <v>16</v>
      </c>
      <c r="O9" s="2"/>
      <c r="P9" s="2">
        <f>SUMIF(Planilha2!A73:A84, N9, Planilha2!D73:D84)</f>
        <v>948</v>
      </c>
    </row>
    <row r="10" spans="1:16" x14ac:dyDescent="0.25">
      <c r="A10" s="2" t="s">
        <v>754</v>
      </c>
      <c r="B10" s="2" t="s">
        <v>498</v>
      </c>
      <c r="C10" s="2" t="s">
        <v>507</v>
      </c>
      <c r="D10" s="2">
        <f>SUMIF('BASE NORMAL'!AV:AV, B10, 'BASE NORMAL'!AU:AU)</f>
        <v>2</v>
      </c>
      <c r="F10" s="4" t="s">
        <v>742</v>
      </c>
      <c r="H10" s="21">
        <f>SUMIF(Planilha2!A2:A69, F10, Planilha2!D2:D69)</f>
        <v>0</v>
      </c>
      <c r="J10" s="4" t="s">
        <v>746</v>
      </c>
      <c r="K10" s="2"/>
      <c r="L10" s="21">
        <f>SUMIF(Planilha2!A2:A69, J10, Planilha2!D2:D69)</f>
        <v>0</v>
      </c>
      <c r="N10" s="2" t="s">
        <v>27</v>
      </c>
      <c r="O10" s="2"/>
      <c r="P10" s="2">
        <f>SUMIF(Planilha2!A73:A84, N10, Planilha2!D73:D84)</f>
        <v>950</v>
      </c>
    </row>
    <row r="11" spans="1:16" x14ac:dyDescent="0.25">
      <c r="A11" s="4" t="s">
        <v>14</v>
      </c>
      <c r="B11" s="4" t="s">
        <v>46</v>
      </c>
      <c r="C11" s="4" t="s">
        <v>54</v>
      </c>
      <c r="D11" s="2">
        <f>SUMIF('BASE NORMAL'!AV:AV, B11, 'BASE NORMAL'!AU:AU)</f>
        <v>2</v>
      </c>
      <c r="F11" s="4" t="s">
        <v>743</v>
      </c>
      <c r="H11" s="21">
        <f>SUMIF(Planilha2!A2:A69, F11, Planilha2!D2:D69)</f>
        <v>0</v>
      </c>
      <c r="J11" s="4" t="s">
        <v>779</v>
      </c>
      <c r="K11" s="2"/>
      <c r="L11" s="21">
        <f>SUMIF(Planilha2!A2:A69, J11, Planilha2!D2:D69)</f>
        <v>0</v>
      </c>
      <c r="M11" s="10"/>
      <c r="P11" s="24">
        <f>-ABS(9000-SUM(P2:P10))</f>
        <v>-222</v>
      </c>
    </row>
    <row r="12" spans="1:16" x14ac:dyDescent="0.25">
      <c r="A12" s="4" t="s">
        <v>10</v>
      </c>
      <c r="B12" s="4" t="s">
        <v>63</v>
      </c>
      <c r="C12" s="4" t="s">
        <v>58</v>
      </c>
      <c r="D12" s="2">
        <f>SUMIF('BASE NORMAL'!AV:AV, B12, 'BASE NORMAL'!AU:AU)</f>
        <v>1</v>
      </c>
      <c r="F12" s="4" t="s">
        <v>754</v>
      </c>
      <c r="H12" s="21">
        <f>SUMIF(Planilha2!A2:A69, F12, Planilha2!D2:D69)</f>
        <v>2</v>
      </c>
      <c r="J12" s="4" t="s">
        <v>771</v>
      </c>
      <c r="K12" s="2"/>
      <c r="L12" s="21">
        <f>SUMIF(Planilha2!A2:A69, J12, Planilha2!D2:D69)</f>
        <v>0</v>
      </c>
    </row>
    <row r="13" spans="1:16" x14ac:dyDescent="0.25">
      <c r="A13" s="2" t="s">
        <v>749</v>
      </c>
      <c r="B13" s="2" t="s">
        <v>492</v>
      </c>
      <c r="C13" s="2" t="s">
        <v>507</v>
      </c>
      <c r="D13" s="2">
        <f>SUMIF('BASE NORMAL'!AV:AV, B13, 'BASE NORMAL'!AU:AU)</f>
        <v>1</v>
      </c>
      <c r="F13" s="4" t="s">
        <v>770</v>
      </c>
      <c r="H13" s="21">
        <f>SUMIF(Planilha2!A2:A69, F13, Planilha2!D2:D69)</f>
        <v>0</v>
      </c>
      <c r="J13" s="4" t="s">
        <v>782</v>
      </c>
      <c r="K13" s="2"/>
      <c r="L13" s="21">
        <f>SUMIF(Planilha2!A2:A69, J13, Planilha2!D2:D69)</f>
        <v>0</v>
      </c>
    </row>
    <row r="14" spans="1:16" x14ac:dyDescent="0.25">
      <c r="A14" s="2" t="s">
        <v>11</v>
      </c>
      <c r="B14" s="4" t="s">
        <v>47</v>
      </c>
      <c r="C14" s="2" t="s">
        <v>51</v>
      </c>
      <c r="D14" s="2">
        <f>SUMIF('BASE NORMAL'!AV:AV, B14, 'BASE NORMAL'!AU:AU)</f>
        <v>1</v>
      </c>
      <c r="F14" s="4" t="s">
        <v>786</v>
      </c>
      <c r="H14" s="21">
        <f>SUMIF(Planilha2!A2:A69, F14, Planilha2!D2:D69)</f>
        <v>0</v>
      </c>
      <c r="J14" s="4" t="s">
        <v>784</v>
      </c>
      <c r="K14" s="2"/>
      <c r="L14" s="21">
        <f>SUMIF(Planilha2!A2:A69, J14, Planilha2!D2:D69)</f>
        <v>0</v>
      </c>
    </row>
    <row r="15" spans="1:16" x14ac:dyDescent="0.25">
      <c r="A15" s="4" t="s">
        <v>774</v>
      </c>
      <c r="B15" s="4" t="s">
        <v>774</v>
      </c>
      <c r="C15" s="2" t="s">
        <v>760</v>
      </c>
      <c r="D15" s="2">
        <f>SUMIF('BASE NORMAL'!BB:BB, B15, 'BASE NORMAL'!AU:AU)</f>
        <v>0</v>
      </c>
      <c r="F15" s="4" t="s">
        <v>774</v>
      </c>
      <c r="H15" s="21">
        <f>SUMIF(Planilha2!A2:A69, F15, Planilha2!D2:D69)</f>
        <v>0</v>
      </c>
      <c r="K15" s="2"/>
      <c r="L15" s="23">
        <f>SUM(L2:L5)</f>
        <v>14</v>
      </c>
    </row>
    <row r="16" spans="1:16" x14ac:dyDescent="0.25">
      <c r="A16" s="4" t="s">
        <v>775</v>
      </c>
      <c r="B16" s="4" t="s">
        <v>775</v>
      </c>
      <c r="C16" s="2" t="s">
        <v>760</v>
      </c>
      <c r="D16" s="2">
        <f>SUMIF('BASE NORMAL'!BB:BB, B16, 'BASE NORMAL'!AU:AU)</f>
        <v>0</v>
      </c>
      <c r="F16" s="4" t="s">
        <v>772</v>
      </c>
      <c r="H16" s="21">
        <f>SUMIF(Planilha2!A2:A69, F16, Planilha2!D2:D69)</f>
        <v>2</v>
      </c>
    </row>
    <row r="17" spans="1:11" x14ac:dyDescent="0.25">
      <c r="A17" s="2" t="s">
        <v>11</v>
      </c>
      <c r="B17" s="4" t="s">
        <v>48</v>
      </c>
      <c r="C17" s="4" t="s">
        <v>62</v>
      </c>
      <c r="D17" s="2">
        <f>SUMIF('BASE NORMAL'!AV:AV, B17, 'BASE NORMAL'!AU:AU)</f>
        <v>0</v>
      </c>
      <c r="F17" s="4" t="s">
        <v>776</v>
      </c>
      <c r="H17" s="21">
        <f>SUMIF(Planilha2!A2:A69, F17, Planilha2!D2:D69)</f>
        <v>7</v>
      </c>
    </row>
    <row r="18" spans="1:11" x14ac:dyDescent="0.25">
      <c r="A18" s="2" t="s">
        <v>11</v>
      </c>
      <c r="B18" s="4" t="s">
        <v>49</v>
      </c>
      <c r="C18" s="4" t="s">
        <v>54</v>
      </c>
      <c r="D18" s="2">
        <f>SUMIF('BASE NORMAL'!AV:AV, B18, 'BASE NORMAL'!AU:AU)</f>
        <v>0</v>
      </c>
      <c r="H18" s="22">
        <f>SUM(H2:H6)</f>
        <v>23</v>
      </c>
    </row>
    <row r="19" spans="1:11" x14ac:dyDescent="0.25">
      <c r="A19" s="2" t="s">
        <v>1</v>
      </c>
      <c r="B19" s="4" t="s">
        <v>39</v>
      </c>
      <c r="C19" s="4" t="s">
        <v>54</v>
      </c>
      <c r="D19" s="2">
        <f>SUMIF('BASE NORMAL'!AV:AV, B19, 'BASE NORMAL'!AU:AU)</f>
        <v>0</v>
      </c>
    </row>
    <row r="20" spans="1:11" x14ac:dyDescent="0.25">
      <c r="A20" s="2" t="s">
        <v>0</v>
      </c>
      <c r="B20" s="4" t="s">
        <v>75</v>
      </c>
      <c r="C20" s="4" t="s">
        <v>54</v>
      </c>
      <c r="D20" s="2">
        <f>SUMIF('BASE NORMAL'!AV:AV, B20, 'BASE NORMAL'!AU:AU)</f>
        <v>0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14</v>
      </c>
      <c r="B21" s="4" t="s">
        <v>45</v>
      </c>
      <c r="C21" s="4" t="s">
        <v>54</v>
      </c>
      <c r="D21" s="2">
        <f>SUMIF('BASE NORMAL'!AV:AV, B21, 'BASE NORMAL'!AU:AU)</f>
        <v>0</v>
      </c>
      <c r="F21" s="12" t="s">
        <v>0</v>
      </c>
      <c r="G21" s="15">
        <v>172</v>
      </c>
      <c r="H21" s="15">
        <v>68</v>
      </c>
      <c r="I21" s="15">
        <v>29</v>
      </c>
      <c r="J21" s="15">
        <v>88</v>
      </c>
      <c r="K21" s="15">
        <v>357</v>
      </c>
    </row>
    <row r="22" spans="1:11" x14ac:dyDescent="0.25">
      <c r="A22" s="4" t="s">
        <v>786</v>
      </c>
      <c r="B22" s="4" t="s">
        <v>778</v>
      </c>
      <c r="C22" s="2" t="s">
        <v>760</v>
      </c>
      <c r="D22" s="2">
        <f>SUMIF('BASE NORMAL'!BB:BB, B22, 'BASE NORMAL'!AU:AU)</f>
        <v>0</v>
      </c>
      <c r="F22" s="12" t="s">
        <v>1</v>
      </c>
      <c r="G22" s="15">
        <v>117</v>
      </c>
      <c r="H22" s="15">
        <v>49</v>
      </c>
      <c r="I22" s="15">
        <v>15</v>
      </c>
      <c r="J22" s="15">
        <v>41</v>
      </c>
      <c r="K22" s="15">
        <v>222</v>
      </c>
    </row>
    <row r="23" spans="1:11" x14ac:dyDescent="0.25">
      <c r="A23" s="2" t="s">
        <v>1</v>
      </c>
      <c r="B23" s="4" t="s">
        <v>42</v>
      </c>
      <c r="C23" s="4" t="s">
        <v>54</v>
      </c>
      <c r="D23" s="2">
        <f>SUMIF('BASE NORMAL'!AV:AV, B23, 'BASE NORMAL'!AU:AU)</f>
        <v>0</v>
      </c>
      <c r="F23" s="12" t="s">
        <v>14</v>
      </c>
      <c r="G23" s="15">
        <v>113</v>
      </c>
      <c r="H23" s="15">
        <v>42</v>
      </c>
      <c r="I23" s="15">
        <v>9</v>
      </c>
      <c r="J23" s="15">
        <v>19</v>
      </c>
      <c r="K23" s="15">
        <v>183</v>
      </c>
    </row>
    <row r="24" spans="1:11" x14ac:dyDescent="0.25">
      <c r="A24" s="2" t="s">
        <v>751</v>
      </c>
      <c r="B24" s="2" t="s">
        <v>495</v>
      </c>
      <c r="C24" s="2" t="s">
        <v>507</v>
      </c>
      <c r="D24" s="2">
        <f>SUMIF('BASE NORMAL'!AV:AV, B24, 'BASE NORMAL'!AU:AU)</f>
        <v>0</v>
      </c>
      <c r="F24" s="12" t="s">
        <v>16</v>
      </c>
      <c r="G24" s="15">
        <v>127</v>
      </c>
      <c r="H24" s="15">
        <v>32</v>
      </c>
      <c r="I24" s="15">
        <v>10</v>
      </c>
      <c r="J24" s="15"/>
      <c r="K24" s="15">
        <v>169</v>
      </c>
    </row>
    <row r="25" spans="1:11" x14ac:dyDescent="0.25">
      <c r="A25" s="4" t="s">
        <v>779</v>
      </c>
      <c r="B25" s="4" t="s">
        <v>779</v>
      </c>
      <c r="C25" s="2" t="s">
        <v>760</v>
      </c>
      <c r="D25" s="2">
        <f>SUMIF('BASE NORMAL'!BB:BB, B25, 'BASE NORMAL'!AU:AU)</f>
        <v>0</v>
      </c>
      <c r="F25" s="12" t="s">
        <v>12</v>
      </c>
      <c r="G25" s="15">
        <v>119</v>
      </c>
      <c r="H25" s="15">
        <v>22</v>
      </c>
      <c r="I25" s="15">
        <v>6</v>
      </c>
      <c r="J25" s="15">
        <v>15</v>
      </c>
      <c r="K25" s="15">
        <v>162</v>
      </c>
    </row>
    <row r="26" spans="1:11" x14ac:dyDescent="0.25">
      <c r="A26" s="2" t="s">
        <v>746</v>
      </c>
      <c r="B26" s="2" t="s">
        <v>503</v>
      </c>
      <c r="C26" s="2" t="s">
        <v>507</v>
      </c>
      <c r="D26" s="2">
        <f>SUMIF('BASE NORMAL'!AV:AV, B26, 'BASE NORMAL'!AU:AU)</f>
        <v>0</v>
      </c>
      <c r="F26" s="12" t="s">
        <v>11</v>
      </c>
      <c r="G26" s="15">
        <v>89</v>
      </c>
      <c r="H26" s="15">
        <v>36</v>
      </c>
      <c r="I26" s="15">
        <v>8</v>
      </c>
      <c r="J26" s="15">
        <v>25</v>
      </c>
      <c r="K26" s="15">
        <v>158</v>
      </c>
    </row>
    <row r="27" spans="1:11" x14ac:dyDescent="0.25">
      <c r="A27" s="4" t="s">
        <v>770</v>
      </c>
      <c r="B27" s="4" t="s">
        <v>770</v>
      </c>
      <c r="C27" s="2" t="s">
        <v>760</v>
      </c>
      <c r="D27" s="2">
        <f>SUMIF('BASE NORMAL'!BB:BB, B27, 'BASE NORMAL'!AU:AU)</f>
        <v>0</v>
      </c>
      <c r="F27" s="12" t="s">
        <v>27</v>
      </c>
      <c r="G27" s="15">
        <v>94</v>
      </c>
      <c r="H27" s="15">
        <v>9</v>
      </c>
      <c r="I27" s="15">
        <v>6</v>
      </c>
      <c r="J27" s="15">
        <v>4</v>
      </c>
      <c r="K27" s="15">
        <v>113</v>
      </c>
    </row>
    <row r="28" spans="1:11" x14ac:dyDescent="0.25">
      <c r="A28" s="2" t="s">
        <v>0</v>
      </c>
      <c r="B28" s="4" t="s">
        <v>33</v>
      </c>
      <c r="C28" s="2" t="s">
        <v>62</v>
      </c>
      <c r="D28" s="2">
        <f>SUMIF('BASE NORMAL'!AV:AV, B28, 'BASE NORMAL'!AU:AU)</f>
        <v>0</v>
      </c>
      <c r="F28" s="12" t="s">
        <v>18</v>
      </c>
      <c r="G28" s="15">
        <v>39</v>
      </c>
      <c r="H28" s="15">
        <v>30</v>
      </c>
      <c r="I28" s="15">
        <v>9</v>
      </c>
      <c r="J28" s="15">
        <v>27</v>
      </c>
      <c r="K28" s="15">
        <v>105</v>
      </c>
    </row>
    <row r="29" spans="1:11" x14ac:dyDescent="0.25">
      <c r="A29" s="4" t="s">
        <v>14</v>
      </c>
      <c r="B29" s="4" t="s">
        <v>43</v>
      </c>
      <c r="C29" s="2" t="s">
        <v>51</v>
      </c>
      <c r="D29" s="2">
        <f>SUMIF('BASE NORMAL'!AV:AV, B29, 'BASE NORMAL'!AU:AU)</f>
        <v>0</v>
      </c>
      <c r="F29" s="12" t="s">
        <v>10</v>
      </c>
      <c r="G29" s="15">
        <v>46</v>
      </c>
      <c r="H29" s="15">
        <v>22</v>
      </c>
      <c r="I29" s="15">
        <v>11</v>
      </c>
      <c r="J29" s="15">
        <v>12</v>
      </c>
      <c r="K29" s="15">
        <v>91</v>
      </c>
    </row>
    <row r="30" spans="1:11" x14ac:dyDescent="0.25">
      <c r="A30" s="4" t="s">
        <v>10</v>
      </c>
      <c r="B30" s="4" t="s">
        <v>64</v>
      </c>
      <c r="C30" s="4" t="s">
        <v>62</v>
      </c>
      <c r="D30" s="2">
        <f>SUMIF('BASE NORMAL'!AV:AV, B30, 'BASE NORMAL'!AU:AU)</f>
        <v>0</v>
      </c>
      <c r="F30" s="12" t="s">
        <v>9</v>
      </c>
      <c r="G30" s="15">
        <v>50</v>
      </c>
      <c r="H30" s="15">
        <v>9</v>
      </c>
      <c r="I30" s="15">
        <v>6</v>
      </c>
      <c r="J30" s="15">
        <v>14</v>
      </c>
      <c r="K30" s="15">
        <v>79</v>
      </c>
    </row>
    <row r="31" spans="1:11" x14ac:dyDescent="0.25">
      <c r="A31" s="2" t="s">
        <v>0</v>
      </c>
      <c r="B31" s="4" t="s">
        <v>36</v>
      </c>
      <c r="C31" s="4" t="s">
        <v>54</v>
      </c>
      <c r="D31" s="2">
        <f>SUMIF('BASE NORMAL'!AV:AV, B31, 'BASE NORMAL'!AU:AU)</f>
        <v>0</v>
      </c>
      <c r="F31" s="12" t="s">
        <v>13</v>
      </c>
      <c r="G31" s="15">
        <v>21</v>
      </c>
      <c r="H31" s="15">
        <v>18</v>
      </c>
      <c r="I31" s="15">
        <v>2</v>
      </c>
      <c r="J31" s="15">
        <v>12</v>
      </c>
      <c r="K31" s="15">
        <v>53</v>
      </c>
    </row>
    <row r="32" spans="1:11" x14ac:dyDescent="0.25">
      <c r="A32" s="4" t="s">
        <v>771</v>
      </c>
      <c r="B32" s="4" t="s">
        <v>771</v>
      </c>
      <c r="C32" s="2" t="s">
        <v>760</v>
      </c>
      <c r="D32" s="2">
        <f>SUMIF('BASE NORMAL'!BB:BB, B32, 'BASE NORMAL'!AU:AU)</f>
        <v>0</v>
      </c>
      <c r="F32" s="12" t="s">
        <v>29</v>
      </c>
      <c r="G32" s="15">
        <v>24</v>
      </c>
      <c r="H32" s="15"/>
      <c r="I32" s="15">
        <v>5</v>
      </c>
      <c r="J32" s="15">
        <v>1</v>
      </c>
      <c r="K32" s="15">
        <v>30</v>
      </c>
    </row>
    <row r="33" spans="1:12" x14ac:dyDescent="0.25">
      <c r="A33" s="2" t="s">
        <v>743</v>
      </c>
      <c r="B33" s="2" t="s">
        <v>494</v>
      </c>
      <c r="C33" s="2" t="s">
        <v>507</v>
      </c>
      <c r="D33" s="2">
        <f>SUMIF('BASE NORMAL'!AV:AV, B33, 'BASE NORMAL'!AU:AU)</f>
        <v>0</v>
      </c>
      <c r="F33" s="12" t="s">
        <v>15</v>
      </c>
      <c r="G33" s="15">
        <v>9</v>
      </c>
      <c r="H33" s="15">
        <v>6</v>
      </c>
      <c r="I33" s="15">
        <v>2</v>
      </c>
      <c r="J33" s="15">
        <v>1</v>
      </c>
      <c r="K33" s="15">
        <v>18</v>
      </c>
    </row>
    <row r="34" spans="1:12" x14ac:dyDescent="0.25">
      <c r="A34" s="2" t="s">
        <v>11</v>
      </c>
      <c r="B34" s="4" t="s">
        <v>50</v>
      </c>
      <c r="C34" s="4" t="s">
        <v>54</v>
      </c>
      <c r="D34" s="2">
        <f>SUMIF('BASE NORMAL'!AV:AV, B34, 'BASE NORMAL'!AU:AU)</f>
        <v>0</v>
      </c>
      <c r="F34" s="12" t="s">
        <v>259</v>
      </c>
      <c r="G34" s="15">
        <v>4</v>
      </c>
      <c r="H34" s="15">
        <v>3</v>
      </c>
      <c r="I34" s="15">
        <v>2</v>
      </c>
      <c r="J34" s="15">
        <v>4</v>
      </c>
      <c r="K34" s="15">
        <v>13</v>
      </c>
    </row>
    <row r="35" spans="1:12" x14ac:dyDescent="0.25">
      <c r="A35" s="4" t="s">
        <v>773</v>
      </c>
      <c r="B35" s="4" t="s">
        <v>773</v>
      </c>
      <c r="C35" s="2" t="s">
        <v>760</v>
      </c>
      <c r="D35" s="2">
        <f>SUMIF('BASE NORMAL'!BB:BB, B35, 'BASE NORMAL'!AU:AU)</f>
        <v>0</v>
      </c>
      <c r="F35" s="12" t="s">
        <v>30</v>
      </c>
      <c r="G35" s="15">
        <v>7</v>
      </c>
      <c r="H35" s="15">
        <v>1</v>
      </c>
      <c r="I35" s="15">
        <v>1</v>
      </c>
      <c r="J35" s="15">
        <v>3</v>
      </c>
      <c r="K35" s="15">
        <v>12</v>
      </c>
    </row>
    <row r="36" spans="1:12" x14ac:dyDescent="0.25">
      <c r="A36" s="4" t="s">
        <v>781</v>
      </c>
      <c r="B36" s="4" t="s">
        <v>781</v>
      </c>
      <c r="C36" s="2" t="s">
        <v>760</v>
      </c>
      <c r="D36" s="2">
        <f>SUMIF('BASE NORMAL'!BB:BB, B36, 'BASE NORMAL'!AU:AU)</f>
        <v>0</v>
      </c>
      <c r="F36" s="12" t="s">
        <v>26</v>
      </c>
      <c r="G36" s="15">
        <v>9</v>
      </c>
      <c r="H36" s="15">
        <v>2</v>
      </c>
      <c r="I36" s="15"/>
      <c r="J36" s="15"/>
      <c r="K36" s="15">
        <v>11</v>
      </c>
    </row>
    <row r="37" spans="1:12" x14ac:dyDescent="0.25">
      <c r="A37" s="4" t="s">
        <v>13</v>
      </c>
      <c r="B37" s="4" t="s">
        <v>71</v>
      </c>
      <c r="C37" s="4" t="s">
        <v>54</v>
      </c>
      <c r="D37" s="2">
        <f>SUMIF('BASE NORMAL'!AV:AV, B37, 'BASE NORMAL'!AU:AU)</f>
        <v>0</v>
      </c>
      <c r="F37" s="12" t="s">
        <v>28</v>
      </c>
      <c r="G37" s="15">
        <v>2</v>
      </c>
      <c r="H37" s="15">
        <v>2</v>
      </c>
      <c r="I37" s="15">
        <v>1</v>
      </c>
      <c r="J37" s="15">
        <v>1</v>
      </c>
      <c r="K37" s="15">
        <v>6</v>
      </c>
    </row>
    <row r="38" spans="1:12" x14ac:dyDescent="0.25">
      <c r="A38" s="4" t="s">
        <v>18</v>
      </c>
      <c r="B38" s="4" t="s">
        <v>67</v>
      </c>
      <c r="C38" s="4" t="s">
        <v>54</v>
      </c>
      <c r="D38" s="2">
        <f>SUMIF('BASE NORMAL'!AV:AV, B38, 'BASE NORMAL'!AU:AU)</f>
        <v>0</v>
      </c>
      <c r="F38" s="12" t="s">
        <v>31</v>
      </c>
      <c r="G38" s="15">
        <v>3</v>
      </c>
      <c r="H38" s="15"/>
      <c r="I38" s="15"/>
      <c r="J38" s="15"/>
      <c r="K38" s="15">
        <v>3</v>
      </c>
    </row>
    <row r="39" spans="1:12" x14ac:dyDescent="0.25">
      <c r="A39" s="4" t="s">
        <v>12</v>
      </c>
      <c r="B39" s="4" t="s">
        <v>55</v>
      </c>
      <c r="C39" s="4" t="s">
        <v>54</v>
      </c>
      <c r="D39" s="2">
        <f>SUMIF('BASE NORMAL'!AV:AV, B39, 'BASE NORMAL'!AU:AU)</f>
        <v>0</v>
      </c>
    </row>
    <row r="40" spans="1:12" x14ac:dyDescent="0.25">
      <c r="A40" s="4" t="s">
        <v>1</v>
      </c>
      <c r="B40" s="4" t="s">
        <v>38</v>
      </c>
      <c r="C40" s="4" t="s">
        <v>54</v>
      </c>
      <c r="D40" s="2">
        <f>SUMIF('BASE NORMAL'!AV:AV, B40, 'BASE NORMAL'!AU:AU)</f>
        <v>0</v>
      </c>
      <c r="L40"/>
    </row>
    <row r="41" spans="1:12" x14ac:dyDescent="0.25">
      <c r="A41" s="2" t="s">
        <v>741</v>
      </c>
      <c r="B41" s="2" t="s">
        <v>493</v>
      </c>
      <c r="C41" s="2" t="s">
        <v>507</v>
      </c>
      <c r="D41" s="2">
        <f>SUMIF('BASE NORMAL'!AV:AV, B41, 'BASE NORMAL'!AU:AU)</f>
        <v>0</v>
      </c>
    </row>
    <row r="42" spans="1:12" x14ac:dyDescent="0.25">
      <c r="A42" s="4" t="s">
        <v>12</v>
      </c>
      <c r="B42" s="4" t="s">
        <v>53</v>
      </c>
      <c r="C42" s="4" t="s">
        <v>54</v>
      </c>
      <c r="D42" s="2">
        <f>SUMIF('BASE NORMAL'!AV:AV, B42, 'BASE NORMAL'!AU:AU)</f>
        <v>0</v>
      </c>
    </row>
    <row r="43" spans="1:12" x14ac:dyDescent="0.25">
      <c r="A43" s="4" t="s">
        <v>12</v>
      </c>
      <c r="B43" s="4" t="s">
        <v>56</v>
      </c>
      <c r="C43" s="4" t="s">
        <v>54</v>
      </c>
      <c r="D43" s="2">
        <f>SUMIF('BASE NORMAL'!AV:AV, B43, 'BASE NORMAL'!AU:AU)</f>
        <v>0</v>
      </c>
    </row>
    <row r="44" spans="1:12" x14ac:dyDescent="0.25">
      <c r="A44" s="2" t="s">
        <v>0</v>
      </c>
      <c r="B44" s="4" t="s">
        <v>35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4" t="s">
        <v>784</v>
      </c>
      <c r="B45" s="4" t="s">
        <v>784</v>
      </c>
      <c r="C45" s="2" t="s">
        <v>760</v>
      </c>
      <c r="D45" s="2">
        <f>SUMIF('BASE NORMAL'!BB:BB, B45, 'BASE NORMAL'!AU:AU)</f>
        <v>0</v>
      </c>
    </row>
    <row r="46" spans="1:12" x14ac:dyDescent="0.25">
      <c r="A46" s="4" t="s">
        <v>782</v>
      </c>
      <c r="B46" s="4" t="s">
        <v>782</v>
      </c>
      <c r="C46" s="2" t="s">
        <v>760</v>
      </c>
      <c r="D46" s="2">
        <f>SUMIF('BASE NORMAL'!BB:BB, B46, 'BASE NORMAL'!AU:AU)</f>
        <v>0</v>
      </c>
    </row>
    <row r="47" spans="1:12" x14ac:dyDescent="0.25">
      <c r="A47" s="4" t="s">
        <v>777</v>
      </c>
      <c r="B47" s="4" t="s">
        <v>777</v>
      </c>
      <c r="C47" s="2" t="s">
        <v>760</v>
      </c>
      <c r="D47" s="2">
        <f>SUMIF('BASE NORMAL'!BB:BB, B47, 'BASE NORMAL'!AU:AU)</f>
        <v>0</v>
      </c>
    </row>
    <row r="48" spans="1:12" x14ac:dyDescent="0.25">
      <c r="A48" s="2" t="s">
        <v>1</v>
      </c>
      <c r="B48" s="4" t="s">
        <v>24</v>
      </c>
      <c r="C48" s="4" t="s">
        <v>54</v>
      </c>
      <c r="D48" s="2">
        <f>SUMIF('BASE NORMAL'!AV:AV, B48, 'BASE NORMAL'!AU:AU)</f>
        <v>0</v>
      </c>
    </row>
    <row r="49" spans="1:4" x14ac:dyDescent="0.25">
      <c r="A49" s="2" t="s">
        <v>742</v>
      </c>
      <c r="B49" s="2" t="s">
        <v>500</v>
      </c>
      <c r="C49" s="2" t="s">
        <v>507</v>
      </c>
      <c r="D49" s="2">
        <f>SUMIF('BASE NORMAL'!AV:AV, B49, 'BASE NORMAL'!AU:AU)</f>
        <v>0</v>
      </c>
    </row>
    <row r="50" spans="1:4" x14ac:dyDescent="0.25">
      <c r="A50" s="2" t="s">
        <v>739</v>
      </c>
      <c r="B50" s="2" t="s">
        <v>496</v>
      </c>
      <c r="C50" s="2" t="s">
        <v>507</v>
      </c>
      <c r="D50" s="2">
        <f>SUMIF('BASE NORMAL'!AV:AV, B50, 'BASE NORMAL'!AU:AU)</f>
        <v>0</v>
      </c>
    </row>
    <row r="51" spans="1:4" x14ac:dyDescent="0.25">
      <c r="A51" s="2" t="s">
        <v>738</v>
      </c>
      <c r="B51" s="2" t="s">
        <v>504</v>
      </c>
      <c r="C51" s="2" t="s">
        <v>507</v>
      </c>
      <c r="D51" s="2">
        <f>SUMIF('BASE NORMAL'!AV:AV, B51, 'BASE NORMAL'!AU:AU)</f>
        <v>0</v>
      </c>
    </row>
    <row r="52" spans="1:4" x14ac:dyDescent="0.25">
      <c r="A52" s="2" t="s">
        <v>740</v>
      </c>
      <c r="B52" s="2" t="s">
        <v>490</v>
      </c>
      <c r="C52" s="2" t="s">
        <v>507</v>
      </c>
      <c r="D52" s="2">
        <f>SUMIF('BASE NORMAL'!AV:AV, B52, 'BASE NORMAL'!AU:AU)</f>
        <v>0</v>
      </c>
    </row>
    <row r="53" spans="1:4" x14ac:dyDescent="0.25">
      <c r="A53" s="2" t="s">
        <v>745</v>
      </c>
      <c r="B53" s="2" t="s">
        <v>497</v>
      </c>
      <c r="C53" s="2" t="s">
        <v>507</v>
      </c>
      <c r="D53" s="2">
        <f>SUMIF('BASE NORMAL'!AV:AV, B53, 'BASE NORMAL'!AU:AU)</f>
        <v>0</v>
      </c>
    </row>
    <row r="54" spans="1:4" x14ac:dyDescent="0.25">
      <c r="A54" s="2" t="s">
        <v>1</v>
      </c>
      <c r="B54" s="4" t="s">
        <v>37</v>
      </c>
      <c r="C54" s="4" t="s">
        <v>58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68</v>
      </c>
      <c r="C55" s="4" t="s">
        <v>54</v>
      </c>
      <c r="D55" s="2">
        <f>SUMIF('BASE NORMAL'!AV:AV, B55, 'BASE NORMAL'!AU:AU)</f>
        <v>0</v>
      </c>
    </row>
    <row r="56" spans="1:4" x14ac:dyDescent="0.25">
      <c r="A56" s="2" t="s">
        <v>18</v>
      </c>
      <c r="B56" s="2" t="s">
        <v>65</v>
      </c>
      <c r="C56" s="2" t="s">
        <v>51</v>
      </c>
      <c r="D56" s="2">
        <f>SUMIF('BASE NORMAL'!AV:AV, B56, 'BASE NORMAL'!AU:AU)</f>
        <v>0</v>
      </c>
    </row>
    <row r="57" spans="1:4" x14ac:dyDescent="0.25">
      <c r="A57" s="2" t="s">
        <v>0</v>
      </c>
      <c r="B57" s="4" t="s">
        <v>32</v>
      </c>
      <c r="C57" s="2" t="s">
        <v>51</v>
      </c>
      <c r="D57" s="2">
        <f>SUMIF('BASE NORMAL'!AV:AV, B57, 'BASE NORMAL'!AU:AU)</f>
        <v>0</v>
      </c>
    </row>
    <row r="58" spans="1:4" x14ac:dyDescent="0.25">
      <c r="A58" s="2" t="s">
        <v>14</v>
      </c>
      <c r="B58" s="2" t="s">
        <v>487</v>
      </c>
      <c r="C58" s="2" t="s">
        <v>25</v>
      </c>
      <c r="D58" s="2">
        <f>SUMIF('BASE NORMAL'!AV:AV, B58, 'BASE NORMAL'!AU:AU)</f>
        <v>0</v>
      </c>
    </row>
    <row r="59" spans="1:4" x14ac:dyDescent="0.25">
      <c r="A59" s="4" t="s">
        <v>9</v>
      </c>
      <c r="B59" s="4" t="s">
        <v>69</v>
      </c>
      <c r="C59" s="4" t="s">
        <v>62</v>
      </c>
      <c r="D59" s="2">
        <f>SUMIF('BASE NORMAL'!AV:AV, B59, 'BASE NORMAL'!AU:AU)</f>
        <v>0</v>
      </c>
    </row>
    <row r="60" spans="1:4" x14ac:dyDescent="0.25">
      <c r="A60" s="2" t="s">
        <v>744</v>
      </c>
      <c r="B60" s="2" t="s">
        <v>491</v>
      </c>
      <c r="C60" s="2" t="s">
        <v>507</v>
      </c>
      <c r="D60" s="2">
        <f>SUMIF('BASE NORMAL'!AV:AV, B60, 'BASE NORMAL'!AU:AU)</f>
        <v>0</v>
      </c>
    </row>
    <row r="61" spans="1:4" x14ac:dyDescent="0.25">
      <c r="A61" s="2" t="s">
        <v>747</v>
      </c>
      <c r="B61" s="2" t="s">
        <v>499</v>
      </c>
      <c r="C61" s="2" t="s">
        <v>507</v>
      </c>
      <c r="D61" s="2">
        <f>SUMIF('BASE NORMAL'!AV:AV, B61, 'BASE NORMAL'!AU:AU)</f>
        <v>0</v>
      </c>
    </row>
    <row r="62" spans="1:4" x14ac:dyDescent="0.25">
      <c r="A62" s="2" t="s">
        <v>748</v>
      </c>
      <c r="B62" s="2" t="s">
        <v>501</v>
      </c>
      <c r="C62" s="2" t="s">
        <v>507</v>
      </c>
      <c r="D62" s="2">
        <f>SUMIF('BASE NORMAL'!AV:AV, B62, 'BASE NORMAL'!AU:AU)</f>
        <v>0</v>
      </c>
    </row>
    <row r="63" spans="1:4" x14ac:dyDescent="0.25">
      <c r="A63" s="2" t="s">
        <v>750</v>
      </c>
      <c r="B63" s="2" t="s">
        <v>502</v>
      </c>
      <c r="C63" s="2" t="s">
        <v>507</v>
      </c>
      <c r="D63" s="2">
        <f>SUMIF('BASE NORMAL'!AV:AV, B63, 'BASE NORMAL'!AU:AU)</f>
        <v>0</v>
      </c>
    </row>
    <row r="64" spans="1:4" x14ac:dyDescent="0.25">
      <c r="A64" s="2" t="s">
        <v>752</v>
      </c>
      <c r="B64" s="2" t="s">
        <v>505</v>
      </c>
      <c r="C64" s="2" t="s">
        <v>507</v>
      </c>
      <c r="D64" s="2">
        <f>SUMIF('BASE NORMAL'!AV:AV, B64, 'BASE NORMAL'!AU:AU)</f>
        <v>0</v>
      </c>
    </row>
    <row r="65" spans="1:4" x14ac:dyDescent="0.25">
      <c r="A65" s="2" t="s">
        <v>753</v>
      </c>
      <c r="B65" s="2" t="s">
        <v>506</v>
      </c>
      <c r="C65" s="2" t="s">
        <v>507</v>
      </c>
      <c r="D65" s="2">
        <f>SUMIF('BASE NORMAL'!AV:AV, B65, 'BASE NORMAL'!AU:AU)</f>
        <v>0</v>
      </c>
    </row>
    <row r="66" spans="1:4" x14ac:dyDescent="0.25">
      <c r="A66" s="4" t="s">
        <v>783</v>
      </c>
      <c r="B66" s="4" t="s">
        <v>783</v>
      </c>
      <c r="C66" s="2" t="s">
        <v>760</v>
      </c>
      <c r="D66" s="2">
        <f>SUMIF('BASE NORMAL'!BB:BB, B66, 'BASE NORMAL'!AU:AU)</f>
        <v>0</v>
      </c>
    </row>
    <row r="67" spans="1:4" x14ac:dyDescent="0.25">
      <c r="A67" s="4" t="s">
        <v>785</v>
      </c>
      <c r="B67" s="4" t="s">
        <v>785</v>
      </c>
      <c r="C67" s="2" t="s">
        <v>760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31</v>
      </c>
      <c r="B73" s="13" t="s">
        <v>488</v>
      </c>
      <c r="C73" s="13" t="s">
        <v>62</v>
      </c>
      <c r="D73" s="14">
        <f>1000 - SUMIFS('BASE INVERTIDO'!J:J,'BASE INVERTIDO'!I:I,Tabela2[[#This Row],[NOME]])</f>
        <v>1000</v>
      </c>
    </row>
    <row r="74" spans="1:4" x14ac:dyDescent="0.25">
      <c r="A74" s="13" t="s">
        <v>26</v>
      </c>
      <c r="B74" s="25" t="s">
        <v>762</v>
      </c>
      <c r="C74" s="13" t="s">
        <v>54</v>
      </c>
      <c r="D74" s="14">
        <f>1000 - SUMIFS('BASE INVERTIDO'!J:J,'BASE INVERTIDO'!I:I,Tabela2[[#This Row],[NOME]])</f>
        <v>998</v>
      </c>
    </row>
    <row r="75" spans="1:4" x14ac:dyDescent="0.25">
      <c r="A75" s="13" t="s">
        <v>17</v>
      </c>
      <c r="B75" s="13" t="s">
        <v>74</v>
      </c>
      <c r="C75" s="13" t="s">
        <v>51</v>
      </c>
      <c r="D75" s="14">
        <f>1000 - SUMIFS('BASE INVERTIDO'!J:J,'BASE INVERTIDO'!I:I,Tabela2[[#This Row],[NOME]])</f>
        <v>996</v>
      </c>
    </row>
    <row r="76" spans="1:4" x14ac:dyDescent="0.25">
      <c r="A76" s="13" t="s">
        <v>28</v>
      </c>
      <c r="B76" s="13" t="s">
        <v>72</v>
      </c>
      <c r="C76" s="13" t="s">
        <v>62</v>
      </c>
      <c r="D76" s="14">
        <f>1000 - SUMIFS('BASE INVERTIDO'!J:J,'BASE INVERTIDO'!I:I,Tabela2[[#This Row],[NOME]])</f>
        <v>981</v>
      </c>
    </row>
    <row r="77" spans="1:4" x14ac:dyDescent="0.25">
      <c r="A77" s="13" t="s">
        <v>29</v>
      </c>
      <c r="B77" s="13" t="s">
        <v>763</v>
      </c>
      <c r="C77" s="13" t="s">
        <v>54</v>
      </c>
      <c r="D77" s="14">
        <f>1000 - SUMIFS('BASE INVERTIDO'!J:J,'BASE INVERTIDO'!I:I,Tabela2[[#This Row],[NOME]])</f>
        <v>979</v>
      </c>
    </row>
    <row r="78" spans="1:4" x14ac:dyDescent="0.25">
      <c r="A78" s="13" t="s">
        <v>15</v>
      </c>
      <c r="B78" s="13" t="s">
        <v>70</v>
      </c>
      <c r="C78" s="13" t="s">
        <v>54</v>
      </c>
      <c r="D78" s="14">
        <f>1000 - SUMIFS('BASE INVERTIDO'!J:J,'BASE INVERTIDO'!I:I,Tabela2[[#This Row],[NOME]])</f>
        <v>975</v>
      </c>
    </row>
    <row r="79" spans="1:4" x14ac:dyDescent="0.25">
      <c r="A79" s="13" t="s">
        <v>30</v>
      </c>
      <c r="B79" s="13" t="s">
        <v>73</v>
      </c>
      <c r="C79" s="13" t="s">
        <v>54</v>
      </c>
      <c r="D79" s="14">
        <f>1000 - SUMIFS('BASE INVERTIDO'!J:J,'BASE INVERTIDO'!I:I,Tabela2[[#This Row],[NOME]])</f>
        <v>951</v>
      </c>
    </row>
    <row r="80" spans="1:4" x14ac:dyDescent="0.25">
      <c r="A80" s="13" t="s">
        <v>27</v>
      </c>
      <c r="B80" s="13" t="s">
        <v>761</v>
      </c>
      <c r="C80" s="13" t="s">
        <v>62</v>
      </c>
      <c r="D80" s="14">
        <f>1000 - SUMIFS('BASE INVERTIDO'!J:J,'BASE INVERTIDO'!I:I,Tabela2[[#This Row],[NOME]])</f>
        <v>950</v>
      </c>
    </row>
    <row r="81" spans="1:4" x14ac:dyDescent="0.25">
      <c r="A81" s="13" t="s">
        <v>16</v>
      </c>
      <c r="B81" s="13" t="s">
        <v>60</v>
      </c>
      <c r="C81" s="13" t="s">
        <v>54</v>
      </c>
      <c r="D81" s="14">
        <f>250 - SUMIFS('BASE INVERTIDO'!J:J,'BASE INVERTIDO'!I:I,Tabela2[[#This Row],[NOME]])</f>
        <v>248</v>
      </c>
    </row>
    <row r="82" spans="1:4" x14ac:dyDescent="0.25">
      <c r="A82" s="13" t="s">
        <v>16</v>
      </c>
      <c r="B82" s="14" t="s">
        <v>486</v>
      </c>
      <c r="C82" s="13" t="s">
        <v>508</v>
      </c>
      <c r="D82" s="14">
        <f>250 - SUMIFS('BASE INVERTIDO'!J:J,'BASE INVERTIDO'!I:I,Tabela2[[#This Row],[NOME]])</f>
        <v>245</v>
      </c>
    </row>
    <row r="83" spans="1:4" x14ac:dyDescent="0.25">
      <c r="A83" s="13" t="s">
        <v>16</v>
      </c>
      <c r="B83" s="13" t="s">
        <v>57</v>
      </c>
      <c r="C83" s="13" t="s">
        <v>58</v>
      </c>
      <c r="D83" s="14">
        <f>250 - SUMIFS('BASE INVERTIDO'!J:J,'BASE INVERTIDO'!I:I,Tabela2[[#This Row],[NOME]])</f>
        <v>245</v>
      </c>
    </row>
    <row r="84" spans="1:4" x14ac:dyDescent="0.25">
      <c r="A84" s="13" t="s">
        <v>16</v>
      </c>
      <c r="B84" s="13" t="s">
        <v>59</v>
      </c>
      <c r="C84" s="13" t="s">
        <v>54</v>
      </c>
      <c r="D84" s="14">
        <f>250 - SUMIFS('BASE INVERTIDO'!J:J,'BASE INVERTIDO'!I:I,Tabela2[[#This Row],[NOME]])</f>
        <v>210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82"/>
  <sheetViews>
    <sheetView topLeftCell="C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2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471</v>
      </c>
      <c r="AV1" t="s">
        <v>489</v>
      </c>
      <c r="AW1" t="s">
        <v>511</v>
      </c>
      <c r="AX1" t="s">
        <v>509</v>
      </c>
      <c r="AY1" t="s">
        <v>510</v>
      </c>
      <c r="AZ1" t="s">
        <v>568</v>
      </c>
      <c r="BA1" t="s">
        <v>569</v>
      </c>
      <c r="BB1" t="s">
        <v>769</v>
      </c>
    </row>
    <row r="2" spans="1:54" x14ac:dyDescent="0.25">
      <c r="A2" t="s">
        <v>0</v>
      </c>
      <c r="B2">
        <v>93472</v>
      </c>
      <c r="C2">
        <v>45929</v>
      </c>
      <c r="D2" t="s">
        <v>18</v>
      </c>
      <c r="E2">
        <v>1258628</v>
      </c>
      <c r="F2">
        <v>45925</v>
      </c>
      <c r="G2">
        <v>4</v>
      </c>
      <c r="H2" t="s">
        <v>145</v>
      </c>
      <c r="I2" t="s">
        <v>124</v>
      </c>
      <c r="J2" s="16">
        <v>45931</v>
      </c>
      <c r="K2" t="s">
        <v>125</v>
      </c>
      <c r="L2" t="s">
        <v>149</v>
      </c>
      <c r="M2">
        <v>2</v>
      </c>
      <c r="N2" t="s">
        <v>275</v>
      </c>
      <c r="O2" t="s">
        <v>0</v>
      </c>
      <c r="P2">
        <v>0</v>
      </c>
      <c r="R2">
        <v>152.55000000000001</v>
      </c>
      <c r="S2">
        <v>4461.8</v>
      </c>
      <c r="T2">
        <v>2</v>
      </c>
      <c r="U2" t="s">
        <v>127</v>
      </c>
      <c r="V2">
        <v>2</v>
      </c>
      <c r="W2" t="s">
        <v>324</v>
      </c>
      <c r="X2" t="s">
        <v>325</v>
      </c>
      <c r="Y2" t="s">
        <v>325</v>
      </c>
      <c r="Z2" t="s">
        <v>912</v>
      </c>
      <c r="AA2" t="s">
        <v>155</v>
      </c>
      <c r="AB2" t="s">
        <v>130</v>
      </c>
      <c r="AC2" t="s">
        <v>18</v>
      </c>
      <c r="AD2" t="s">
        <v>326</v>
      </c>
      <c r="AE2" t="s">
        <v>214</v>
      </c>
      <c r="AF2" t="s">
        <v>238</v>
      </c>
      <c r="AG2" t="s">
        <v>327</v>
      </c>
      <c r="AH2" t="s">
        <v>863</v>
      </c>
      <c r="AI2" t="s">
        <v>913</v>
      </c>
      <c r="AJ2" t="s">
        <v>146</v>
      </c>
      <c r="AK2" t="s">
        <v>158</v>
      </c>
      <c r="AL2" t="s">
        <v>134</v>
      </c>
      <c r="AM2" t="s">
        <v>141</v>
      </c>
      <c r="AN2" t="s">
        <v>0</v>
      </c>
      <c r="AO2" t="s">
        <v>136</v>
      </c>
      <c r="AP2" t="s">
        <v>155</v>
      </c>
      <c r="AQ2" t="s">
        <v>159</v>
      </c>
      <c r="AR2" t="s">
        <v>141</v>
      </c>
      <c r="AS2">
        <v>2</v>
      </c>
      <c r="AT2" t="s">
        <v>142</v>
      </c>
      <c r="AU2">
        <v>0</v>
      </c>
      <c r="AV2" t="s">
        <v>498</v>
      </c>
      <c r="AW2">
        <v>0</v>
      </c>
      <c r="AX2" t="s">
        <v>921</v>
      </c>
      <c r="AY2" t="s">
        <v>524</v>
      </c>
      <c r="AZ2" t="s">
        <v>665</v>
      </c>
      <c r="BA2" t="s">
        <v>665</v>
      </c>
      <c r="BB2" t="s">
        <v>136</v>
      </c>
    </row>
    <row r="3" spans="1:54" x14ac:dyDescent="0.25">
      <c r="A3" t="s">
        <v>0</v>
      </c>
      <c r="B3">
        <v>93469</v>
      </c>
      <c r="C3">
        <v>45929</v>
      </c>
      <c r="D3" t="s">
        <v>18</v>
      </c>
      <c r="E3">
        <v>1258646</v>
      </c>
      <c r="F3">
        <v>45925</v>
      </c>
      <c r="G3">
        <v>4</v>
      </c>
      <c r="H3" t="s">
        <v>145</v>
      </c>
      <c r="I3" t="s">
        <v>124</v>
      </c>
      <c r="J3" s="16">
        <v>45931</v>
      </c>
      <c r="K3" t="s">
        <v>125</v>
      </c>
      <c r="L3" t="s">
        <v>149</v>
      </c>
      <c r="M3">
        <v>2</v>
      </c>
      <c r="N3" t="s">
        <v>275</v>
      </c>
      <c r="O3" t="s">
        <v>0</v>
      </c>
      <c r="P3">
        <v>0</v>
      </c>
      <c r="R3">
        <v>124.19</v>
      </c>
      <c r="S3">
        <v>1781.79</v>
      </c>
      <c r="T3">
        <v>2</v>
      </c>
      <c r="U3" t="s">
        <v>127</v>
      </c>
      <c r="V3">
        <v>2</v>
      </c>
      <c r="W3" t="s">
        <v>324</v>
      </c>
      <c r="X3" t="s">
        <v>325</v>
      </c>
      <c r="Y3" t="s">
        <v>325</v>
      </c>
      <c r="Z3" t="s">
        <v>914</v>
      </c>
      <c r="AA3" t="s">
        <v>155</v>
      </c>
      <c r="AB3" t="s">
        <v>130</v>
      </c>
      <c r="AC3" t="s">
        <v>18</v>
      </c>
      <c r="AD3" t="s">
        <v>326</v>
      </c>
      <c r="AE3" t="s">
        <v>214</v>
      </c>
      <c r="AF3" t="s">
        <v>238</v>
      </c>
      <c r="AG3" t="s">
        <v>327</v>
      </c>
      <c r="AH3" t="s">
        <v>863</v>
      </c>
      <c r="AI3" t="s">
        <v>915</v>
      </c>
      <c r="AJ3" t="s">
        <v>146</v>
      </c>
      <c r="AK3" t="s">
        <v>158</v>
      </c>
      <c r="AL3" t="s">
        <v>134</v>
      </c>
      <c r="AM3" t="s">
        <v>141</v>
      </c>
      <c r="AN3" t="s">
        <v>0</v>
      </c>
      <c r="AO3" t="s">
        <v>136</v>
      </c>
      <c r="AP3" t="s">
        <v>155</v>
      </c>
      <c r="AQ3" t="s">
        <v>159</v>
      </c>
      <c r="AR3" t="s">
        <v>141</v>
      </c>
      <c r="AS3">
        <v>2</v>
      </c>
      <c r="AT3" t="s">
        <v>142</v>
      </c>
      <c r="AU3">
        <v>0</v>
      </c>
      <c r="AV3" t="s">
        <v>498</v>
      </c>
      <c r="AW3">
        <v>0</v>
      </c>
      <c r="AX3" t="s">
        <v>922</v>
      </c>
      <c r="AY3" t="s">
        <v>524</v>
      </c>
      <c r="AZ3" t="s">
        <v>665</v>
      </c>
      <c r="BA3" t="s">
        <v>665</v>
      </c>
      <c r="BB3" t="s">
        <v>136</v>
      </c>
    </row>
    <row r="4" spans="1:54" x14ac:dyDescent="0.25">
      <c r="A4" t="s">
        <v>12</v>
      </c>
      <c r="B4">
        <v>118397</v>
      </c>
      <c r="C4">
        <v>45930</v>
      </c>
      <c r="D4" t="s">
        <v>10</v>
      </c>
      <c r="E4">
        <v>2207454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149</v>
      </c>
      <c r="M4">
        <v>1</v>
      </c>
      <c r="N4" t="s">
        <v>199</v>
      </c>
      <c r="O4" t="s">
        <v>12</v>
      </c>
      <c r="P4">
        <v>0</v>
      </c>
      <c r="R4">
        <v>641.15</v>
      </c>
      <c r="S4">
        <v>10566.16</v>
      </c>
      <c r="T4">
        <v>28</v>
      </c>
      <c r="U4" t="s">
        <v>152</v>
      </c>
      <c r="V4">
        <v>3</v>
      </c>
      <c r="W4" t="s">
        <v>448</v>
      </c>
      <c r="X4" t="s">
        <v>448</v>
      </c>
      <c r="Y4" t="s">
        <v>448</v>
      </c>
      <c r="Z4" t="s">
        <v>923</v>
      </c>
      <c r="AA4" t="s">
        <v>155</v>
      </c>
      <c r="AB4" t="s">
        <v>130</v>
      </c>
      <c r="AC4" t="s">
        <v>10</v>
      </c>
      <c r="AD4" t="s">
        <v>298</v>
      </c>
      <c r="AE4" t="s">
        <v>268</v>
      </c>
      <c r="AF4" t="s">
        <v>151</v>
      </c>
      <c r="AG4" t="s">
        <v>219</v>
      </c>
      <c r="AH4" t="s">
        <v>924</v>
      </c>
      <c r="AI4" t="s">
        <v>925</v>
      </c>
      <c r="AJ4" t="s">
        <v>133</v>
      </c>
      <c r="AK4" t="s">
        <v>926</v>
      </c>
      <c r="AL4" t="s">
        <v>134</v>
      </c>
      <c r="AM4" t="s">
        <v>141</v>
      </c>
      <c r="AN4" t="s">
        <v>12</v>
      </c>
      <c r="AO4" t="s">
        <v>136</v>
      </c>
      <c r="AP4" t="s">
        <v>155</v>
      </c>
      <c r="AQ4" t="s">
        <v>159</v>
      </c>
      <c r="AR4" t="s">
        <v>141</v>
      </c>
      <c r="AS4">
        <v>1</v>
      </c>
      <c r="AT4" t="s">
        <v>147</v>
      </c>
      <c r="AU4">
        <v>0</v>
      </c>
      <c r="AV4" t="s">
        <v>52</v>
      </c>
      <c r="AW4">
        <v>0</v>
      </c>
      <c r="AX4" t="s">
        <v>927</v>
      </c>
      <c r="AY4" t="s">
        <v>524</v>
      </c>
      <c r="AZ4" t="s">
        <v>665</v>
      </c>
      <c r="BA4" t="s">
        <v>665</v>
      </c>
      <c r="BB4" t="s">
        <v>136</v>
      </c>
    </row>
    <row r="5" spans="1:54" x14ac:dyDescent="0.25">
      <c r="A5" t="s">
        <v>27</v>
      </c>
      <c r="B5">
        <v>66598</v>
      </c>
      <c r="C5">
        <v>45930</v>
      </c>
      <c r="D5" t="s">
        <v>251</v>
      </c>
      <c r="E5">
        <v>849550</v>
      </c>
      <c r="F5">
        <v>45929</v>
      </c>
      <c r="G5">
        <v>4</v>
      </c>
      <c r="H5" t="s">
        <v>145</v>
      </c>
      <c r="I5" t="s">
        <v>124</v>
      </c>
      <c r="J5" s="16">
        <v>45931</v>
      </c>
      <c r="K5" t="s">
        <v>125</v>
      </c>
      <c r="L5" t="s">
        <v>149</v>
      </c>
      <c r="M5">
        <v>1</v>
      </c>
      <c r="N5" t="s">
        <v>286</v>
      </c>
      <c r="O5" t="s">
        <v>251</v>
      </c>
      <c r="P5">
        <v>0</v>
      </c>
      <c r="R5">
        <v>673.11</v>
      </c>
      <c r="S5">
        <v>4189.5</v>
      </c>
      <c r="T5">
        <v>35</v>
      </c>
      <c r="U5" t="s">
        <v>127</v>
      </c>
      <c r="V5">
        <v>1</v>
      </c>
      <c r="W5" t="s">
        <v>300</v>
      </c>
      <c r="X5" t="s">
        <v>300</v>
      </c>
      <c r="Y5" t="s">
        <v>300</v>
      </c>
      <c r="Z5" t="s">
        <v>928</v>
      </c>
      <c r="AA5" t="s">
        <v>155</v>
      </c>
      <c r="AB5" t="s">
        <v>173</v>
      </c>
      <c r="AC5" t="s">
        <v>251</v>
      </c>
      <c r="AD5" t="s">
        <v>301</v>
      </c>
      <c r="AE5" t="s">
        <v>18</v>
      </c>
      <c r="AF5" t="s">
        <v>303</v>
      </c>
      <c r="AG5" t="s">
        <v>189</v>
      </c>
      <c r="AH5" t="s">
        <v>929</v>
      </c>
      <c r="AI5" t="s">
        <v>930</v>
      </c>
      <c r="AJ5" t="s">
        <v>146</v>
      </c>
      <c r="AL5" t="s">
        <v>134</v>
      </c>
      <c r="AM5" t="s">
        <v>141</v>
      </c>
      <c r="AN5" t="s">
        <v>27</v>
      </c>
      <c r="AO5" t="s">
        <v>173</v>
      </c>
      <c r="AP5" t="s">
        <v>155</v>
      </c>
      <c r="AQ5" t="s">
        <v>159</v>
      </c>
      <c r="AR5" t="s">
        <v>141</v>
      </c>
      <c r="AS5">
        <v>1</v>
      </c>
      <c r="AT5" t="s">
        <v>144</v>
      </c>
      <c r="AU5">
        <v>0</v>
      </c>
      <c r="AV5" t="s">
        <v>61</v>
      </c>
      <c r="AW5">
        <v>0</v>
      </c>
      <c r="AX5" t="s">
        <v>931</v>
      </c>
      <c r="AY5" t="s">
        <v>761</v>
      </c>
      <c r="AZ5" t="s">
        <v>665</v>
      </c>
      <c r="BA5" t="s">
        <v>665</v>
      </c>
      <c r="BB5" t="s">
        <v>775</v>
      </c>
    </row>
    <row r="6" spans="1:54" x14ac:dyDescent="0.25">
      <c r="A6" t="s">
        <v>0</v>
      </c>
      <c r="B6">
        <v>93457</v>
      </c>
      <c r="C6">
        <v>45926</v>
      </c>
      <c r="D6" t="s">
        <v>190</v>
      </c>
      <c r="E6">
        <v>1209314</v>
      </c>
      <c r="F6">
        <v>45924</v>
      </c>
      <c r="G6">
        <v>3</v>
      </c>
      <c r="H6" t="s">
        <v>139</v>
      </c>
      <c r="I6" t="s">
        <v>124</v>
      </c>
      <c r="J6" s="16">
        <v>45931</v>
      </c>
      <c r="K6" t="s">
        <v>125</v>
      </c>
      <c r="L6" t="s">
        <v>126</v>
      </c>
      <c r="M6">
        <v>5</v>
      </c>
      <c r="N6" t="s">
        <v>244</v>
      </c>
      <c r="O6" t="s">
        <v>1</v>
      </c>
      <c r="P6">
        <v>0</v>
      </c>
      <c r="R6">
        <v>78.48</v>
      </c>
      <c r="S6">
        <v>1675.2</v>
      </c>
      <c r="T6">
        <v>4</v>
      </c>
      <c r="U6" t="s">
        <v>127</v>
      </c>
      <c r="V6">
        <v>0</v>
      </c>
      <c r="W6" t="s">
        <v>278</v>
      </c>
      <c r="X6" t="s">
        <v>289</v>
      </c>
      <c r="Y6" t="s">
        <v>289</v>
      </c>
      <c r="Z6" t="s">
        <v>906</v>
      </c>
      <c r="AA6" t="s">
        <v>161</v>
      </c>
      <c r="AB6" t="s">
        <v>130</v>
      </c>
      <c r="AC6" t="s">
        <v>190</v>
      </c>
      <c r="AD6" t="s">
        <v>290</v>
      </c>
      <c r="AE6" t="s">
        <v>245</v>
      </c>
      <c r="AF6" t="s">
        <v>246</v>
      </c>
      <c r="AG6" t="s">
        <v>280</v>
      </c>
      <c r="AH6" t="s">
        <v>847</v>
      </c>
      <c r="AI6" t="s">
        <v>907</v>
      </c>
      <c r="AJ6" t="s">
        <v>140</v>
      </c>
      <c r="AL6" t="s">
        <v>134</v>
      </c>
      <c r="AM6" t="s">
        <v>141</v>
      </c>
      <c r="AN6" t="s">
        <v>1</v>
      </c>
      <c r="AO6" t="s">
        <v>136</v>
      </c>
      <c r="AP6" t="s">
        <v>155</v>
      </c>
      <c r="AQ6" t="s">
        <v>137</v>
      </c>
      <c r="AR6" t="s">
        <v>141</v>
      </c>
      <c r="AS6">
        <v>5</v>
      </c>
      <c r="AT6" t="s">
        <v>202</v>
      </c>
      <c r="AU6">
        <v>0</v>
      </c>
      <c r="AV6" t="s">
        <v>173</v>
      </c>
      <c r="AW6">
        <v>0</v>
      </c>
      <c r="AX6" t="s">
        <v>932</v>
      </c>
      <c r="AY6" t="s">
        <v>524</v>
      </c>
      <c r="AZ6" t="s">
        <v>665</v>
      </c>
      <c r="BA6" t="s">
        <v>665</v>
      </c>
      <c r="BB6" t="s">
        <v>136</v>
      </c>
    </row>
    <row r="7" spans="1:54" x14ac:dyDescent="0.25">
      <c r="A7" t="s">
        <v>0</v>
      </c>
      <c r="B7">
        <v>93189</v>
      </c>
      <c r="C7">
        <v>45905</v>
      </c>
      <c r="D7" t="s">
        <v>1</v>
      </c>
      <c r="E7">
        <v>2724933</v>
      </c>
      <c r="F7">
        <v>45903</v>
      </c>
      <c r="G7">
        <v>1</v>
      </c>
      <c r="H7" t="s">
        <v>167</v>
      </c>
      <c r="I7" t="s">
        <v>124</v>
      </c>
      <c r="J7" s="16">
        <v>45931</v>
      </c>
      <c r="K7" t="s">
        <v>125</v>
      </c>
      <c r="L7" t="s">
        <v>126</v>
      </c>
      <c r="M7">
        <v>26</v>
      </c>
      <c r="N7" t="s">
        <v>184</v>
      </c>
      <c r="O7" t="s">
        <v>1</v>
      </c>
      <c r="P7">
        <v>0</v>
      </c>
      <c r="R7">
        <v>2623.76</v>
      </c>
      <c r="S7">
        <v>24099.33</v>
      </c>
      <c r="T7">
        <v>300</v>
      </c>
      <c r="U7" t="s">
        <v>127</v>
      </c>
      <c r="V7">
        <v>1</v>
      </c>
      <c r="W7" t="s">
        <v>554</v>
      </c>
      <c r="X7" t="s">
        <v>600</v>
      </c>
      <c r="Y7" t="s">
        <v>600</v>
      </c>
      <c r="Z7" t="s">
        <v>633</v>
      </c>
      <c r="AA7" t="s">
        <v>161</v>
      </c>
      <c r="AB7" t="s">
        <v>130</v>
      </c>
      <c r="AC7" t="s">
        <v>160</v>
      </c>
      <c r="AD7" t="s">
        <v>409</v>
      </c>
      <c r="AE7" t="s">
        <v>216</v>
      </c>
      <c r="AF7" t="s">
        <v>218</v>
      </c>
      <c r="AG7" t="s">
        <v>438</v>
      </c>
      <c r="AH7" t="s">
        <v>591</v>
      </c>
      <c r="AI7" t="s">
        <v>634</v>
      </c>
      <c r="AJ7" t="s">
        <v>167</v>
      </c>
      <c r="AK7" t="s">
        <v>865</v>
      </c>
      <c r="AL7" t="s">
        <v>134</v>
      </c>
      <c r="AM7" t="s">
        <v>168</v>
      </c>
      <c r="AN7" t="s">
        <v>1</v>
      </c>
      <c r="AO7" t="s">
        <v>136</v>
      </c>
      <c r="AP7" t="s">
        <v>155</v>
      </c>
      <c r="AQ7" t="s">
        <v>137</v>
      </c>
      <c r="AR7" t="s">
        <v>168</v>
      </c>
      <c r="AS7">
        <v>26</v>
      </c>
      <c r="AT7" t="s">
        <v>202</v>
      </c>
      <c r="AU7">
        <v>3</v>
      </c>
      <c r="AV7" t="s">
        <v>40</v>
      </c>
      <c r="AW7">
        <v>0</v>
      </c>
      <c r="AX7" t="s">
        <v>553</v>
      </c>
      <c r="AY7" t="s">
        <v>524</v>
      </c>
      <c r="AZ7" t="s">
        <v>665</v>
      </c>
      <c r="BA7" t="s">
        <v>665</v>
      </c>
      <c r="BB7" t="s">
        <v>136</v>
      </c>
    </row>
    <row r="8" spans="1:54" x14ac:dyDescent="0.25">
      <c r="A8" t="s">
        <v>164</v>
      </c>
      <c r="B8">
        <v>8508</v>
      </c>
      <c r="C8">
        <v>45926</v>
      </c>
      <c r="D8" t="s">
        <v>1</v>
      </c>
      <c r="E8">
        <v>2740541</v>
      </c>
      <c r="F8">
        <v>45923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126</v>
      </c>
      <c r="M8">
        <v>5</v>
      </c>
      <c r="N8" t="s">
        <v>163</v>
      </c>
      <c r="O8" t="s">
        <v>164</v>
      </c>
      <c r="P8">
        <v>0</v>
      </c>
      <c r="R8">
        <v>61.58</v>
      </c>
      <c r="S8">
        <v>1366.64</v>
      </c>
      <c r="T8">
        <v>2</v>
      </c>
      <c r="U8" t="s">
        <v>175</v>
      </c>
      <c r="V8">
        <v>1</v>
      </c>
      <c r="W8" t="s">
        <v>278</v>
      </c>
      <c r="X8" t="s">
        <v>289</v>
      </c>
      <c r="Y8" t="s">
        <v>289</v>
      </c>
      <c r="Z8" t="s">
        <v>766</v>
      </c>
      <c r="AA8" t="s">
        <v>153</v>
      </c>
      <c r="AB8" t="s">
        <v>173</v>
      </c>
      <c r="AC8" t="s">
        <v>165</v>
      </c>
      <c r="AD8" t="s">
        <v>290</v>
      </c>
      <c r="AE8" t="s">
        <v>164</v>
      </c>
      <c r="AF8" t="s">
        <v>361</v>
      </c>
      <c r="AG8" t="s">
        <v>280</v>
      </c>
      <c r="AH8" t="s">
        <v>610</v>
      </c>
      <c r="AI8" t="s">
        <v>767</v>
      </c>
      <c r="AJ8" t="s">
        <v>140</v>
      </c>
      <c r="AK8" t="s">
        <v>158</v>
      </c>
      <c r="AL8" t="s">
        <v>134</v>
      </c>
      <c r="AM8" t="s">
        <v>141</v>
      </c>
      <c r="AN8" t="s">
        <v>14</v>
      </c>
      <c r="AO8" t="s">
        <v>173</v>
      </c>
      <c r="AP8" t="s">
        <v>153</v>
      </c>
      <c r="AQ8" t="s">
        <v>137</v>
      </c>
      <c r="AR8" t="s">
        <v>141</v>
      </c>
      <c r="AS8">
        <v>5</v>
      </c>
      <c r="AT8" t="s">
        <v>169</v>
      </c>
      <c r="AU8">
        <v>0</v>
      </c>
      <c r="AV8" t="s">
        <v>173</v>
      </c>
      <c r="AW8">
        <v>0</v>
      </c>
      <c r="AX8" t="s">
        <v>768</v>
      </c>
      <c r="AY8" t="s">
        <v>524</v>
      </c>
      <c r="AZ8" t="s">
        <v>665</v>
      </c>
      <c r="BA8" t="s">
        <v>665</v>
      </c>
      <c r="BB8" t="s">
        <v>772</v>
      </c>
    </row>
    <row r="9" spans="1:54" x14ac:dyDescent="0.25">
      <c r="A9" t="s">
        <v>29</v>
      </c>
      <c r="B9">
        <v>39388</v>
      </c>
      <c r="C9">
        <v>45918</v>
      </c>
      <c r="D9" t="s">
        <v>12</v>
      </c>
      <c r="E9">
        <v>7860731</v>
      </c>
      <c r="F9">
        <v>45917</v>
      </c>
      <c r="G9">
        <v>3</v>
      </c>
      <c r="H9" t="s">
        <v>139</v>
      </c>
      <c r="I9" t="s">
        <v>148</v>
      </c>
      <c r="J9" s="16">
        <v>45931</v>
      </c>
      <c r="K9" t="s">
        <v>125</v>
      </c>
      <c r="L9" t="s">
        <v>149</v>
      </c>
      <c r="M9">
        <v>13</v>
      </c>
      <c r="N9" t="s">
        <v>199</v>
      </c>
      <c r="O9" t="s">
        <v>12</v>
      </c>
      <c r="P9">
        <v>0</v>
      </c>
      <c r="R9">
        <v>103.45</v>
      </c>
      <c r="S9">
        <v>3143.92</v>
      </c>
      <c r="T9">
        <v>30</v>
      </c>
      <c r="U9" t="s">
        <v>127</v>
      </c>
      <c r="V9">
        <v>1</v>
      </c>
      <c r="W9" t="s">
        <v>373</v>
      </c>
      <c r="X9" t="s">
        <v>382</v>
      </c>
      <c r="Y9" t="s">
        <v>382</v>
      </c>
      <c r="Z9" t="s">
        <v>650</v>
      </c>
      <c r="AA9" t="s">
        <v>155</v>
      </c>
      <c r="AB9" t="s">
        <v>130</v>
      </c>
      <c r="AC9" t="s">
        <v>12</v>
      </c>
      <c r="AD9" t="s">
        <v>252</v>
      </c>
      <c r="AE9" t="s">
        <v>29</v>
      </c>
      <c r="AF9" t="s">
        <v>329</v>
      </c>
      <c r="AG9" t="s">
        <v>374</v>
      </c>
      <c r="AH9" t="s">
        <v>645</v>
      </c>
      <c r="AI9" t="s">
        <v>651</v>
      </c>
      <c r="AJ9" t="s">
        <v>140</v>
      </c>
      <c r="AK9" t="s">
        <v>911</v>
      </c>
      <c r="AL9" t="s">
        <v>134</v>
      </c>
      <c r="AM9" t="s">
        <v>141</v>
      </c>
      <c r="AN9" t="s">
        <v>12</v>
      </c>
      <c r="AO9" t="s">
        <v>136</v>
      </c>
      <c r="AP9" t="s">
        <v>129</v>
      </c>
      <c r="AQ9" t="s">
        <v>159</v>
      </c>
      <c r="AR9" t="s">
        <v>141</v>
      </c>
      <c r="AS9">
        <v>13</v>
      </c>
      <c r="AT9" t="s">
        <v>202</v>
      </c>
      <c r="AU9">
        <v>2</v>
      </c>
      <c r="AV9" t="s">
        <v>52</v>
      </c>
      <c r="AW9">
        <v>0</v>
      </c>
      <c r="AX9" t="s">
        <v>558</v>
      </c>
      <c r="AY9" t="s">
        <v>524</v>
      </c>
      <c r="AZ9" t="s">
        <v>665</v>
      </c>
      <c r="BA9" t="s">
        <v>665</v>
      </c>
      <c r="BB9" t="s">
        <v>136</v>
      </c>
    </row>
    <row r="10" spans="1:54" x14ac:dyDescent="0.25">
      <c r="A10" t="s">
        <v>11</v>
      </c>
      <c r="B10">
        <v>131554</v>
      </c>
      <c r="C10">
        <v>45929</v>
      </c>
      <c r="D10" t="s">
        <v>0</v>
      </c>
      <c r="E10">
        <v>4635222</v>
      </c>
      <c r="F10">
        <v>45925</v>
      </c>
      <c r="G10">
        <v>3</v>
      </c>
      <c r="H10" t="s">
        <v>139</v>
      </c>
      <c r="I10" t="s">
        <v>124</v>
      </c>
      <c r="J10" s="16">
        <v>45931</v>
      </c>
      <c r="K10" t="s">
        <v>125</v>
      </c>
      <c r="L10" t="s">
        <v>149</v>
      </c>
      <c r="M10">
        <v>2</v>
      </c>
      <c r="N10" t="s">
        <v>203</v>
      </c>
      <c r="O10" t="s">
        <v>11</v>
      </c>
      <c r="P10">
        <v>0</v>
      </c>
      <c r="R10">
        <v>448.07</v>
      </c>
      <c r="S10">
        <v>9253.7900000000009</v>
      </c>
      <c r="T10">
        <v>29</v>
      </c>
      <c r="U10" t="s">
        <v>127</v>
      </c>
      <c r="V10">
        <v>1</v>
      </c>
      <c r="W10" t="s">
        <v>468</v>
      </c>
      <c r="X10" t="s">
        <v>469</v>
      </c>
      <c r="Y10" t="s">
        <v>469</v>
      </c>
      <c r="Z10" t="s">
        <v>835</v>
      </c>
      <c r="AA10" t="s">
        <v>196</v>
      </c>
      <c r="AB10" t="s">
        <v>130</v>
      </c>
      <c r="AC10" t="s">
        <v>0</v>
      </c>
      <c r="AD10" t="s">
        <v>222</v>
      </c>
      <c r="AE10" t="s">
        <v>248</v>
      </c>
      <c r="AF10" t="s">
        <v>249</v>
      </c>
      <c r="AG10" t="s">
        <v>379</v>
      </c>
      <c r="AH10" t="s">
        <v>836</v>
      </c>
      <c r="AI10" t="s">
        <v>837</v>
      </c>
      <c r="AJ10" t="s">
        <v>140</v>
      </c>
      <c r="AK10" t="s">
        <v>838</v>
      </c>
      <c r="AL10" t="s">
        <v>134</v>
      </c>
      <c r="AM10" t="s">
        <v>141</v>
      </c>
      <c r="AN10" t="s">
        <v>11</v>
      </c>
      <c r="AO10" t="s">
        <v>136</v>
      </c>
      <c r="AP10" t="s">
        <v>196</v>
      </c>
      <c r="AQ10" t="s">
        <v>198</v>
      </c>
      <c r="AR10" t="s">
        <v>141</v>
      </c>
      <c r="AS10">
        <v>2</v>
      </c>
      <c r="AT10" t="s">
        <v>142</v>
      </c>
      <c r="AU10">
        <v>0</v>
      </c>
      <c r="AV10" t="s">
        <v>34</v>
      </c>
      <c r="AW10">
        <v>0</v>
      </c>
      <c r="AX10" t="s">
        <v>933</v>
      </c>
      <c r="AY10" t="s">
        <v>524</v>
      </c>
      <c r="AZ10" t="s">
        <v>665</v>
      </c>
      <c r="BA10" t="s">
        <v>665</v>
      </c>
      <c r="BB10" t="s">
        <v>136</v>
      </c>
    </row>
    <row r="11" spans="1:54" x14ac:dyDescent="0.25">
      <c r="A11" t="s">
        <v>172</v>
      </c>
      <c r="B11">
        <v>10797</v>
      </c>
      <c r="C11">
        <v>45916</v>
      </c>
      <c r="D11" t="s">
        <v>14</v>
      </c>
      <c r="E11">
        <v>1873893</v>
      </c>
      <c r="F11">
        <v>45915</v>
      </c>
      <c r="G11">
        <v>3</v>
      </c>
      <c r="H11" t="s">
        <v>139</v>
      </c>
      <c r="I11" t="s">
        <v>124</v>
      </c>
      <c r="J11" s="16">
        <v>45931</v>
      </c>
      <c r="K11" t="s">
        <v>125</v>
      </c>
      <c r="L11" t="s">
        <v>126</v>
      </c>
      <c r="M11">
        <v>15</v>
      </c>
      <c r="N11" t="s">
        <v>177</v>
      </c>
      <c r="O11" t="s">
        <v>172</v>
      </c>
      <c r="P11">
        <v>0</v>
      </c>
      <c r="R11">
        <v>355.62</v>
      </c>
      <c r="S11">
        <v>63603.61</v>
      </c>
      <c r="T11">
        <v>21</v>
      </c>
      <c r="U11" t="s">
        <v>127</v>
      </c>
      <c r="V11">
        <v>1</v>
      </c>
      <c r="W11" t="s">
        <v>341</v>
      </c>
      <c r="X11" t="s">
        <v>342</v>
      </c>
      <c r="Y11" t="s">
        <v>342</v>
      </c>
      <c r="Z11" t="s">
        <v>611</v>
      </c>
      <c r="AA11" t="s">
        <v>153</v>
      </c>
      <c r="AB11" t="s">
        <v>173</v>
      </c>
      <c r="AC11" t="s">
        <v>14</v>
      </c>
      <c r="AD11" t="s">
        <v>326</v>
      </c>
      <c r="AE11" t="s">
        <v>172</v>
      </c>
      <c r="AF11" t="s">
        <v>174</v>
      </c>
      <c r="AG11" t="s">
        <v>343</v>
      </c>
      <c r="AH11" t="s">
        <v>612</v>
      </c>
      <c r="AI11" t="s">
        <v>613</v>
      </c>
      <c r="AJ11" t="s">
        <v>140</v>
      </c>
      <c r="AK11" t="s">
        <v>376</v>
      </c>
      <c r="AL11" t="s">
        <v>134</v>
      </c>
      <c r="AM11" t="s">
        <v>141</v>
      </c>
      <c r="AN11" t="s">
        <v>14</v>
      </c>
      <c r="AO11" t="s">
        <v>173</v>
      </c>
      <c r="AP11" t="s">
        <v>153</v>
      </c>
      <c r="AQ11" t="s">
        <v>137</v>
      </c>
      <c r="AR11" t="s">
        <v>141</v>
      </c>
      <c r="AS11">
        <v>15</v>
      </c>
      <c r="AT11" t="s">
        <v>144</v>
      </c>
      <c r="AU11">
        <v>2</v>
      </c>
      <c r="AV11" t="s">
        <v>46</v>
      </c>
      <c r="AW11">
        <v>0</v>
      </c>
      <c r="AX11" t="s">
        <v>715</v>
      </c>
      <c r="AY11" t="s">
        <v>524</v>
      </c>
      <c r="AZ11" t="s">
        <v>665</v>
      </c>
      <c r="BA11" t="s">
        <v>665</v>
      </c>
      <c r="BB11" t="s">
        <v>772</v>
      </c>
    </row>
    <row r="12" spans="1:54" x14ac:dyDescent="0.25">
      <c r="A12" t="s">
        <v>27</v>
      </c>
      <c r="B12">
        <v>66597</v>
      </c>
      <c r="C12">
        <v>45930</v>
      </c>
      <c r="D12" t="s">
        <v>251</v>
      </c>
      <c r="E12">
        <v>849456</v>
      </c>
      <c r="F12">
        <v>45929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1</v>
      </c>
      <c r="N12" t="s">
        <v>286</v>
      </c>
      <c r="O12" t="s">
        <v>251</v>
      </c>
      <c r="P12">
        <v>0</v>
      </c>
      <c r="R12">
        <v>90.83</v>
      </c>
      <c r="S12">
        <v>2594.0700000000002</v>
      </c>
      <c r="T12">
        <v>6</v>
      </c>
      <c r="U12" t="s">
        <v>175</v>
      </c>
      <c r="V12">
        <v>0</v>
      </c>
      <c r="W12" t="s">
        <v>358</v>
      </c>
      <c r="X12" t="s">
        <v>358</v>
      </c>
      <c r="Y12" t="s">
        <v>358</v>
      </c>
      <c r="Z12" t="s">
        <v>934</v>
      </c>
      <c r="AA12" t="s">
        <v>155</v>
      </c>
      <c r="AB12" t="s">
        <v>173</v>
      </c>
      <c r="AC12" t="s">
        <v>251</v>
      </c>
      <c r="AD12" t="s">
        <v>301</v>
      </c>
      <c r="AE12" t="s">
        <v>242</v>
      </c>
      <c r="AF12" t="s">
        <v>238</v>
      </c>
      <c r="AG12" t="s">
        <v>211</v>
      </c>
      <c r="AH12" t="s">
        <v>863</v>
      </c>
      <c r="AI12" t="s">
        <v>935</v>
      </c>
      <c r="AJ12" t="s">
        <v>146</v>
      </c>
      <c r="AL12" t="s">
        <v>134</v>
      </c>
      <c r="AM12" t="s">
        <v>141</v>
      </c>
      <c r="AN12" t="s">
        <v>27</v>
      </c>
      <c r="AO12" t="s">
        <v>173</v>
      </c>
      <c r="AP12" t="s">
        <v>155</v>
      </c>
      <c r="AQ12" t="s">
        <v>159</v>
      </c>
      <c r="AR12" t="s">
        <v>141</v>
      </c>
      <c r="AS12">
        <v>1</v>
      </c>
      <c r="AT12" t="s">
        <v>144</v>
      </c>
      <c r="AU12">
        <v>0</v>
      </c>
      <c r="AV12" t="s">
        <v>61</v>
      </c>
      <c r="AW12">
        <v>0</v>
      </c>
      <c r="AX12" t="s">
        <v>936</v>
      </c>
      <c r="AY12" t="s">
        <v>761</v>
      </c>
      <c r="AZ12" t="s">
        <v>665</v>
      </c>
      <c r="BA12" t="s">
        <v>665</v>
      </c>
      <c r="BB12" t="s">
        <v>775</v>
      </c>
    </row>
    <row r="13" spans="1:54" x14ac:dyDescent="0.25">
      <c r="A13" t="s">
        <v>14</v>
      </c>
      <c r="B13">
        <v>208608</v>
      </c>
      <c r="C13">
        <v>45929</v>
      </c>
      <c r="D13" t="s">
        <v>18</v>
      </c>
      <c r="E13">
        <v>1258740</v>
      </c>
      <c r="F13">
        <v>45925</v>
      </c>
      <c r="G13">
        <v>5</v>
      </c>
      <c r="H13" t="s">
        <v>123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275</v>
      </c>
      <c r="O13" t="s">
        <v>12</v>
      </c>
      <c r="P13">
        <v>0</v>
      </c>
      <c r="R13">
        <v>95.38</v>
      </c>
      <c r="S13">
        <v>1511.06</v>
      </c>
      <c r="T13">
        <v>2</v>
      </c>
      <c r="U13" t="s">
        <v>127</v>
      </c>
      <c r="V13">
        <v>2</v>
      </c>
      <c r="W13" t="s">
        <v>656</v>
      </c>
      <c r="X13" t="s">
        <v>656</v>
      </c>
      <c r="Y13" t="s">
        <v>656</v>
      </c>
      <c r="Z13" t="s">
        <v>894</v>
      </c>
      <c r="AA13" t="s">
        <v>155</v>
      </c>
      <c r="AB13" t="s">
        <v>130</v>
      </c>
      <c r="AC13" t="s">
        <v>18</v>
      </c>
      <c r="AD13" t="s">
        <v>414</v>
      </c>
      <c r="AE13" t="s">
        <v>160</v>
      </c>
      <c r="AF13" t="s">
        <v>472</v>
      </c>
      <c r="AG13" t="s">
        <v>189</v>
      </c>
      <c r="AH13" t="s">
        <v>895</v>
      </c>
      <c r="AI13" t="s">
        <v>896</v>
      </c>
      <c r="AJ13" t="s">
        <v>133</v>
      </c>
      <c r="AK13" t="s">
        <v>158</v>
      </c>
      <c r="AL13" t="s">
        <v>134</v>
      </c>
      <c r="AM13" t="s">
        <v>135</v>
      </c>
      <c r="AN13" t="s">
        <v>12</v>
      </c>
      <c r="AO13" t="s">
        <v>136</v>
      </c>
      <c r="AP13" t="s">
        <v>153</v>
      </c>
      <c r="AQ13" t="s">
        <v>159</v>
      </c>
      <c r="AR13" t="s">
        <v>135</v>
      </c>
      <c r="AS13">
        <v>2</v>
      </c>
      <c r="AT13" t="s">
        <v>142</v>
      </c>
      <c r="AU13">
        <v>0</v>
      </c>
      <c r="AV13" t="s">
        <v>498</v>
      </c>
      <c r="AW13">
        <v>0</v>
      </c>
      <c r="AX13" t="s">
        <v>937</v>
      </c>
      <c r="AY13" t="s">
        <v>524</v>
      </c>
      <c r="AZ13" t="s">
        <v>665</v>
      </c>
      <c r="BA13" t="s">
        <v>665</v>
      </c>
      <c r="BB13" t="s">
        <v>136</v>
      </c>
    </row>
    <row r="14" spans="1:54" x14ac:dyDescent="0.25">
      <c r="A14" t="s">
        <v>0</v>
      </c>
      <c r="B14">
        <v>93471</v>
      </c>
      <c r="C14">
        <v>45929</v>
      </c>
      <c r="D14" t="s">
        <v>18</v>
      </c>
      <c r="E14">
        <v>1258634</v>
      </c>
      <c r="F14">
        <v>45925</v>
      </c>
      <c r="G14">
        <v>4</v>
      </c>
      <c r="H14" t="s">
        <v>145</v>
      </c>
      <c r="I14" t="s">
        <v>124</v>
      </c>
      <c r="J14" s="16">
        <v>45931</v>
      </c>
      <c r="K14" t="s">
        <v>125</v>
      </c>
      <c r="L14" t="s">
        <v>149</v>
      </c>
      <c r="M14">
        <v>2</v>
      </c>
      <c r="N14" t="s">
        <v>275</v>
      </c>
      <c r="O14" t="s">
        <v>0</v>
      </c>
      <c r="P14">
        <v>0</v>
      </c>
      <c r="R14">
        <v>155.13</v>
      </c>
      <c r="S14">
        <v>1792.31</v>
      </c>
      <c r="T14">
        <v>4</v>
      </c>
      <c r="U14" t="s">
        <v>127</v>
      </c>
      <c r="V14">
        <v>4</v>
      </c>
      <c r="W14" t="s">
        <v>324</v>
      </c>
      <c r="X14" t="s">
        <v>325</v>
      </c>
      <c r="Y14" t="s">
        <v>325</v>
      </c>
      <c r="Z14" t="s">
        <v>862</v>
      </c>
      <c r="AA14" t="s">
        <v>155</v>
      </c>
      <c r="AB14" t="s">
        <v>130</v>
      </c>
      <c r="AC14" t="s">
        <v>18</v>
      </c>
      <c r="AD14" t="s">
        <v>326</v>
      </c>
      <c r="AE14" t="s">
        <v>214</v>
      </c>
      <c r="AF14" t="s">
        <v>238</v>
      </c>
      <c r="AG14" t="s">
        <v>327</v>
      </c>
      <c r="AH14" t="s">
        <v>863</v>
      </c>
      <c r="AI14" t="s">
        <v>864</v>
      </c>
      <c r="AJ14" t="s">
        <v>146</v>
      </c>
      <c r="AK14" t="s">
        <v>158</v>
      </c>
      <c r="AL14" t="s">
        <v>134</v>
      </c>
      <c r="AM14" t="s">
        <v>141</v>
      </c>
      <c r="AN14" t="s">
        <v>0</v>
      </c>
      <c r="AO14" t="s">
        <v>136</v>
      </c>
      <c r="AP14" t="s">
        <v>155</v>
      </c>
      <c r="AQ14" t="s">
        <v>159</v>
      </c>
      <c r="AR14" t="s">
        <v>141</v>
      </c>
      <c r="AS14">
        <v>2</v>
      </c>
      <c r="AT14" t="s">
        <v>142</v>
      </c>
      <c r="AU14">
        <v>0</v>
      </c>
      <c r="AV14" t="s">
        <v>498</v>
      </c>
      <c r="AW14">
        <v>0</v>
      </c>
      <c r="AX14" t="s">
        <v>938</v>
      </c>
      <c r="AY14" t="s">
        <v>524</v>
      </c>
      <c r="AZ14" t="s">
        <v>665</v>
      </c>
      <c r="BA14" t="s">
        <v>665</v>
      </c>
      <c r="BB14" t="s">
        <v>136</v>
      </c>
    </row>
    <row r="15" spans="1:54" x14ac:dyDescent="0.25">
      <c r="A15" t="s">
        <v>231</v>
      </c>
      <c r="B15">
        <v>10270</v>
      </c>
      <c r="C15">
        <v>45898</v>
      </c>
      <c r="D15" t="s">
        <v>0</v>
      </c>
      <c r="E15">
        <v>4614730</v>
      </c>
      <c r="F15">
        <v>45897</v>
      </c>
      <c r="G15">
        <v>3</v>
      </c>
      <c r="H15" t="s">
        <v>139</v>
      </c>
      <c r="I15" t="s">
        <v>148</v>
      </c>
      <c r="J15" s="16">
        <v>45931</v>
      </c>
      <c r="K15" t="s">
        <v>125</v>
      </c>
      <c r="L15" t="s">
        <v>126</v>
      </c>
      <c r="M15">
        <v>33</v>
      </c>
      <c r="N15" t="s">
        <v>284</v>
      </c>
      <c r="O15" t="s">
        <v>231</v>
      </c>
      <c r="P15">
        <v>0</v>
      </c>
      <c r="R15">
        <v>477.99</v>
      </c>
      <c r="S15">
        <v>7128.31</v>
      </c>
      <c r="T15">
        <v>35</v>
      </c>
      <c r="U15" t="s">
        <v>127</v>
      </c>
      <c r="V15">
        <v>2</v>
      </c>
      <c r="W15" t="s">
        <v>220</v>
      </c>
      <c r="X15" t="s">
        <v>221</v>
      </c>
      <c r="Y15" t="s">
        <v>221</v>
      </c>
      <c r="Z15" t="s">
        <v>939</v>
      </c>
      <c r="AA15" t="s">
        <v>201</v>
      </c>
      <c r="AB15" t="s">
        <v>173</v>
      </c>
      <c r="AC15" t="s">
        <v>0</v>
      </c>
      <c r="AD15" t="s">
        <v>222</v>
      </c>
      <c r="AE15" t="s">
        <v>231</v>
      </c>
      <c r="AF15" t="s">
        <v>230</v>
      </c>
      <c r="AG15" t="s">
        <v>223</v>
      </c>
      <c r="AH15" t="s">
        <v>940</v>
      </c>
      <c r="AI15" t="s">
        <v>941</v>
      </c>
      <c r="AJ15" t="s">
        <v>140</v>
      </c>
      <c r="AK15" t="s">
        <v>126</v>
      </c>
      <c r="AL15" t="s">
        <v>134</v>
      </c>
      <c r="AM15" t="s">
        <v>141</v>
      </c>
      <c r="AN15" t="s">
        <v>18</v>
      </c>
      <c r="AO15" t="s">
        <v>173</v>
      </c>
      <c r="AP15" t="s">
        <v>201</v>
      </c>
      <c r="AQ15" t="s">
        <v>198</v>
      </c>
      <c r="AR15" t="s">
        <v>141</v>
      </c>
      <c r="AS15">
        <v>33</v>
      </c>
      <c r="AT15" t="s">
        <v>142</v>
      </c>
      <c r="AU15">
        <v>3</v>
      </c>
      <c r="AV15" t="s">
        <v>76</v>
      </c>
      <c r="AW15">
        <v>0</v>
      </c>
      <c r="AX15" t="s">
        <v>942</v>
      </c>
      <c r="AY15" t="s">
        <v>524</v>
      </c>
      <c r="AZ15" t="s">
        <v>665</v>
      </c>
      <c r="BA15" t="s">
        <v>665</v>
      </c>
      <c r="BB15" t="s">
        <v>776</v>
      </c>
    </row>
    <row r="16" spans="1:54" x14ac:dyDescent="0.25">
      <c r="A16" t="s">
        <v>30</v>
      </c>
      <c r="B16">
        <v>57783</v>
      </c>
      <c r="C16">
        <v>45909</v>
      </c>
      <c r="D16" t="s">
        <v>0</v>
      </c>
      <c r="E16">
        <v>4621684</v>
      </c>
      <c r="F16">
        <v>45905</v>
      </c>
      <c r="G16">
        <v>3</v>
      </c>
      <c r="H16" t="s">
        <v>139</v>
      </c>
      <c r="I16" t="s">
        <v>124</v>
      </c>
      <c r="J16" s="16">
        <v>45931</v>
      </c>
      <c r="K16" t="s">
        <v>125</v>
      </c>
      <c r="L16" t="s">
        <v>126</v>
      </c>
      <c r="M16">
        <v>22</v>
      </c>
      <c r="N16" t="s">
        <v>296</v>
      </c>
      <c r="O16" t="s">
        <v>178</v>
      </c>
      <c r="P16">
        <v>0</v>
      </c>
      <c r="R16">
        <v>2133.2199999999998</v>
      </c>
      <c r="S16">
        <v>148759.81</v>
      </c>
      <c r="T16">
        <v>435</v>
      </c>
      <c r="U16" t="s">
        <v>127</v>
      </c>
      <c r="V16">
        <v>1</v>
      </c>
      <c r="W16" t="s">
        <v>128</v>
      </c>
      <c r="X16" t="s">
        <v>128</v>
      </c>
      <c r="Y16" t="s">
        <v>128</v>
      </c>
      <c r="Z16" t="s">
        <v>180</v>
      </c>
      <c r="AA16" t="s">
        <v>161</v>
      </c>
      <c r="AB16" t="s">
        <v>173</v>
      </c>
      <c r="AC16" t="s">
        <v>0</v>
      </c>
      <c r="AD16" t="s">
        <v>131</v>
      </c>
      <c r="AE16" t="s">
        <v>178</v>
      </c>
      <c r="AF16" t="s">
        <v>179</v>
      </c>
      <c r="AG16" t="s">
        <v>132</v>
      </c>
      <c r="AH16" t="s">
        <v>630</v>
      </c>
      <c r="AI16" t="s">
        <v>653</v>
      </c>
      <c r="AJ16" t="s">
        <v>140</v>
      </c>
      <c r="AK16" t="s">
        <v>158</v>
      </c>
      <c r="AL16" t="s">
        <v>134</v>
      </c>
      <c r="AM16" t="s">
        <v>141</v>
      </c>
      <c r="AN16" t="s">
        <v>30</v>
      </c>
      <c r="AO16" t="s">
        <v>173</v>
      </c>
      <c r="AP16" t="s">
        <v>161</v>
      </c>
      <c r="AQ16" t="s">
        <v>137</v>
      </c>
      <c r="AR16" t="s">
        <v>141</v>
      </c>
      <c r="AS16">
        <v>22</v>
      </c>
      <c r="AT16" t="s">
        <v>147</v>
      </c>
      <c r="AU16">
        <v>3</v>
      </c>
      <c r="AV16" t="s">
        <v>173</v>
      </c>
      <c r="AW16">
        <v>0</v>
      </c>
      <c r="AX16" t="s">
        <v>563</v>
      </c>
      <c r="AY16" t="s">
        <v>73</v>
      </c>
      <c r="AZ16" t="s">
        <v>665</v>
      </c>
      <c r="BA16" t="s">
        <v>665</v>
      </c>
      <c r="BB16" t="s">
        <v>780</v>
      </c>
    </row>
    <row r="17" spans="1:54" x14ac:dyDescent="0.25">
      <c r="A17" t="s">
        <v>14</v>
      </c>
      <c r="B17">
        <v>208591</v>
      </c>
      <c r="C17">
        <v>45927</v>
      </c>
      <c r="D17" t="s">
        <v>0</v>
      </c>
      <c r="E17">
        <v>4636933</v>
      </c>
      <c r="F17">
        <v>45926</v>
      </c>
      <c r="G17">
        <v>3</v>
      </c>
      <c r="H17" t="s">
        <v>139</v>
      </c>
      <c r="I17" t="s">
        <v>124</v>
      </c>
      <c r="J17" s="16">
        <v>45931</v>
      </c>
      <c r="K17" t="s">
        <v>125</v>
      </c>
      <c r="L17" t="s">
        <v>149</v>
      </c>
      <c r="M17">
        <v>4</v>
      </c>
      <c r="N17" t="s">
        <v>203</v>
      </c>
      <c r="O17" t="s">
        <v>0</v>
      </c>
      <c r="P17">
        <v>0</v>
      </c>
      <c r="R17">
        <v>112.52</v>
      </c>
      <c r="S17">
        <v>1184.47</v>
      </c>
      <c r="T17">
        <v>9</v>
      </c>
      <c r="U17" t="s">
        <v>127</v>
      </c>
      <c r="V17">
        <v>1</v>
      </c>
      <c r="W17" t="s">
        <v>352</v>
      </c>
      <c r="X17" t="s">
        <v>352</v>
      </c>
      <c r="Y17" t="s">
        <v>352</v>
      </c>
      <c r="Z17" t="s">
        <v>851</v>
      </c>
      <c r="AA17" t="s">
        <v>155</v>
      </c>
      <c r="AB17" t="s">
        <v>130</v>
      </c>
      <c r="AC17" t="s">
        <v>0</v>
      </c>
      <c r="AD17" t="s">
        <v>842</v>
      </c>
      <c r="AE17" t="s">
        <v>170</v>
      </c>
      <c r="AF17" t="s">
        <v>297</v>
      </c>
      <c r="AG17" t="s">
        <v>253</v>
      </c>
      <c r="AH17" t="s">
        <v>852</v>
      </c>
      <c r="AI17" t="s">
        <v>853</v>
      </c>
      <c r="AJ17" t="s">
        <v>140</v>
      </c>
      <c r="AK17" t="s">
        <v>854</v>
      </c>
      <c r="AL17" t="s">
        <v>134</v>
      </c>
      <c r="AM17" t="s">
        <v>141</v>
      </c>
      <c r="AN17" t="s">
        <v>0</v>
      </c>
      <c r="AO17" t="s">
        <v>136</v>
      </c>
      <c r="AP17" t="s">
        <v>153</v>
      </c>
      <c r="AQ17" t="s">
        <v>159</v>
      </c>
      <c r="AR17" t="s">
        <v>141</v>
      </c>
      <c r="AS17">
        <v>4</v>
      </c>
      <c r="AT17" t="s">
        <v>147</v>
      </c>
      <c r="AU17">
        <v>0</v>
      </c>
      <c r="AV17" t="s">
        <v>34</v>
      </c>
      <c r="AW17">
        <v>0</v>
      </c>
      <c r="AX17" t="s">
        <v>943</v>
      </c>
      <c r="AY17" t="s">
        <v>524</v>
      </c>
      <c r="AZ17" t="s">
        <v>665</v>
      </c>
      <c r="BA17" t="s">
        <v>665</v>
      </c>
      <c r="BB17" t="s">
        <v>136</v>
      </c>
    </row>
    <row r="18" spans="1:54" x14ac:dyDescent="0.25">
      <c r="A18" t="s">
        <v>156</v>
      </c>
      <c r="B18">
        <v>31128</v>
      </c>
      <c r="C18">
        <v>45925</v>
      </c>
      <c r="D18" t="s">
        <v>348</v>
      </c>
      <c r="E18">
        <v>512948</v>
      </c>
      <c r="F18">
        <v>45918</v>
      </c>
      <c r="G18">
        <v>3</v>
      </c>
      <c r="H18" t="s">
        <v>139</v>
      </c>
      <c r="I18" t="s">
        <v>124</v>
      </c>
      <c r="J18" s="16">
        <v>45931</v>
      </c>
      <c r="K18" t="s">
        <v>125</v>
      </c>
      <c r="L18" t="s">
        <v>149</v>
      </c>
      <c r="M18">
        <v>6</v>
      </c>
      <c r="N18" t="s">
        <v>157</v>
      </c>
      <c r="O18" t="s">
        <v>15</v>
      </c>
      <c r="P18">
        <v>0</v>
      </c>
      <c r="R18">
        <v>275</v>
      </c>
      <c r="S18">
        <v>6661.92</v>
      </c>
      <c r="T18">
        <v>8</v>
      </c>
      <c r="U18" t="s">
        <v>127</v>
      </c>
      <c r="V18">
        <v>1</v>
      </c>
      <c r="W18" t="s">
        <v>344</v>
      </c>
      <c r="X18" t="s">
        <v>345</v>
      </c>
      <c r="Y18" t="s">
        <v>345</v>
      </c>
      <c r="Z18" t="s">
        <v>623</v>
      </c>
      <c r="AA18" t="s">
        <v>153</v>
      </c>
      <c r="AB18" t="s">
        <v>130</v>
      </c>
      <c r="AC18" t="s">
        <v>348</v>
      </c>
      <c r="AD18" t="s">
        <v>346</v>
      </c>
      <c r="AE18" t="s">
        <v>156</v>
      </c>
      <c r="AF18" t="s">
        <v>592</v>
      </c>
      <c r="AG18" t="s">
        <v>347</v>
      </c>
      <c r="AH18" t="s">
        <v>624</v>
      </c>
      <c r="AI18" t="s">
        <v>625</v>
      </c>
      <c r="AJ18" t="s">
        <v>224</v>
      </c>
      <c r="AK18" t="s">
        <v>944</v>
      </c>
      <c r="AL18" t="s">
        <v>134</v>
      </c>
      <c r="AM18" t="s">
        <v>141</v>
      </c>
      <c r="AN18" t="s">
        <v>15</v>
      </c>
      <c r="AO18" t="s">
        <v>136</v>
      </c>
      <c r="AP18" t="s">
        <v>153</v>
      </c>
      <c r="AQ18" t="s">
        <v>137</v>
      </c>
      <c r="AR18" t="s">
        <v>141</v>
      </c>
      <c r="AS18">
        <v>6</v>
      </c>
      <c r="AT18" t="s">
        <v>142</v>
      </c>
      <c r="AU18">
        <v>1</v>
      </c>
      <c r="AV18" t="s">
        <v>173</v>
      </c>
      <c r="AW18">
        <v>0</v>
      </c>
      <c r="AX18" t="s">
        <v>735</v>
      </c>
      <c r="AY18" t="s">
        <v>70</v>
      </c>
      <c r="AZ18" t="s">
        <v>665</v>
      </c>
      <c r="BA18" t="s">
        <v>665</v>
      </c>
      <c r="BB18" t="s">
        <v>136</v>
      </c>
    </row>
    <row r="19" spans="1:54" x14ac:dyDescent="0.25">
      <c r="A19" t="s">
        <v>273</v>
      </c>
      <c r="B19">
        <v>3995</v>
      </c>
      <c r="C19">
        <v>45930</v>
      </c>
      <c r="D19" t="s">
        <v>12</v>
      </c>
      <c r="E19">
        <v>7872096</v>
      </c>
      <c r="F19">
        <v>45926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1</v>
      </c>
      <c r="N19" t="s">
        <v>213</v>
      </c>
      <c r="O19" t="s">
        <v>273</v>
      </c>
      <c r="P19">
        <v>0</v>
      </c>
      <c r="R19">
        <v>1315.38</v>
      </c>
      <c r="S19">
        <v>8143.99</v>
      </c>
      <c r="T19">
        <v>12</v>
      </c>
      <c r="U19" t="s">
        <v>175</v>
      </c>
      <c r="V19">
        <v>7</v>
      </c>
      <c r="W19" t="s">
        <v>464</v>
      </c>
      <c r="X19" t="s">
        <v>465</v>
      </c>
      <c r="Y19" t="s">
        <v>806</v>
      </c>
      <c r="Z19" t="s">
        <v>807</v>
      </c>
      <c r="AA19" t="s">
        <v>196</v>
      </c>
      <c r="AB19" t="s">
        <v>173</v>
      </c>
      <c r="AC19" t="s">
        <v>9</v>
      </c>
      <c r="AD19" t="s">
        <v>252</v>
      </c>
      <c r="AE19" t="s">
        <v>273</v>
      </c>
      <c r="AF19" t="s">
        <v>274</v>
      </c>
      <c r="AG19" t="s">
        <v>412</v>
      </c>
      <c r="AH19" t="s">
        <v>808</v>
      </c>
      <c r="AI19" t="s">
        <v>809</v>
      </c>
      <c r="AJ19" t="s">
        <v>167</v>
      </c>
      <c r="AK19" t="s">
        <v>350</v>
      </c>
      <c r="AL19" t="s">
        <v>134</v>
      </c>
      <c r="AM19" t="s">
        <v>168</v>
      </c>
      <c r="AN19" t="s">
        <v>31</v>
      </c>
      <c r="AO19" t="s">
        <v>173</v>
      </c>
      <c r="AP19" t="s">
        <v>196</v>
      </c>
      <c r="AQ19" t="s">
        <v>198</v>
      </c>
      <c r="AR19" t="s">
        <v>168</v>
      </c>
      <c r="AS19">
        <v>1</v>
      </c>
      <c r="AT19" t="s">
        <v>147</v>
      </c>
      <c r="AU19">
        <v>0</v>
      </c>
      <c r="AV19" t="s">
        <v>488</v>
      </c>
      <c r="AW19">
        <v>0</v>
      </c>
      <c r="AX19" t="s">
        <v>945</v>
      </c>
      <c r="AY19" t="s">
        <v>488</v>
      </c>
      <c r="AZ19" t="s">
        <v>665</v>
      </c>
      <c r="BA19" t="s">
        <v>665</v>
      </c>
      <c r="BB19" t="s">
        <v>777</v>
      </c>
    </row>
    <row r="20" spans="1:54" x14ac:dyDescent="0.25">
      <c r="A20" t="s">
        <v>14</v>
      </c>
      <c r="B20">
        <v>208053</v>
      </c>
      <c r="C20">
        <v>45905</v>
      </c>
      <c r="D20" t="s">
        <v>12</v>
      </c>
      <c r="E20">
        <v>7835729</v>
      </c>
      <c r="F20">
        <v>45896</v>
      </c>
      <c r="G20">
        <v>3</v>
      </c>
      <c r="H20" t="s">
        <v>139</v>
      </c>
      <c r="I20" t="s">
        <v>124</v>
      </c>
      <c r="J20" s="16">
        <v>45931</v>
      </c>
      <c r="K20" t="s">
        <v>125</v>
      </c>
      <c r="L20" t="s">
        <v>126</v>
      </c>
      <c r="M20">
        <v>26</v>
      </c>
      <c r="N20" t="s">
        <v>262</v>
      </c>
      <c r="O20" t="s">
        <v>14</v>
      </c>
      <c r="P20">
        <v>0</v>
      </c>
      <c r="R20">
        <v>567.32000000000005</v>
      </c>
      <c r="S20">
        <v>1616.44</v>
      </c>
      <c r="T20">
        <v>5</v>
      </c>
      <c r="U20" t="s">
        <v>150</v>
      </c>
      <c r="V20">
        <v>1</v>
      </c>
      <c r="W20" t="s">
        <v>455</v>
      </c>
      <c r="X20" t="s">
        <v>456</v>
      </c>
      <c r="Y20" t="s">
        <v>456</v>
      </c>
      <c r="Z20" t="s">
        <v>458</v>
      </c>
      <c r="AA20" t="s">
        <v>153</v>
      </c>
      <c r="AB20" t="s">
        <v>130</v>
      </c>
      <c r="AC20" t="s">
        <v>9</v>
      </c>
      <c r="AD20" t="s">
        <v>270</v>
      </c>
      <c r="AE20" t="s">
        <v>14</v>
      </c>
      <c r="AF20" t="s">
        <v>151</v>
      </c>
      <c r="AG20" t="s">
        <v>457</v>
      </c>
      <c r="AH20" t="s">
        <v>481</v>
      </c>
      <c r="AI20" t="s">
        <v>609</v>
      </c>
      <c r="AJ20" t="s">
        <v>227</v>
      </c>
      <c r="AK20" t="s">
        <v>901</v>
      </c>
      <c r="AL20" t="s">
        <v>134</v>
      </c>
      <c r="AM20" t="s">
        <v>141</v>
      </c>
      <c r="AN20" t="s">
        <v>14</v>
      </c>
      <c r="AO20" t="s">
        <v>136</v>
      </c>
      <c r="AP20" t="s">
        <v>153</v>
      </c>
      <c r="AQ20" t="s">
        <v>137</v>
      </c>
      <c r="AR20" t="s">
        <v>141</v>
      </c>
      <c r="AS20">
        <v>26</v>
      </c>
      <c r="AT20" t="s">
        <v>202</v>
      </c>
      <c r="AU20">
        <v>3</v>
      </c>
      <c r="AV20" t="s">
        <v>44</v>
      </c>
      <c r="AW20">
        <v>0</v>
      </c>
      <c r="AX20" t="s">
        <v>541</v>
      </c>
      <c r="AY20" t="s">
        <v>524</v>
      </c>
      <c r="AZ20" t="s">
        <v>665</v>
      </c>
      <c r="BA20" t="s">
        <v>665</v>
      </c>
      <c r="BB20" t="s">
        <v>136</v>
      </c>
    </row>
    <row r="21" spans="1:54" x14ac:dyDescent="0.25">
      <c r="A21" t="s">
        <v>26</v>
      </c>
      <c r="B21">
        <v>31490</v>
      </c>
      <c r="C21">
        <v>45926</v>
      </c>
      <c r="D21" t="s">
        <v>12</v>
      </c>
      <c r="E21">
        <v>7868685</v>
      </c>
      <c r="F21">
        <v>45924</v>
      </c>
      <c r="G21">
        <v>3</v>
      </c>
      <c r="H21" t="s">
        <v>139</v>
      </c>
      <c r="I21" t="s">
        <v>148</v>
      </c>
      <c r="J21" s="16">
        <v>45931</v>
      </c>
      <c r="K21" t="s">
        <v>125</v>
      </c>
      <c r="L21" t="s">
        <v>126</v>
      </c>
      <c r="M21">
        <v>5</v>
      </c>
      <c r="N21" t="s">
        <v>199</v>
      </c>
      <c r="O21" t="s">
        <v>12</v>
      </c>
      <c r="P21">
        <v>0</v>
      </c>
      <c r="R21">
        <v>389.27</v>
      </c>
      <c r="S21">
        <v>6628.54</v>
      </c>
      <c r="T21">
        <v>34</v>
      </c>
      <c r="U21" t="s">
        <v>127</v>
      </c>
      <c r="V21">
        <v>1</v>
      </c>
      <c r="W21" t="s">
        <v>373</v>
      </c>
      <c r="X21" t="s">
        <v>382</v>
      </c>
      <c r="Y21" t="s">
        <v>382</v>
      </c>
      <c r="Z21" t="s">
        <v>171</v>
      </c>
      <c r="AA21" t="s">
        <v>155</v>
      </c>
      <c r="AB21" t="s">
        <v>130</v>
      </c>
      <c r="AC21" t="s">
        <v>12</v>
      </c>
      <c r="AD21" t="s">
        <v>252</v>
      </c>
      <c r="AE21" t="s">
        <v>26</v>
      </c>
      <c r="AF21" t="s">
        <v>329</v>
      </c>
      <c r="AG21" t="s">
        <v>374</v>
      </c>
      <c r="AH21" t="s">
        <v>639</v>
      </c>
      <c r="AI21" t="s">
        <v>764</v>
      </c>
      <c r="AJ21" t="s">
        <v>227</v>
      </c>
      <c r="AL21" t="s">
        <v>134</v>
      </c>
      <c r="AM21" t="s">
        <v>141</v>
      </c>
      <c r="AN21" t="s">
        <v>12</v>
      </c>
      <c r="AO21" t="s">
        <v>136</v>
      </c>
      <c r="AP21" t="s">
        <v>129</v>
      </c>
      <c r="AQ21" t="s">
        <v>159</v>
      </c>
      <c r="AR21" t="s">
        <v>141</v>
      </c>
      <c r="AS21">
        <v>5</v>
      </c>
      <c r="AT21" t="s">
        <v>202</v>
      </c>
      <c r="AU21">
        <v>0</v>
      </c>
      <c r="AV21" t="s">
        <v>52</v>
      </c>
      <c r="AW21">
        <v>0</v>
      </c>
      <c r="AX21" t="s">
        <v>765</v>
      </c>
      <c r="AY21" t="s">
        <v>524</v>
      </c>
      <c r="AZ21" t="s">
        <v>665</v>
      </c>
      <c r="BA21" t="s">
        <v>665</v>
      </c>
      <c r="BB21" t="s">
        <v>136</v>
      </c>
    </row>
    <row r="22" spans="1:54" x14ac:dyDescent="0.25">
      <c r="A22" t="s">
        <v>12</v>
      </c>
      <c r="B22">
        <v>118438</v>
      </c>
      <c r="C22">
        <v>45931</v>
      </c>
      <c r="D22" t="s">
        <v>273</v>
      </c>
      <c r="E22">
        <v>1029528</v>
      </c>
      <c r="F22">
        <v>45929</v>
      </c>
      <c r="G22">
        <v>1</v>
      </c>
      <c r="H22" t="s">
        <v>167</v>
      </c>
      <c r="I22" t="s">
        <v>148</v>
      </c>
      <c r="J22" s="16">
        <v>45931</v>
      </c>
      <c r="K22" t="s">
        <v>125</v>
      </c>
      <c r="L22" t="s">
        <v>149</v>
      </c>
      <c r="M22">
        <v>0</v>
      </c>
      <c r="N22" t="s">
        <v>213</v>
      </c>
      <c r="O22" t="s">
        <v>273</v>
      </c>
      <c r="P22">
        <v>0</v>
      </c>
      <c r="R22">
        <v>83.99</v>
      </c>
      <c r="S22">
        <v>576.99</v>
      </c>
      <c r="T22">
        <v>1</v>
      </c>
      <c r="U22" t="s">
        <v>127</v>
      </c>
      <c r="V22">
        <v>1</v>
      </c>
      <c r="W22" t="s">
        <v>398</v>
      </c>
      <c r="X22" t="s">
        <v>399</v>
      </c>
      <c r="Y22" t="s">
        <v>891</v>
      </c>
      <c r="Z22" t="s">
        <v>399</v>
      </c>
      <c r="AA22" t="s">
        <v>196</v>
      </c>
      <c r="AB22" t="s">
        <v>173</v>
      </c>
      <c r="AC22" t="s">
        <v>14</v>
      </c>
      <c r="AD22" t="s">
        <v>193</v>
      </c>
      <c r="AE22" t="s">
        <v>14</v>
      </c>
      <c r="AF22" t="s">
        <v>215</v>
      </c>
      <c r="AG22" t="s">
        <v>253</v>
      </c>
      <c r="AH22" t="s">
        <v>892</v>
      </c>
      <c r="AI22" t="s">
        <v>893</v>
      </c>
      <c r="AJ22" t="s">
        <v>167</v>
      </c>
      <c r="AK22" t="s">
        <v>350</v>
      </c>
      <c r="AL22" t="s">
        <v>134</v>
      </c>
      <c r="AM22" t="s">
        <v>168</v>
      </c>
      <c r="AN22" t="s">
        <v>31</v>
      </c>
      <c r="AO22" t="s">
        <v>173</v>
      </c>
      <c r="AP22" t="s">
        <v>155</v>
      </c>
      <c r="AQ22" t="s">
        <v>198</v>
      </c>
      <c r="AR22" t="s">
        <v>168</v>
      </c>
      <c r="AS22">
        <v>0</v>
      </c>
      <c r="AT22" t="s">
        <v>144</v>
      </c>
      <c r="AU22">
        <v>0</v>
      </c>
      <c r="AV22" t="s">
        <v>488</v>
      </c>
      <c r="AW22">
        <v>0</v>
      </c>
      <c r="AX22" t="s">
        <v>946</v>
      </c>
      <c r="AY22" t="s">
        <v>488</v>
      </c>
      <c r="AZ22" t="s">
        <v>665</v>
      </c>
      <c r="BA22" t="s">
        <v>665</v>
      </c>
      <c r="BB22" t="s">
        <v>777</v>
      </c>
    </row>
    <row r="23" spans="1:54" x14ac:dyDescent="0.25">
      <c r="A23" t="s">
        <v>28</v>
      </c>
      <c r="B23">
        <v>20481</v>
      </c>
      <c r="C23">
        <v>45924</v>
      </c>
      <c r="D23" t="s">
        <v>10</v>
      </c>
      <c r="E23">
        <v>2200612</v>
      </c>
      <c r="F23">
        <v>45909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7</v>
      </c>
      <c r="N23" t="s">
        <v>184</v>
      </c>
      <c r="O23" t="s">
        <v>1</v>
      </c>
      <c r="P23">
        <v>0</v>
      </c>
      <c r="R23">
        <v>275.41000000000003</v>
      </c>
      <c r="S23">
        <v>5627.6</v>
      </c>
      <c r="T23">
        <v>14</v>
      </c>
      <c r="U23" t="s">
        <v>127</v>
      </c>
      <c r="V23">
        <v>1</v>
      </c>
      <c r="W23" t="s">
        <v>448</v>
      </c>
      <c r="X23" t="s">
        <v>448</v>
      </c>
      <c r="Y23" t="s">
        <v>448</v>
      </c>
      <c r="Z23" t="s">
        <v>631</v>
      </c>
      <c r="AA23" t="s">
        <v>161</v>
      </c>
      <c r="AB23" t="s">
        <v>130</v>
      </c>
      <c r="AC23" t="s">
        <v>10</v>
      </c>
      <c r="AD23" t="s">
        <v>298</v>
      </c>
      <c r="AE23" t="s">
        <v>28</v>
      </c>
      <c r="AF23" t="s">
        <v>243</v>
      </c>
      <c r="AG23" t="s">
        <v>219</v>
      </c>
      <c r="AH23" t="s">
        <v>572</v>
      </c>
      <c r="AI23" t="s">
        <v>632</v>
      </c>
      <c r="AJ23" t="s">
        <v>154</v>
      </c>
      <c r="AK23" t="s">
        <v>158</v>
      </c>
      <c r="AL23" t="s">
        <v>134</v>
      </c>
      <c r="AM23" t="s">
        <v>135</v>
      </c>
      <c r="AN23" t="s">
        <v>1</v>
      </c>
      <c r="AO23" t="s">
        <v>136</v>
      </c>
      <c r="AP23" t="s">
        <v>155</v>
      </c>
      <c r="AQ23" t="s">
        <v>137</v>
      </c>
      <c r="AR23" t="s">
        <v>135</v>
      </c>
      <c r="AS23">
        <v>7</v>
      </c>
      <c r="AT23" t="s">
        <v>169</v>
      </c>
      <c r="AU23">
        <v>1</v>
      </c>
      <c r="AV23" t="s">
        <v>40</v>
      </c>
      <c r="AW23">
        <v>0</v>
      </c>
      <c r="AX23" t="s">
        <v>691</v>
      </c>
      <c r="AY23" t="s">
        <v>524</v>
      </c>
      <c r="AZ23" t="s">
        <v>665</v>
      </c>
      <c r="BA23" t="s">
        <v>665</v>
      </c>
      <c r="BB23" t="s">
        <v>136</v>
      </c>
    </row>
    <row r="24" spans="1:54" x14ac:dyDescent="0.25">
      <c r="A24" t="s">
        <v>268</v>
      </c>
      <c r="B24">
        <v>27677</v>
      </c>
      <c r="C24">
        <v>45904</v>
      </c>
      <c r="D24" t="s">
        <v>10</v>
      </c>
      <c r="E24">
        <v>2197083</v>
      </c>
      <c r="F24">
        <v>45901</v>
      </c>
      <c r="G24">
        <v>3</v>
      </c>
      <c r="H24" t="s">
        <v>139</v>
      </c>
      <c r="I24" t="s">
        <v>235</v>
      </c>
      <c r="J24" s="16">
        <v>45931</v>
      </c>
      <c r="K24" t="s">
        <v>125</v>
      </c>
      <c r="L24" t="s">
        <v>126</v>
      </c>
      <c r="M24">
        <v>27</v>
      </c>
      <c r="N24" t="s">
        <v>199</v>
      </c>
      <c r="O24" t="s">
        <v>12</v>
      </c>
      <c r="P24">
        <v>491.34</v>
      </c>
      <c r="R24">
        <v>627.14</v>
      </c>
      <c r="S24">
        <v>23940.34</v>
      </c>
      <c r="T24">
        <v>73</v>
      </c>
      <c r="U24" t="s">
        <v>127</v>
      </c>
      <c r="V24">
        <v>1</v>
      </c>
      <c r="W24" t="s">
        <v>393</v>
      </c>
      <c r="X24" t="s">
        <v>442</v>
      </c>
      <c r="Y24" t="s">
        <v>442</v>
      </c>
      <c r="Z24" t="s">
        <v>443</v>
      </c>
      <c r="AA24" t="s">
        <v>155</v>
      </c>
      <c r="AB24" t="s">
        <v>130</v>
      </c>
      <c r="AC24" t="s">
        <v>10</v>
      </c>
      <c r="AD24" t="s">
        <v>394</v>
      </c>
      <c r="AE24" t="s">
        <v>268</v>
      </c>
      <c r="AF24" t="s">
        <v>269</v>
      </c>
      <c r="AG24" t="s">
        <v>371</v>
      </c>
      <c r="AH24" t="s">
        <v>589</v>
      </c>
      <c r="AI24" t="s">
        <v>660</v>
      </c>
      <c r="AJ24" t="s">
        <v>140</v>
      </c>
      <c r="AL24" t="s">
        <v>134</v>
      </c>
      <c r="AM24" t="s">
        <v>141</v>
      </c>
      <c r="AN24" t="s">
        <v>12</v>
      </c>
      <c r="AO24" t="s">
        <v>136</v>
      </c>
      <c r="AP24" t="s">
        <v>155</v>
      </c>
      <c r="AQ24" t="s">
        <v>159</v>
      </c>
      <c r="AR24" t="s">
        <v>141</v>
      </c>
      <c r="AS24">
        <v>27</v>
      </c>
      <c r="AT24" t="s">
        <v>144</v>
      </c>
      <c r="AU24">
        <v>3</v>
      </c>
      <c r="AV24" t="s">
        <v>52</v>
      </c>
      <c r="AW24">
        <v>0</v>
      </c>
      <c r="AX24" t="s">
        <v>755</v>
      </c>
      <c r="AY24" t="s">
        <v>524</v>
      </c>
      <c r="AZ24" t="s">
        <v>665</v>
      </c>
      <c r="BA24" t="s">
        <v>665</v>
      </c>
      <c r="BB24" t="s">
        <v>136</v>
      </c>
    </row>
    <row r="25" spans="1:54" x14ac:dyDescent="0.25">
      <c r="A25" t="s">
        <v>11</v>
      </c>
      <c r="B25">
        <v>131486</v>
      </c>
      <c r="C25">
        <v>45923</v>
      </c>
      <c r="D25" t="s">
        <v>12</v>
      </c>
      <c r="E25">
        <v>7865896</v>
      </c>
      <c r="F25">
        <v>45922</v>
      </c>
      <c r="G25">
        <v>3</v>
      </c>
      <c r="H25" t="s">
        <v>139</v>
      </c>
      <c r="I25" t="s">
        <v>124</v>
      </c>
      <c r="J25" s="16">
        <v>45931</v>
      </c>
      <c r="K25" t="s">
        <v>125</v>
      </c>
      <c r="L25" t="s">
        <v>149</v>
      </c>
      <c r="M25">
        <v>8</v>
      </c>
      <c r="N25" t="s">
        <v>199</v>
      </c>
      <c r="O25" t="s">
        <v>12</v>
      </c>
      <c r="P25">
        <v>0</v>
      </c>
      <c r="R25">
        <v>95.08</v>
      </c>
      <c r="S25">
        <v>1369.09</v>
      </c>
      <c r="T25">
        <v>17</v>
      </c>
      <c r="U25" t="s">
        <v>127</v>
      </c>
      <c r="V25">
        <v>1</v>
      </c>
      <c r="W25" t="s">
        <v>369</v>
      </c>
      <c r="X25" t="s">
        <v>370</v>
      </c>
      <c r="Y25" t="s">
        <v>370</v>
      </c>
      <c r="Z25" t="s">
        <v>648</v>
      </c>
      <c r="AA25" t="s">
        <v>155</v>
      </c>
      <c r="AB25" t="s">
        <v>130</v>
      </c>
      <c r="AC25" t="s">
        <v>12</v>
      </c>
      <c r="AD25" t="s">
        <v>252</v>
      </c>
      <c r="AE25" t="s">
        <v>239</v>
      </c>
      <c r="AF25" t="s">
        <v>240</v>
      </c>
      <c r="AG25" t="s">
        <v>305</v>
      </c>
      <c r="AH25" t="s">
        <v>581</v>
      </c>
      <c r="AI25" t="s">
        <v>649</v>
      </c>
      <c r="AJ25" t="s">
        <v>133</v>
      </c>
      <c r="AK25" t="s">
        <v>830</v>
      </c>
      <c r="AL25" t="s">
        <v>134</v>
      </c>
      <c r="AM25" t="s">
        <v>141</v>
      </c>
      <c r="AN25" t="s">
        <v>12</v>
      </c>
      <c r="AO25" t="s">
        <v>136</v>
      </c>
      <c r="AP25" t="s">
        <v>196</v>
      </c>
      <c r="AQ25" t="s">
        <v>159</v>
      </c>
      <c r="AR25" t="s">
        <v>141</v>
      </c>
      <c r="AS25">
        <v>8</v>
      </c>
      <c r="AT25" t="s">
        <v>144</v>
      </c>
      <c r="AU25">
        <v>1</v>
      </c>
      <c r="AV25" t="s">
        <v>52</v>
      </c>
      <c r="AW25">
        <v>0</v>
      </c>
      <c r="AX25" t="s">
        <v>705</v>
      </c>
      <c r="AY25" t="s">
        <v>524</v>
      </c>
      <c r="AZ25" t="s">
        <v>665</v>
      </c>
      <c r="BA25" t="s">
        <v>665</v>
      </c>
      <c r="BB25" t="s">
        <v>136</v>
      </c>
    </row>
    <row r="26" spans="1:54" x14ac:dyDescent="0.25">
      <c r="A26" t="s">
        <v>27</v>
      </c>
      <c r="B26">
        <v>66607</v>
      </c>
      <c r="C26">
        <v>45930</v>
      </c>
      <c r="D26" t="s">
        <v>29</v>
      </c>
      <c r="E26">
        <v>2409949</v>
      </c>
      <c r="F26">
        <v>45926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1</v>
      </c>
      <c r="N26" t="s">
        <v>203</v>
      </c>
      <c r="O26" t="s">
        <v>0</v>
      </c>
      <c r="P26">
        <v>0</v>
      </c>
      <c r="R26">
        <v>326.63</v>
      </c>
      <c r="S26">
        <v>10430.09</v>
      </c>
      <c r="T26">
        <v>47</v>
      </c>
      <c r="U26" t="s">
        <v>127</v>
      </c>
      <c r="V26">
        <v>1</v>
      </c>
      <c r="W26" t="s">
        <v>312</v>
      </c>
      <c r="X26" t="s">
        <v>312</v>
      </c>
      <c r="Y26" t="s">
        <v>312</v>
      </c>
      <c r="Z26" t="s">
        <v>810</v>
      </c>
      <c r="AA26" t="s">
        <v>155</v>
      </c>
      <c r="AB26" t="s">
        <v>130</v>
      </c>
      <c r="AC26" t="s">
        <v>29</v>
      </c>
      <c r="AD26" t="s">
        <v>210</v>
      </c>
      <c r="AE26" t="s">
        <v>27</v>
      </c>
      <c r="AF26" t="s">
        <v>205</v>
      </c>
      <c r="AG26" t="s">
        <v>313</v>
      </c>
      <c r="AH26" t="s">
        <v>811</v>
      </c>
      <c r="AI26" t="s">
        <v>812</v>
      </c>
      <c r="AJ26" t="s">
        <v>140</v>
      </c>
      <c r="AK26" t="s">
        <v>813</v>
      </c>
      <c r="AL26" t="s">
        <v>134</v>
      </c>
      <c r="AM26" t="s">
        <v>141</v>
      </c>
      <c r="AN26" t="s">
        <v>0</v>
      </c>
      <c r="AO26" t="s">
        <v>136</v>
      </c>
      <c r="AP26" t="s">
        <v>155</v>
      </c>
      <c r="AQ26" t="s">
        <v>159</v>
      </c>
      <c r="AR26" t="s">
        <v>141</v>
      </c>
      <c r="AS26">
        <v>1</v>
      </c>
      <c r="AT26" t="s">
        <v>147</v>
      </c>
      <c r="AU26">
        <v>0</v>
      </c>
      <c r="AV26" t="s">
        <v>34</v>
      </c>
      <c r="AW26">
        <v>0</v>
      </c>
      <c r="AX26" t="s">
        <v>947</v>
      </c>
      <c r="AY26" t="s">
        <v>524</v>
      </c>
      <c r="AZ26" t="s">
        <v>666</v>
      </c>
      <c r="BA26" t="s">
        <v>665</v>
      </c>
      <c r="BB26" t="s">
        <v>136</v>
      </c>
    </row>
    <row r="27" spans="1:54" x14ac:dyDescent="0.25">
      <c r="A27" t="s">
        <v>12</v>
      </c>
      <c r="B27">
        <v>118391</v>
      </c>
      <c r="C27">
        <v>45930</v>
      </c>
      <c r="D27" t="s">
        <v>247</v>
      </c>
      <c r="E27">
        <v>29533</v>
      </c>
      <c r="F27">
        <v>45926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126</v>
      </c>
      <c r="M27">
        <v>1</v>
      </c>
      <c r="N27" t="s">
        <v>396</v>
      </c>
      <c r="O27" t="s">
        <v>247</v>
      </c>
      <c r="P27">
        <v>0</v>
      </c>
      <c r="R27">
        <v>191.1</v>
      </c>
      <c r="S27">
        <v>1078.83</v>
      </c>
      <c r="T27">
        <v>1</v>
      </c>
      <c r="U27" t="s">
        <v>127</v>
      </c>
      <c r="V27">
        <v>1</v>
      </c>
      <c r="W27" t="s">
        <v>389</v>
      </c>
      <c r="X27" t="s">
        <v>418</v>
      </c>
      <c r="Y27" t="s">
        <v>437</v>
      </c>
      <c r="Z27" t="s">
        <v>418</v>
      </c>
      <c r="AA27" t="s">
        <v>288</v>
      </c>
      <c r="AB27" t="s">
        <v>130</v>
      </c>
      <c r="AC27" t="s">
        <v>12</v>
      </c>
      <c r="AD27" t="s">
        <v>252</v>
      </c>
      <c r="AE27" t="s">
        <v>12</v>
      </c>
      <c r="AF27" t="s">
        <v>151</v>
      </c>
      <c r="AG27" t="s">
        <v>219</v>
      </c>
      <c r="AH27" t="s">
        <v>948</v>
      </c>
      <c r="AI27" t="s">
        <v>949</v>
      </c>
      <c r="AJ27" t="s">
        <v>167</v>
      </c>
      <c r="AL27" t="s">
        <v>134</v>
      </c>
      <c r="AM27" t="s">
        <v>168</v>
      </c>
      <c r="AN27" t="s">
        <v>12</v>
      </c>
      <c r="AO27" t="s">
        <v>173</v>
      </c>
      <c r="AP27" t="s">
        <v>155</v>
      </c>
      <c r="AQ27" t="s">
        <v>198</v>
      </c>
      <c r="AR27" t="s">
        <v>168</v>
      </c>
      <c r="AS27">
        <v>1</v>
      </c>
      <c r="AT27" t="s">
        <v>147</v>
      </c>
      <c r="AU27">
        <v>0</v>
      </c>
      <c r="AV27" t="s">
        <v>56</v>
      </c>
      <c r="AW27">
        <v>0</v>
      </c>
      <c r="AX27" t="s">
        <v>950</v>
      </c>
      <c r="AY27" t="s">
        <v>524</v>
      </c>
      <c r="AZ27" t="s">
        <v>665</v>
      </c>
      <c r="BA27" t="s">
        <v>665</v>
      </c>
      <c r="BB27" t="s">
        <v>136</v>
      </c>
    </row>
    <row r="28" spans="1:54" x14ac:dyDescent="0.25">
      <c r="A28" t="s">
        <v>0</v>
      </c>
      <c r="B28">
        <v>93455</v>
      </c>
      <c r="C28">
        <v>45926</v>
      </c>
      <c r="D28" t="s">
        <v>1</v>
      </c>
      <c r="E28">
        <v>2741403</v>
      </c>
      <c r="F28">
        <v>45924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126</v>
      </c>
      <c r="M28">
        <v>5</v>
      </c>
      <c r="N28" t="s">
        <v>244</v>
      </c>
      <c r="O28" t="s">
        <v>1</v>
      </c>
      <c r="P28">
        <v>0</v>
      </c>
      <c r="R28">
        <v>77.900000000000006</v>
      </c>
      <c r="S28">
        <v>1355.9</v>
      </c>
      <c r="T28">
        <v>4</v>
      </c>
      <c r="U28" t="s">
        <v>127</v>
      </c>
      <c r="V28">
        <v>1</v>
      </c>
      <c r="W28" t="s">
        <v>278</v>
      </c>
      <c r="X28" t="s">
        <v>279</v>
      </c>
      <c r="Y28" t="s">
        <v>279</v>
      </c>
      <c r="Z28" t="s">
        <v>846</v>
      </c>
      <c r="AA28" t="s">
        <v>161</v>
      </c>
      <c r="AB28" t="s">
        <v>130</v>
      </c>
      <c r="AC28" t="s">
        <v>1</v>
      </c>
      <c r="AD28" t="s">
        <v>290</v>
      </c>
      <c r="AE28" t="s">
        <v>245</v>
      </c>
      <c r="AF28" t="s">
        <v>246</v>
      </c>
      <c r="AG28" t="s">
        <v>280</v>
      </c>
      <c r="AH28" t="s">
        <v>847</v>
      </c>
      <c r="AI28" t="s">
        <v>848</v>
      </c>
      <c r="AJ28" t="s">
        <v>140</v>
      </c>
      <c r="AL28" t="s">
        <v>134</v>
      </c>
      <c r="AM28" t="s">
        <v>141</v>
      </c>
      <c r="AN28" t="s">
        <v>1</v>
      </c>
      <c r="AO28" t="s">
        <v>136</v>
      </c>
      <c r="AP28" t="s">
        <v>155</v>
      </c>
      <c r="AQ28" t="s">
        <v>137</v>
      </c>
      <c r="AR28" t="s">
        <v>141</v>
      </c>
      <c r="AS28">
        <v>5</v>
      </c>
      <c r="AT28" t="s">
        <v>202</v>
      </c>
      <c r="AU28">
        <v>0</v>
      </c>
      <c r="AV28" t="s">
        <v>173</v>
      </c>
      <c r="AW28">
        <v>0</v>
      </c>
      <c r="AX28" t="s">
        <v>951</v>
      </c>
      <c r="AY28" t="s">
        <v>524</v>
      </c>
      <c r="AZ28" t="s">
        <v>665</v>
      </c>
      <c r="BA28" t="s">
        <v>665</v>
      </c>
      <c r="BB28" t="s">
        <v>136</v>
      </c>
    </row>
    <row r="29" spans="1:54" x14ac:dyDescent="0.25">
      <c r="A29" t="s">
        <v>259</v>
      </c>
      <c r="B29">
        <v>3917</v>
      </c>
      <c r="C29">
        <v>45929</v>
      </c>
      <c r="D29" t="s">
        <v>14</v>
      </c>
      <c r="E29">
        <v>1876933</v>
      </c>
      <c r="F29">
        <v>45924</v>
      </c>
      <c r="G29">
        <v>2</v>
      </c>
      <c r="H29" t="s">
        <v>353</v>
      </c>
      <c r="I29" t="s">
        <v>148</v>
      </c>
      <c r="J29" s="16">
        <v>45931</v>
      </c>
      <c r="K29" t="s">
        <v>125</v>
      </c>
      <c r="L29" t="s">
        <v>126</v>
      </c>
      <c r="M29">
        <v>2</v>
      </c>
      <c r="N29" t="s">
        <v>203</v>
      </c>
      <c r="O29" t="s">
        <v>259</v>
      </c>
      <c r="P29">
        <v>0</v>
      </c>
      <c r="R29">
        <v>1518.53</v>
      </c>
      <c r="S29">
        <v>124140.53</v>
      </c>
      <c r="T29">
        <v>35</v>
      </c>
      <c r="U29" t="s">
        <v>127</v>
      </c>
      <c r="V29">
        <v>1</v>
      </c>
      <c r="W29" t="s">
        <v>381</v>
      </c>
      <c r="X29" t="s">
        <v>381</v>
      </c>
      <c r="Y29" t="s">
        <v>381</v>
      </c>
      <c r="Z29" t="s">
        <v>798</v>
      </c>
      <c r="AA29" t="s">
        <v>155</v>
      </c>
      <c r="AB29" t="s">
        <v>130</v>
      </c>
      <c r="AC29" t="s">
        <v>14</v>
      </c>
      <c r="AD29" t="s">
        <v>193</v>
      </c>
      <c r="AE29" t="s">
        <v>259</v>
      </c>
      <c r="AF29" t="s">
        <v>264</v>
      </c>
      <c r="AG29" t="s">
        <v>354</v>
      </c>
      <c r="AH29" t="s">
        <v>799</v>
      </c>
      <c r="AI29" t="s">
        <v>800</v>
      </c>
      <c r="AJ29" t="s">
        <v>353</v>
      </c>
      <c r="AK29" t="s">
        <v>801</v>
      </c>
      <c r="AL29" t="s">
        <v>134</v>
      </c>
      <c r="AM29" t="s">
        <v>168</v>
      </c>
      <c r="AN29" t="s">
        <v>0</v>
      </c>
      <c r="AO29" t="s">
        <v>136</v>
      </c>
      <c r="AP29" t="s">
        <v>155</v>
      </c>
      <c r="AQ29" t="s">
        <v>198</v>
      </c>
      <c r="AR29" t="s">
        <v>168</v>
      </c>
      <c r="AS29">
        <v>2</v>
      </c>
      <c r="AT29" t="s">
        <v>202</v>
      </c>
      <c r="AU29">
        <v>0</v>
      </c>
      <c r="AV29" t="s">
        <v>34</v>
      </c>
      <c r="AW29">
        <v>0</v>
      </c>
      <c r="AX29" t="s">
        <v>952</v>
      </c>
      <c r="AY29" t="s">
        <v>524</v>
      </c>
      <c r="AZ29" t="s">
        <v>665</v>
      </c>
      <c r="BA29" t="s">
        <v>665</v>
      </c>
      <c r="BB29" t="s">
        <v>136</v>
      </c>
    </row>
    <row r="30" spans="1:54" x14ac:dyDescent="0.25">
      <c r="A30" t="s">
        <v>259</v>
      </c>
      <c r="B30">
        <v>3927</v>
      </c>
      <c r="C30">
        <v>45930</v>
      </c>
      <c r="D30" t="s">
        <v>1</v>
      </c>
      <c r="E30">
        <v>2743199</v>
      </c>
      <c r="F30">
        <v>45926</v>
      </c>
      <c r="G30">
        <v>3</v>
      </c>
      <c r="H30" t="s">
        <v>139</v>
      </c>
      <c r="I30" t="s">
        <v>124</v>
      </c>
      <c r="J30" s="16">
        <v>45931</v>
      </c>
      <c r="K30" t="s">
        <v>125</v>
      </c>
      <c r="L30" t="s">
        <v>149</v>
      </c>
      <c r="M30">
        <v>1</v>
      </c>
      <c r="N30" t="s">
        <v>203</v>
      </c>
      <c r="O30" t="s">
        <v>0</v>
      </c>
      <c r="P30">
        <v>0</v>
      </c>
      <c r="R30">
        <v>94.9</v>
      </c>
      <c r="S30">
        <v>812.53</v>
      </c>
      <c r="T30">
        <v>2</v>
      </c>
      <c r="U30" t="s">
        <v>127</v>
      </c>
      <c r="V30">
        <v>0</v>
      </c>
      <c r="W30" t="s">
        <v>881</v>
      </c>
      <c r="X30" t="s">
        <v>882</v>
      </c>
      <c r="Y30" t="s">
        <v>882</v>
      </c>
      <c r="Z30" t="s">
        <v>883</v>
      </c>
      <c r="AA30" t="s">
        <v>155</v>
      </c>
      <c r="AB30" t="s">
        <v>130</v>
      </c>
      <c r="AC30" t="s">
        <v>1</v>
      </c>
      <c r="AD30" t="s">
        <v>409</v>
      </c>
      <c r="AE30" t="s">
        <v>259</v>
      </c>
      <c r="AF30" t="s">
        <v>264</v>
      </c>
      <c r="AG30" t="s">
        <v>884</v>
      </c>
      <c r="AH30" t="s">
        <v>820</v>
      </c>
      <c r="AI30" t="s">
        <v>885</v>
      </c>
      <c r="AJ30" t="s">
        <v>140</v>
      </c>
      <c r="AL30" t="s">
        <v>134</v>
      </c>
      <c r="AM30" t="s">
        <v>141</v>
      </c>
      <c r="AN30" t="s">
        <v>0</v>
      </c>
      <c r="AO30" t="s">
        <v>136</v>
      </c>
      <c r="AP30" t="s">
        <v>155</v>
      </c>
      <c r="AQ30" t="s">
        <v>159</v>
      </c>
      <c r="AR30" t="s">
        <v>141</v>
      </c>
      <c r="AS30">
        <v>1</v>
      </c>
      <c r="AT30" t="s">
        <v>147</v>
      </c>
      <c r="AU30">
        <v>0</v>
      </c>
      <c r="AV30" t="s">
        <v>34</v>
      </c>
      <c r="AW30">
        <v>0</v>
      </c>
      <c r="AX30" t="s">
        <v>953</v>
      </c>
      <c r="AY30" t="s">
        <v>524</v>
      </c>
      <c r="AZ30" t="s">
        <v>665</v>
      </c>
      <c r="BA30" t="s">
        <v>665</v>
      </c>
      <c r="BB30" t="s">
        <v>136</v>
      </c>
    </row>
    <row r="31" spans="1:54" x14ac:dyDescent="0.25">
      <c r="A31" t="s">
        <v>239</v>
      </c>
      <c r="B31">
        <v>32652</v>
      </c>
      <c r="C31">
        <v>45925</v>
      </c>
      <c r="D31" t="s">
        <v>13</v>
      </c>
      <c r="E31">
        <v>1026167</v>
      </c>
      <c r="F31">
        <v>45919</v>
      </c>
      <c r="G31">
        <v>1</v>
      </c>
      <c r="H31" t="s">
        <v>167</v>
      </c>
      <c r="I31" t="s">
        <v>148</v>
      </c>
      <c r="J31" s="16">
        <v>45931</v>
      </c>
      <c r="K31" t="s">
        <v>125</v>
      </c>
      <c r="L31" t="s">
        <v>126</v>
      </c>
      <c r="M31">
        <v>6</v>
      </c>
      <c r="N31" t="s">
        <v>580</v>
      </c>
      <c r="O31" t="s">
        <v>1</v>
      </c>
      <c r="P31">
        <v>0</v>
      </c>
      <c r="R31">
        <v>909.85</v>
      </c>
      <c r="S31">
        <v>50342.43</v>
      </c>
      <c r="T31">
        <v>129</v>
      </c>
      <c r="U31" t="s">
        <v>175</v>
      </c>
      <c r="V31">
        <v>0</v>
      </c>
      <c r="W31" t="s">
        <v>404</v>
      </c>
      <c r="X31" t="s">
        <v>404</v>
      </c>
      <c r="Y31" t="s">
        <v>404</v>
      </c>
      <c r="Z31" t="s">
        <v>375</v>
      </c>
      <c r="AA31" t="s">
        <v>161</v>
      </c>
      <c r="AB31" t="s">
        <v>130</v>
      </c>
      <c r="AC31" t="s">
        <v>309</v>
      </c>
      <c r="AD31" t="s">
        <v>335</v>
      </c>
      <c r="AE31" t="s">
        <v>239</v>
      </c>
      <c r="AF31" t="s">
        <v>240</v>
      </c>
      <c r="AG31" t="s">
        <v>197</v>
      </c>
      <c r="AH31" t="s">
        <v>581</v>
      </c>
      <c r="AI31" t="s">
        <v>627</v>
      </c>
      <c r="AJ31" t="s">
        <v>167</v>
      </c>
      <c r="AK31" t="s">
        <v>920</v>
      </c>
      <c r="AL31" t="s">
        <v>134</v>
      </c>
      <c r="AM31" t="s">
        <v>168</v>
      </c>
      <c r="AN31" t="s">
        <v>1</v>
      </c>
      <c r="AO31" t="s">
        <v>136</v>
      </c>
      <c r="AP31" t="s">
        <v>161</v>
      </c>
      <c r="AQ31" t="s">
        <v>137</v>
      </c>
      <c r="AR31" t="s">
        <v>168</v>
      </c>
      <c r="AS31">
        <v>6</v>
      </c>
      <c r="AT31" t="s">
        <v>147</v>
      </c>
      <c r="AU31">
        <v>1</v>
      </c>
      <c r="AV31" t="s">
        <v>173</v>
      </c>
      <c r="AW31">
        <v>0</v>
      </c>
      <c r="AX31" t="s">
        <v>675</v>
      </c>
      <c r="AY31" t="s">
        <v>524</v>
      </c>
      <c r="AZ31" t="s">
        <v>665</v>
      </c>
      <c r="BA31" t="s">
        <v>665</v>
      </c>
      <c r="BB31" t="s">
        <v>136</v>
      </c>
    </row>
    <row r="32" spans="1:54" x14ac:dyDescent="0.25">
      <c r="A32" t="s">
        <v>9</v>
      </c>
      <c r="B32">
        <v>42583</v>
      </c>
      <c r="C32">
        <v>45915</v>
      </c>
      <c r="D32" t="s">
        <v>16</v>
      </c>
      <c r="E32">
        <v>5490706</v>
      </c>
      <c r="F32">
        <v>45913</v>
      </c>
      <c r="G32">
        <v>3</v>
      </c>
      <c r="H32" t="s">
        <v>139</v>
      </c>
      <c r="I32" t="s">
        <v>124</v>
      </c>
      <c r="J32" s="16">
        <v>45931</v>
      </c>
      <c r="K32" t="s">
        <v>125</v>
      </c>
      <c r="L32" t="s">
        <v>149</v>
      </c>
      <c r="M32">
        <v>16</v>
      </c>
      <c r="N32" t="s">
        <v>573</v>
      </c>
      <c r="O32" t="s">
        <v>16</v>
      </c>
      <c r="P32">
        <v>0</v>
      </c>
      <c r="R32">
        <v>85.61</v>
      </c>
      <c r="S32">
        <v>1543.59</v>
      </c>
      <c r="T32">
        <v>3</v>
      </c>
      <c r="U32" t="s">
        <v>127</v>
      </c>
      <c r="V32">
        <v>1</v>
      </c>
      <c r="W32" t="s">
        <v>419</v>
      </c>
      <c r="X32" t="s">
        <v>419</v>
      </c>
      <c r="Y32" t="s">
        <v>419</v>
      </c>
      <c r="Z32" t="s">
        <v>583</v>
      </c>
      <c r="AA32" t="s">
        <v>129</v>
      </c>
      <c r="AB32" t="s">
        <v>130</v>
      </c>
      <c r="AC32" t="s">
        <v>16</v>
      </c>
      <c r="AD32" t="s">
        <v>270</v>
      </c>
      <c r="AE32" t="s">
        <v>9</v>
      </c>
      <c r="AF32" t="s">
        <v>359</v>
      </c>
      <c r="AG32" t="s">
        <v>299</v>
      </c>
      <c r="AH32" t="s">
        <v>584</v>
      </c>
      <c r="AI32" t="s">
        <v>585</v>
      </c>
      <c r="AJ32" t="s">
        <v>140</v>
      </c>
      <c r="AK32" t="s">
        <v>814</v>
      </c>
      <c r="AL32" t="s">
        <v>134</v>
      </c>
      <c r="AM32" t="s">
        <v>141</v>
      </c>
      <c r="AN32" t="s">
        <v>16</v>
      </c>
      <c r="AO32" t="s">
        <v>136</v>
      </c>
      <c r="AP32" t="s">
        <v>155</v>
      </c>
      <c r="AQ32" t="s">
        <v>137</v>
      </c>
      <c r="AR32" t="s">
        <v>141</v>
      </c>
      <c r="AS32">
        <v>16</v>
      </c>
      <c r="AT32" t="s">
        <v>225</v>
      </c>
      <c r="AU32">
        <v>3</v>
      </c>
      <c r="AV32" t="s">
        <v>59</v>
      </c>
      <c r="AW32">
        <v>0</v>
      </c>
      <c r="AX32" t="s">
        <v>529</v>
      </c>
      <c r="AY32" t="s">
        <v>59</v>
      </c>
      <c r="AZ32" t="s">
        <v>665</v>
      </c>
      <c r="BA32" t="s">
        <v>665</v>
      </c>
      <c r="BB32" t="s">
        <v>136</v>
      </c>
    </row>
    <row r="33" spans="1:54" x14ac:dyDescent="0.25">
      <c r="A33" t="s">
        <v>14</v>
      </c>
      <c r="B33">
        <v>208495</v>
      </c>
      <c r="C33">
        <v>45924</v>
      </c>
      <c r="D33" t="s">
        <v>1</v>
      </c>
      <c r="E33">
        <v>2739067</v>
      </c>
      <c r="F33">
        <v>45922</v>
      </c>
      <c r="G33">
        <v>5</v>
      </c>
      <c r="H33" t="s">
        <v>123</v>
      </c>
      <c r="I33" t="s">
        <v>124</v>
      </c>
      <c r="J33" s="16">
        <v>45931</v>
      </c>
      <c r="K33" t="s">
        <v>125</v>
      </c>
      <c r="L33" t="s">
        <v>126</v>
      </c>
      <c r="M33">
        <v>7</v>
      </c>
      <c r="N33" t="s">
        <v>244</v>
      </c>
      <c r="O33" t="s">
        <v>1</v>
      </c>
      <c r="P33">
        <v>0</v>
      </c>
      <c r="R33">
        <v>77.72</v>
      </c>
      <c r="S33">
        <v>1254</v>
      </c>
      <c r="T33">
        <v>3</v>
      </c>
      <c r="U33" t="s">
        <v>127</v>
      </c>
      <c r="V33">
        <v>1</v>
      </c>
      <c r="W33" t="s">
        <v>278</v>
      </c>
      <c r="X33" t="s">
        <v>289</v>
      </c>
      <c r="Y33" t="s">
        <v>289</v>
      </c>
      <c r="Z33" t="s">
        <v>607</v>
      </c>
      <c r="AA33" t="s">
        <v>161</v>
      </c>
      <c r="AB33" t="s">
        <v>130</v>
      </c>
      <c r="AC33" t="s">
        <v>165</v>
      </c>
      <c r="AD33" t="s">
        <v>290</v>
      </c>
      <c r="AE33" t="s">
        <v>245</v>
      </c>
      <c r="AF33" t="s">
        <v>246</v>
      </c>
      <c r="AG33" t="s">
        <v>280</v>
      </c>
      <c r="AH33" t="s">
        <v>605</v>
      </c>
      <c r="AI33" t="s">
        <v>637</v>
      </c>
      <c r="AJ33" t="s">
        <v>133</v>
      </c>
      <c r="AL33" t="s">
        <v>134</v>
      </c>
      <c r="AM33" t="s">
        <v>135</v>
      </c>
      <c r="AN33" t="s">
        <v>1</v>
      </c>
      <c r="AO33" t="s">
        <v>136</v>
      </c>
      <c r="AP33" t="s">
        <v>153</v>
      </c>
      <c r="AQ33" t="s">
        <v>137</v>
      </c>
      <c r="AR33" t="s">
        <v>135</v>
      </c>
      <c r="AS33">
        <v>7</v>
      </c>
      <c r="AT33" t="s">
        <v>144</v>
      </c>
      <c r="AU33">
        <v>1</v>
      </c>
      <c r="AV33" t="s">
        <v>173</v>
      </c>
      <c r="AW33">
        <v>0</v>
      </c>
      <c r="AX33" t="s">
        <v>733</v>
      </c>
      <c r="AY33" t="s">
        <v>524</v>
      </c>
      <c r="AZ33" t="s">
        <v>665</v>
      </c>
      <c r="BA33" t="s">
        <v>665</v>
      </c>
      <c r="BB33" t="s">
        <v>136</v>
      </c>
    </row>
    <row r="34" spans="1:54" x14ac:dyDescent="0.25">
      <c r="A34" t="s">
        <v>0</v>
      </c>
      <c r="B34">
        <v>93474</v>
      </c>
      <c r="C34">
        <v>45929</v>
      </c>
      <c r="D34" t="s">
        <v>18</v>
      </c>
      <c r="E34">
        <v>1258649</v>
      </c>
      <c r="F34">
        <v>45925</v>
      </c>
      <c r="G34">
        <v>4</v>
      </c>
      <c r="H34" t="s">
        <v>145</v>
      </c>
      <c r="I34" t="s">
        <v>124</v>
      </c>
      <c r="J34" s="16">
        <v>45931</v>
      </c>
      <c r="K34" t="s">
        <v>125</v>
      </c>
      <c r="L34" t="s">
        <v>149</v>
      </c>
      <c r="M34">
        <v>2</v>
      </c>
      <c r="N34" t="s">
        <v>275</v>
      </c>
      <c r="O34" t="s">
        <v>0</v>
      </c>
      <c r="P34">
        <v>0</v>
      </c>
      <c r="R34">
        <v>126.86</v>
      </c>
      <c r="S34">
        <v>2202.2399999999998</v>
      </c>
      <c r="T34">
        <v>2</v>
      </c>
      <c r="U34" t="s">
        <v>127</v>
      </c>
      <c r="V34">
        <v>2</v>
      </c>
      <c r="W34" t="s">
        <v>324</v>
      </c>
      <c r="X34" t="s">
        <v>325</v>
      </c>
      <c r="Y34" t="s">
        <v>325</v>
      </c>
      <c r="Z34" t="s">
        <v>887</v>
      </c>
      <c r="AA34" t="s">
        <v>155</v>
      </c>
      <c r="AB34" t="s">
        <v>130</v>
      </c>
      <c r="AC34" t="s">
        <v>18</v>
      </c>
      <c r="AD34" t="s">
        <v>326</v>
      </c>
      <c r="AE34" t="s">
        <v>214</v>
      </c>
      <c r="AF34" t="s">
        <v>238</v>
      </c>
      <c r="AG34" t="s">
        <v>327</v>
      </c>
      <c r="AH34" t="s">
        <v>863</v>
      </c>
      <c r="AI34" t="s">
        <v>888</v>
      </c>
      <c r="AJ34" t="s">
        <v>146</v>
      </c>
      <c r="AK34" t="s">
        <v>158</v>
      </c>
      <c r="AL34" t="s">
        <v>134</v>
      </c>
      <c r="AM34" t="s">
        <v>141</v>
      </c>
      <c r="AN34" t="s">
        <v>0</v>
      </c>
      <c r="AO34" t="s">
        <v>136</v>
      </c>
      <c r="AP34" t="s">
        <v>155</v>
      </c>
      <c r="AQ34" t="s">
        <v>159</v>
      </c>
      <c r="AR34" t="s">
        <v>141</v>
      </c>
      <c r="AS34">
        <v>2</v>
      </c>
      <c r="AT34" t="s">
        <v>142</v>
      </c>
      <c r="AU34">
        <v>0</v>
      </c>
      <c r="AV34" t="s">
        <v>498</v>
      </c>
      <c r="AW34">
        <v>0</v>
      </c>
      <c r="AX34" t="s">
        <v>954</v>
      </c>
      <c r="AY34" t="s">
        <v>524</v>
      </c>
      <c r="AZ34" t="s">
        <v>665</v>
      </c>
      <c r="BA34" t="s">
        <v>665</v>
      </c>
      <c r="BB34" t="s">
        <v>136</v>
      </c>
    </row>
    <row r="35" spans="1:54" x14ac:dyDescent="0.25">
      <c r="A35" t="s">
        <v>12</v>
      </c>
      <c r="B35">
        <v>118418</v>
      </c>
      <c r="C35">
        <v>45930</v>
      </c>
      <c r="D35" t="s">
        <v>348</v>
      </c>
      <c r="E35">
        <v>515161</v>
      </c>
      <c r="F35">
        <v>45923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149</v>
      </c>
      <c r="M35">
        <v>1</v>
      </c>
      <c r="N35" t="s">
        <v>203</v>
      </c>
      <c r="O35" t="s">
        <v>12</v>
      </c>
      <c r="P35">
        <v>0</v>
      </c>
      <c r="R35">
        <v>195.33</v>
      </c>
      <c r="S35">
        <v>4323.3599999999997</v>
      </c>
      <c r="T35">
        <v>7</v>
      </c>
      <c r="U35" t="s">
        <v>127</v>
      </c>
      <c r="V35">
        <v>2</v>
      </c>
      <c r="W35" t="s">
        <v>344</v>
      </c>
      <c r="X35" t="s">
        <v>345</v>
      </c>
      <c r="Y35" t="s">
        <v>345</v>
      </c>
      <c r="Z35" t="s">
        <v>855</v>
      </c>
      <c r="AA35" t="s">
        <v>155</v>
      </c>
      <c r="AB35" t="s">
        <v>130</v>
      </c>
      <c r="AC35" t="s">
        <v>348</v>
      </c>
      <c r="AD35" t="s">
        <v>346</v>
      </c>
      <c r="AE35" t="s">
        <v>263</v>
      </c>
      <c r="AF35" t="s">
        <v>267</v>
      </c>
      <c r="AG35" t="s">
        <v>347</v>
      </c>
      <c r="AH35" t="s">
        <v>856</v>
      </c>
      <c r="AI35" t="s">
        <v>857</v>
      </c>
      <c r="AJ35" t="s">
        <v>224</v>
      </c>
      <c r="AK35" t="s">
        <v>858</v>
      </c>
      <c r="AL35" t="s">
        <v>134</v>
      </c>
      <c r="AM35" t="s">
        <v>141</v>
      </c>
      <c r="AN35" t="s">
        <v>12</v>
      </c>
      <c r="AO35" t="s">
        <v>136</v>
      </c>
      <c r="AP35" t="s">
        <v>155</v>
      </c>
      <c r="AQ35" t="s">
        <v>159</v>
      </c>
      <c r="AR35" t="s">
        <v>141</v>
      </c>
      <c r="AS35">
        <v>1</v>
      </c>
      <c r="AT35" t="s">
        <v>169</v>
      </c>
      <c r="AU35">
        <v>0</v>
      </c>
      <c r="AV35" t="s">
        <v>34</v>
      </c>
      <c r="AW35">
        <v>0</v>
      </c>
      <c r="AX35" t="s">
        <v>955</v>
      </c>
      <c r="AY35" t="s">
        <v>524</v>
      </c>
      <c r="AZ35" t="s">
        <v>665</v>
      </c>
      <c r="BA35" t="s">
        <v>665</v>
      </c>
      <c r="BB35" t="s">
        <v>136</v>
      </c>
    </row>
    <row r="36" spans="1:54" x14ac:dyDescent="0.25">
      <c r="A36" t="s">
        <v>259</v>
      </c>
      <c r="B36">
        <v>3925</v>
      </c>
      <c r="C36">
        <v>45930</v>
      </c>
      <c r="D36" t="s">
        <v>348</v>
      </c>
      <c r="E36">
        <v>515186</v>
      </c>
      <c r="F36">
        <v>45923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203</v>
      </c>
      <c r="O36" t="s">
        <v>0</v>
      </c>
      <c r="P36">
        <v>0</v>
      </c>
      <c r="R36">
        <v>176.01</v>
      </c>
      <c r="S36">
        <v>2393.88</v>
      </c>
      <c r="T36">
        <v>13</v>
      </c>
      <c r="U36" t="s">
        <v>127</v>
      </c>
      <c r="V36">
        <v>0</v>
      </c>
      <c r="W36" t="s">
        <v>344</v>
      </c>
      <c r="X36" t="s">
        <v>345</v>
      </c>
      <c r="Y36" t="s">
        <v>345</v>
      </c>
      <c r="Z36" t="s">
        <v>859</v>
      </c>
      <c r="AA36" t="s">
        <v>155</v>
      </c>
      <c r="AB36" t="s">
        <v>130</v>
      </c>
      <c r="AC36" t="s">
        <v>348</v>
      </c>
      <c r="AD36" t="s">
        <v>346</v>
      </c>
      <c r="AE36" t="s">
        <v>259</v>
      </c>
      <c r="AF36" t="s">
        <v>264</v>
      </c>
      <c r="AG36" t="s">
        <v>347</v>
      </c>
      <c r="AH36" t="s">
        <v>860</v>
      </c>
      <c r="AI36" t="s">
        <v>861</v>
      </c>
      <c r="AJ36" t="s">
        <v>224</v>
      </c>
      <c r="AL36" t="s">
        <v>134</v>
      </c>
      <c r="AM36" t="s">
        <v>141</v>
      </c>
      <c r="AN36" t="s">
        <v>0</v>
      </c>
      <c r="AO36" t="s">
        <v>136</v>
      </c>
      <c r="AP36" t="s">
        <v>155</v>
      </c>
      <c r="AQ36" t="s">
        <v>159</v>
      </c>
      <c r="AR36" t="s">
        <v>141</v>
      </c>
      <c r="AS36">
        <v>1</v>
      </c>
      <c r="AT36" t="s">
        <v>169</v>
      </c>
      <c r="AU36">
        <v>0</v>
      </c>
      <c r="AV36" t="s">
        <v>34</v>
      </c>
      <c r="AW36">
        <v>0</v>
      </c>
      <c r="AX36" t="s">
        <v>956</v>
      </c>
      <c r="AY36" t="s">
        <v>524</v>
      </c>
      <c r="AZ36" t="s">
        <v>665</v>
      </c>
      <c r="BA36" t="s">
        <v>665</v>
      </c>
      <c r="BB36" t="s">
        <v>136</v>
      </c>
    </row>
    <row r="37" spans="1:54" x14ac:dyDescent="0.25">
      <c r="A37" t="s">
        <v>31</v>
      </c>
      <c r="B37">
        <v>32946</v>
      </c>
      <c r="C37">
        <v>45929</v>
      </c>
      <c r="D37" t="s">
        <v>31</v>
      </c>
      <c r="E37">
        <v>469198</v>
      </c>
      <c r="F37">
        <v>45926</v>
      </c>
      <c r="G37">
        <v>5</v>
      </c>
      <c r="H37" t="s">
        <v>123</v>
      </c>
      <c r="I37" t="s">
        <v>124</v>
      </c>
      <c r="J37" s="16">
        <v>45931</v>
      </c>
      <c r="K37" t="s">
        <v>125</v>
      </c>
      <c r="L37" t="s">
        <v>149</v>
      </c>
      <c r="M37">
        <v>2</v>
      </c>
      <c r="N37" t="s">
        <v>213</v>
      </c>
      <c r="O37" t="s">
        <v>31</v>
      </c>
      <c r="P37">
        <v>0</v>
      </c>
      <c r="R37">
        <v>2130.6799999999998</v>
      </c>
      <c r="S37">
        <v>99507.59</v>
      </c>
      <c r="T37">
        <v>207</v>
      </c>
      <c r="U37" t="s">
        <v>152</v>
      </c>
      <c r="V37">
        <v>2</v>
      </c>
      <c r="W37" t="s">
        <v>538</v>
      </c>
      <c r="X37" t="s">
        <v>599</v>
      </c>
      <c r="Y37" t="s">
        <v>599</v>
      </c>
      <c r="Z37" t="s">
        <v>866</v>
      </c>
      <c r="AA37" t="s">
        <v>155</v>
      </c>
      <c r="AB37" t="s">
        <v>130</v>
      </c>
      <c r="AC37" t="s">
        <v>31</v>
      </c>
      <c r="AD37" t="s">
        <v>204</v>
      </c>
      <c r="AE37" t="s">
        <v>9</v>
      </c>
      <c r="AF37" t="s">
        <v>151</v>
      </c>
      <c r="AG37" t="s">
        <v>236</v>
      </c>
      <c r="AH37" t="s">
        <v>867</v>
      </c>
      <c r="AI37" t="s">
        <v>868</v>
      </c>
      <c r="AJ37" t="s">
        <v>182</v>
      </c>
      <c r="AK37" t="s">
        <v>158</v>
      </c>
      <c r="AL37" t="s">
        <v>134</v>
      </c>
      <c r="AM37" t="s">
        <v>135</v>
      </c>
      <c r="AN37" t="s">
        <v>31</v>
      </c>
      <c r="AO37" t="s">
        <v>136</v>
      </c>
      <c r="AP37" t="s">
        <v>155</v>
      </c>
      <c r="AQ37" t="s">
        <v>159</v>
      </c>
      <c r="AR37" t="s">
        <v>135</v>
      </c>
      <c r="AS37">
        <v>2</v>
      </c>
      <c r="AT37" t="s">
        <v>147</v>
      </c>
      <c r="AU37">
        <v>0</v>
      </c>
      <c r="AV37" t="s">
        <v>488</v>
      </c>
      <c r="AW37">
        <v>0</v>
      </c>
      <c r="AX37" t="s">
        <v>957</v>
      </c>
      <c r="AY37" t="s">
        <v>488</v>
      </c>
      <c r="AZ37" t="s">
        <v>665</v>
      </c>
      <c r="BA37" t="s">
        <v>665</v>
      </c>
      <c r="BB37" t="s">
        <v>136</v>
      </c>
    </row>
    <row r="38" spans="1:54" x14ac:dyDescent="0.25">
      <c r="A38" t="s">
        <v>192</v>
      </c>
      <c r="B38">
        <v>1547</v>
      </c>
      <c r="C38">
        <v>45930</v>
      </c>
      <c r="D38" t="s">
        <v>302</v>
      </c>
      <c r="E38">
        <v>355169</v>
      </c>
      <c r="F38">
        <v>45915</v>
      </c>
      <c r="G38">
        <v>5</v>
      </c>
      <c r="H38" t="s">
        <v>123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815</v>
      </c>
      <c r="O38" t="s">
        <v>9</v>
      </c>
      <c r="P38">
        <v>0</v>
      </c>
      <c r="R38">
        <v>316.38</v>
      </c>
      <c r="S38">
        <v>2894</v>
      </c>
      <c r="T38">
        <v>1</v>
      </c>
      <c r="U38" t="s">
        <v>186</v>
      </c>
      <c r="V38">
        <v>1</v>
      </c>
      <c r="W38" t="s">
        <v>470</v>
      </c>
      <c r="X38" t="s">
        <v>470</v>
      </c>
      <c r="Y38" t="s">
        <v>470</v>
      </c>
      <c r="Z38" t="s">
        <v>843</v>
      </c>
      <c r="AA38" t="s">
        <v>155</v>
      </c>
      <c r="AB38" t="s">
        <v>130</v>
      </c>
      <c r="AC38" t="s">
        <v>302</v>
      </c>
      <c r="AD38" t="s">
        <v>351</v>
      </c>
      <c r="AE38" t="s">
        <v>192</v>
      </c>
      <c r="AF38" t="s">
        <v>476</v>
      </c>
      <c r="AG38" t="s">
        <v>197</v>
      </c>
      <c r="AH38" t="s">
        <v>570</v>
      </c>
      <c r="AI38" t="s">
        <v>844</v>
      </c>
      <c r="AJ38" t="s">
        <v>133</v>
      </c>
      <c r="AK38" t="s">
        <v>845</v>
      </c>
      <c r="AL38" t="s">
        <v>134</v>
      </c>
      <c r="AM38" t="s">
        <v>135</v>
      </c>
      <c r="AN38" t="s">
        <v>9</v>
      </c>
      <c r="AO38" t="s">
        <v>136</v>
      </c>
      <c r="AP38" t="s">
        <v>195</v>
      </c>
      <c r="AQ38" t="s">
        <v>159</v>
      </c>
      <c r="AR38" t="s">
        <v>135</v>
      </c>
      <c r="AS38">
        <v>1</v>
      </c>
      <c r="AT38" t="s">
        <v>144</v>
      </c>
      <c r="AU38">
        <v>0</v>
      </c>
      <c r="AV38" t="s">
        <v>69</v>
      </c>
      <c r="AW38">
        <v>0</v>
      </c>
      <c r="AX38" t="s">
        <v>958</v>
      </c>
      <c r="AY38" t="s">
        <v>524</v>
      </c>
      <c r="AZ38" t="s">
        <v>665</v>
      </c>
      <c r="BA38" t="s">
        <v>665</v>
      </c>
      <c r="BB38" t="s">
        <v>136</v>
      </c>
    </row>
    <row r="39" spans="1:54" x14ac:dyDescent="0.25">
      <c r="A39" t="s">
        <v>11</v>
      </c>
      <c r="B39">
        <v>131452</v>
      </c>
      <c r="C39">
        <v>45920</v>
      </c>
      <c r="D39" t="s">
        <v>18</v>
      </c>
      <c r="E39">
        <v>1256779</v>
      </c>
      <c r="F39">
        <v>45918</v>
      </c>
      <c r="G39">
        <v>3</v>
      </c>
      <c r="H39" t="s">
        <v>139</v>
      </c>
      <c r="I39" t="s">
        <v>148</v>
      </c>
      <c r="J39" s="16">
        <v>45931</v>
      </c>
      <c r="K39" t="s">
        <v>125</v>
      </c>
      <c r="L39" t="s">
        <v>126</v>
      </c>
      <c r="M39">
        <v>11</v>
      </c>
      <c r="N39" t="s">
        <v>284</v>
      </c>
      <c r="O39" t="s">
        <v>18</v>
      </c>
      <c r="P39">
        <v>0</v>
      </c>
      <c r="R39">
        <v>97.33</v>
      </c>
      <c r="S39">
        <v>3413.66</v>
      </c>
      <c r="T39">
        <v>2</v>
      </c>
      <c r="U39" t="s">
        <v>127</v>
      </c>
      <c r="V39">
        <v>1</v>
      </c>
      <c r="W39" t="s">
        <v>567</v>
      </c>
      <c r="X39" t="s">
        <v>657</v>
      </c>
      <c r="Y39" t="s">
        <v>657</v>
      </c>
      <c r="Z39" t="s">
        <v>658</v>
      </c>
      <c r="AA39" t="s">
        <v>201</v>
      </c>
      <c r="AB39" t="s">
        <v>130</v>
      </c>
      <c r="AC39" t="s">
        <v>18</v>
      </c>
      <c r="AD39" t="s">
        <v>234</v>
      </c>
      <c r="AE39" t="s">
        <v>11</v>
      </c>
      <c r="AF39" t="s">
        <v>151</v>
      </c>
      <c r="AG39" t="s">
        <v>406</v>
      </c>
      <c r="AH39" t="s">
        <v>659</v>
      </c>
      <c r="AI39" t="s">
        <v>590</v>
      </c>
      <c r="AJ39" t="s">
        <v>140</v>
      </c>
      <c r="AL39" t="s">
        <v>134</v>
      </c>
      <c r="AM39" t="s">
        <v>141</v>
      </c>
      <c r="AN39" t="s">
        <v>18</v>
      </c>
      <c r="AO39" t="s">
        <v>136</v>
      </c>
      <c r="AP39" t="s">
        <v>196</v>
      </c>
      <c r="AQ39" t="s">
        <v>198</v>
      </c>
      <c r="AR39" t="s">
        <v>141</v>
      </c>
      <c r="AS39">
        <v>11</v>
      </c>
      <c r="AT39" t="s">
        <v>142</v>
      </c>
      <c r="AU39">
        <v>2</v>
      </c>
      <c r="AV39" t="s">
        <v>76</v>
      </c>
      <c r="AW39">
        <v>0</v>
      </c>
      <c r="AX39" t="s">
        <v>566</v>
      </c>
      <c r="AY39" t="s">
        <v>524</v>
      </c>
      <c r="AZ39" t="s">
        <v>665</v>
      </c>
      <c r="BA39" t="s">
        <v>665</v>
      </c>
      <c r="BB39" t="s">
        <v>136</v>
      </c>
    </row>
    <row r="40" spans="1:54" x14ac:dyDescent="0.25">
      <c r="A40" t="s">
        <v>12</v>
      </c>
      <c r="B40">
        <v>118266</v>
      </c>
      <c r="C40">
        <v>45926</v>
      </c>
      <c r="D40" t="s">
        <v>18</v>
      </c>
      <c r="E40">
        <v>1258012</v>
      </c>
      <c r="F40">
        <v>45923</v>
      </c>
      <c r="G40">
        <v>5</v>
      </c>
      <c r="H40" t="s">
        <v>123</v>
      </c>
      <c r="I40" t="s">
        <v>124</v>
      </c>
      <c r="J40" s="16">
        <v>45931</v>
      </c>
      <c r="K40" t="s">
        <v>125</v>
      </c>
      <c r="L40" t="s">
        <v>149</v>
      </c>
      <c r="M40">
        <v>5</v>
      </c>
      <c r="N40" t="s">
        <v>199</v>
      </c>
      <c r="O40" t="s">
        <v>12</v>
      </c>
      <c r="P40">
        <v>0</v>
      </c>
      <c r="R40">
        <v>133.41999999999999</v>
      </c>
      <c r="S40">
        <v>1457.6</v>
      </c>
      <c r="T40">
        <v>4</v>
      </c>
      <c r="U40" t="s">
        <v>127</v>
      </c>
      <c r="V40">
        <v>4</v>
      </c>
      <c r="W40" t="s">
        <v>324</v>
      </c>
      <c r="X40" t="s">
        <v>325</v>
      </c>
      <c r="Y40" t="s">
        <v>325</v>
      </c>
      <c r="Z40" t="s">
        <v>869</v>
      </c>
      <c r="AA40" t="s">
        <v>155</v>
      </c>
      <c r="AB40" t="s">
        <v>130</v>
      </c>
      <c r="AC40" t="s">
        <v>18</v>
      </c>
      <c r="AD40" t="s">
        <v>326</v>
      </c>
      <c r="AE40" t="s">
        <v>208</v>
      </c>
      <c r="AF40" t="s">
        <v>209</v>
      </c>
      <c r="AG40" t="s">
        <v>327</v>
      </c>
      <c r="AH40" t="s">
        <v>870</v>
      </c>
      <c r="AI40" t="s">
        <v>871</v>
      </c>
      <c r="AJ40" t="s">
        <v>133</v>
      </c>
      <c r="AL40" t="s">
        <v>134</v>
      </c>
      <c r="AM40" t="s">
        <v>135</v>
      </c>
      <c r="AN40" t="s">
        <v>12</v>
      </c>
      <c r="AO40" t="s">
        <v>136</v>
      </c>
      <c r="AP40" t="s">
        <v>155</v>
      </c>
      <c r="AQ40" t="s">
        <v>159</v>
      </c>
      <c r="AR40" t="s">
        <v>135</v>
      </c>
      <c r="AS40">
        <v>5</v>
      </c>
      <c r="AT40" t="s">
        <v>169</v>
      </c>
      <c r="AU40">
        <v>0</v>
      </c>
      <c r="AV40" t="s">
        <v>52</v>
      </c>
      <c r="AW40">
        <v>0</v>
      </c>
      <c r="AX40" t="s">
        <v>959</v>
      </c>
      <c r="AY40" t="s">
        <v>524</v>
      </c>
      <c r="AZ40" t="s">
        <v>665</v>
      </c>
      <c r="BA40" t="s">
        <v>665</v>
      </c>
      <c r="BB40" t="s">
        <v>136</v>
      </c>
    </row>
    <row r="41" spans="1:54" x14ac:dyDescent="0.25">
      <c r="A41" t="s">
        <v>0</v>
      </c>
      <c r="B41">
        <v>93470</v>
      </c>
      <c r="C41">
        <v>45929</v>
      </c>
      <c r="D41" t="s">
        <v>18</v>
      </c>
      <c r="E41">
        <v>1258629</v>
      </c>
      <c r="F41">
        <v>45925</v>
      </c>
      <c r="G41">
        <v>4</v>
      </c>
      <c r="H41" t="s">
        <v>145</v>
      </c>
      <c r="I41" t="s">
        <v>124</v>
      </c>
      <c r="J41" s="16">
        <v>45931</v>
      </c>
      <c r="K41" t="s">
        <v>125</v>
      </c>
      <c r="L41" t="s">
        <v>149</v>
      </c>
      <c r="M41">
        <v>2</v>
      </c>
      <c r="N41" t="s">
        <v>275</v>
      </c>
      <c r="O41" t="s">
        <v>0</v>
      </c>
      <c r="P41">
        <v>0</v>
      </c>
      <c r="R41">
        <v>139.44999999999999</v>
      </c>
      <c r="S41">
        <v>2406.6</v>
      </c>
      <c r="T41">
        <v>2</v>
      </c>
      <c r="U41" t="s">
        <v>127</v>
      </c>
      <c r="V41">
        <v>2</v>
      </c>
      <c r="W41" t="s">
        <v>324</v>
      </c>
      <c r="X41" t="s">
        <v>325</v>
      </c>
      <c r="Y41" t="s">
        <v>325</v>
      </c>
      <c r="Z41" t="s">
        <v>872</v>
      </c>
      <c r="AA41" t="s">
        <v>155</v>
      </c>
      <c r="AB41" t="s">
        <v>130</v>
      </c>
      <c r="AC41" t="s">
        <v>18</v>
      </c>
      <c r="AD41" t="s">
        <v>326</v>
      </c>
      <c r="AE41" t="s">
        <v>214</v>
      </c>
      <c r="AF41" t="s">
        <v>238</v>
      </c>
      <c r="AG41" t="s">
        <v>327</v>
      </c>
      <c r="AH41" t="s">
        <v>863</v>
      </c>
      <c r="AI41" t="s">
        <v>873</v>
      </c>
      <c r="AJ41" t="s">
        <v>146</v>
      </c>
      <c r="AK41" t="s">
        <v>158</v>
      </c>
      <c r="AL41" t="s">
        <v>134</v>
      </c>
      <c r="AM41" t="s">
        <v>141</v>
      </c>
      <c r="AN41" t="s">
        <v>0</v>
      </c>
      <c r="AO41" t="s">
        <v>136</v>
      </c>
      <c r="AP41" t="s">
        <v>155</v>
      </c>
      <c r="AQ41" t="s">
        <v>159</v>
      </c>
      <c r="AR41" t="s">
        <v>141</v>
      </c>
      <c r="AS41">
        <v>2</v>
      </c>
      <c r="AT41" t="s">
        <v>142</v>
      </c>
      <c r="AU41">
        <v>0</v>
      </c>
      <c r="AV41" t="s">
        <v>498</v>
      </c>
      <c r="AW41">
        <v>0</v>
      </c>
      <c r="AX41" t="s">
        <v>960</v>
      </c>
      <c r="AY41" t="s">
        <v>524</v>
      </c>
      <c r="AZ41" t="s">
        <v>665</v>
      </c>
      <c r="BA41" t="s">
        <v>665</v>
      </c>
      <c r="BB41" t="s">
        <v>136</v>
      </c>
    </row>
    <row r="42" spans="1:54" x14ac:dyDescent="0.25">
      <c r="A42" t="s">
        <v>0</v>
      </c>
      <c r="B42">
        <v>93473</v>
      </c>
      <c r="C42">
        <v>45929</v>
      </c>
      <c r="D42" t="s">
        <v>18</v>
      </c>
      <c r="E42">
        <v>1258648</v>
      </c>
      <c r="F42">
        <v>45925</v>
      </c>
      <c r="G42">
        <v>4</v>
      </c>
      <c r="H42" t="s">
        <v>145</v>
      </c>
      <c r="I42" t="s">
        <v>124</v>
      </c>
      <c r="J42" s="16">
        <v>45931</v>
      </c>
      <c r="K42" t="s">
        <v>125</v>
      </c>
      <c r="L42" t="s">
        <v>149</v>
      </c>
      <c r="M42">
        <v>2</v>
      </c>
      <c r="N42" t="s">
        <v>275</v>
      </c>
      <c r="O42" t="s">
        <v>0</v>
      </c>
      <c r="P42">
        <v>0</v>
      </c>
      <c r="R42">
        <v>136.76</v>
      </c>
      <c r="S42">
        <v>1981.55</v>
      </c>
      <c r="T42">
        <v>2</v>
      </c>
      <c r="U42" t="s">
        <v>127</v>
      </c>
      <c r="V42">
        <v>2</v>
      </c>
      <c r="W42" t="s">
        <v>324</v>
      </c>
      <c r="X42" t="s">
        <v>325</v>
      </c>
      <c r="Y42" t="s">
        <v>325</v>
      </c>
      <c r="Z42" t="s">
        <v>874</v>
      </c>
      <c r="AA42" t="s">
        <v>155</v>
      </c>
      <c r="AB42" t="s">
        <v>130</v>
      </c>
      <c r="AC42" t="s">
        <v>18</v>
      </c>
      <c r="AD42" t="s">
        <v>326</v>
      </c>
      <c r="AE42" t="s">
        <v>214</v>
      </c>
      <c r="AF42" t="s">
        <v>238</v>
      </c>
      <c r="AG42" t="s">
        <v>327</v>
      </c>
      <c r="AH42" t="s">
        <v>863</v>
      </c>
      <c r="AI42" t="s">
        <v>875</v>
      </c>
      <c r="AJ42" t="s">
        <v>146</v>
      </c>
      <c r="AK42" t="s">
        <v>158</v>
      </c>
      <c r="AL42" t="s">
        <v>134</v>
      </c>
      <c r="AM42" t="s">
        <v>141</v>
      </c>
      <c r="AN42" t="s">
        <v>0</v>
      </c>
      <c r="AO42" t="s">
        <v>136</v>
      </c>
      <c r="AP42" t="s">
        <v>155</v>
      </c>
      <c r="AQ42" t="s">
        <v>159</v>
      </c>
      <c r="AR42" t="s">
        <v>141</v>
      </c>
      <c r="AS42">
        <v>2</v>
      </c>
      <c r="AT42" t="s">
        <v>142</v>
      </c>
      <c r="AU42">
        <v>0</v>
      </c>
      <c r="AV42" t="s">
        <v>498</v>
      </c>
      <c r="AW42">
        <v>0</v>
      </c>
      <c r="AX42" t="s">
        <v>961</v>
      </c>
      <c r="AY42" t="s">
        <v>524</v>
      </c>
      <c r="AZ42" t="s">
        <v>665</v>
      </c>
      <c r="BA42" t="s">
        <v>665</v>
      </c>
      <c r="BB42" t="s">
        <v>136</v>
      </c>
    </row>
    <row r="43" spans="1:54" x14ac:dyDescent="0.25">
      <c r="A43" t="s">
        <v>31</v>
      </c>
      <c r="B43">
        <v>32890</v>
      </c>
      <c r="C43">
        <v>45915</v>
      </c>
      <c r="D43" t="s">
        <v>16</v>
      </c>
      <c r="E43">
        <v>5490698</v>
      </c>
      <c r="F43">
        <v>45913</v>
      </c>
      <c r="G43">
        <v>3</v>
      </c>
      <c r="H43" t="s">
        <v>139</v>
      </c>
      <c r="I43" t="s">
        <v>124</v>
      </c>
      <c r="J43" s="16">
        <v>45931</v>
      </c>
      <c r="K43" t="s">
        <v>125</v>
      </c>
      <c r="L43" t="s">
        <v>149</v>
      </c>
      <c r="M43">
        <v>16</v>
      </c>
      <c r="N43" t="s">
        <v>573</v>
      </c>
      <c r="O43" t="s">
        <v>16</v>
      </c>
      <c r="P43">
        <v>0</v>
      </c>
      <c r="R43">
        <v>348.07</v>
      </c>
      <c r="S43">
        <v>3016.21</v>
      </c>
      <c r="T43">
        <v>3</v>
      </c>
      <c r="U43" t="s">
        <v>127</v>
      </c>
      <c r="V43">
        <v>2</v>
      </c>
      <c r="W43" t="s">
        <v>419</v>
      </c>
      <c r="X43" t="s">
        <v>419</v>
      </c>
      <c r="Y43" t="s">
        <v>419</v>
      </c>
      <c r="Z43" t="s">
        <v>586</v>
      </c>
      <c r="AA43" t="s">
        <v>129</v>
      </c>
      <c r="AB43" t="s">
        <v>130</v>
      </c>
      <c r="AC43" t="s">
        <v>16</v>
      </c>
      <c r="AD43" t="s">
        <v>270</v>
      </c>
      <c r="AE43" t="s">
        <v>330</v>
      </c>
      <c r="AF43" t="s">
        <v>323</v>
      </c>
      <c r="AG43" t="s">
        <v>299</v>
      </c>
      <c r="AH43" t="s">
        <v>587</v>
      </c>
      <c r="AI43" t="s">
        <v>588</v>
      </c>
      <c r="AJ43" t="s">
        <v>140</v>
      </c>
      <c r="AK43" t="s">
        <v>814</v>
      </c>
      <c r="AL43" t="s">
        <v>134</v>
      </c>
      <c r="AM43" t="s">
        <v>141</v>
      </c>
      <c r="AN43" t="s">
        <v>16</v>
      </c>
      <c r="AO43" t="s">
        <v>136</v>
      </c>
      <c r="AP43" t="s">
        <v>155</v>
      </c>
      <c r="AQ43" t="s">
        <v>137</v>
      </c>
      <c r="AR43" t="s">
        <v>141</v>
      </c>
      <c r="AS43">
        <v>16</v>
      </c>
      <c r="AT43" t="s">
        <v>225</v>
      </c>
      <c r="AU43">
        <v>3</v>
      </c>
      <c r="AV43" t="s">
        <v>59</v>
      </c>
      <c r="AW43">
        <v>0</v>
      </c>
      <c r="AX43" t="s">
        <v>531</v>
      </c>
      <c r="AY43" t="s">
        <v>59</v>
      </c>
      <c r="AZ43" t="s">
        <v>665</v>
      </c>
      <c r="BA43" t="s">
        <v>665</v>
      </c>
      <c r="BB43" t="s">
        <v>136</v>
      </c>
    </row>
    <row r="44" spans="1:54" x14ac:dyDescent="0.25">
      <c r="A44" t="s">
        <v>1</v>
      </c>
      <c r="B44">
        <v>162278</v>
      </c>
      <c r="C44">
        <v>45925</v>
      </c>
      <c r="D44" t="s">
        <v>10</v>
      </c>
      <c r="E44">
        <v>2206433</v>
      </c>
      <c r="F44">
        <v>45924</v>
      </c>
      <c r="G44">
        <v>4</v>
      </c>
      <c r="H44" t="s">
        <v>145</v>
      </c>
      <c r="I44" t="s">
        <v>124</v>
      </c>
      <c r="J44" s="16">
        <v>45931</v>
      </c>
      <c r="K44" t="s">
        <v>125</v>
      </c>
      <c r="L44" t="s">
        <v>149</v>
      </c>
      <c r="M44">
        <v>6</v>
      </c>
      <c r="N44" t="s">
        <v>897</v>
      </c>
      <c r="O44" t="s">
        <v>1</v>
      </c>
      <c r="P44">
        <v>0</v>
      </c>
      <c r="R44">
        <v>51.22</v>
      </c>
      <c r="S44">
        <v>1501.65</v>
      </c>
      <c r="T44">
        <v>5</v>
      </c>
      <c r="U44" t="s">
        <v>127</v>
      </c>
      <c r="V44">
        <v>5</v>
      </c>
      <c r="W44" t="s">
        <v>615</v>
      </c>
      <c r="X44" t="s">
        <v>616</v>
      </c>
      <c r="Y44" t="s">
        <v>616</v>
      </c>
      <c r="Z44" t="s">
        <v>617</v>
      </c>
      <c r="AA44" t="s">
        <v>161</v>
      </c>
      <c r="AB44" t="s">
        <v>130</v>
      </c>
      <c r="AC44" t="s">
        <v>10</v>
      </c>
      <c r="AD44" t="s">
        <v>217</v>
      </c>
      <c r="AE44" t="s">
        <v>1</v>
      </c>
      <c r="AF44" t="s">
        <v>898</v>
      </c>
      <c r="AG44" t="s">
        <v>308</v>
      </c>
      <c r="AH44" t="s">
        <v>899</v>
      </c>
      <c r="AI44" t="s">
        <v>618</v>
      </c>
      <c r="AJ44" t="s">
        <v>146</v>
      </c>
      <c r="AK44" t="s">
        <v>900</v>
      </c>
      <c r="AL44" t="s">
        <v>134</v>
      </c>
      <c r="AM44" t="s">
        <v>141</v>
      </c>
      <c r="AN44" t="s">
        <v>1</v>
      </c>
      <c r="AO44" t="s">
        <v>136</v>
      </c>
      <c r="AP44" t="s">
        <v>161</v>
      </c>
      <c r="AQ44" t="s">
        <v>137</v>
      </c>
      <c r="AR44" t="s">
        <v>141</v>
      </c>
      <c r="AS44">
        <v>6</v>
      </c>
      <c r="AT44" t="s">
        <v>202</v>
      </c>
      <c r="AU44">
        <v>1</v>
      </c>
      <c r="AV44" t="s">
        <v>63</v>
      </c>
      <c r="AW44">
        <v>0</v>
      </c>
      <c r="AX44" t="s">
        <v>696</v>
      </c>
      <c r="AY44" t="s">
        <v>524</v>
      </c>
      <c r="AZ44" t="s">
        <v>665</v>
      </c>
      <c r="BA44" t="s">
        <v>665</v>
      </c>
      <c r="BB44" t="s">
        <v>136</v>
      </c>
    </row>
    <row r="45" spans="1:54" x14ac:dyDescent="0.25">
      <c r="A45" t="s">
        <v>12</v>
      </c>
      <c r="B45">
        <v>118383</v>
      </c>
      <c r="C45">
        <v>45929</v>
      </c>
      <c r="D45" t="s">
        <v>229</v>
      </c>
      <c r="E45">
        <v>1257545</v>
      </c>
      <c r="F45">
        <v>45922</v>
      </c>
      <c r="G45">
        <v>5</v>
      </c>
      <c r="H45" t="s">
        <v>123</v>
      </c>
      <c r="I45" t="s">
        <v>124</v>
      </c>
      <c r="J45" s="16">
        <v>45931</v>
      </c>
      <c r="K45" t="s">
        <v>125</v>
      </c>
      <c r="L45" t="s">
        <v>149</v>
      </c>
      <c r="M45">
        <v>2</v>
      </c>
      <c r="N45" t="s">
        <v>275</v>
      </c>
      <c r="O45" t="s">
        <v>229</v>
      </c>
      <c r="P45">
        <v>0</v>
      </c>
      <c r="R45">
        <v>124.19</v>
      </c>
      <c r="S45">
        <v>2816.4</v>
      </c>
      <c r="T45">
        <v>2</v>
      </c>
      <c r="U45" t="s">
        <v>127</v>
      </c>
      <c r="V45">
        <v>2</v>
      </c>
      <c r="W45" t="s">
        <v>459</v>
      </c>
      <c r="X45" t="s">
        <v>484</v>
      </c>
      <c r="Y45" t="s">
        <v>484</v>
      </c>
      <c r="Z45" t="s">
        <v>787</v>
      </c>
      <c r="AA45" t="s">
        <v>201</v>
      </c>
      <c r="AB45" t="s">
        <v>173</v>
      </c>
      <c r="AC45" t="s">
        <v>229</v>
      </c>
      <c r="AD45" t="s">
        <v>298</v>
      </c>
      <c r="AE45" t="s">
        <v>16</v>
      </c>
      <c r="AF45" t="s">
        <v>277</v>
      </c>
      <c r="AG45" t="s">
        <v>357</v>
      </c>
      <c r="AH45" t="s">
        <v>788</v>
      </c>
      <c r="AI45" t="s">
        <v>789</v>
      </c>
      <c r="AJ45" t="s">
        <v>133</v>
      </c>
      <c r="AK45" t="s">
        <v>158</v>
      </c>
      <c r="AL45" t="s">
        <v>134</v>
      </c>
      <c r="AM45" t="s">
        <v>135</v>
      </c>
      <c r="AN45" t="s">
        <v>18</v>
      </c>
      <c r="AO45" t="s">
        <v>173</v>
      </c>
      <c r="AP45" t="s">
        <v>155</v>
      </c>
      <c r="AQ45" t="s">
        <v>198</v>
      </c>
      <c r="AR45" t="s">
        <v>135</v>
      </c>
      <c r="AS45">
        <v>2</v>
      </c>
      <c r="AT45" t="s">
        <v>144</v>
      </c>
      <c r="AU45">
        <v>0</v>
      </c>
      <c r="AV45" t="s">
        <v>498</v>
      </c>
      <c r="AW45">
        <v>0</v>
      </c>
      <c r="AX45" t="s">
        <v>790</v>
      </c>
      <c r="AY45" t="s">
        <v>524</v>
      </c>
      <c r="AZ45" t="s">
        <v>665</v>
      </c>
      <c r="BA45" t="s">
        <v>665</v>
      </c>
      <c r="BB45" t="s">
        <v>776</v>
      </c>
    </row>
    <row r="46" spans="1:54" x14ac:dyDescent="0.25">
      <c r="A46" t="s">
        <v>401</v>
      </c>
      <c r="B46">
        <v>45</v>
      </c>
      <c r="C46">
        <v>45911</v>
      </c>
      <c r="D46" t="s">
        <v>13</v>
      </c>
      <c r="E46">
        <v>1019070</v>
      </c>
      <c r="F46">
        <v>45902</v>
      </c>
      <c r="G46">
        <v>3</v>
      </c>
      <c r="H46" t="s">
        <v>139</v>
      </c>
      <c r="I46" t="s">
        <v>148</v>
      </c>
      <c r="J46" s="16">
        <v>45931</v>
      </c>
      <c r="K46" t="s">
        <v>125</v>
      </c>
      <c r="L46" t="s">
        <v>126</v>
      </c>
      <c r="M46">
        <v>20</v>
      </c>
      <c r="N46" t="s">
        <v>284</v>
      </c>
      <c r="O46" t="s">
        <v>9</v>
      </c>
      <c r="P46">
        <v>0</v>
      </c>
      <c r="R46">
        <v>470.96</v>
      </c>
      <c r="S46">
        <v>3299.82</v>
      </c>
      <c r="T46">
        <v>6</v>
      </c>
      <c r="U46" t="s">
        <v>175</v>
      </c>
      <c r="V46">
        <v>1</v>
      </c>
      <c r="W46" t="s">
        <v>321</v>
      </c>
      <c r="X46" t="s">
        <v>321</v>
      </c>
      <c r="Y46" t="s">
        <v>321</v>
      </c>
      <c r="Z46" t="s">
        <v>620</v>
      </c>
      <c r="AA46" t="s">
        <v>155</v>
      </c>
      <c r="AB46" t="s">
        <v>130</v>
      </c>
      <c r="AC46" t="s">
        <v>13</v>
      </c>
      <c r="AD46" t="s">
        <v>322</v>
      </c>
      <c r="AE46" t="s">
        <v>401</v>
      </c>
      <c r="AF46" t="s">
        <v>212</v>
      </c>
      <c r="AG46" t="s">
        <v>256</v>
      </c>
      <c r="AH46" t="s">
        <v>576</v>
      </c>
      <c r="AI46" t="s">
        <v>621</v>
      </c>
      <c r="AJ46" t="s">
        <v>140</v>
      </c>
      <c r="AL46" t="s">
        <v>134</v>
      </c>
      <c r="AM46" t="s">
        <v>141</v>
      </c>
      <c r="AN46" t="s">
        <v>9</v>
      </c>
      <c r="AO46" t="s">
        <v>136</v>
      </c>
      <c r="AP46" t="s">
        <v>195</v>
      </c>
      <c r="AQ46" t="s">
        <v>159</v>
      </c>
      <c r="AR46" t="s">
        <v>141</v>
      </c>
      <c r="AS46">
        <v>20</v>
      </c>
      <c r="AT46" t="s">
        <v>169</v>
      </c>
      <c r="AU46">
        <v>3</v>
      </c>
      <c r="AV46" t="s">
        <v>76</v>
      </c>
      <c r="AW46">
        <v>0</v>
      </c>
      <c r="AX46" t="s">
        <v>543</v>
      </c>
      <c r="AY46" t="s">
        <v>524</v>
      </c>
      <c r="AZ46" t="s">
        <v>665</v>
      </c>
      <c r="BA46" t="s">
        <v>665</v>
      </c>
      <c r="BB46" t="s">
        <v>136</v>
      </c>
    </row>
    <row r="47" spans="1:54" x14ac:dyDescent="0.25">
      <c r="A47" t="s">
        <v>12</v>
      </c>
      <c r="B47">
        <v>118099</v>
      </c>
      <c r="C47">
        <v>45923</v>
      </c>
      <c r="D47" t="s">
        <v>13</v>
      </c>
      <c r="E47">
        <v>1027043</v>
      </c>
      <c r="F47">
        <v>45922</v>
      </c>
      <c r="G47">
        <v>3</v>
      </c>
      <c r="H47" t="s">
        <v>139</v>
      </c>
      <c r="I47" t="s">
        <v>124</v>
      </c>
      <c r="J47" s="16">
        <v>45931</v>
      </c>
      <c r="K47" t="s">
        <v>125</v>
      </c>
      <c r="L47" t="s">
        <v>149</v>
      </c>
      <c r="M47">
        <v>8</v>
      </c>
      <c r="N47" t="s">
        <v>199</v>
      </c>
      <c r="O47" t="s">
        <v>12</v>
      </c>
      <c r="P47">
        <v>0</v>
      </c>
      <c r="R47">
        <v>1948.28</v>
      </c>
      <c r="S47">
        <v>97713.04</v>
      </c>
      <c r="T47">
        <v>330</v>
      </c>
      <c r="U47" t="s">
        <v>127</v>
      </c>
      <c r="V47">
        <v>40</v>
      </c>
      <c r="W47" t="s">
        <v>444</v>
      </c>
      <c r="X47" t="s">
        <v>445</v>
      </c>
      <c r="Y47" t="s">
        <v>445</v>
      </c>
      <c r="Z47" t="s">
        <v>446</v>
      </c>
      <c r="AA47" t="s">
        <v>155</v>
      </c>
      <c r="AB47" t="s">
        <v>130</v>
      </c>
      <c r="AC47" t="s">
        <v>13</v>
      </c>
      <c r="AD47" t="s">
        <v>335</v>
      </c>
      <c r="AE47" t="s">
        <v>11</v>
      </c>
      <c r="AF47" t="s">
        <v>315</v>
      </c>
      <c r="AG47" t="s">
        <v>299</v>
      </c>
      <c r="AH47" t="s">
        <v>640</v>
      </c>
      <c r="AI47" t="s">
        <v>641</v>
      </c>
      <c r="AJ47" t="s">
        <v>140</v>
      </c>
      <c r="AK47" t="s">
        <v>889</v>
      </c>
      <c r="AL47" t="s">
        <v>134</v>
      </c>
      <c r="AM47" t="s">
        <v>141</v>
      </c>
      <c r="AN47" t="s">
        <v>12</v>
      </c>
      <c r="AO47" t="s">
        <v>136</v>
      </c>
      <c r="AP47" t="s">
        <v>155</v>
      </c>
      <c r="AQ47" t="s">
        <v>159</v>
      </c>
      <c r="AR47" t="s">
        <v>141</v>
      </c>
      <c r="AS47">
        <v>8</v>
      </c>
      <c r="AT47" t="s">
        <v>144</v>
      </c>
      <c r="AU47">
        <v>1</v>
      </c>
      <c r="AV47" t="s">
        <v>52</v>
      </c>
      <c r="AW47">
        <v>0</v>
      </c>
      <c r="AX47" t="s">
        <v>684</v>
      </c>
      <c r="AY47" t="s">
        <v>524</v>
      </c>
      <c r="AZ47" t="s">
        <v>665</v>
      </c>
      <c r="BA47" t="s">
        <v>665</v>
      </c>
      <c r="BB47" t="s">
        <v>136</v>
      </c>
    </row>
    <row r="48" spans="1:54" x14ac:dyDescent="0.25">
      <c r="A48" t="s">
        <v>11</v>
      </c>
      <c r="B48">
        <v>131494</v>
      </c>
      <c r="C48">
        <v>45925</v>
      </c>
      <c r="D48" t="s">
        <v>13</v>
      </c>
      <c r="E48">
        <v>1027222</v>
      </c>
      <c r="F48">
        <v>45923</v>
      </c>
      <c r="G48">
        <v>3</v>
      </c>
      <c r="H48" t="s">
        <v>139</v>
      </c>
      <c r="I48" t="s">
        <v>124</v>
      </c>
      <c r="J48" s="16">
        <v>45931</v>
      </c>
      <c r="K48" t="s">
        <v>125</v>
      </c>
      <c r="L48" t="s">
        <v>126</v>
      </c>
      <c r="M48">
        <v>6</v>
      </c>
      <c r="N48" t="s">
        <v>349</v>
      </c>
      <c r="O48" t="s">
        <v>13</v>
      </c>
      <c r="P48">
        <v>0</v>
      </c>
      <c r="R48">
        <v>105.49</v>
      </c>
      <c r="S48">
        <v>3186.19</v>
      </c>
      <c r="T48">
        <v>20</v>
      </c>
      <c r="U48" t="s">
        <v>127</v>
      </c>
      <c r="V48">
        <v>1</v>
      </c>
      <c r="W48" t="s">
        <v>466</v>
      </c>
      <c r="X48" t="s">
        <v>466</v>
      </c>
      <c r="Y48" t="s">
        <v>577</v>
      </c>
      <c r="Z48" t="s">
        <v>466</v>
      </c>
      <c r="AA48" t="s">
        <v>196</v>
      </c>
      <c r="AB48" t="s">
        <v>130</v>
      </c>
      <c r="AC48" t="s">
        <v>11</v>
      </c>
      <c r="AD48" t="s">
        <v>188</v>
      </c>
      <c r="AE48" t="s">
        <v>13</v>
      </c>
      <c r="AF48" t="s">
        <v>336</v>
      </c>
      <c r="AG48" t="s">
        <v>206</v>
      </c>
      <c r="AH48" t="s">
        <v>638</v>
      </c>
      <c r="AI48" t="s">
        <v>578</v>
      </c>
      <c r="AJ48" t="s">
        <v>258</v>
      </c>
      <c r="AK48" t="s">
        <v>890</v>
      </c>
      <c r="AL48" t="s">
        <v>134</v>
      </c>
      <c r="AM48" t="s">
        <v>141</v>
      </c>
      <c r="AN48" t="s">
        <v>13</v>
      </c>
      <c r="AO48" t="s">
        <v>136</v>
      </c>
      <c r="AP48" t="s">
        <v>196</v>
      </c>
      <c r="AQ48" t="s">
        <v>198</v>
      </c>
      <c r="AR48" t="s">
        <v>141</v>
      </c>
      <c r="AS48">
        <v>6</v>
      </c>
      <c r="AT48" t="s">
        <v>169</v>
      </c>
      <c r="AU48">
        <v>1</v>
      </c>
      <c r="AV48" t="s">
        <v>47</v>
      </c>
      <c r="AW48">
        <v>0</v>
      </c>
      <c r="AX48" t="s">
        <v>694</v>
      </c>
      <c r="AY48" t="s">
        <v>524</v>
      </c>
      <c r="AZ48" t="s">
        <v>665</v>
      </c>
      <c r="BA48" t="s">
        <v>665</v>
      </c>
      <c r="BB48" t="s">
        <v>136</v>
      </c>
    </row>
    <row r="49" spans="1:54" x14ac:dyDescent="0.25">
      <c r="A49" t="s">
        <v>319</v>
      </c>
      <c r="B49">
        <v>1146</v>
      </c>
      <c r="C49">
        <v>45922</v>
      </c>
      <c r="D49" t="s">
        <v>12</v>
      </c>
      <c r="E49">
        <v>7860507</v>
      </c>
      <c r="F49">
        <v>45917</v>
      </c>
      <c r="G49">
        <v>1</v>
      </c>
      <c r="H49" t="s">
        <v>167</v>
      </c>
      <c r="I49" t="s">
        <v>148</v>
      </c>
      <c r="J49" s="16">
        <v>45931</v>
      </c>
      <c r="K49" t="s">
        <v>125</v>
      </c>
      <c r="L49" t="s">
        <v>126</v>
      </c>
      <c r="M49">
        <v>9</v>
      </c>
      <c r="N49" t="s">
        <v>473</v>
      </c>
      <c r="O49" t="s">
        <v>319</v>
      </c>
      <c r="P49">
        <v>0</v>
      </c>
      <c r="R49">
        <v>110.73</v>
      </c>
      <c r="S49">
        <v>4178.7</v>
      </c>
      <c r="T49">
        <v>6</v>
      </c>
      <c r="U49" t="s">
        <v>127</v>
      </c>
      <c r="V49">
        <v>1</v>
      </c>
      <c r="W49" t="s">
        <v>415</v>
      </c>
      <c r="X49" t="s">
        <v>416</v>
      </c>
      <c r="Y49" t="s">
        <v>416</v>
      </c>
      <c r="Z49" t="s">
        <v>482</v>
      </c>
      <c r="AA49" t="s">
        <v>161</v>
      </c>
      <c r="AB49" t="s">
        <v>173</v>
      </c>
      <c r="AC49" t="s">
        <v>9</v>
      </c>
      <c r="AD49" t="s">
        <v>335</v>
      </c>
      <c r="AE49" t="s">
        <v>319</v>
      </c>
      <c r="AF49" t="s">
        <v>285</v>
      </c>
      <c r="AG49" t="s">
        <v>337</v>
      </c>
      <c r="AH49" t="s">
        <v>619</v>
      </c>
      <c r="AI49" t="s">
        <v>654</v>
      </c>
      <c r="AJ49" t="s">
        <v>227</v>
      </c>
      <c r="AL49" t="s">
        <v>134</v>
      </c>
      <c r="AM49" t="s">
        <v>168</v>
      </c>
      <c r="AN49" t="s">
        <v>30</v>
      </c>
      <c r="AO49" t="s">
        <v>173</v>
      </c>
      <c r="AP49" t="s">
        <v>161</v>
      </c>
      <c r="AQ49" t="s">
        <v>137</v>
      </c>
      <c r="AR49" t="s">
        <v>168</v>
      </c>
      <c r="AS49">
        <v>9</v>
      </c>
      <c r="AT49" t="s">
        <v>202</v>
      </c>
      <c r="AU49">
        <v>1</v>
      </c>
      <c r="AV49" t="s">
        <v>173</v>
      </c>
      <c r="AW49">
        <v>0</v>
      </c>
      <c r="AX49" t="s">
        <v>711</v>
      </c>
      <c r="AY49" t="s">
        <v>73</v>
      </c>
      <c r="AZ49" t="s">
        <v>665</v>
      </c>
      <c r="BA49" t="s">
        <v>665</v>
      </c>
      <c r="BB49" t="s">
        <v>780</v>
      </c>
    </row>
    <row r="50" spans="1:54" x14ac:dyDescent="0.25">
      <c r="A50" t="s">
        <v>1</v>
      </c>
      <c r="B50">
        <v>162301</v>
      </c>
      <c r="C50">
        <v>45925</v>
      </c>
      <c r="D50" t="s">
        <v>12</v>
      </c>
      <c r="E50">
        <v>7866738</v>
      </c>
      <c r="F50">
        <v>45923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126</v>
      </c>
      <c r="M50">
        <v>6</v>
      </c>
      <c r="N50" t="s">
        <v>593</v>
      </c>
      <c r="O50" t="s">
        <v>12</v>
      </c>
      <c r="P50">
        <v>0</v>
      </c>
      <c r="R50">
        <v>1062.19</v>
      </c>
      <c r="S50">
        <v>40300.35</v>
      </c>
      <c r="T50">
        <v>265</v>
      </c>
      <c r="U50" t="s">
        <v>127</v>
      </c>
      <c r="V50">
        <v>0</v>
      </c>
      <c r="W50" t="s">
        <v>373</v>
      </c>
      <c r="X50" t="s">
        <v>382</v>
      </c>
      <c r="Y50" t="s">
        <v>382</v>
      </c>
      <c r="Z50" t="s">
        <v>185</v>
      </c>
      <c r="AA50" t="s">
        <v>155</v>
      </c>
      <c r="AB50" t="s">
        <v>130</v>
      </c>
      <c r="AC50" t="s">
        <v>12</v>
      </c>
      <c r="AD50" t="s">
        <v>252</v>
      </c>
      <c r="AE50" t="s">
        <v>1</v>
      </c>
      <c r="AF50" t="s">
        <v>207</v>
      </c>
      <c r="AG50" t="s">
        <v>374</v>
      </c>
      <c r="AH50" t="s">
        <v>635</v>
      </c>
      <c r="AI50" t="s">
        <v>652</v>
      </c>
      <c r="AJ50" t="s">
        <v>187</v>
      </c>
      <c r="AL50" t="s">
        <v>134</v>
      </c>
      <c r="AM50" t="s">
        <v>141</v>
      </c>
      <c r="AN50" t="s">
        <v>12</v>
      </c>
      <c r="AO50" t="s">
        <v>136</v>
      </c>
      <c r="AP50" t="s">
        <v>161</v>
      </c>
      <c r="AQ50" t="s">
        <v>159</v>
      </c>
      <c r="AR50" t="s">
        <v>141</v>
      </c>
      <c r="AS50">
        <v>6</v>
      </c>
      <c r="AT50" t="s">
        <v>169</v>
      </c>
      <c r="AU50">
        <v>1</v>
      </c>
      <c r="AV50" t="s">
        <v>492</v>
      </c>
      <c r="AW50">
        <v>0</v>
      </c>
      <c r="AX50" t="s">
        <v>710</v>
      </c>
      <c r="AY50" t="s">
        <v>524</v>
      </c>
      <c r="AZ50" t="s">
        <v>665</v>
      </c>
      <c r="BA50" t="s">
        <v>665</v>
      </c>
      <c r="BB50" t="s">
        <v>136</v>
      </c>
    </row>
    <row r="51" spans="1:54" x14ac:dyDescent="0.25">
      <c r="A51" t="s">
        <v>16</v>
      </c>
      <c r="B51">
        <v>75540</v>
      </c>
      <c r="C51">
        <v>45929</v>
      </c>
      <c r="D51" t="s">
        <v>12</v>
      </c>
      <c r="E51">
        <v>7872939</v>
      </c>
      <c r="F51">
        <v>45926</v>
      </c>
      <c r="G51">
        <v>3</v>
      </c>
      <c r="H51" t="s">
        <v>139</v>
      </c>
      <c r="I51" t="s">
        <v>148</v>
      </c>
      <c r="J51" s="16">
        <v>45931</v>
      </c>
      <c r="K51" t="s">
        <v>125</v>
      </c>
      <c r="L51" t="s">
        <v>126</v>
      </c>
      <c r="M51">
        <v>2</v>
      </c>
      <c r="N51" t="s">
        <v>199</v>
      </c>
      <c r="O51" t="s">
        <v>12</v>
      </c>
      <c r="P51">
        <v>0</v>
      </c>
      <c r="R51">
        <v>92.48</v>
      </c>
      <c r="S51">
        <v>527.13</v>
      </c>
      <c r="T51">
        <v>2</v>
      </c>
      <c r="U51" t="s">
        <v>127</v>
      </c>
      <c r="V51">
        <v>1</v>
      </c>
      <c r="W51" t="s">
        <v>415</v>
      </c>
      <c r="X51" t="s">
        <v>416</v>
      </c>
      <c r="Y51" t="s">
        <v>416</v>
      </c>
      <c r="Z51" t="s">
        <v>816</v>
      </c>
      <c r="AA51" t="s">
        <v>155</v>
      </c>
      <c r="AB51" t="s">
        <v>130</v>
      </c>
      <c r="AC51" t="s">
        <v>9</v>
      </c>
      <c r="AD51" t="s">
        <v>335</v>
      </c>
      <c r="AE51" t="s">
        <v>16</v>
      </c>
      <c r="AF51" t="s">
        <v>277</v>
      </c>
      <c r="AG51" t="s">
        <v>337</v>
      </c>
      <c r="AH51" t="s">
        <v>817</v>
      </c>
      <c r="AI51" t="s">
        <v>818</v>
      </c>
      <c r="AJ51" t="s">
        <v>133</v>
      </c>
      <c r="AL51" t="s">
        <v>134</v>
      </c>
      <c r="AM51" t="s">
        <v>141</v>
      </c>
      <c r="AN51" t="s">
        <v>12</v>
      </c>
      <c r="AO51" t="s">
        <v>136</v>
      </c>
      <c r="AP51" t="s">
        <v>129</v>
      </c>
      <c r="AQ51" t="s">
        <v>159</v>
      </c>
      <c r="AR51" t="s">
        <v>141</v>
      </c>
      <c r="AS51">
        <v>2</v>
      </c>
      <c r="AT51" t="s">
        <v>147</v>
      </c>
      <c r="AU51">
        <v>0</v>
      </c>
      <c r="AV51" t="s">
        <v>52</v>
      </c>
      <c r="AW51">
        <v>0</v>
      </c>
      <c r="AX51" t="s">
        <v>962</v>
      </c>
      <c r="AY51" t="s">
        <v>524</v>
      </c>
      <c r="AZ51" t="s">
        <v>665</v>
      </c>
      <c r="BA51" t="s">
        <v>665</v>
      </c>
      <c r="BB51" t="s">
        <v>136</v>
      </c>
    </row>
    <row r="52" spans="1:54" x14ac:dyDescent="0.25">
      <c r="A52" t="s">
        <v>291</v>
      </c>
      <c r="B52">
        <v>12084</v>
      </c>
      <c r="C52">
        <v>45930</v>
      </c>
      <c r="D52" t="s">
        <v>10</v>
      </c>
      <c r="E52">
        <v>2206504</v>
      </c>
      <c r="F52">
        <v>45924</v>
      </c>
      <c r="G52">
        <v>1</v>
      </c>
      <c r="H52" t="s">
        <v>167</v>
      </c>
      <c r="I52" t="s">
        <v>148</v>
      </c>
      <c r="J52" s="16">
        <v>45931</v>
      </c>
      <c r="K52" t="s">
        <v>125</v>
      </c>
      <c r="L52" t="s">
        <v>149</v>
      </c>
      <c r="M52">
        <v>1</v>
      </c>
      <c r="N52" t="s">
        <v>213</v>
      </c>
      <c r="O52" t="s">
        <v>291</v>
      </c>
      <c r="P52">
        <v>0</v>
      </c>
      <c r="R52">
        <v>256.44</v>
      </c>
      <c r="S52">
        <v>3869.4</v>
      </c>
      <c r="T52">
        <v>11</v>
      </c>
      <c r="U52" t="s">
        <v>127</v>
      </c>
      <c r="V52">
        <v>1</v>
      </c>
      <c r="W52" t="s">
        <v>448</v>
      </c>
      <c r="X52" t="s">
        <v>448</v>
      </c>
      <c r="Y52" t="s">
        <v>448</v>
      </c>
      <c r="Z52" t="s">
        <v>849</v>
      </c>
      <c r="AA52" t="s">
        <v>155</v>
      </c>
      <c r="AB52" t="s">
        <v>173</v>
      </c>
      <c r="AC52" t="s">
        <v>10</v>
      </c>
      <c r="AD52" t="s">
        <v>298</v>
      </c>
      <c r="AE52" t="s">
        <v>291</v>
      </c>
      <c r="AF52" t="s">
        <v>292</v>
      </c>
      <c r="AG52" t="s">
        <v>219</v>
      </c>
      <c r="AH52" t="s">
        <v>827</v>
      </c>
      <c r="AI52" t="s">
        <v>850</v>
      </c>
      <c r="AJ52" t="s">
        <v>167</v>
      </c>
      <c r="AK52" t="s">
        <v>350</v>
      </c>
      <c r="AL52" t="s">
        <v>134</v>
      </c>
      <c r="AM52" t="s">
        <v>168</v>
      </c>
      <c r="AN52" t="s">
        <v>31</v>
      </c>
      <c r="AO52" t="s">
        <v>173</v>
      </c>
      <c r="AP52" t="s">
        <v>155</v>
      </c>
      <c r="AQ52" t="s">
        <v>159</v>
      </c>
      <c r="AR52" t="s">
        <v>168</v>
      </c>
      <c r="AS52">
        <v>1</v>
      </c>
      <c r="AT52" t="s">
        <v>202</v>
      </c>
      <c r="AU52">
        <v>0</v>
      </c>
      <c r="AV52" t="s">
        <v>488</v>
      </c>
      <c r="AW52">
        <v>0</v>
      </c>
      <c r="AX52" t="s">
        <v>963</v>
      </c>
      <c r="AY52" t="s">
        <v>488</v>
      </c>
      <c r="AZ52" t="s">
        <v>665</v>
      </c>
      <c r="BA52" t="s">
        <v>665</v>
      </c>
      <c r="BB52" t="s">
        <v>777</v>
      </c>
    </row>
    <row r="53" spans="1:54" x14ac:dyDescent="0.25">
      <c r="A53" t="s">
        <v>1</v>
      </c>
      <c r="B53">
        <v>162421</v>
      </c>
      <c r="C53">
        <v>45930</v>
      </c>
      <c r="D53" t="s">
        <v>0</v>
      </c>
      <c r="E53">
        <v>4636343</v>
      </c>
      <c r="F53">
        <v>45926</v>
      </c>
      <c r="G53">
        <v>3</v>
      </c>
      <c r="H53" t="s">
        <v>139</v>
      </c>
      <c r="I53" t="s">
        <v>124</v>
      </c>
      <c r="J53" s="16">
        <v>45931</v>
      </c>
      <c r="K53" t="s">
        <v>125</v>
      </c>
      <c r="L53" t="s">
        <v>149</v>
      </c>
      <c r="M53">
        <v>1</v>
      </c>
      <c r="N53" t="s">
        <v>203</v>
      </c>
      <c r="O53" t="s">
        <v>1</v>
      </c>
      <c r="P53">
        <v>0</v>
      </c>
      <c r="R53">
        <v>300.11</v>
      </c>
      <c r="S53">
        <v>19528.88</v>
      </c>
      <c r="T53">
        <v>23</v>
      </c>
      <c r="U53" t="s">
        <v>127</v>
      </c>
      <c r="V53">
        <v>1</v>
      </c>
      <c r="W53" t="s">
        <v>368</v>
      </c>
      <c r="X53" t="s">
        <v>425</v>
      </c>
      <c r="Y53" t="s">
        <v>425</v>
      </c>
      <c r="Z53" t="s">
        <v>475</v>
      </c>
      <c r="AA53" t="s">
        <v>161</v>
      </c>
      <c r="AB53" t="s">
        <v>130</v>
      </c>
      <c r="AC53" t="s">
        <v>259</v>
      </c>
      <c r="AD53" t="s">
        <v>131</v>
      </c>
      <c r="AE53" t="s">
        <v>1</v>
      </c>
      <c r="AF53" t="s">
        <v>166</v>
      </c>
      <c r="AG53" t="s">
        <v>206</v>
      </c>
      <c r="AH53" t="s">
        <v>839</v>
      </c>
      <c r="AI53" t="s">
        <v>840</v>
      </c>
      <c r="AJ53" t="s">
        <v>140</v>
      </c>
      <c r="AK53" t="s">
        <v>841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147</v>
      </c>
      <c r="AU53">
        <v>0</v>
      </c>
      <c r="AV53" t="s">
        <v>34</v>
      </c>
      <c r="AW53">
        <v>0</v>
      </c>
      <c r="AX53" t="s">
        <v>964</v>
      </c>
      <c r="AY53" t="s">
        <v>524</v>
      </c>
      <c r="AZ53" t="s">
        <v>665</v>
      </c>
      <c r="BA53" t="s">
        <v>665</v>
      </c>
      <c r="BB53" t="s">
        <v>136</v>
      </c>
    </row>
    <row r="54" spans="1:54" x14ac:dyDescent="0.25">
      <c r="A54" t="s">
        <v>291</v>
      </c>
      <c r="B54">
        <v>12085</v>
      </c>
      <c r="C54">
        <v>45930</v>
      </c>
      <c r="D54" t="s">
        <v>16</v>
      </c>
      <c r="E54">
        <v>5507743</v>
      </c>
      <c r="F54">
        <v>45925</v>
      </c>
      <c r="G54">
        <v>1</v>
      </c>
      <c r="H54" t="s">
        <v>167</v>
      </c>
      <c r="I54" t="s">
        <v>148</v>
      </c>
      <c r="J54" s="16">
        <v>45931</v>
      </c>
      <c r="K54" t="s">
        <v>125</v>
      </c>
      <c r="L54" t="s">
        <v>149</v>
      </c>
      <c r="M54">
        <v>1</v>
      </c>
      <c r="N54" t="s">
        <v>213</v>
      </c>
      <c r="O54" t="s">
        <v>291</v>
      </c>
      <c r="P54">
        <v>0</v>
      </c>
      <c r="R54">
        <v>456.2</v>
      </c>
      <c r="S54">
        <v>9749.35</v>
      </c>
      <c r="T54">
        <v>5</v>
      </c>
      <c r="U54" t="s">
        <v>127</v>
      </c>
      <c r="V54">
        <v>1</v>
      </c>
      <c r="W54" t="s">
        <v>366</v>
      </c>
      <c r="X54" t="s">
        <v>367</v>
      </c>
      <c r="Y54" t="s">
        <v>367</v>
      </c>
      <c r="Z54" t="s">
        <v>408</v>
      </c>
      <c r="AA54" t="s">
        <v>155</v>
      </c>
      <c r="AB54" t="s">
        <v>173</v>
      </c>
      <c r="AC54" t="s">
        <v>16</v>
      </c>
      <c r="AD54" t="s">
        <v>255</v>
      </c>
      <c r="AE54" t="s">
        <v>291</v>
      </c>
      <c r="AF54" t="s">
        <v>292</v>
      </c>
      <c r="AG54" t="s">
        <v>256</v>
      </c>
      <c r="AH54" t="s">
        <v>827</v>
      </c>
      <c r="AI54" t="s">
        <v>916</v>
      </c>
      <c r="AJ54" t="s">
        <v>167</v>
      </c>
      <c r="AK54" t="s">
        <v>917</v>
      </c>
      <c r="AL54" t="s">
        <v>134</v>
      </c>
      <c r="AM54" t="s">
        <v>168</v>
      </c>
      <c r="AN54" t="s">
        <v>31</v>
      </c>
      <c r="AO54" t="s">
        <v>173</v>
      </c>
      <c r="AP54" t="s">
        <v>155</v>
      </c>
      <c r="AQ54" t="s">
        <v>159</v>
      </c>
      <c r="AR54" t="s">
        <v>168</v>
      </c>
      <c r="AS54">
        <v>1</v>
      </c>
      <c r="AT54" t="s">
        <v>142</v>
      </c>
      <c r="AU54">
        <v>0</v>
      </c>
      <c r="AV54" t="s">
        <v>488</v>
      </c>
      <c r="AW54">
        <v>0</v>
      </c>
      <c r="AX54" t="s">
        <v>965</v>
      </c>
      <c r="AY54" t="s">
        <v>488</v>
      </c>
      <c r="AZ54" t="s">
        <v>665</v>
      </c>
      <c r="BA54" t="s">
        <v>665</v>
      </c>
      <c r="BB54" t="s">
        <v>777</v>
      </c>
    </row>
    <row r="55" spans="1:54" x14ac:dyDescent="0.25">
      <c r="A55" t="s">
        <v>12</v>
      </c>
      <c r="B55">
        <v>117863</v>
      </c>
      <c r="C55">
        <v>45918</v>
      </c>
      <c r="D55" t="s">
        <v>13</v>
      </c>
      <c r="E55">
        <v>1025333</v>
      </c>
      <c r="F55">
        <v>45918</v>
      </c>
      <c r="G55">
        <v>3</v>
      </c>
      <c r="H55" t="s">
        <v>139</v>
      </c>
      <c r="I55" t="s">
        <v>124</v>
      </c>
      <c r="J55" s="16">
        <v>45931</v>
      </c>
      <c r="K55" t="s">
        <v>125</v>
      </c>
      <c r="L55" t="s">
        <v>149</v>
      </c>
      <c r="M55">
        <v>13</v>
      </c>
      <c r="N55" t="s">
        <v>199</v>
      </c>
      <c r="O55" t="s">
        <v>12</v>
      </c>
      <c r="P55">
        <v>0</v>
      </c>
      <c r="R55">
        <v>333.34</v>
      </c>
      <c r="S55">
        <v>11144.36</v>
      </c>
      <c r="T55">
        <v>49</v>
      </c>
      <c r="U55" t="s">
        <v>152</v>
      </c>
      <c r="V55">
        <v>6</v>
      </c>
      <c r="W55" t="s">
        <v>444</v>
      </c>
      <c r="X55" t="s">
        <v>445</v>
      </c>
      <c r="Y55" t="s">
        <v>445</v>
      </c>
      <c r="Z55" t="s">
        <v>383</v>
      </c>
      <c r="AA55" t="s">
        <v>155</v>
      </c>
      <c r="AB55" t="s">
        <v>130</v>
      </c>
      <c r="AC55" t="s">
        <v>13</v>
      </c>
      <c r="AD55" t="s">
        <v>335</v>
      </c>
      <c r="AE55" t="s">
        <v>16</v>
      </c>
      <c r="AF55" t="s">
        <v>151</v>
      </c>
      <c r="AG55" t="s">
        <v>299</v>
      </c>
      <c r="AH55" t="s">
        <v>642</v>
      </c>
      <c r="AI55" t="s">
        <v>643</v>
      </c>
      <c r="AJ55" t="s">
        <v>140</v>
      </c>
      <c r="AK55" t="s">
        <v>880</v>
      </c>
      <c r="AL55" t="s">
        <v>134</v>
      </c>
      <c r="AM55" t="s">
        <v>141</v>
      </c>
      <c r="AN55" t="s">
        <v>12</v>
      </c>
      <c r="AO55" t="s">
        <v>136</v>
      </c>
      <c r="AP55" t="s">
        <v>155</v>
      </c>
      <c r="AQ55" t="s">
        <v>159</v>
      </c>
      <c r="AR55" t="s">
        <v>141</v>
      </c>
      <c r="AS55">
        <v>13</v>
      </c>
      <c r="AT55" t="s">
        <v>142</v>
      </c>
      <c r="AU55">
        <v>2</v>
      </c>
      <c r="AV55" t="s">
        <v>52</v>
      </c>
      <c r="AW55">
        <v>0</v>
      </c>
      <c r="AX55" t="s">
        <v>556</v>
      </c>
      <c r="AY55" t="s">
        <v>524</v>
      </c>
      <c r="AZ55" t="s">
        <v>665</v>
      </c>
      <c r="BA55" t="s">
        <v>665</v>
      </c>
      <c r="BB55" t="s">
        <v>136</v>
      </c>
    </row>
    <row r="56" spans="1:54" x14ac:dyDescent="0.25">
      <c r="A56" t="s">
        <v>29</v>
      </c>
      <c r="B56">
        <v>39392</v>
      </c>
      <c r="C56">
        <v>45919</v>
      </c>
      <c r="D56" t="s">
        <v>12</v>
      </c>
      <c r="E56">
        <v>7862537</v>
      </c>
      <c r="F56">
        <v>45918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12</v>
      </c>
      <c r="N56" t="s">
        <v>199</v>
      </c>
      <c r="O56" t="s">
        <v>12</v>
      </c>
      <c r="P56">
        <v>0</v>
      </c>
      <c r="R56">
        <v>4308.3100000000004</v>
      </c>
      <c r="S56">
        <v>107511.09</v>
      </c>
      <c r="T56">
        <v>720</v>
      </c>
      <c r="U56" t="s">
        <v>127</v>
      </c>
      <c r="V56">
        <v>1</v>
      </c>
      <c r="W56" t="s">
        <v>525</v>
      </c>
      <c r="X56" t="s">
        <v>525</v>
      </c>
      <c r="Y56" t="s">
        <v>525</v>
      </c>
      <c r="Z56" t="s">
        <v>356</v>
      </c>
      <c r="AA56" t="s">
        <v>155</v>
      </c>
      <c r="AB56" t="s">
        <v>130</v>
      </c>
      <c r="AC56" t="s">
        <v>12</v>
      </c>
      <c r="AD56" t="s">
        <v>252</v>
      </c>
      <c r="AE56" t="s">
        <v>372</v>
      </c>
      <c r="AF56" t="s">
        <v>386</v>
      </c>
      <c r="AG56" t="s">
        <v>299</v>
      </c>
      <c r="AH56" t="s">
        <v>646</v>
      </c>
      <c r="AI56" t="s">
        <v>647</v>
      </c>
      <c r="AJ56" t="s">
        <v>140</v>
      </c>
      <c r="AK56" t="s">
        <v>822</v>
      </c>
      <c r="AL56" t="s">
        <v>134</v>
      </c>
      <c r="AM56" t="s">
        <v>141</v>
      </c>
      <c r="AN56" t="s">
        <v>12</v>
      </c>
      <c r="AO56" t="s">
        <v>136</v>
      </c>
      <c r="AP56" t="s">
        <v>129</v>
      </c>
      <c r="AQ56" t="s">
        <v>159</v>
      </c>
      <c r="AR56" t="s">
        <v>141</v>
      </c>
      <c r="AS56">
        <v>12</v>
      </c>
      <c r="AT56" t="s">
        <v>142</v>
      </c>
      <c r="AU56">
        <v>2</v>
      </c>
      <c r="AV56" t="s">
        <v>52</v>
      </c>
      <c r="AW56">
        <v>0</v>
      </c>
      <c r="AX56" t="s">
        <v>557</v>
      </c>
      <c r="AY56" t="s">
        <v>524</v>
      </c>
      <c r="AZ56" t="s">
        <v>665</v>
      </c>
      <c r="BA56" t="s">
        <v>665</v>
      </c>
      <c r="BB56" t="s">
        <v>136</v>
      </c>
    </row>
    <row r="57" spans="1:54" x14ac:dyDescent="0.25">
      <c r="A57" t="s">
        <v>190</v>
      </c>
      <c r="B57">
        <v>17737</v>
      </c>
      <c r="C57">
        <v>45929</v>
      </c>
      <c r="D57" t="s">
        <v>16</v>
      </c>
      <c r="E57">
        <v>5508592</v>
      </c>
      <c r="F57">
        <v>45926</v>
      </c>
      <c r="G57">
        <v>3</v>
      </c>
      <c r="H57" t="s">
        <v>139</v>
      </c>
      <c r="I57" t="s">
        <v>124</v>
      </c>
      <c r="J57" s="16">
        <v>45931</v>
      </c>
      <c r="K57" t="s">
        <v>125</v>
      </c>
      <c r="L57" t="s">
        <v>149</v>
      </c>
      <c r="M57">
        <v>2</v>
      </c>
      <c r="N57" t="s">
        <v>265</v>
      </c>
      <c r="O57" t="s">
        <v>16</v>
      </c>
      <c r="P57">
        <v>0</v>
      </c>
      <c r="R57">
        <v>265.64</v>
      </c>
      <c r="S57">
        <v>9052.5</v>
      </c>
      <c r="T57">
        <v>17</v>
      </c>
      <c r="U57" t="s">
        <v>127</v>
      </c>
      <c r="V57">
        <v>1</v>
      </c>
      <c r="W57" t="s">
        <v>428</v>
      </c>
      <c r="X57" t="s">
        <v>428</v>
      </c>
      <c r="Y57" t="s">
        <v>428</v>
      </c>
      <c r="Z57" t="s">
        <v>429</v>
      </c>
      <c r="AA57" t="s">
        <v>129</v>
      </c>
      <c r="AB57" t="s">
        <v>130</v>
      </c>
      <c r="AC57" t="s">
        <v>16</v>
      </c>
      <c r="AD57" t="s">
        <v>426</v>
      </c>
      <c r="AE57" t="s">
        <v>190</v>
      </c>
      <c r="AF57" t="s">
        <v>191</v>
      </c>
      <c r="AG57" t="s">
        <v>388</v>
      </c>
      <c r="AH57" t="s">
        <v>831</v>
      </c>
      <c r="AI57" t="s">
        <v>902</v>
      </c>
      <c r="AJ57" t="s">
        <v>140</v>
      </c>
      <c r="AL57" t="s">
        <v>134</v>
      </c>
      <c r="AM57" t="s">
        <v>141</v>
      </c>
      <c r="AN57" t="s">
        <v>16</v>
      </c>
      <c r="AO57" t="s">
        <v>136</v>
      </c>
      <c r="AP57" t="s">
        <v>161</v>
      </c>
      <c r="AQ57" t="s">
        <v>137</v>
      </c>
      <c r="AR57" t="s">
        <v>141</v>
      </c>
      <c r="AS57">
        <v>2</v>
      </c>
      <c r="AT57" t="s">
        <v>147</v>
      </c>
      <c r="AU57">
        <v>0</v>
      </c>
      <c r="AV57" t="s">
        <v>173</v>
      </c>
      <c r="AW57">
        <v>0</v>
      </c>
      <c r="AX57" t="s">
        <v>966</v>
      </c>
      <c r="AY57" t="s">
        <v>57</v>
      </c>
      <c r="AZ57" t="s">
        <v>665</v>
      </c>
      <c r="BA57" t="s">
        <v>666</v>
      </c>
      <c r="BB57" t="s">
        <v>136</v>
      </c>
    </row>
    <row r="58" spans="1:54" x14ac:dyDescent="0.25">
      <c r="A58" t="s">
        <v>28</v>
      </c>
      <c r="B58">
        <v>20495</v>
      </c>
      <c r="C58">
        <v>45931</v>
      </c>
      <c r="D58" t="s">
        <v>10</v>
      </c>
      <c r="E58">
        <v>2207818</v>
      </c>
      <c r="F58">
        <v>45926</v>
      </c>
      <c r="G58">
        <v>4</v>
      </c>
      <c r="H58" t="s">
        <v>145</v>
      </c>
      <c r="I58" t="s">
        <v>124</v>
      </c>
      <c r="J58" s="16">
        <v>45931</v>
      </c>
      <c r="K58" t="s">
        <v>125</v>
      </c>
      <c r="L58" t="s">
        <v>149</v>
      </c>
      <c r="M58">
        <v>0</v>
      </c>
      <c r="N58" t="s">
        <v>241</v>
      </c>
      <c r="O58" t="s">
        <v>0</v>
      </c>
      <c r="P58">
        <v>0</v>
      </c>
      <c r="R58">
        <v>400.42</v>
      </c>
      <c r="S58">
        <v>3941.87</v>
      </c>
      <c r="T58">
        <v>2</v>
      </c>
      <c r="U58" t="s">
        <v>127</v>
      </c>
      <c r="V58">
        <v>0</v>
      </c>
      <c r="W58" t="s">
        <v>393</v>
      </c>
      <c r="X58" t="s">
        <v>395</v>
      </c>
      <c r="Y58" t="s">
        <v>395</v>
      </c>
      <c r="Z58" t="s">
        <v>307</v>
      </c>
      <c r="AA58" t="s">
        <v>155</v>
      </c>
      <c r="AB58" t="s">
        <v>130</v>
      </c>
      <c r="AC58" t="s">
        <v>10</v>
      </c>
      <c r="AD58" t="s">
        <v>394</v>
      </c>
      <c r="AE58" t="s">
        <v>242</v>
      </c>
      <c r="AF58" t="s">
        <v>243</v>
      </c>
      <c r="AG58" t="s">
        <v>253</v>
      </c>
      <c r="AH58" t="s">
        <v>967</v>
      </c>
      <c r="AI58" t="s">
        <v>968</v>
      </c>
      <c r="AJ58" t="s">
        <v>146</v>
      </c>
      <c r="AK58" t="s">
        <v>158</v>
      </c>
      <c r="AL58" t="s">
        <v>134</v>
      </c>
      <c r="AM58" t="s">
        <v>141</v>
      </c>
      <c r="AN58" t="s">
        <v>0</v>
      </c>
      <c r="AO58" t="s">
        <v>136</v>
      </c>
      <c r="AP58" t="s">
        <v>155</v>
      </c>
      <c r="AQ58" t="s">
        <v>159</v>
      </c>
      <c r="AR58" t="s">
        <v>141</v>
      </c>
      <c r="AS58">
        <v>0</v>
      </c>
      <c r="AT58" t="s">
        <v>147</v>
      </c>
      <c r="AU58">
        <v>0</v>
      </c>
      <c r="AV58" t="s">
        <v>72</v>
      </c>
      <c r="AW58">
        <v>0</v>
      </c>
      <c r="AX58" t="s">
        <v>969</v>
      </c>
      <c r="AY58" t="s">
        <v>524</v>
      </c>
      <c r="AZ58" t="s">
        <v>665</v>
      </c>
      <c r="BA58" t="s">
        <v>665</v>
      </c>
      <c r="BB58" t="s">
        <v>136</v>
      </c>
    </row>
    <row r="59" spans="1:54" x14ac:dyDescent="0.25">
      <c r="A59" t="s">
        <v>268</v>
      </c>
      <c r="B59">
        <v>27734</v>
      </c>
      <c r="C59">
        <v>45930</v>
      </c>
      <c r="D59" t="s">
        <v>14</v>
      </c>
      <c r="E59">
        <v>1877820</v>
      </c>
      <c r="F59">
        <v>45926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1</v>
      </c>
      <c r="N59" t="s">
        <v>199</v>
      </c>
      <c r="O59" t="s">
        <v>12</v>
      </c>
      <c r="P59">
        <v>0</v>
      </c>
      <c r="R59">
        <v>72.58</v>
      </c>
      <c r="S59">
        <v>3124</v>
      </c>
      <c r="T59">
        <v>7</v>
      </c>
      <c r="U59" t="s">
        <v>127</v>
      </c>
      <c r="V59">
        <v>2</v>
      </c>
      <c r="W59" t="s">
        <v>421</v>
      </c>
      <c r="X59" t="s">
        <v>421</v>
      </c>
      <c r="Y59" t="s">
        <v>421</v>
      </c>
      <c r="Z59" t="s">
        <v>823</v>
      </c>
      <c r="AA59" t="s">
        <v>155</v>
      </c>
      <c r="AB59" t="s">
        <v>130</v>
      </c>
      <c r="AC59" t="s">
        <v>14</v>
      </c>
      <c r="AD59" t="s">
        <v>326</v>
      </c>
      <c r="AE59" t="s">
        <v>268</v>
      </c>
      <c r="AF59" t="s">
        <v>269</v>
      </c>
      <c r="AG59" t="s">
        <v>354</v>
      </c>
      <c r="AH59" t="s">
        <v>824</v>
      </c>
      <c r="AI59" t="s">
        <v>825</v>
      </c>
      <c r="AJ59" t="s">
        <v>140</v>
      </c>
      <c r="AK59" t="s">
        <v>826</v>
      </c>
      <c r="AL59" t="s">
        <v>134</v>
      </c>
      <c r="AM59" t="s">
        <v>141</v>
      </c>
      <c r="AN59" t="s">
        <v>12</v>
      </c>
      <c r="AO59" t="s">
        <v>136</v>
      </c>
      <c r="AP59" t="s">
        <v>155</v>
      </c>
      <c r="AQ59" t="s">
        <v>159</v>
      </c>
      <c r="AR59" t="s">
        <v>141</v>
      </c>
      <c r="AS59">
        <v>1</v>
      </c>
      <c r="AT59" t="s">
        <v>147</v>
      </c>
      <c r="AU59">
        <v>0</v>
      </c>
      <c r="AV59" t="s">
        <v>52</v>
      </c>
      <c r="AW59">
        <v>0</v>
      </c>
      <c r="AX59" t="s">
        <v>970</v>
      </c>
      <c r="AY59" t="s">
        <v>524</v>
      </c>
      <c r="AZ59" t="s">
        <v>665</v>
      </c>
      <c r="BA59" t="s">
        <v>665</v>
      </c>
      <c r="BB59" t="s">
        <v>136</v>
      </c>
    </row>
    <row r="60" spans="1:54" x14ac:dyDescent="0.25">
      <c r="A60" t="s">
        <v>31</v>
      </c>
      <c r="B60">
        <v>32943</v>
      </c>
      <c r="C60">
        <v>45929</v>
      </c>
      <c r="D60" t="s">
        <v>16</v>
      </c>
      <c r="E60">
        <v>5508154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203</v>
      </c>
      <c r="O60" t="s">
        <v>0</v>
      </c>
      <c r="P60">
        <v>0</v>
      </c>
      <c r="R60">
        <v>134.41</v>
      </c>
      <c r="S60">
        <v>4172.3900000000003</v>
      </c>
      <c r="T60">
        <v>29</v>
      </c>
      <c r="U60" t="s">
        <v>127</v>
      </c>
      <c r="V60">
        <v>1</v>
      </c>
      <c r="W60" t="s">
        <v>377</v>
      </c>
      <c r="X60" t="s">
        <v>378</v>
      </c>
      <c r="Y60" t="s">
        <v>378</v>
      </c>
      <c r="Z60" t="s">
        <v>440</v>
      </c>
      <c r="AA60" t="s">
        <v>155</v>
      </c>
      <c r="AB60" t="s">
        <v>130</v>
      </c>
      <c r="AC60" t="s">
        <v>16</v>
      </c>
      <c r="AD60" t="s">
        <v>261</v>
      </c>
      <c r="AE60" t="s">
        <v>31</v>
      </c>
      <c r="AF60" t="s">
        <v>323</v>
      </c>
      <c r="AG60" t="s">
        <v>219</v>
      </c>
      <c r="AH60" t="s">
        <v>791</v>
      </c>
      <c r="AI60" t="s">
        <v>792</v>
      </c>
      <c r="AJ60" t="s">
        <v>140</v>
      </c>
      <c r="AK60" t="s">
        <v>602</v>
      </c>
      <c r="AL60" t="s">
        <v>134</v>
      </c>
      <c r="AM60" t="s">
        <v>141</v>
      </c>
      <c r="AN60" t="s">
        <v>0</v>
      </c>
      <c r="AO60" t="s">
        <v>136</v>
      </c>
      <c r="AP60" t="s">
        <v>155</v>
      </c>
      <c r="AQ60" t="s">
        <v>159</v>
      </c>
      <c r="AR60" t="s">
        <v>141</v>
      </c>
      <c r="AS60">
        <v>2</v>
      </c>
      <c r="AT60" t="s">
        <v>142</v>
      </c>
      <c r="AU60">
        <v>0</v>
      </c>
      <c r="AV60" t="s">
        <v>34</v>
      </c>
      <c r="AW60">
        <v>0</v>
      </c>
      <c r="AX60" t="s">
        <v>971</v>
      </c>
      <c r="AY60" t="s">
        <v>524</v>
      </c>
      <c r="AZ60" t="s">
        <v>665</v>
      </c>
      <c r="BA60" t="s">
        <v>665</v>
      </c>
      <c r="BB60" t="s">
        <v>136</v>
      </c>
    </row>
    <row r="61" spans="1:54" x14ac:dyDescent="0.25">
      <c r="A61" t="s">
        <v>13</v>
      </c>
      <c r="B61">
        <v>17973</v>
      </c>
      <c r="C61">
        <v>45929</v>
      </c>
      <c r="D61" t="s">
        <v>16</v>
      </c>
      <c r="E61">
        <v>5510658</v>
      </c>
      <c r="F61">
        <v>45926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2</v>
      </c>
      <c r="N61" t="s">
        <v>293</v>
      </c>
      <c r="O61" t="s">
        <v>16</v>
      </c>
      <c r="P61">
        <v>0</v>
      </c>
      <c r="R61">
        <v>395.23</v>
      </c>
      <c r="S61">
        <v>12139.14</v>
      </c>
      <c r="T61">
        <v>14</v>
      </c>
      <c r="U61" t="s">
        <v>127</v>
      </c>
      <c r="V61">
        <v>0</v>
      </c>
      <c r="W61" t="s">
        <v>419</v>
      </c>
      <c r="X61" t="s">
        <v>419</v>
      </c>
      <c r="Y61" t="s">
        <v>419</v>
      </c>
      <c r="Z61" t="s">
        <v>793</v>
      </c>
      <c r="AA61" t="s">
        <v>129</v>
      </c>
      <c r="AB61" t="s">
        <v>130</v>
      </c>
      <c r="AC61" t="s">
        <v>16</v>
      </c>
      <c r="AD61" t="s">
        <v>270</v>
      </c>
      <c r="AE61" t="s">
        <v>309</v>
      </c>
      <c r="AF61" t="s">
        <v>272</v>
      </c>
      <c r="AG61" t="s">
        <v>299</v>
      </c>
      <c r="AH61" t="s">
        <v>794</v>
      </c>
      <c r="AI61" t="s">
        <v>795</v>
      </c>
      <c r="AJ61" t="s">
        <v>140</v>
      </c>
      <c r="AK61" t="s">
        <v>796</v>
      </c>
      <c r="AL61" t="s">
        <v>134</v>
      </c>
      <c r="AM61" t="s">
        <v>141</v>
      </c>
      <c r="AN61" t="s">
        <v>16</v>
      </c>
      <c r="AO61" t="s">
        <v>136</v>
      </c>
      <c r="AP61" t="s">
        <v>196</v>
      </c>
      <c r="AQ61" t="s">
        <v>137</v>
      </c>
      <c r="AR61" t="s">
        <v>141</v>
      </c>
      <c r="AS61">
        <v>2</v>
      </c>
      <c r="AT61" t="s">
        <v>147</v>
      </c>
      <c r="AU61">
        <v>0</v>
      </c>
      <c r="AV61" t="s">
        <v>503</v>
      </c>
      <c r="AW61">
        <v>0</v>
      </c>
      <c r="AX61" t="s">
        <v>972</v>
      </c>
      <c r="AY61" t="s">
        <v>59</v>
      </c>
      <c r="AZ61" t="s">
        <v>665</v>
      </c>
      <c r="BA61" t="s">
        <v>665</v>
      </c>
      <c r="BB61" t="s">
        <v>136</v>
      </c>
    </row>
    <row r="62" spans="1:54" x14ac:dyDescent="0.25">
      <c r="A62" t="s">
        <v>164</v>
      </c>
      <c r="B62">
        <v>8513</v>
      </c>
      <c r="C62">
        <v>45929</v>
      </c>
      <c r="D62" t="s">
        <v>0</v>
      </c>
      <c r="E62">
        <v>4635712</v>
      </c>
      <c r="F62">
        <v>45925</v>
      </c>
      <c r="G62">
        <v>3</v>
      </c>
      <c r="H62" t="s">
        <v>139</v>
      </c>
      <c r="I62" t="s">
        <v>124</v>
      </c>
      <c r="J62" s="16">
        <v>45931</v>
      </c>
      <c r="K62" t="s">
        <v>125</v>
      </c>
      <c r="L62" t="s">
        <v>149</v>
      </c>
      <c r="M62">
        <v>2</v>
      </c>
      <c r="N62" t="s">
        <v>163</v>
      </c>
      <c r="O62" t="s">
        <v>14</v>
      </c>
      <c r="P62">
        <v>0</v>
      </c>
      <c r="R62">
        <v>111.97</v>
      </c>
      <c r="S62">
        <v>5166.47</v>
      </c>
      <c r="T62">
        <v>14</v>
      </c>
      <c r="U62" t="s">
        <v>175</v>
      </c>
      <c r="V62">
        <v>0</v>
      </c>
      <c r="W62" t="s">
        <v>128</v>
      </c>
      <c r="X62" t="s">
        <v>128</v>
      </c>
      <c r="Y62" t="s">
        <v>128</v>
      </c>
      <c r="Z62" t="s">
        <v>908</v>
      </c>
      <c r="AA62" t="s">
        <v>153</v>
      </c>
      <c r="AB62" t="s">
        <v>130</v>
      </c>
      <c r="AC62" t="s">
        <v>0</v>
      </c>
      <c r="AD62" t="s">
        <v>131</v>
      </c>
      <c r="AE62" t="s">
        <v>164</v>
      </c>
      <c r="AF62" t="s">
        <v>361</v>
      </c>
      <c r="AG62" t="s">
        <v>132</v>
      </c>
      <c r="AH62" t="s">
        <v>909</v>
      </c>
      <c r="AI62" t="s">
        <v>910</v>
      </c>
      <c r="AJ62" t="s">
        <v>140</v>
      </c>
      <c r="AK62" t="s">
        <v>158</v>
      </c>
      <c r="AL62" t="s">
        <v>134</v>
      </c>
      <c r="AM62" t="s">
        <v>141</v>
      </c>
      <c r="AN62" t="s">
        <v>14</v>
      </c>
      <c r="AO62" t="s">
        <v>136</v>
      </c>
      <c r="AP62" t="s">
        <v>153</v>
      </c>
      <c r="AQ62" t="s">
        <v>137</v>
      </c>
      <c r="AR62" t="s">
        <v>141</v>
      </c>
      <c r="AS62">
        <v>2</v>
      </c>
      <c r="AT62" t="s">
        <v>142</v>
      </c>
      <c r="AU62">
        <v>0</v>
      </c>
      <c r="AV62" t="s">
        <v>173</v>
      </c>
      <c r="AW62">
        <v>0</v>
      </c>
      <c r="AX62" t="s">
        <v>973</v>
      </c>
      <c r="AY62" t="s">
        <v>524</v>
      </c>
      <c r="AZ62" t="s">
        <v>665</v>
      </c>
      <c r="BA62" t="s">
        <v>665</v>
      </c>
      <c r="BB62" t="s">
        <v>136</v>
      </c>
    </row>
    <row r="63" spans="1:54" x14ac:dyDescent="0.25">
      <c r="A63" t="s">
        <v>259</v>
      </c>
      <c r="B63">
        <v>3926</v>
      </c>
      <c r="C63">
        <v>45930</v>
      </c>
      <c r="D63" t="s">
        <v>348</v>
      </c>
      <c r="E63">
        <v>515176</v>
      </c>
      <c r="F63">
        <v>45923</v>
      </c>
      <c r="G63">
        <v>3</v>
      </c>
      <c r="H63" t="s">
        <v>139</v>
      </c>
      <c r="I63" t="s">
        <v>124</v>
      </c>
      <c r="J63" s="16">
        <v>45931</v>
      </c>
      <c r="K63" t="s">
        <v>125</v>
      </c>
      <c r="L63" t="s">
        <v>149</v>
      </c>
      <c r="M63">
        <v>1</v>
      </c>
      <c r="N63" t="s">
        <v>203</v>
      </c>
      <c r="O63" t="s">
        <v>0</v>
      </c>
      <c r="P63">
        <v>0</v>
      </c>
      <c r="R63">
        <v>451.09</v>
      </c>
      <c r="S63">
        <v>8057.82</v>
      </c>
      <c r="T63">
        <v>50</v>
      </c>
      <c r="U63" t="s">
        <v>127</v>
      </c>
      <c r="V63">
        <v>0</v>
      </c>
      <c r="W63" t="s">
        <v>344</v>
      </c>
      <c r="X63" t="s">
        <v>345</v>
      </c>
      <c r="Y63" t="s">
        <v>345</v>
      </c>
      <c r="Z63" t="s">
        <v>819</v>
      </c>
      <c r="AA63" t="s">
        <v>155</v>
      </c>
      <c r="AB63" t="s">
        <v>130</v>
      </c>
      <c r="AC63" t="s">
        <v>348</v>
      </c>
      <c r="AD63" t="s">
        <v>346</v>
      </c>
      <c r="AE63" t="s">
        <v>259</v>
      </c>
      <c r="AF63" t="s">
        <v>264</v>
      </c>
      <c r="AG63" t="s">
        <v>347</v>
      </c>
      <c r="AH63" t="s">
        <v>820</v>
      </c>
      <c r="AI63" t="s">
        <v>821</v>
      </c>
      <c r="AJ63" t="s">
        <v>224</v>
      </c>
      <c r="AL63" t="s">
        <v>134</v>
      </c>
      <c r="AM63" t="s">
        <v>141</v>
      </c>
      <c r="AN63" t="s">
        <v>0</v>
      </c>
      <c r="AO63" t="s">
        <v>136</v>
      </c>
      <c r="AP63" t="s">
        <v>155</v>
      </c>
      <c r="AQ63" t="s">
        <v>159</v>
      </c>
      <c r="AR63" t="s">
        <v>141</v>
      </c>
      <c r="AS63">
        <v>1</v>
      </c>
      <c r="AT63" t="s">
        <v>169</v>
      </c>
      <c r="AU63">
        <v>0</v>
      </c>
      <c r="AV63" t="s">
        <v>34</v>
      </c>
      <c r="AW63">
        <v>0</v>
      </c>
      <c r="AX63" t="s">
        <v>974</v>
      </c>
      <c r="AY63" t="s">
        <v>524</v>
      </c>
      <c r="AZ63" t="s">
        <v>665</v>
      </c>
      <c r="BA63" t="s">
        <v>665</v>
      </c>
      <c r="BB63" t="s">
        <v>136</v>
      </c>
    </row>
    <row r="64" spans="1:54" x14ac:dyDescent="0.25">
      <c r="A64" t="s">
        <v>9</v>
      </c>
      <c r="B64">
        <v>42797</v>
      </c>
      <c r="C64">
        <v>45931</v>
      </c>
      <c r="D64" t="s">
        <v>27</v>
      </c>
      <c r="E64">
        <v>849352</v>
      </c>
      <c r="F64">
        <v>45926</v>
      </c>
      <c r="G64">
        <v>5</v>
      </c>
      <c r="H64" t="s">
        <v>123</v>
      </c>
      <c r="I64" t="s">
        <v>124</v>
      </c>
      <c r="J64" s="16">
        <v>45931</v>
      </c>
      <c r="K64" t="s">
        <v>125</v>
      </c>
      <c r="L64" t="s">
        <v>149</v>
      </c>
      <c r="M64">
        <v>0</v>
      </c>
      <c r="N64" t="s">
        <v>815</v>
      </c>
      <c r="O64" t="s">
        <v>12</v>
      </c>
      <c r="P64">
        <v>0</v>
      </c>
      <c r="R64">
        <v>124.92</v>
      </c>
      <c r="S64">
        <v>2180.17</v>
      </c>
      <c r="T64">
        <v>1</v>
      </c>
      <c r="U64" t="s">
        <v>127</v>
      </c>
      <c r="V64">
        <v>1</v>
      </c>
      <c r="W64" t="s">
        <v>404</v>
      </c>
      <c r="X64" t="s">
        <v>410</v>
      </c>
      <c r="Y64" t="s">
        <v>411</v>
      </c>
      <c r="Z64" t="s">
        <v>410</v>
      </c>
      <c r="AA64" t="s">
        <v>155</v>
      </c>
      <c r="AB64" t="s">
        <v>130</v>
      </c>
      <c r="AC64" t="s">
        <v>12</v>
      </c>
      <c r="AD64" t="s">
        <v>335</v>
      </c>
      <c r="AE64" t="s">
        <v>9</v>
      </c>
      <c r="AF64" t="s">
        <v>303</v>
      </c>
      <c r="AG64" t="s">
        <v>197</v>
      </c>
      <c r="AH64" t="s">
        <v>918</v>
      </c>
      <c r="AI64" t="s">
        <v>919</v>
      </c>
      <c r="AJ64" t="s">
        <v>133</v>
      </c>
      <c r="AK64" t="s">
        <v>461</v>
      </c>
      <c r="AL64" t="s">
        <v>134</v>
      </c>
      <c r="AM64" t="s">
        <v>135</v>
      </c>
      <c r="AN64" t="s">
        <v>12</v>
      </c>
      <c r="AO64" t="s">
        <v>136</v>
      </c>
      <c r="AP64" t="s">
        <v>155</v>
      </c>
      <c r="AQ64" t="s">
        <v>159</v>
      </c>
      <c r="AR64" t="s">
        <v>135</v>
      </c>
      <c r="AS64">
        <v>0</v>
      </c>
      <c r="AT64" t="s">
        <v>147</v>
      </c>
      <c r="AU64">
        <v>0</v>
      </c>
      <c r="AV64" t="s">
        <v>69</v>
      </c>
      <c r="AW64">
        <v>0</v>
      </c>
      <c r="AX64" t="s">
        <v>975</v>
      </c>
      <c r="AY64" t="s">
        <v>524</v>
      </c>
      <c r="AZ64" t="s">
        <v>665</v>
      </c>
      <c r="BA64" t="s">
        <v>665</v>
      </c>
      <c r="BB64" t="s">
        <v>136</v>
      </c>
    </row>
    <row r="65" spans="1:54" x14ac:dyDescent="0.25">
      <c r="A65" t="s">
        <v>27</v>
      </c>
      <c r="B65">
        <v>66599</v>
      </c>
      <c r="C65">
        <v>45930</v>
      </c>
      <c r="D65" t="s">
        <v>251</v>
      </c>
      <c r="E65">
        <v>849455</v>
      </c>
      <c r="F65">
        <v>45929</v>
      </c>
      <c r="G65">
        <v>4</v>
      </c>
      <c r="H65" t="s">
        <v>145</v>
      </c>
      <c r="I65" t="s">
        <v>124</v>
      </c>
      <c r="J65" s="16">
        <v>45931</v>
      </c>
      <c r="K65" t="s">
        <v>125</v>
      </c>
      <c r="L65" t="s">
        <v>149</v>
      </c>
      <c r="M65">
        <v>1</v>
      </c>
      <c r="N65" t="s">
        <v>286</v>
      </c>
      <c r="O65" t="s">
        <v>251</v>
      </c>
      <c r="P65">
        <v>0</v>
      </c>
      <c r="R65">
        <v>938.87</v>
      </c>
      <c r="S65">
        <v>18865.75</v>
      </c>
      <c r="T65">
        <v>1</v>
      </c>
      <c r="U65" t="s">
        <v>127</v>
      </c>
      <c r="V65">
        <v>1</v>
      </c>
      <c r="W65" t="s">
        <v>976</v>
      </c>
      <c r="X65" t="s">
        <v>976</v>
      </c>
      <c r="Y65" t="s">
        <v>976</v>
      </c>
      <c r="Z65" t="s">
        <v>977</v>
      </c>
      <c r="AA65" t="s">
        <v>155</v>
      </c>
      <c r="AB65" t="s">
        <v>173</v>
      </c>
      <c r="AC65" t="s">
        <v>251</v>
      </c>
      <c r="AD65" t="s">
        <v>301</v>
      </c>
      <c r="AE65" t="s">
        <v>216</v>
      </c>
      <c r="AF65" t="s">
        <v>238</v>
      </c>
      <c r="AG65" t="s">
        <v>306</v>
      </c>
      <c r="AH65" t="s">
        <v>863</v>
      </c>
      <c r="AI65" t="s">
        <v>978</v>
      </c>
      <c r="AJ65" t="s">
        <v>146</v>
      </c>
      <c r="AL65" t="s">
        <v>134</v>
      </c>
      <c r="AM65" t="s">
        <v>141</v>
      </c>
      <c r="AN65" t="s">
        <v>27</v>
      </c>
      <c r="AO65" t="s">
        <v>173</v>
      </c>
      <c r="AP65" t="s">
        <v>155</v>
      </c>
      <c r="AQ65" t="s">
        <v>159</v>
      </c>
      <c r="AR65" t="s">
        <v>141</v>
      </c>
      <c r="AS65">
        <v>1</v>
      </c>
      <c r="AT65" t="s">
        <v>144</v>
      </c>
      <c r="AU65">
        <v>0</v>
      </c>
      <c r="AV65" t="s">
        <v>61</v>
      </c>
      <c r="AW65">
        <v>0</v>
      </c>
      <c r="AX65" t="s">
        <v>979</v>
      </c>
      <c r="AY65" t="s">
        <v>761</v>
      </c>
      <c r="AZ65" t="s">
        <v>665</v>
      </c>
      <c r="BA65" t="s">
        <v>665</v>
      </c>
      <c r="BB65" t="s">
        <v>775</v>
      </c>
    </row>
    <row r="66" spans="1:54" x14ac:dyDescent="0.25">
      <c r="A66" t="s">
        <v>27</v>
      </c>
      <c r="B66">
        <v>66596</v>
      </c>
      <c r="C66">
        <v>45930</v>
      </c>
      <c r="D66" t="s">
        <v>251</v>
      </c>
      <c r="E66">
        <v>849457</v>
      </c>
      <c r="F66">
        <v>45929</v>
      </c>
      <c r="G66">
        <v>4</v>
      </c>
      <c r="H66" t="s">
        <v>145</v>
      </c>
      <c r="I66" t="s">
        <v>124</v>
      </c>
      <c r="J66" s="16">
        <v>45931</v>
      </c>
      <c r="K66" t="s">
        <v>125</v>
      </c>
      <c r="L66" t="s">
        <v>149</v>
      </c>
      <c r="M66">
        <v>1</v>
      </c>
      <c r="N66" t="s">
        <v>286</v>
      </c>
      <c r="O66" t="s">
        <v>251</v>
      </c>
      <c r="P66">
        <v>0</v>
      </c>
      <c r="R66">
        <v>74.349999999999994</v>
      </c>
      <c r="S66">
        <v>1688.08</v>
      </c>
      <c r="T66">
        <v>5</v>
      </c>
      <c r="U66" t="s">
        <v>175</v>
      </c>
      <c r="V66">
        <v>0</v>
      </c>
      <c r="W66" t="s">
        <v>358</v>
      </c>
      <c r="X66" t="s">
        <v>358</v>
      </c>
      <c r="Y66" t="s">
        <v>358</v>
      </c>
      <c r="Z66" t="s">
        <v>980</v>
      </c>
      <c r="AA66" t="s">
        <v>155</v>
      </c>
      <c r="AB66" t="s">
        <v>173</v>
      </c>
      <c r="AC66" t="s">
        <v>251</v>
      </c>
      <c r="AD66" t="s">
        <v>301</v>
      </c>
      <c r="AE66" t="s">
        <v>302</v>
      </c>
      <c r="AF66" t="s">
        <v>282</v>
      </c>
      <c r="AG66" t="s">
        <v>211</v>
      </c>
      <c r="AH66" t="s">
        <v>981</v>
      </c>
      <c r="AI66" t="s">
        <v>982</v>
      </c>
      <c r="AJ66" t="s">
        <v>146</v>
      </c>
      <c r="AL66" t="s">
        <v>134</v>
      </c>
      <c r="AM66" t="s">
        <v>141</v>
      </c>
      <c r="AN66" t="s">
        <v>27</v>
      </c>
      <c r="AO66" t="s">
        <v>173</v>
      </c>
      <c r="AP66" t="s">
        <v>155</v>
      </c>
      <c r="AQ66" t="s">
        <v>159</v>
      </c>
      <c r="AR66" t="s">
        <v>141</v>
      </c>
      <c r="AS66">
        <v>1</v>
      </c>
      <c r="AT66" t="s">
        <v>144</v>
      </c>
      <c r="AU66">
        <v>0</v>
      </c>
      <c r="AV66" t="s">
        <v>61</v>
      </c>
      <c r="AW66">
        <v>0</v>
      </c>
      <c r="AX66" t="s">
        <v>983</v>
      </c>
      <c r="AY66" t="s">
        <v>761</v>
      </c>
      <c r="AZ66" t="s">
        <v>665</v>
      </c>
      <c r="BA66" t="s">
        <v>665</v>
      </c>
      <c r="BB66" t="s">
        <v>775</v>
      </c>
    </row>
    <row r="67" spans="1:54" x14ac:dyDescent="0.25">
      <c r="A67" t="s">
        <v>18</v>
      </c>
      <c r="B67">
        <v>16386</v>
      </c>
      <c r="C67">
        <v>45889</v>
      </c>
      <c r="D67" t="s">
        <v>160</v>
      </c>
      <c r="E67">
        <v>2708135</v>
      </c>
      <c r="F67">
        <v>45884</v>
      </c>
      <c r="G67">
        <v>1</v>
      </c>
      <c r="H67" t="s">
        <v>167</v>
      </c>
      <c r="I67" t="s">
        <v>148</v>
      </c>
      <c r="J67" s="16">
        <v>45931</v>
      </c>
      <c r="K67" t="s">
        <v>125</v>
      </c>
      <c r="L67" t="s">
        <v>126</v>
      </c>
      <c r="M67">
        <v>42</v>
      </c>
      <c r="N67" t="s">
        <v>284</v>
      </c>
      <c r="O67" t="s">
        <v>232</v>
      </c>
      <c r="P67">
        <v>0</v>
      </c>
      <c r="R67">
        <v>167.87</v>
      </c>
      <c r="S67">
        <v>699.9</v>
      </c>
      <c r="T67">
        <v>3</v>
      </c>
      <c r="U67" t="s">
        <v>127</v>
      </c>
      <c r="V67">
        <v>1</v>
      </c>
      <c r="W67" t="s">
        <v>460</v>
      </c>
      <c r="X67" t="s">
        <v>460</v>
      </c>
      <c r="Y67" t="s">
        <v>984</v>
      </c>
      <c r="Z67" t="s">
        <v>460</v>
      </c>
      <c r="AA67" t="s">
        <v>201</v>
      </c>
      <c r="AB67" t="s">
        <v>173</v>
      </c>
      <c r="AC67" t="s">
        <v>232</v>
      </c>
      <c r="AD67" t="s">
        <v>414</v>
      </c>
      <c r="AE67" t="s">
        <v>18</v>
      </c>
      <c r="AF67" t="s">
        <v>287</v>
      </c>
      <c r="AG67" t="s">
        <v>387</v>
      </c>
      <c r="AH67" t="s">
        <v>985</v>
      </c>
      <c r="AI67" t="s">
        <v>986</v>
      </c>
      <c r="AJ67" t="s">
        <v>258</v>
      </c>
      <c r="AL67" t="s">
        <v>134</v>
      </c>
      <c r="AM67" t="s">
        <v>168</v>
      </c>
      <c r="AN67" t="s">
        <v>18</v>
      </c>
      <c r="AO67" t="s">
        <v>173</v>
      </c>
      <c r="AP67" t="s">
        <v>201</v>
      </c>
      <c r="AQ67" t="s">
        <v>198</v>
      </c>
      <c r="AR67" t="s">
        <v>168</v>
      </c>
      <c r="AS67">
        <v>42</v>
      </c>
      <c r="AT67" t="s">
        <v>147</v>
      </c>
      <c r="AU67">
        <v>3</v>
      </c>
      <c r="AV67" t="s">
        <v>76</v>
      </c>
      <c r="AW67">
        <v>0</v>
      </c>
      <c r="AX67" t="s">
        <v>987</v>
      </c>
      <c r="AY67" t="s">
        <v>524</v>
      </c>
      <c r="AZ67" t="s">
        <v>665</v>
      </c>
      <c r="BA67" t="s">
        <v>665</v>
      </c>
      <c r="BB67" t="s">
        <v>776</v>
      </c>
    </row>
    <row r="68" spans="1:54" x14ac:dyDescent="0.25">
      <c r="A68" t="s">
        <v>18</v>
      </c>
      <c r="B68">
        <v>16564</v>
      </c>
      <c r="C68">
        <v>45924</v>
      </c>
      <c r="D68" t="s">
        <v>0</v>
      </c>
      <c r="E68">
        <v>4631228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275</v>
      </c>
      <c r="O68" t="s">
        <v>12</v>
      </c>
      <c r="P68">
        <v>0</v>
      </c>
      <c r="R68">
        <v>1500.73</v>
      </c>
      <c r="S68">
        <v>170885.06</v>
      </c>
      <c r="T68">
        <v>129</v>
      </c>
      <c r="U68" t="s">
        <v>127</v>
      </c>
      <c r="V68">
        <v>1</v>
      </c>
      <c r="W68" t="s">
        <v>331</v>
      </c>
      <c r="X68" t="s">
        <v>332</v>
      </c>
      <c r="Y68" t="s">
        <v>332</v>
      </c>
      <c r="Z68" t="s">
        <v>480</v>
      </c>
      <c r="AA68" t="s">
        <v>155</v>
      </c>
      <c r="AB68" t="s">
        <v>130</v>
      </c>
      <c r="AC68" t="s">
        <v>0</v>
      </c>
      <c r="AD68" t="s">
        <v>222</v>
      </c>
      <c r="AE68" t="s">
        <v>18</v>
      </c>
      <c r="AF68" t="s">
        <v>226</v>
      </c>
      <c r="AG68" t="s">
        <v>310</v>
      </c>
      <c r="AH68" t="s">
        <v>608</v>
      </c>
      <c r="AI68" t="s">
        <v>664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498</v>
      </c>
      <c r="AW68">
        <v>0</v>
      </c>
      <c r="AX68" t="s">
        <v>988</v>
      </c>
      <c r="AY68" t="s">
        <v>524</v>
      </c>
      <c r="AZ68" t="s">
        <v>665</v>
      </c>
      <c r="BA68" t="s">
        <v>665</v>
      </c>
      <c r="BB68" t="s">
        <v>136</v>
      </c>
    </row>
    <row r="69" spans="1:54" x14ac:dyDescent="0.25">
      <c r="A69" t="s">
        <v>12</v>
      </c>
      <c r="B69">
        <v>118419</v>
      </c>
      <c r="C69">
        <v>45930</v>
      </c>
      <c r="D69" t="s">
        <v>0</v>
      </c>
      <c r="E69">
        <v>4638797</v>
      </c>
      <c r="F69">
        <v>45929</v>
      </c>
      <c r="G69">
        <v>3</v>
      </c>
      <c r="H69" t="s">
        <v>139</v>
      </c>
      <c r="I69" t="s">
        <v>124</v>
      </c>
      <c r="J69" s="16">
        <v>45931</v>
      </c>
      <c r="K69" t="s">
        <v>125</v>
      </c>
      <c r="L69" t="s">
        <v>149</v>
      </c>
      <c r="M69">
        <v>1</v>
      </c>
      <c r="N69" t="s">
        <v>199</v>
      </c>
      <c r="O69" t="s">
        <v>12</v>
      </c>
      <c r="P69">
        <v>0</v>
      </c>
      <c r="R69">
        <v>483.68</v>
      </c>
      <c r="S69">
        <v>10798.17</v>
      </c>
      <c r="T69">
        <v>21</v>
      </c>
      <c r="U69" t="s">
        <v>127</v>
      </c>
      <c r="V69">
        <v>1</v>
      </c>
      <c r="W69" t="s">
        <v>450</v>
      </c>
      <c r="X69" t="s">
        <v>451</v>
      </c>
      <c r="Y69" t="s">
        <v>451</v>
      </c>
      <c r="Z69" t="s">
        <v>989</v>
      </c>
      <c r="AA69" t="s">
        <v>155</v>
      </c>
      <c r="AB69" t="s">
        <v>130</v>
      </c>
      <c r="AC69" t="s">
        <v>0</v>
      </c>
      <c r="AD69" t="s">
        <v>222</v>
      </c>
      <c r="AE69" t="s">
        <v>200</v>
      </c>
      <c r="AF69" t="s">
        <v>226</v>
      </c>
      <c r="AG69" t="s">
        <v>236</v>
      </c>
      <c r="AH69" t="s">
        <v>990</v>
      </c>
      <c r="AI69" t="s">
        <v>991</v>
      </c>
      <c r="AJ69" t="s">
        <v>140</v>
      </c>
      <c r="AL69" t="s">
        <v>134</v>
      </c>
      <c r="AM69" t="s">
        <v>141</v>
      </c>
      <c r="AN69" t="s">
        <v>12</v>
      </c>
      <c r="AO69" t="s">
        <v>136</v>
      </c>
      <c r="AP69" t="s">
        <v>155</v>
      </c>
      <c r="AQ69" t="s">
        <v>159</v>
      </c>
      <c r="AR69" t="s">
        <v>141</v>
      </c>
      <c r="AS69">
        <v>1</v>
      </c>
      <c r="AT69" t="s">
        <v>144</v>
      </c>
      <c r="AU69">
        <v>0</v>
      </c>
      <c r="AV69" t="s">
        <v>52</v>
      </c>
      <c r="AW69">
        <v>0</v>
      </c>
      <c r="AX69" t="s">
        <v>992</v>
      </c>
      <c r="AY69" t="s">
        <v>524</v>
      </c>
      <c r="AZ69" t="s">
        <v>665</v>
      </c>
      <c r="BA69" t="s">
        <v>665</v>
      </c>
      <c r="BB69" t="s">
        <v>136</v>
      </c>
    </row>
    <row r="70" spans="1:54" x14ac:dyDescent="0.25">
      <c r="A70" t="s">
        <v>12</v>
      </c>
      <c r="B70">
        <v>118359</v>
      </c>
      <c r="C70">
        <v>45929</v>
      </c>
      <c r="D70" t="s">
        <v>16</v>
      </c>
      <c r="E70">
        <v>5511055</v>
      </c>
      <c r="F70">
        <v>45927</v>
      </c>
      <c r="G70">
        <v>5</v>
      </c>
      <c r="H70" t="s">
        <v>123</v>
      </c>
      <c r="I70" t="s">
        <v>124</v>
      </c>
      <c r="J70" s="16">
        <v>45931</v>
      </c>
      <c r="K70" t="s">
        <v>125</v>
      </c>
      <c r="L70" t="s">
        <v>149</v>
      </c>
      <c r="M70">
        <v>2</v>
      </c>
      <c r="N70" t="s">
        <v>815</v>
      </c>
      <c r="O70" t="s">
        <v>16</v>
      </c>
      <c r="P70">
        <v>0</v>
      </c>
      <c r="R70">
        <v>119.89</v>
      </c>
      <c r="S70">
        <v>5357.09</v>
      </c>
      <c r="T70">
        <v>3</v>
      </c>
      <c r="U70" t="s">
        <v>127</v>
      </c>
      <c r="V70">
        <v>1</v>
      </c>
      <c r="W70" t="s">
        <v>423</v>
      </c>
      <c r="X70" t="s">
        <v>424</v>
      </c>
      <c r="Y70" t="s">
        <v>424</v>
      </c>
      <c r="Z70" t="s">
        <v>903</v>
      </c>
      <c r="AA70" t="s">
        <v>129</v>
      </c>
      <c r="AB70" t="s">
        <v>130</v>
      </c>
      <c r="AC70" t="s">
        <v>16</v>
      </c>
      <c r="AD70" t="s">
        <v>380</v>
      </c>
      <c r="AE70" t="s">
        <v>9</v>
      </c>
      <c r="AF70" t="s">
        <v>359</v>
      </c>
      <c r="AG70" t="s">
        <v>256</v>
      </c>
      <c r="AH70" t="s">
        <v>797</v>
      </c>
      <c r="AI70" t="s">
        <v>904</v>
      </c>
      <c r="AJ70" t="s">
        <v>133</v>
      </c>
      <c r="AK70" t="s">
        <v>158</v>
      </c>
      <c r="AL70" t="s">
        <v>134</v>
      </c>
      <c r="AM70" t="s">
        <v>135</v>
      </c>
      <c r="AN70" t="s">
        <v>16</v>
      </c>
      <c r="AO70" t="s">
        <v>136</v>
      </c>
      <c r="AP70" t="s">
        <v>155</v>
      </c>
      <c r="AQ70" t="s">
        <v>137</v>
      </c>
      <c r="AR70" t="s">
        <v>135</v>
      </c>
      <c r="AS70">
        <v>2</v>
      </c>
      <c r="AT70" t="s">
        <v>225</v>
      </c>
      <c r="AU70">
        <v>0</v>
      </c>
      <c r="AV70" t="s">
        <v>69</v>
      </c>
      <c r="AW70">
        <v>0</v>
      </c>
      <c r="AX70" t="s">
        <v>993</v>
      </c>
      <c r="AY70" t="s">
        <v>57</v>
      </c>
      <c r="AZ70" t="s">
        <v>665</v>
      </c>
      <c r="BA70" t="s">
        <v>666</v>
      </c>
      <c r="BB70" t="s">
        <v>136</v>
      </c>
    </row>
    <row r="71" spans="1:54" x14ac:dyDescent="0.25">
      <c r="A71" t="s">
        <v>18</v>
      </c>
      <c r="B71">
        <v>16562</v>
      </c>
      <c r="C71">
        <v>45924</v>
      </c>
      <c r="D71" t="s">
        <v>0</v>
      </c>
      <c r="E71">
        <v>4631237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275</v>
      </c>
      <c r="O71" t="s">
        <v>12</v>
      </c>
      <c r="P71">
        <v>0</v>
      </c>
      <c r="R71">
        <v>58.05</v>
      </c>
      <c r="S71">
        <v>3028.19</v>
      </c>
      <c r="T71">
        <v>3</v>
      </c>
      <c r="U71" t="s">
        <v>127</v>
      </c>
      <c r="V71">
        <v>1</v>
      </c>
      <c r="W71" t="s">
        <v>331</v>
      </c>
      <c r="X71" t="s">
        <v>332</v>
      </c>
      <c r="Y71" t="s">
        <v>332</v>
      </c>
      <c r="Z71" t="s">
        <v>662</v>
      </c>
      <c r="AA71" t="s">
        <v>155</v>
      </c>
      <c r="AB71" t="s">
        <v>130</v>
      </c>
      <c r="AC71" t="s">
        <v>0</v>
      </c>
      <c r="AD71" t="s">
        <v>222</v>
      </c>
      <c r="AE71" t="s">
        <v>18</v>
      </c>
      <c r="AF71" t="s">
        <v>226</v>
      </c>
      <c r="AG71" t="s">
        <v>310</v>
      </c>
      <c r="AH71" t="s">
        <v>608</v>
      </c>
      <c r="AI71" t="s">
        <v>663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498</v>
      </c>
      <c r="AW71">
        <v>0</v>
      </c>
      <c r="AX71" t="s">
        <v>994</v>
      </c>
      <c r="AY71" t="s">
        <v>524</v>
      </c>
      <c r="AZ71" t="s">
        <v>665</v>
      </c>
      <c r="BA71" t="s">
        <v>665</v>
      </c>
      <c r="BB71" t="s">
        <v>136</v>
      </c>
    </row>
    <row r="72" spans="1:54" x14ac:dyDescent="0.25">
      <c r="A72" t="s">
        <v>239</v>
      </c>
      <c r="B72">
        <v>32671</v>
      </c>
      <c r="C72">
        <v>45930</v>
      </c>
      <c r="D72" t="s">
        <v>251</v>
      </c>
      <c r="E72">
        <v>848619</v>
      </c>
      <c r="F72">
        <v>45924</v>
      </c>
      <c r="G72">
        <v>1</v>
      </c>
      <c r="H72" t="s">
        <v>167</v>
      </c>
      <c r="I72" t="s">
        <v>148</v>
      </c>
      <c r="J72" s="16">
        <v>45931</v>
      </c>
      <c r="K72" t="s">
        <v>125</v>
      </c>
      <c r="L72" t="s">
        <v>126</v>
      </c>
      <c r="M72">
        <v>1</v>
      </c>
      <c r="N72" t="s">
        <v>580</v>
      </c>
      <c r="O72" t="s">
        <v>1</v>
      </c>
      <c r="P72">
        <v>0</v>
      </c>
      <c r="R72">
        <v>2317.5</v>
      </c>
      <c r="S72">
        <v>21043.21</v>
      </c>
      <c r="T72">
        <v>335</v>
      </c>
      <c r="U72" t="s">
        <v>175</v>
      </c>
      <c r="V72">
        <v>0</v>
      </c>
      <c r="W72" t="s">
        <v>441</v>
      </c>
      <c r="X72" t="s">
        <v>441</v>
      </c>
      <c r="Y72" t="s">
        <v>441</v>
      </c>
      <c r="Z72" t="s">
        <v>995</v>
      </c>
      <c r="AA72" t="s">
        <v>161</v>
      </c>
      <c r="AB72" t="s">
        <v>130</v>
      </c>
      <c r="AC72" t="s">
        <v>251</v>
      </c>
      <c r="AD72" t="s">
        <v>301</v>
      </c>
      <c r="AE72" t="s">
        <v>239</v>
      </c>
      <c r="AF72" t="s">
        <v>254</v>
      </c>
      <c r="AG72" t="s">
        <v>189</v>
      </c>
      <c r="AH72" t="s">
        <v>905</v>
      </c>
      <c r="AI72" t="s">
        <v>996</v>
      </c>
      <c r="AJ72" t="s">
        <v>167</v>
      </c>
      <c r="AK72" t="s">
        <v>626</v>
      </c>
      <c r="AL72" t="s">
        <v>134</v>
      </c>
      <c r="AM72" t="s">
        <v>168</v>
      </c>
      <c r="AN72" t="s">
        <v>1</v>
      </c>
      <c r="AO72" t="s">
        <v>136</v>
      </c>
      <c r="AP72" t="s">
        <v>161</v>
      </c>
      <c r="AQ72" t="s">
        <v>137</v>
      </c>
      <c r="AR72" t="s">
        <v>168</v>
      </c>
      <c r="AS72">
        <v>1</v>
      </c>
      <c r="AT72" t="s">
        <v>202</v>
      </c>
      <c r="AU72">
        <v>0</v>
      </c>
      <c r="AV72" t="s">
        <v>173</v>
      </c>
      <c r="AW72">
        <v>0</v>
      </c>
      <c r="AX72" t="s">
        <v>997</v>
      </c>
      <c r="AY72" t="s">
        <v>524</v>
      </c>
      <c r="AZ72" t="s">
        <v>665</v>
      </c>
      <c r="BA72" t="s">
        <v>665</v>
      </c>
      <c r="BB72" t="s">
        <v>136</v>
      </c>
    </row>
    <row r="73" spans="1:54" x14ac:dyDescent="0.25">
      <c r="A73" t="s">
        <v>259</v>
      </c>
      <c r="B73">
        <v>3916</v>
      </c>
      <c r="C73">
        <v>45929</v>
      </c>
      <c r="D73" t="s">
        <v>14</v>
      </c>
      <c r="E73">
        <v>1876930</v>
      </c>
      <c r="F73">
        <v>45924</v>
      </c>
      <c r="G73">
        <v>1</v>
      </c>
      <c r="H73" t="s">
        <v>167</v>
      </c>
      <c r="I73" t="s">
        <v>148</v>
      </c>
      <c r="J73" s="16">
        <v>45931</v>
      </c>
      <c r="K73" t="s">
        <v>125</v>
      </c>
      <c r="L73" t="s">
        <v>126</v>
      </c>
      <c r="M73">
        <v>2</v>
      </c>
      <c r="N73" t="s">
        <v>203</v>
      </c>
      <c r="O73" t="s">
        <v>259</v>
      </c>
      <c r="P73">
        <v>0</v>
      </c>
      <c r="R73">
        <v>482.66</v>
      </c>
      <c r="S73">
        <v>17947.2</v>
      </c>
      <c r="T73">
        <v>12</v>
      </c>
      <c r="U73" t="s">
        <v>127</v>
      </c>
      <c r="V73">
        <v>1</v>
      </c>
      <c r="W73" t="s">
        <v>381</v>
      </c>
      <c r="X73" t="s">
        <v>381</v>
      </c>
      <c r="Y73" t="s">
        <v>381</v>
      </c>
      <c r="Z73" t="s">
        <v>832</v>
      </c>
      <c r="AA73" t="s">
        <v>155</v>
      </c>
      <c r="AB73" t="s">
        <v>130</v>
      </c>
      <c r="AC73" t="s">
        <v>14</v>
      </c>
      <c r="AD73" t="s">
        <v>193</v>
      </c>
      <c r="AE73" t="s">
        <v>259</v>
      </c>
      <c r="AF73" t="s">
        <v>264</v>
      </c>
      <c r="AG73" t="s">
        <v>354</v>
      </c>
      <c r="AH73" t="s">
        <v>799</v>
      </c>
      <c r="AI73" t="s">
        <v>833</v>
      </c>
      <c r="AJ73" t="s">
        <v>318</v>
      </c>
      <c r="AK73" t="s">
        <v>834</v>
      </c>
      <c r="AL73" t="s">
        <v>134</v>
      </c>
      <c r="AM73" t="s">
        <v>168</v>
      </c>
      <c r="AN73" t="s">
        <v>0</v>
      </c>
      <c r="AO73" t="s">
        <v>136</v>
      </c>
      <c r="AP73" t="s">
        <v>155</v>
      </c>
      <c r="AQ73" t="s">
        <v>198</v>
      </c>
      <c r="AR73" t="s">
        <v>168</v>
      </c>
      <c r="AS73">
        <v>2</v>
      </c>
      <c r="AT73" t="s">
        <v>202</v>
      </c>
      <c r="AU73">
        <v>0</v>
      </c>
      <c r="AV73" t="s">
        <v>34</v>
      </c>
      <c r="AW73">
        <v>0</v>
      </c>
      <c r="AX73" t="s">
        <v>998</v>
      </c>
      <c r="AY73" t="s">
        <v>524</v>
      </c>
      <c r="AZ73" t="s">
        <v>665</v>
      </c>
      <c r="BA73" t="s">
        <v>665</v>
      </c>
      <c r="BB73" t="s">
        <v>136</v>
      </c>
    </row>
    <row r="74" spans="1:54" x14ac:dyDescent="0.25">
      <c r="A74" t="s">
        <v>273</v>
      </c>
      <c r="B74">
        <v>3994</v>
      </c>
      <c r="C74">
        <v>45930</v>
      </c>
      <c r="D74" t="s">
        <v>291</v>
      </c>
      <c r="E74">
        <v>468943</v>
      </c>
      <c r="F74">
        <v>45925</v>
      </c>
      <c r="G74">
        <v>5</v>
      </c>
      <c r="H74" t="s">
        <v>123</v>
      </c>
      <c r="I74" t="s">
        <v>124</v>
      </c>
      <c r="J74" s="16">
        <v>45931</v>
      </c>
      <c r="K74" t="s">
        <v>125</v>
      </c>
      <c r="L74" t="s">
        <v>149</v>
      </c>
      <c r="M74">
        <v>1</v>
      </c>
      <c r="N74" t="s">
        <v>213</v>
      </c>
      <c r="O74" t="s">
        <v>31</v>
      </c>
      <c r="P74">
        <v>0</v>
      </c>
      <c r="R74">
        <v>63.73</v>
      </c>
      <c r="S74">
        <v>297.2</v>
      </c>
      <c r="T74">
        <v>1</v>
      </c>
      <c r="U74" t="s">
        <v>175</v>
      </c>
      <c r="V74">
        <v>1</v>
      </c>
      <c r="W74" t="s">
        <v>614</v>
      </c>
      <c r="X74" t="s">
        <v>614</v>
      </c>
      <c r="Y74" t="s">
        <v>614</v>
      </c>
      <c r="Z74" t="s">
        <v>802</v>
      </c>
      <c r="AA74" t="s">
        <v>155</v>
      </c>
      <c r="AB74" t="s">
        <v>130</v>
      </c>
      <c r="AC74" t="s">
        <v>291</v>
      </c>
      <c r="AD74" t="s">
        <v>447</v>
      </c>
      <c r="AE74" t="s">
        <v>273</v>
      </c>
      <c r="AF74" t="s">
        <v>311</v>
      </c>
      <c r="AG74" t="s">
        <v>340</v>
      </c>
      <c r="AH74" t="s">
        <v>803</v>
      </c>
      <c r="AI74" t="s">
        <v>804</v>
      </c>
      <c r="AJ74" t="s">
        <v>133</v>
      </c>
      <c r="AK74" t="s">
        <v>805</v>
      </c>
      <c r="AL74" t="s">
        <v>134</v>
      </c>
      <c r="AM74" t="s">
        <v>135</v>
      </c>
      <c r="AN74" t="s">
        <v>31</v>
      </c>
      <c r="AO74" t="s">
        <v>136</v>
      </c>
      <c r="AP74" t="s">
        <v>196</v>
      </c>
      <c r="AQ74" t="s">
        <v>159</v>
      </c>
      <c r="AR74" t="s">
        <v>135</v>
      </c>
      <c r="AS74">
        <v>1</v>
      </c>
      <c r="AT74" t="s">
        <v>142</v>
      </c>
      <c r="AU74">
        <v>0</v>
      </c>
      <c r="AV74" t="s">
        <v>488</v>
      </c>
      <c r="AW74">
        <v>0</v>
      </c>
      <c r="AX74" t="s">
        <v>999</v>
      </c>
      <c r="AY74" t="s">
        <v>488</v>
      </c>
      <c r="AZ74" t="s">
        <v>665</v>
      </c>
      <c r="BA74" t="s">
        <v>665</v>
      </c>
      <c r="BB74" t="s">
        <v>136</v>
      </c>
    </row>
    <row r="75" spans="1:54" x14ac:dyDescent="0.25">
      <c r="A75" t="s">
        <v>232</v>
      </c>
      <c r="B75">
        <v>2369</v>
      </c>
      <c r="C75">
        <v>45924</v>
      </c>
      <c r="D75" t="s">
        <v>11</v>
      </c>
      <c r="E75">
        <v>1223249</v>
      </c>
      <c r="F75">
        <v>45919</v>
      </c>
      <c r="G75">
        <v>3</v>
      </c>
      <c r="H75" t="s">
        <v>139</v>
      </c>
      <c r="I75" t="s">
        <v>148</v>
      </c>
      <c r="J75" s="16">
        <v>45931</v>
      </c>
      <c r="K75" t="s">
        <v>125</v>
      </c>
      <c r="L75" t="s">
        <v>126</v>
      </c>
      <c r="M75">
        <v>7</v>
      </c>
      <c r="N75" t="s">
        <v>284</v>
      </c>
      <c r="O75" t="s">
        <v>232</v>
      </c>
      <c r="P75">
        <v>0</v>
      </c>
      <c r="R75">
        <v>1052.6500000000001</v>
      </c>
      <c r="S75">
        <v>30015.7</v>
      </c>
      <c r="T75">
        <v>21</v>
      </c>
      <c r="U75" t="s">
        <v>127</v>
      </c>
      <c r="V75">
        <v>1</v>
      </c>
      <c r="W75" t="s">
        <v>316</v>
      </c>
      <c r="X75" t="s">
        <v>316</v>
      </c>
      <c r="Y75" t="s">
        <v>316</v>
      </c>
      <c r="Z75" t="s">
        <v>477</v>
      </c>
      <c r="AA75" t="s">
        <v>201</v>
      </c>
      <c r="AB75" t="s">
        <v>173</v>
      </c>
      <c r="AC75" t="s">
        <v>271</v>
      </c>
      <c r="AD75" t="s">
        <v>188</v>
      </c>
      <c r="AE75" t="s">
        <v>229</v>
      </c>
      <c r="AF75" t="s">
        <v>230</v>
      </c>
      <c r="AG75" t="s">
        <v>257</v>
      </c>
      <c r="AH75" t="s">
        <v>636</v>
      </c>
      <c r="AI75" t="s">
        <v>655</v>
      </c>
      <c r="AJ75" t="s">
        <v>176</v>
      </c>
      <c r="AL75" t="s">
        <v>134</v>
      </c>
      <c r="AM75" t="s">
        <v>141</v>
      </c>
      <c r="AN75" t="s">
        <v>18</v>
      </c>
      <c r="AO75" t="s">
        <v>173</v>
      </c>
      <c r="AP75" t="s">
        <v>201</v>
      </c>
      <c r="AQ75" t="s">
        <v>198</v>
      </c>
      <c r="AR75" t="s">
        <v>141</v>
      </c>
      <c r="AS75">
        <v>7</v>
      </c>
      <c r="AT75" t="s">
        <v>147</v>
      </c>
      <c r="AU75">
        <v>1</v>
      </c>
      <c r="AV75" t="s">
        <v>76</v>
      </c>
      <c r="AW75">
        <v>0</v>
      </c>
      <c r="AX75" t="s">
        <v>693</v>
      </c>
      <c r="AY75" t="s">
        <v>524</v>
      </c>
      <c r="AZ75" t="s">
        <v>665</v>
      </c>
      <c r="BA75" t="s">
        <v>665</v>
      </c>
      <c r="BB75" t="s">
        <v>776</v>
      </c>
    </row>
    <row r="76" spans="1:54" x14ac:dyDescent="0.25">
      <c r="A76" t="s">
        <v>0</v>
      </c>
      <c r="B76">
        <v>93433</v>
      </c>
      <c r="C76">
        <v>45924</v>
      </c>
      <c r="D76" t="s">
        <v>29</v>
      </c>
      <c r="E76">
        <v>2399714</v>
      </c>
      <c r="F76">
        <v>45905</v>
      </c>
      <c r="G76">
        <v>5</v>
      </c>
      <c r="H76" t="s">
        <v>123</v>
      </c>
      <c r="I76" t="s">
        <v>124</v>
      </c>
      <c r="J76" s="16">
        <v>45931</v>
      </c>
      <c r="K76" t="s">
        <v>125</v>
      </c>
      <c r="L76" t="s">
        <v>149</v>
      </c>
      <c r="M76">
        <v>7</v>
      </c>
      <c r="N76" t="s">
        <v>203</v>
      </c>
      <c r="O76" t="s">
        <v>0</v>
      </c>
      <c r="P76">
        <v>0</v>
      </c>
      <c r="R76">
        <v>69.489999999999995</v>
      </c>
      <c r="S76">
        <v>3156.72</v>
      </c>
      <c r="T76">
        <v>1</v>
      </c>
      <c r="U76" t="s">
        <v>152</v>
      </c>
      <c r="V76">
        <v>1</v>
      </c>
      <c r="W76" t="s">
        <v>431</v>
      </c>
      <c r="X76" t="s">
        <v>432</v>
      </c>
      <c r="Y76" t="s">
        <v>432</v>
      </c>
      <c r="Z76" t="s">
        <v>596</v>
      </c>
      <c r="AA76" t="s">
        <v>155</v>
      </c>
      <c r="AB76" t="s">
        <v>130</v>
      </c>
      <c r="AC76" t="s">
        <v>29</v>
      </c>
      <c r="AD76" t="s">
        <v>222</v>
      </c>
      <c r="AE76" t="s">
        <v>156</v>
      </c>
      <c r="AF76" t="s">
        <v>151</v>
      </c>
      <c r="AG76" t="s">
        <v>433</v>
      </c>
      <c r="AH76" t="s">
        <v>597</v>
      </c>
      <c r="AI76" t="s">
        <v>598</v>
      </c>
      <c r="AJ76" t="s">
        <v>333</v>
      </c>
      <c r="AK76" t="s">
        <v>876</v>
      </c>
      <c r="AL76" t="s">
        <v>134</v>
      </c>
      <c r="AM76" t="s">
        <v>135</v>
      </c>
      <c r="AN76" t="s">
        <v>0</v>
      </c>
      <c r="AO76" t="s">
        <v>136</v>
      </c>
      <c r="AP76" t="s">
        <v>155</v>
      </c>
      <c r="AQ76" t="s">
        <v>159</v>
      </c>
      <c r="AR76" t="s">
        <v>135</v>
      </c>
      <c r="AS76">
        <v>7</v>
      </c>
      <c r="AT76" t="s">
        <v>147</v>
      </c>
      <c r="AU76">
        <v>1</v>
      </c>
      <c r="AV76" t="s">
        <v>34</v>
      </c>
      <c r="AW76">
        <v>0</v>
      </c>
      <c r="AX76" t="s">
        <v>687</v>
      </c>
      <c r="AY76" t="s">
        <v>524</v>
      </c>
      <c r="AZ76" t="s">
        <v>665</v>
      </c>
      <c r="BA76" t="s">
        <v>665</v>
      </c>
      <c r="BB76" t="s">
        <v>136</v>
      </c>
    </row>
    <row r="77" spans="1:54" x14ac:dyDescent="0.25">
      <c r="A77" t="s">
        <v>31</v>
      </c>
      <c r="B77">
        <v>32944</v>
      </c>
      <c r="C77">
        <v>45929</v>
      </c>
      <c r="D77" t="s">
        <v>29</v>
      </c>
      <c r="E77">
        <v>2408840</v>
      </c>
      <c r="F77">
        <v>45924</v>
      </c>
      <c r="G77">
        <v>3</v>
      </c>
      <c r="H77" t="s">
        <v>139</v>
      </c>
      <c r="I77" t="s">
        <v>124</v>
      </c>
      <c r="J77" s="16">
        <v>45931</v>
      </c>
      <c r="K77" t="s">
        <v>125</v>
      </c>
      <c r="L77" t="s">
        <v>149</v>
      </c>
      <c r="M77">
        <v>2</v>
      </c>
      <c r="N77" t="s">
        <v>203</v>
      </c>
      <c r="O77" t="s">
        <v>0</v>
      </c>
      <c r="P77">
        <v>0</v>
      </c>
      <c r="R77">
        <v>168.02</v>
      </c>
      <c r="S77">
        <v>5299.6</v>
      </c>
      <c r="T77">
        <v>16</v>
      </c>
      <c r="U77" t="s">
        <v>127</v>
      </c>
      <c r="V77">
        <v>1</v>
      </c>
      <c r="W77" t="s">
        <v>312</v>
      </c>
      <c r="X77" t="s">
        <v>312</v>
      </c>
      <c r="Y77" t="s">
        <v>312</v>
      </c>
      <c r="Z77" t="s">
        <v>877</v>
      </c>
      <c r="AA77" t="s">
        <v>155</v>
      </c>
      <c r="AB77" t="s">
        <v>130</v>
      </c>
      <c r="AC77" t="s">
        <v>29</v>
      </c>
      <c r="AD77" t="s">
        <v>210</v>
      </c>
      <c r="AE77" t="s">
        <v>31</v>
      </c>
      <c r="AF77" t="s">
        <v>323</v>
      </c>
      <c r="AG77" t="s">
        <v>313</v>
      </c>
      <c r="AH77" t="s">
        <v>791</v>
      </c>
      <c r="AI77" t="s">
        <v>878</v>
      </c>
      <c r="AJ77" t="s">
        <v>140</v>
      </c>
      <c r="AK77" t="s">
        <v>879</v>
      </c>
      <c r="AL77" t="s">
        <v>134</v>
      </c>
      <c r="AM77" t="s">
        <v>141</v>
      </c>
      <c r="AN77" t="s">
        <v>0</v>
      </c>
      <c r="AO77" t="s">
        <v>136</v>
      </c>
      <c r="AP77" t="s">
        <v>155</v>
      </c>
      <c r="AQ77" t="s">
        <v>159</v>
      </c>
      <c r="AR77" t="s">
        <v>141</v>
      </c>
      <c r="AS77">
        <v>2</v>
      </c>
      <c r="AT77" t="s">
        <v>202</v>
      </c>
      <c r="AU77">
        <v>0</v>
      </c>
      <c r="AV77" t="s">
        <v>34</v>
      </c>
      <c r="AW77">
        <v>0</v>
      </c>
      <c r="AX77" t="s">
        <v>1000</v>
      </c>
      <c r="AY77" t="s">
        <v>524</v>
      </c>
      <c r="AZ77" t="s">
        <v>666</v>
      </c>
      <c r="BA77" t="s">
        <v>665</v>
      </c>
      <c r="BB77" t="s">
        <v>136</v>
      </c>
    </row>
    <row r="78" spans="1:54" x14ac:dyDescent="0.25">
      <c r="A78" t="s">
        <v>291</v>
      </c>
      <c r="B78">
        <v>12086</v>
      </c>
      <c r="C78">
        <v>45930</v>
      </c>
      <c r="D78" t="s">
        <v>16</v>
      </c>
      <c r="E78">
        <v>5510102</v>
      </c>
      <c r="F78">
        <v>45926</v>
      </c>
      <c r="G78">
        <v>1</v>
      </c>
      <c r="H78" t="s">
        <v>167</v>
      </c>
      <c r="I78" t="s">
        <v>148</v>
      </c>
      <c r="J78" s="16">
        <v>45931</v>
      </c>
      <c r="K78" t="s">
        <v>125</v>
      </c>
      <c r="L78" t="s">
        <v>149</v>
      </c>
      <c r="M78">
        <v>1</v>
      </c>
      <c r="N78" t="s">
        <v>213</v>
      </c>
      <c r="O78" t="s">
        <v>291</v>
      </c>
      <c r="P78">
        <v>0</v>
      </c>
      <c r="R78">
        <v>1398.58</v>
      </c>
      <c r="S78">
        <v>19352.7</v>
      </c>
      <c r="T78">
        <v>45</v>
      </c>
      <c r="U78" t="s">
        <v>127</v>
      </c>
      <c r="V78">
        <v>2</v>
      </c>
      <c r="W78" t="s">
        <v>428</v>
      </c>
      <c r="X78" t="s">
        <v>428</v>
      </c>
      <c r="Y78" t="s">
        <v>428</v>
      </c>
      <c r="Z78" t="s">
        <v>408</v>
      </c>
      <c r="AA78" t="s">
        <v>155</v>
      </c>
      <c r="AB78" t="s">
        <v>173</v>
      </c>
      <c r="AC78" t="s">
        <v>16</v>
      </c>
      <c r="AD78" t="s">
        <v>426</v>
      </c>
      <c r="AE78" t="s">
        <v>291</v>
      </c>
      <c r="AF78" t="s">
        <v>292</v>
      </c>
      <c r="AG78" t="s">
        <v>388</v>
      </c>
      <c r="AH78" t="s">
        <v>827</v>
      </c>
      <c r="AI78" t="s">
        <v>828</v>
      </c>
      <c r="AJ78" t="s">
        <v>167</v>
      </c>
      <c r="AK78" t="s">
        <v>829</v>
      </c>
      <c r="AL78" t="s">
        <v>134</v>
      </c>
      <c r="AM78" t="s">
        <v>168</v>
      </c>
      <c r="AN78" t="s">
        <v>31</v>
      </c>
      <c r="AO78" t="s">
        <v>173</v>
      </c>
      <c r="AP78" t="s">
        <v>155</v>
      </c>
      <c r="AQ78" t="s">
        <v>159</v>
      </c>
      <c r="AR78" t="s">
        <v>168</v>
      </c>
      <c r="AS78">
        <v>1</v>
      </c>
      <c r="AT78" t="s">
        <v>147</v>
      </c>
      <c r="AU78">
        <v>0</v>
      </c>
      <c r="AV78" t="s">
        <v>488</v>
      </c>
      <c r="AW78">
        <v>0</v>
      </c>
      <c r="AX78" t="s">
        <v>1001</v>
      </c>
      <c r="AY78" t="s">
        <v>488</v>
      </c>
      <c r="AZ78" t="s">
        <v>665</v>
      </c>
      <c r="BA78" t="s">
        <v>666</v>
      </c>
      <c r="BB78" t="s">
        <v>777</v>
      </c>
    </row>
    <row r="79" spans="1:54" x14ac:dyDescent="0.25">
      <c r="A79" t="s">
        <v>12</v>
      </c>
      <c r="B79">
        <v>118212</v>
      </c>
      <c r="C79">
        <v>45925</v>
      </c>
      <c r="D79" t="s">
        <v>0</v>
      </c>
      <c r="E79">
        <v>4633945</v>
      </c>
      <c r="F79">
        <v>45923</v>
      </c>
      <c r="G79">
        <v>3</v>
      </c>
      <c r="H79" t="s">
        <v>139</v>
      </c>
      <c r="I79" t="s">
        <v>124</v>
      </c>
      <c r="J79" s="16">
        <v>45931</v>
      </c>
      <c r="K79" t="s">
        <v>125</v>
      </c>
      <c r="L79" t="s">
        <v>149</v>
      </c>
      <c r="M79">
        <v>6</v>
      </c>
      <c r="N79" t="s">
        <v>203</v>
      </c>
      <c r="O79" t="s">
        <v>0</v>
      </c>
      <c r="P79">
        <v>0</v>
      </c>
      <c r="R79">
        <v>172.26</v>
      </c>
      <c r="S79">
        <v>6234.51</v>
      </c>
      <c r="T79">
        <v>8</v>
      </c>
      <c r="U79" t="s">
        <v>127</v>
      </c>
      <c r="V79">
        <v>4</v>
      </c>
      <c r="W79" t="s">
        <v>452</v>
      </c>
      <c r="X79" t="s">
        <v>453</v>
      </c>
      <c r="Y79" t="s">
        <v>453</v>
      </c>
      <c r="Z79" t="s">
        <v>594</v>
      </c>
      <c r="AA79" t="s">
        <v>155</v>
      </c>
      <c r="AB79" t="s">
        <v>130</v>
      </c>
      <c r="AC79" t="s">
        <v>0</v>
      </c>
      <c r="AD79" t="s">
        <v>449</v>
      </c>
      <c r="AE79" t="s">
        <v>268</v>
      </c>
      <c r="AF79" t="s">
        <v>269</v>
      </c>
      <c r="AG79" t="s">
        <v>256</v>
      </c>
      <c r="AH79" t="s">
        <v>579</v>
      </c>
      <c r="AI79" t="s">
        <v>595</v>
      </c>
      <c r="AJ79" t="s">
        <v>140</v>
      </c>
      <c r="AK79" t="s">
        <v>601</v>
      </c>
      <c r="AL79" t="s">
        <v>134</v>
      </c>
      <c r="AM79" t="s">
        <v>141</v>
      </c>
      <c r="AN79" t="s">
        <v>0</v>
      </c>
      <c r="AO79" t="s">
        <v>136</v>
      </c>
      <c r="AP79" t="s">
        <v>155</v>
      </c>
      <c r="AQ79" t="s">
        <v>159</v>
      </c>
      <c r="AR79" t="s">
        <v>141</v>
      </c>
      <c r="AS79">
        <v>6</v>
      </c>
      <c r="AT79" t="s">
        <v>169</v>
      </c>
      <c r="AU79">
        <v>1</v>
      </c>
      <c r="AV79" t="s">
        <v>34</v>
      </c>
      <c r="AW79">
        <v>0</v>
      </c>
      <c r="AX79" t="s">
        <v>679</v>
      </c>
      <c r="AY79" t="s">
        <v>524</v>
      </c>
      <c r="AZ79" t="s">
        <v>665</v>
      </c>
      <c r="BA79" t="s">
        <v>665</v>
      </c>
      <c r="BB79" t="s">
        <v>136</v>
      </c>
    </row>
    <row r="80" spans="1:54" x14ac:dyDescent="0.25">
      <c r="A80" t="s">
        <v>12</v>
      </c>
      <c r="B80">
        <v>118154</v>
      </c>
      <c r="C80">
        <v>45924</v>
      </c>
      <c r="D80" t="s">
        <v>0</v>
      </c>
      <c r="E80">
        <v>4633989</v>
      </c>
      <c r="F80">
        <v>45923</v>
      </c>
      <c r="G80">
        <v>3</v>
      </c>
      <c r="H80" t="s">
        <v>139</v>
      </c>
      <c r="I80" t="s">
        <v>124</v>
      </c>
      <c r="J80" s="16">
        <v>45931</v>
      </c>
      <c r="K80" t="s">
        <v>125</v>
      </c>
      <c r="L80" t="s">
        <v>149</v>
      </c>
      <c r="M80">
        <v>7</v>
      </c>
      <c r="N80" t="s">
        <v>203</v>
      </c>
      <c r="O80" t="s">
        <v>0</v>
      </c>
      <c r="P80">
        <v>0</v>
      </c>
      <c r="R80">
        <v>571.96</v>
      </c>
      <c r="S80">
        <v>41936.53</v>
      </c>
      <c r="T80">
        <v>19</v>
      </c>
      <c r="U80" t="s">
        <v>127</v>
      </c>
      <c r="V80">
        <v>2</v>
      </c>
      <c r="W80" t="s">
        <v>384</v>
      </c>
      <c r="X80" t="s">
        <v>385</v>
      </c>
      <c r="Y80" t="s">
        <v>385</v>
      </c>
      <c r="Z80" t="s">
        <v>392</v>
      </c>
      <c r="AA80" t="s">
        <v>155</v>
      </c>
      <c r="AB80" t="s">
        <v>130</v>
      </c>
      <c r="AC80" t="s">
        <v>0</v>
      </c>
      <c r="AD80" t="s">
        <v>222</v>
      </c>
      <c r="AE80" t="s">
        <v>18</v>
      </c>
      <c r="AF80" t="s">
        <v>226</v>
      </c>
      <c r="AG80" t="s">
        <v>194</v>
      </c>
      <c r="AH80" t="s">
        <v>603</v>
      </c>
      <c r="AI80" t="s">
        <v>604</v>
      </c>
      <c r="AJ80" t="s">
        <v>140</v>
      </c>
      <c r="AK80" t="s">
        <v>886</v>
      </c>
      <c r="AL80" t="s">
        <v>134</v>
      </c>
      <c r="AM80" t="s">
        <v>141</v>
      </c>
      <c r="AN80" t="s">
        <v>0</v>
      </c>
      <c r="AO80" t="s">
        <v>136</v>
      </c>
      <c r="AP80" t="s">
        <v>155</v>
      </c>
      <c r="AQ80" t="s">
        <v>159</v>
      </c>
      <c r="AR80" t="s">
        <v>141</v>
      </c>
      <c r="AS80">
        <v>7</v>
      </c>
      <c r="AT80" t="s">
        <v>169</v>
      </c>
      <c r="AU80">
        <v>1</v>
      </c>
      <c r="AV80" t="s">
        <v>34</v>
      </c>
      <c r="AW80">
        <v>0</v>
      </c>
      <c r="AX80" t="s">
        <v>699</v>
      </c>
      <c r="AY80" t="s">
        <v>524</v>
      </c>
      <c r="AZ80" t="s">
        <v>665</v>
      </c>
      <c r="BA80" t="s">
        <v>665</v>
      </c>
      <c r="BB80" t="s">
        <v>136</v>
      </c>
    </row>
    <row r="81" spans="1:54" x14ac:dyDescent="0.25">
      <c r="A81" t="s">
        <v>12</v>
      </c>
      <c r="B81">
        <v>118390</v>
      </c>
      <c r="C81">
        <v>45930</v>
      </c>
      <c r="D81" t="s">
        <v>247</v>
      </c>
      <c r="E81">
        <v>29522</v>
      </c>
      <c r="F81">
        <v>45926</v>
      </c>
      <c r="G81">
        <v>1</v>
      </c>
      <c r="H81" t="s">
        <v>167</v>
      </c>
      <c r="I81" t="s">
        <v>124</v>
      </c>
      <c r="J81" s="16">
        <v>45931</v>
      </c>
      <c r="K81" t="s">
        <v>125</v>
      </c>
      <c r="L81" t="s">
        <v>126</v>
      </c>
      <c r="M81">
        <v>1</v>
      </c>
      <c r="N81" t="s">
        <v>396</v>
      </c>
      <c r="O81" t="s">
        <v>247</v>
      </c>
      <c r="P81">
        <v>0</v>
      </c>
      <c r="R81">
        <v>107.41</v>
      </c>
      <c r="S81">
        <v>2900</v>
      </c>
      <c r="T81">
        <v>1</v>
      </c>
      <c r="U81" t="s">
        <v>127</v>
      </c>
      <c r="V81">
        <v>1</v>
      </c>
      <c r="W81" t="s">
        <v>389</v>
      </c>
      <c r="X81" t="s">
        <v>418</v>
      </c>
      <c r="Y81" t="s">
        <v>437</v>
      </c>
      <c r="Z81" t="s">
        <v>418</v>
      </c>
      <c r="AA81" t="s">
        <v>288</v>
      </c>
      <c r="AB81" t="s">
        <v>130</v>
      </c>
      <c r="AC81" t="s">
        <v>12</v>
      </c>
      <c r="AD81" t="s">
        <v>252</v>
      </c>
      <c r="AE81" t="s">
        <v>12</v>
      </c>
      <c r="AF81" t="s">
        <v>151</v>
      </c>
      <c r="AG81" t="s">
        <v>219</v>
      </c>
      <c r="AH81" t="s">
        <v>948</v>
      </c>
      <c r="AI81" t="s">
        <v>1002</v>
      </c>
      <c r="AJ81" t="s">
        <v>167</v>
      </c>
      <c r="AK81" t="s">
        <v>158</v>
      </c>
      <c r="AL81" t="s">
        <v>134</v>
      </c>
      <c r="AM81" t="s">
        <v>168</v>
      </c>
      <c r="AN81" t="s">
        <v>12</v>
      </c>
      <c r="AO81" t="s">
        <v>173</v>
      </c>
      <c r="AP81" t="s">
        <v>155</v>
      </c>
      <c r="AQ81" t="s">
        <v>198</v>
      </c>
      <c r="AR81" t="s">
        <v>168</v>
      </c>
      <c r="AS81">
        <v>1</v>
      </c>
      <c r="AT81" t="s">
        <v>147</v>
      </c>
      <c r="AU81">
        <v>0</v>
      </c>
      <c r="AV81" t="s">
        <v>56</v>
      </c>
      <c r="AW81">
        <v>0</v>
      </c>
      <c r="AX81" t="s">
        <v>1003</v>
      </c>
      <c r="AY81" t="s">
        <v>524</v>
      </c>
      <c r="AZ81" t="s">
        <v>665</v>
      </c>
      <c r="BA81" t="s">
        <v>665</v>
      </c>
      <c r="BB81" t="s">
        <v>136</v>
      </c>
    </row>
    <row r="82" spans="1:54" x14ac:dyDescent="0.25">
      <c r="A82" t="s">
        <v>1</v>
      </c>
      <c r="B82">
        <v>162133</v>
      </c>
      <c r="C82">
        <v>45919</v>
      </c>
      <c r="D82" t="s">
        <v>29</v>
      </c>
      <c r="E82">
        <v>2406168</v>
      </c>
      <c r="F82">
        <v>45918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12</v>
      </c>
      <c r="N82" t="s">
        <v>294</v>
      </c>
      <c r="O82" t="s">
        <v>1</v>
      </c>
      <c r="P82">
        <v>0</v>
      </c>
      <c r="R82">
        <v>73.47</v>
      </c>
      <c r="S82">
        <v>3180</v>
      </c>
      <c r="T82">
        <v>4</v>
      </c>
      <c r="U82" t="s">
        <v>127</v>
      </c>
      <c r="V82">
        <v>1</v>
      </c>
      <c r="W82" t="s">
        <v>390</v>
      </c>
      <c r="X82" t="s">
        <v>391</v>
      </c>
      <c r="Y82" t="s">
        <v>391</v>
      </c>
      <c r="Z82" t="s">
        <v>628</v>
      </c>
      <c r="AA82" t="s">
        <v>161</v>
      </c>
      <c r="AB82" t="s">
        <v>130</v>
      </c>
      <c r="AC82" t="s">
        <v>29</v>
      </c>
      <c r="AD82" t="s">
        <v>210</v>
      </c>
      <c r="AE82" t="s">
        <v>295</v>
      </c>
      <c r="AF82" t="s">
        <v>162</v>
      </c>
      <c r="AG82" t="s">
        <v>364</v>
      </c>
      <c r="AH82" t="s">
        <v>606</v>
      </c>
      <c r="AI82" t="s">
        <v>629</v>
      </c>
      <c r="AJ82" t="s">
        <v>140</v>
      </c>
      <c r="AL82" t="s">
        <v>134</v>
      </c>
      <c r="AM82" t="s">
        <v>141</v>
      </c>
      <c r="AN82" t="s">
        <v>1</v>
      </c>
      <c r="AO82" t="s">
        <v>136</v>
      </c>
      <c r="AP82" t="s">
        <v>161</v>
      </c>
      <c r="AQ82" t="s">
        <v>137</v>
      </c>
      <c r="AR82" t="s">
        <v>141</v>
      </c>
      <c r="AS82">
        <v>12</v>
      </c>
      <c r="AT82" t="s">
        <v>142</v>
      </c>
      <c r="AU82">
        <v>2</v>
      </c>
      <c r="AV82" t="s">
        <v>173</v>
      </c>
      <c r="AW82">
        <v>0</v>
      </c>
      <c r="AX82" t="s">
        <v>552</v>
      </c>
      <c r="AY82" t="s">
        <v>524</v>
      </c>
      <c r="AZ82" t="s">
        <v>665</v>
      </c>
      <c r="BA82" t="s">
        <v>665</v>
      </c>
      <c r="BB82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B6" sqref="B6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509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510</v>
      </c>
      <c r="J1" s="18" t="s">
        <v>511</v>
      </c>
      <c r="K1" s="19" t="s">
        <v>512</v>
      </c>
    </row>
    <row r="2" spans="1:11" x14ac:dyDescent="0.25">
      <c r="A2" t="s">
        <v>667</v>
      </c>
      <c r="B2" t="s">
        <v>167</v>
      </c>
      <c r="C2" t="s">
        <v>513</v>
      </c>
      <c r="D2" s="16">
        <v>45930</v>
      </c>
      <c r="E2">
        <v>8</v>
      </c>
      <c r="F2" t="s">
        <v>283</v>
      </c>
      <c r="G2" t="s">
        <v>478</v>
      </c>
      <c r="H2" t="s">
        <v>514</v>
      </c>
      <c r="I2" t="s">
        <v>486</v>
      </c>
      <c r="J2">
        <v>1</v>
      </c>
      <c r="K2" s="16">
        <v>45931</v>
      </c>
    </row>
    <row r="3" spans="1:11" x14ac:dyDescent="0.25">
      <c r="A3" t="s">
        <v>527</v>
      </c>
      <c r="B3" t="s">
        <v>139</v>
      </c>
      <c r="C3" t="s">
        <v>513</v>
      </c>
      <c r="D3" s="16">
        <v>45930</v>
      </c>
      <c r="E3">
        <v>14</v>
      </c>
      <c r="F3" t="s">
        <v>16</v>
      </c>
      <c r="G3" t="s">
        <v>260</v>
      </c>
      <c r="H3" t="s">
        <v>514</v>
      </c>
      <c r="I3" t="s">
        <v>59</v>
      </c>
      <c r="J3">
        <v>2</v>
      </c>
      <c r="K3" s="16">
        <v>45931</v>
      </c>
    </row>
    <row r="4" spans="1:11" x14ac:dyDescent="0.25">
      <c r="A4" t="s">
        <v>668</v>
      </c>
      <c r="B4" t="s">
        <v>167</v>
      </c>
      <c r="C4" t="s">
        <v>513</v>
      </c>
      <c r="D4" s="16">
        <v>45930</v>
      </c>
      <c r="E4">
        <v>9</v>
      </c>
      <c r="F4" t="s">
        <v>28</v>
      </c>
      <c r="G4" t="s">
        <v>260</v>
      </c>
      <c r="H4" t="s">
        <v>514</v>
      </c>
      <c r="I4" t="s">
        <v>72</v>
      </c>
      <c r="J4">
        <v>1</v>
      </c>
      <c r="K4" s="16">
        <v>45931</v>
      </c>
    </row>
    <row r="5" spans="1:11" x14ac:dyDescent="0.25">
      <c r="A5" t="s">
        <v>669</v>
      </c>
      <c r="B5" t="s">
        <v>139</v>
      </c>
      <c r="C5" t="s">
        <v>513</v>
      </c>
      <c r="D5" s="16">
        <v>45930</v>
      </c>
      <c r="E5">
        <v>6</v>
      </c>
      <c r="F5" t="s">
        <v>16</v>
      </c>
      <c r="G5" t="s">
        <v>260</v>
      </c>
      <c r="H5" t="s">
        <v>514</v>
      </c>
      <c r="I5" t="s">
        <v>59</v>
      </c>
      <c r="J5">
        <v>1</v>
      </c>
      <c r="K5" s="16">
        <v>45931</v>
      </c>
    </row>
    <row r="6" spans="1:11" x14ac:dyDescent="0.25">
      <c r="A6" t="s">
        <v>670</v>
      </c>
      <c r="B6" t="s">
        <v>167</v>
      </c>
      <c r="C6" t="s">
        <v>513</v>
      </c>
      <c r="D6" s="16">
        <v>45930</v>
      </c>
      <c r="E6">
        <v>6</v>
      </c>
      <c r="F6" t="s">
        <v>320</v>
      </c>
      <c r="G6" t="s">
        <v>575</v>
      </c>
      <c r="H6" t="s">
        <v>514</v>
      </c>
      <c r="I6" t="s">
        <v>486</v>
      </c>
      <c r="J6">
        <v>1</v>
      </c>
      <c r="K6" s="16">
        <v>45931</v>
      </c>
    </row>
    <row r="7" spans="1:11" x14ac:dyDescent="0.25">
      <c r="A7" t="s">
        <v>672</v>
      </c>
      <c r="B7" t="s">
        <v>139</v>
      </c>
      <c r="C7" t="s">
        <v>513</v>
      </c>
      <c r="D7" s="16">
        <v>45930</v>
      </c>
      <c r="E7">
        <v>9</v>
      </c>
      <c r="F7" t="s">
        <v>16</v>
      </c>
      <c r="G7" t="s">
        <v>360</v>
      </c>
      <c r="H7" t="s">
        <v>514</v>
      </c>
      <c r="I7" t="s">
        <v>59</v>
      </c>
      <c r="J7">
        <v>1</v>
      </c>
      <c r="K7" s="16">
        <v>45931</v>
      </c>
    </row>
    <row r="8" spans="1:11" x14ac:dyDescent="0.25">
      <c r="A8" t="s">
        <v>671</v>
      </c>
      <c r="B8" t="s">
        <v>139</v>
      </c>
      <c r="C8" t="s">
        <v>513</v>
      </c>
      <c r="D8" s="16">
        <v>45930</v>
      </c>
      <c r="E8">
        <v>7</v>
      </c>
      <c r="F8" t="s">
        <v>16</v>
      </c>
      <c r="G8" t="s">
        <v>360</v>
      </c>
      <c r="H8" t="s">
        <v>514</v>
      </c>
      <c r="I8" t="s">
        <v>59</v>
      </c>
      <c r="J8">
        <v>1</v>
      </c>
      <c r="K8" s="16">
        <v>45931</v>
      </c>
    </row>
    <row r="9" spans="1:11" x14ac:dyDescent="0.25">
      <c r="A9" t="s">
        <v>549</v>
      </c>
      <c r="B9" t="s">
        <v>167</v>
      </c>
      <c r="C9" t="s">
        <v>513</v>
      </c>
      <c r="D9" s="16">
        <v>45930</v>
      </c>
      <c r="E9">
        <v>11</v>
      </c>
      <c r="F9" t="s">
        <v>15</v>
      </c>
      <c r="G9" t="s">
        <v>402</v>
      </c>
      <c r="H9" t="s">
        <v>514</v>
      </c>
      <c r="I9" t="s">
        <v>70</v>
      </c>
      <c r="J9">
        <v>2</v>
      </c>
      <c r="K9" s="16">
        <v>45931</v>
      </c>
    </row>
    <row r="10" spans="1:11" x14ac:dyDescent="0.25">
      <c r="A10" t="s">
        <v>515</v>
      </c>
      <c r="B10" t="s">
        <v>123</v>
      </c>
      <c r="C10" t="s">
        <v>513</v>
      </c>
      <c r="D10" s="16">
        <v>45918</v>
      </c>
      <c r="E10">
        <v>15</v>
      </c>
      <c r="F10" t="s">
        <v>302</v>
      </c>
      <c r="G10" t="s">
        <v>516</v>
      </c>
      <c r="H10" t="s">
        <v>514</v>
      </c>
      <c r="I10" t="s">
        <v>761</v>
      </c>
      <c r="J10">
        <v>2</v>
      </c>
      <c r="K10" s="16">
        <v>45931</v>
      </c>
    </row>
    <row r="11" spans="1:11" x14ac:dyDescent="0.25">
      <c r="A11" t="s">
        <v>673</v>
      </c>
      <c r="B11" t="s">
        <v>139</v>
      </c>
      <c r="C11" t="s">
        <v>513</v>
      </c>
      <c r="D11" s="16">
        <v>45925</v>
      </c>
      <c r="E11">
        <v>8</v>
      </c>
      <c r="F11" t="s">
        <v>281</v>
      </c>
      <c r="G11" t="s">
        <v>304</v>
      </c>
      <c r="H11" t="s">
        <v>514</v>
      </c>
      <c r="I11" t="s">
        <v>761</v>
      </c>
      <c r="J11">
        <v>1</v>
      </c>
      <c r="K11" s="16">
        <v>45931</v>
      </c>
    </row>
    <row r="12" spans="1:11" x14ac:dyDescent="0.25">
      <c r="A12" t="s">
        <v>517</v>
      </c>
      <c r="B12" t="s">
        <v>228</v>
      </c>
      <c r="C12" t="s">
        <v>513</v>
      </c>
      <c r="D12" s="16">
        <v>45926</v>
      </c>
      <c r="E12">
        <v>12</v>
      </c>
      <c r="F12" t="s">
        <v>281</v>
      </c>
      <c r="G12" t="s">
        <v>304</v>
      </c>
      <c r="H12" t="s">
        <v>514</v>
      </c>
      <c r="I12" t="s">
        <v>761</v>
      </c>
      <c r="J12">
        <v>2</v>
      </c>
      <c r="K12" s="16">
        <v>45931</v>
      </c>
    </row>
    <row r="13" spans="1:11" x14ac:dyDescent="0.25">
      <c r="A13" t="s">
        <v>674</v>
      </c>
      <c r="B13" t="s">
        <v>139</v>
      </c>
      <c r="C13" t="s">
        <v>513</v>
      </c>
      <c r="D13" s="16">
        <v>45930</v>
      </c>
      <c r="E13">
        <v>7</v>
      </c>
      <c r="F13" t="s">
        <v>16</v>
      </c>
      <c r="G13" t="s">
        <v>463</v>
      </c>
      <c r="H13" t="s">
        <v>514</v>
      </c>
      <c r="I13" t="s">
        <v>59</v>
      </c>
      <c r="J13">
        <v>1</v>
      </c>
      <c r="K13" s="16">
        <v>45931</v>
      </c>
    </row>
    <row r="14" spans="1:11" x14ac:dyDescent="0.25">
      <c r="A14" t="s">
        <v>537</v>
      </c>
      <c r="B14" t="s">
        <v>139</v>
      </c>
      <c r="C14" t="s">
        <v>513</v>
      </c>
      <c r="D14" s="16">
        <v>45929</v>
      </c>
      <c r="E14">
        <v>15</v>
      </c>
      <c r="F14" t="s">
        <v>17</v>
      </c>
      <c r="G14" t="s">
        <v>404</v>
      </c>
      <c r="H14" t="s">
        <v>514</v>
      </c>
      <c r="I14" t="s">
        <v>74</v>
      </c>
      <c r="J14">
        <v>2</v>
      </c>
      <c r="K14" s="16">
        <v>45931</v>
      </c>
    </row>
    <row r="15" spans="1:11" x14ac:dyDescent="0.25">
      <c r="A15" t="s">
        <v>518</v>
      </c>
      <c r="B15" t="s">
        <v>139</v>
      </c>
      <c r="C15" t="s">
        <v>513</v>
      </c>
      <c r="D15" s="16">
        <v>45929</v>
      </c>
      <c r="E15">
        <v>18</v>
      </c>
      <c r="F15" t="s">
        <v>302</v>
      </c>
      <c r="G15" t="s">
        <v>430</v>
      </c>
      <c r="H15" t="s">
        <v>514</v>
      </c>
      <c r="I15" t="s">
        <v>761</v>
      </c>
      <c r="J15">
        <v>6</v>
      </c>
      <c r="K15" s="16">
        <v>45931</v>
      </c>
    </row>
    <row r="16" spans="1:11" x14ac:dyDescent="0.25">
      <c r="A16" t="s">
        <v>676</v>
      </c>
      <c r="B16" t="s">
        <v>139</v>
      </c>
      <c r="C16" t="s">
        <v>513</v>
      </c>
      <c r="D16" s="16">
        <v>45930</v>
      </c>
      <c r="E16">
        <v>7</v>
      </c>
      <c r="F16" t="s">
        <v>302</v>
      </c>
      <c r="G16" t="s">
        <v>571</v>
      </c>
      <c r="H16" t="s">
        <v>514</v>
      </c>
      <c r="I16" t="s">
        <v>761</v>
      </c>
      <c r="J16">
        <v>1</v>
      </c>
      <c r="K16" s="16">
        <v>45931</v>
      </c>
    </row>
    <row r="17" spans="1:11" x14ac:dyDescent="0.25">
      <c r="A17" t="s">
        <v>550</v>
      </c>
      <c r="B17" t="s">
        <v>139</v>
      </c>
      <c r="C17" t="s">
        <v>513</v>
      </c>
      <c r="D17" s="16">
        <v>45925</v>
      </c>
      <c r="E17">
        <v>12</v>
      </c>
      <c r="F17" t="s">
        <v>250</v>
      </c>
      <c r="G17" t="s">
        <v>360</v>
      </c>
      <c r="H17" t="s">
        <v>514</v>
      </c>
      <c r="I17" t="s">
        <v>70</v>
      </c>
      <c r="J17">
        <v>2</v>
      </c>
      <c r="K17" s="16">
        <v>45931</v>
      </c>
    </row>
    <row r="18" spans="1:11" x14ac:dyDescent="0.25">
      <c r="A18" t="s">
        <v>560</v>
      </c>
      <c r="B18" t="s">
        <v>167</v>
      </c>
      <c r="C18" t="s">
        <v>513</v>
      </c>
      <c r="D18" s="16">
        <v>45930</v>
      </c>
      <c r="E18">
        <v>25</v>
      </c>
      <c r="F18" t="s">
        <v>30</v>
      </c>
      <c r="G18" t="s">
        <v>436</v>
      </c>
      <c r="H18" t="s">
        <v>514</v>
      </c>
      <c r="I18" t="s">
        <v>73</v>
      </c>
      <c r="J18">
        <v>13</v>
      </c>
      <c r="K18" s="16">
        <v>45931</v>
      </c>
    </row>
    <row r="19" spans="1:11" x14ac:dyDescent="0.25">
      <c r="A19" t="s">
        <v>677</v>
      </c>
      <c r="B19" t="s">
        <v>123</v>
      </c>
      <c r="C19" t="s">
        <v>513</v>
      </c>
      <c r="D19" s="16">
        <v>45930</v>
      </c>
      <c r="E19">
        <v>6</v>
      </c>
      <c r="F19" t="s">
        <v>16</v>
      </c>
      <c r="G19" t="s">
        <v>582</v>
      </c>
      <c r="H19" t="s">
        <v>514</v>
      </c>
      <c r="I19" t="s">
        <v>59</v>
      </c>
      <c r="J19">
        <v>1</v>
      </c>
      <c r="K19" s="16">
        <v>45931</v>
      </c>
    </row>
    <row r="20" spans="1:11" x14ac:dyDescent="0.25">
      <c r="A20" t="s">
        <v>678</v>
      </c>
      <c r="B20" t="s">
        <v>139</v>
      </c>
      <c r="C20" t="s">
        <v>513</v>
      </c>
      <c r="D20" s="16">
        <v>45930</v>
      </c>
      <c r="E20">
        <v>6</v>
      </c>
      <c r="F20" t="s">
        <v>16</v>
      </c>
      <c r="G20" t="s">
        <v>377</v>
      </c>
      <c r="H20" t="s">
        <v>514</v>
      </c>
      <c r="I20" t="s">
        <v>59</v>
      </c>
      <c r="J20">
        <v>1</v>
      </c>
      <c r="K20" s="16">
        <v>45931</v>
      </c>
    </row>
    <row r="21" spans="1:11" x14ac:dyDescent="0.25">
      <c r="A21" t="s">
        <v>528</v>
      </c>
      <c r="B21" t="s">
        <v>139</v>
      </c>
      <c r="C21" t="s">
        <v>513</v>
      </c>
      <c r="D21" s="16">
        <v>45930</v>
      </c>
      <c r="E21">
        <v>13</v>
      </c>
      <c r="F21" t="s">
        <v>16</v>
      </c>
      <c r="G21" t="s">
        <v>419</v>
      </c>
      <c r="H21" t="s">
        <v>514</v>
      </c>
      <c r="I21" t="s">
        <v>59</v>
      </c>
      <c r="J21">
        <v>2</v>
      </c>
      <c r="K21" s="16">
        <v>45931</v>
      </c>
    </row>
    <row r="22" spans="1:11" x14ac:dyDescent="0.25">
      <c r="A22" t="s">
        <v>532</v>
      </c>
      <c r="B22" t="s">
        <v>139</v>
      </c>
      <c r="C22" t="s">
        <v>513</v>
      </c>
      <c r="D22" s="16">
        <v>45930</v>
      </c>
      <c r="E22">
        <v>13</v>
      </c>
      <c r="F22" t="s">
        <v>16</v>
      </c>
      <c r="G22" t="s">
        <v>419</v>
      </c>
      <c r="H22" t="s">
        <v>514</v>
      </c>
      <c r="I22" t="s">
        <v>59</v>
      </c>
      <c r="J22">
        <v>2</v>
      </c>
      <c r="K22" s="16">
        <v>45931</v>
      </c>
    </row>
    <row r="23" spans="1:11" x14ac:dyDescent="0.25">
      <c r="A23" t="s">
        <v>530</v>
      </c>
      <c r="B23" t="s">
        <v>228</v>
      </c>
      <c r="C23" t="s">
        <v>513</v>
      </c>
      <c r="D23" s="16">
        <v>45930</v>
      </c>
      <c r="E23">
        <v>15</v>
      </c>
      <c r="F23" t="s">
        <v>16</v>
      </c>
      <c r="G23" t="s">
        <v>419</v>
      </c>
      <c r="H23" t="s">
        <v>514</v>
      </c>
      <c r="I23" t="s">
        <v>60</v>
      </c>
      <c r="J23">
        <v>2</v>
      </c>
      <c r="K23" s="16">
        <v>45931</v>
      </c>
    </row>
    <row r="24" spans="1:11" x14ac:dyDescent="0.25">
      <c r="A24" t="s">
        <v>680</v>
      </c>
      <c r="B24" t="s">
        <v>167</v>
      </c>
      <c r="C24" t="s">
        <v>513</v>
      </c>
      <c r="D24" s="16">
        <v>45930</v>
      </c>
      <c r="E24">
        <v>8</v>
      </c>
      <c r="F24" t="s">
        <v>16</v>
      </c>
      <c r="G24" t="s">
        <v>276</v>
      </c>
      <c r="H24" t="s">
        <v>514</v>
      </c>
      <c r="I24" t="s">
        <v>59</v>
      </c>
      <c r="J24">
        <v>1</v>
      </c>
      <c r="K24" s="16">
        <v>45931</v>
      </c>
    </row>
    <row r="25" spans="1:11" x14ac:dyDescent="0.25">
      <c r="A25" t="s">
        <v>555</v>
      </c>
      <c r="B25" t="s">
        <v>167</v>
      </c>
      <c r="C25" t="s">
        <v>513</v>
      </c>
      <c r="D25" s="16">
        <v>45930</v>
      </c>
      <c r="E25">
        <v>13</v>
      </c>
      <c r="F25" t="s">
        <v>251</v>
      </c>
      <c r="G25" t="s">
        <v>434</v>
      </c>
      <c r="H25" t="s">
        <v>514</v>
      </c>
      <c r="I25" t="s">
        <v>761</v>
      </c>
      <c r="J25">
        <v>2</v>
      </c>
      <c r="K25" s="16">
        <v>45931</v>
      </c>
    </row>
    <row r="26" spans="1:11" x14ac:dyDescent="0.25">
      <c r="A26" t="s">
        <v>681</v>
      </c>
      <c r="B26" t="s">
        <v>139</v>
      </c>
      <c r="C26" t="s">
        <v>513</v>
      </c>
      <c r="D26" s="16">
        <v>45930</v>
      </c>
      <c r="E26">
        <v>7</v>
      </c>
      <c r="F26" t="s">
        <v>16</v>
      </c>
      <c r="G26" t="s">
        <v>237</v>
      </c>
      <c r="H26" t="s">
        <v>514</v>
      </c>
      <c r="I26" t="s">
        <v>59</v>
      </c>
      <c r="J26">
        <v>1</v>
      </c>
      <c r="K26" s="16">
        <v>45931</v>
      </c>
    </row>
    <row r="27" spans="1:11" x14ac:dyDescent="0.25">
      <c r="A27" t="s">
        <v>682</v>
      </c>
      <c r="B27" t="s">
        <v>139</v>
      </c>
      <c r="C27" t="s">
        <v>513</v>
      </c>
      <c r="D27" s="16">
        <v>45930</v>
      </c>
      <c r="E27">
        <v>7</v>
      </c>
      <c r="F27" t="s">
        <v>16</v>
      </c>
      <c r="G27" t="s">
        <v>237</v>
      </c>
      <c r="H27" t="s">
        <v>514</v>
      </c>
      <c r="I27" t="s">
        <v>59</v>
      </c>
      <c r="J27">
        <v>1</v>
      </c>
      <c r="K27" s="16">
        <v>45931</v>
      </c>
    </row>
    <row r="28" spans="1:11" x14ac:dyDescent="0.25">
      <c r="A28" t="s">
        <v>683</v>
      </c>
      <c r="B28" t="s">
        <v>228</v>
      </c>
      <c r="C28" t="s">
        <v>513</v>
      </c>
      <c r="D28" s="16">
        <v>45930</v>
      </c>
      <c r="E28">
        <v>9</v>
      </c>
      <c r="F28" t="s">
        <v>143</v>
      </c>
      <c r="G28" t="s">
        <v>435</v>
      </c>
      <c r="H28" t="s">
        <v>514</v>
      </c>
      <c r="I28" t="s">
        <v>486</v>
      </c>
      <c r="J28">
        <v>1</v>
      </c>
      <c r="K28" s="16">
        <v>45931</v>
      </c>
    </row>
    <row r="29" spans="1:11" x14ac:dyDescent="0.25">
      <c r="A29" t="s">
        <v>685</v>
      </c>
      <c r="B29" t="s">
        <v>167</v>
      </c>
      <c r="C29" t="s">
        <v>513</v>
      </c>
      <c r="D29" s="16">
        <v>45930</v>
      </c>
      <c r="E29">
        <v>8</v>
      </c>
      <c r="F29" t="s">
        <v>283</v>
      </c>
      <c r="G29" t="s">
        <v>542</v>
      </c>
      <c r="H29" t="s">
        <v>514</v>
      </c>
      <c r="I29" t="s">
        <v>486</v>
      </c>
      <c r="J29">
        <v>1</v>
      </c>
      <c r="K29" s="16">
        <v>45931</v>
      </c>
    </row>
    <row r="30" spans="1:11" x14ac:dyDescent="0.25">
      <c r="A30" t="s">
        <v>686</v>
      </c>
      <c r="B30" t="s">
        <v>123</v>
      </c>
      <c r="C30" t="s">
        <v>513</v>
      </c>
      <c r="D30" s="16">
        <v>45930</v>
      </c>
      <c r="E30">
        <v>7</v>
      </c>
      <c r="F30" t="s">
        <v>16</v>
      </c>
      <c r="G30" t="s">
        <v>324</v>
      </c>
      <c r="H30" t="s">
        <v>514</v>
      </c>
      <c r="I30" t="s">
        <v>59</v>
      </c>
      <c r="J30">
        <v>1</v>
      </c>
      <c r="K30" s="16">
        <v>45931</v>
      </c>
    </row>
    <row r="31" spans="1:11" x14ac:dyDescent="0.25">
      <c r="A31" t="s">
        <v>688</v>
      </c>
      <c r="B31" t="s">
        <v>167</v>
      </c>
      <c r="C31" t="s">
        <v>513</v>
      </c>
      <c r="D31" s="16">
        <v>45931</v>
      </c>
      <c r="E31">
        <v>7</v>
      </c>
      <c r="F31" t="s">
        <v>251</v>
      </c>
      <c r="G31" t="s">
        <v>427</v>
      </c>
      <c r="H31" t="s">
        <v>514</v>
      </c>
      <c r="I31" t="s">
        <v>761</v>
      </c>
      <c r="J31">
        <v>1</v>
      </c>
      <c r="K31" s="16">
        <v>45931</v>
      </c>
    </row>
    <row r="32" spans="1:11" x14ac:dyDescent="0.25">
      <c r="A32" t="s">
        <v>689</v>
      </c>
      <c r="B32" t="s">
        <v>139</v>
      </c>
      <c r="C32" t="s">
        <v>513</v>
      </c>
      <c r="D32" s="16">
        <v>45930</v>
      </c>
      <c r="E32">
        <v>6</v>
      </c>
      <c r="F32" t="s">
        <v>251</v>
      </c>
      <c r="G32" t="s">
        <v>400</v>
      </c>
      <c r="H32" t="s">
        <v>514</v>
      </c>
      <c r="I32" t="s">
        <v>761</v>
      </c>
      <c r="J32">
        <v>1</v>
      </c>
      <c r="K32" s="16">
        <v>45931</v>
      </c>
    </row>
    <row r="33" spans="1:11" x14ac:dyDescent="0.25">
      <c r="A33" t="s">
        <v>519</v>
      </c>
      <c r="B33" t="s">
        <v>167</v>
      </c>
      <c r="C33" t="s">
        <v>513</v>
      </c>
      <c r="D33" s="16">
        <v>45930</v>
      </c>
      <c r="E33">
        <v>14</v>
      </c>
      <c r="F33" t="s">
        <v>251</v>
      </c>
      <c r="G33" t="s">
        <v>400</v>
      </c>
      <c r="H33" t="s">
        <v>514</v>
      </c>
      <c r="I33" t="s">
        <v>761</v>
      </c>
      <c r="J33">
        <v>2</v>
      </c>
      <c r="K33" s="16">
        <v>45931</v>
      </c>
    </row>
    <row r="34" spans="1:11" x14ac:dyDescent="0.25">
      <c r="A34" t="s">
        <v>690</v>
      </c>
      <c r="B34" t="s">
        <v>139</v>
      </c>
      <c r="C34" t="s">
        <v>513</v>
      </c>
      <c r="D34" s="16">
        <v>45931</v>
      </c>
      <c r="E34">
        <v>7</v>
      </c>
      <c r="F34" t="s">
        <v>302</v>
      </c>
      <c r="G34" t="s">
        <v>417</v>
      </c>
      <c r="H34" t="s">
        <v>514</v>
      </c>
      <c r="I34" t="s">
        <v>761</v>
      </c>
      <c r="J34">
        <v>1</v>
      </c>
      <c r="K34" s="16">
        <v>45931</v>
      </c>
    </row>
    <row r="35" spans="1:11" x14ac:dyDescent="0.25">
      <c r="A35" t="s">
        <v>692</v>
      </c>
      <c r="B35" t="s">
        <v>167</v>
      </c>
      <c r="C35" t="s">
        <v>513</v>
      </c>
      <c r="D35" s="16">
        <v>45930</v>
      </c>
      <c r="E35">
        <v>7</v>
      </c>
      <c r="F35" t="s">
        <v>16</v>
      </c>
      <c r="G35" t="s">
        <v>644</v>
      </c>
      <c r="H35" t="s">
        <v>514</v>
      </c>
      <c r="I35" t="s">
        <v>59</v>
      </c>
      <c r="J35">
        <v>1</v>
      </c>
      <c r="K35" s="16">
        <v>45931</v>
      </c>
    </row>
    <row r="36" spans="1:11" x14ac:dyDescent="0.25">
      <c r="A36" t="s">
        <v>561</v>
      </c>
      <c r="B36" t="s">
        <v>167</v>
      </c>
      <c r="C36" t="s">
        <v>513</v>
      </c>
      <c r="D36" s="16">
        <v>45930</v>
      </c>
      <c r="E36">
        <v>15</v>
      </c>
      <c r="F36" t="s">
        <v>178</v>
      </c>
      <c r="G36" t="s">
        <v>405</v>
      </c>
      <c r="H36" t="s">
        <v>514</v>
      </c>
      <c r="I36" t="s">
        <v>73</v>
      </c>
      <c r="J36">
        <v>2</v>
      </c>
      <c r="K36" s="16">
        <v>45931</v>
      </c>
    </row>
    <row r="37" spans="1:11" x14ac:dyDescent="0.25">
      <c r="A37" t="s">
        <v>520</v>
      </c>
      <c r="B37" t="s">
        <v>139</v>
      </c>
      <c r="C37" t="s">
        <v>513</v>
      </c>
      <c r="D37" s="16">
        <v>45930</v>
      </c>
      <c r="E37">
        <v>23</v>
      </c>
      <c r="F37" t="s">
        <v>314</v>
      </c>
      <c r="G37" t="s">
        <v>362</v>
      </c>
      <c r="H37" t="s">
        <v>514</v>
      </c>
      <c r="I37" t="s">
        <v>761</v>
      </c>
      <c r="J37">
        <v>11</v>
      </c>
      <c r="K37" s="16">
        <v>45931</v>
      </c>
    </row>
    <row r="38" spans="1:11" x14ac:dyDescent="0.25">
      <c r="A38" t="s">
        <v>695</v>
      </c>
      <c r="B38" t="s">
        <v>167</v>
      </c>
      <c r="C38" t="s">
        <v>513</v>
      </c>
      <c r="D38" s="16">
        <v>45930</v>
      </c>
      <c r="E38">
        <v>8</v>
      </c>
      <c r="F38" t="s">
        <v>16</v>
      </c>
      <c r="G38" t="s">
        <v>397</v>
      </c>
      <c r="H38" t="s">
        <v>514</v>
      </c>
      <c r="I38" t="s">
        <v>59</v>
      </c>
      <c r="J38">
        <v>1</v>
      </c>
      <c r="K38" s="16">
        <v>45931</v>
      </c>
    </row>
    <row r="39" spans="1:11" x14ac:dyDescent="0.25">
      <c r="A39" t="s">
        <v>697</v>
      </c>
      <c r="B39" t="s">
        <v>145</v>
      </c>
      <c r="C39" t="s">
        <v>513</v>
      </c>
      <c r="D39" s="16">
        <v>45926</v>
      </c>
      <c r="E39">
        <v>6</v>
      </c>
      <c r="F39" t="s">
        <v>233</v>
      </c>
      <c r="G39" t="s">
        <v>622</v>
      </c>
      <c r="H39" t="s">
        <v>514</v>
      </c>
      <c r="I39" t="s">
        <v>70</v>
      </c>
      <c r="J39">
        <v>1</v>
      </c>
      <c r="K39" s="16">
        <v>45931</v>
      </c>
    </row>
    <row r="40" spans="1:11" x14ac:dyDescent="0.25">
      <c r="A40" t="s">
        <v>698</v>
      </c>
      <c r="B40" t="s">
        <v>167</v>
      </c>
      <c r="C40" t="s">
        <v>513</v>
      </c>
      <c r="D40" s="16">
        <v>45930</v>
      </c>
      <c r="E40">
        <v>7</v>
      </c>
      <c r="F40" t="s">
        <v>266</v>
      </c>
      <c r="G40" t="s">
        <v>485</v>
      </c>
      <c r="H40" t="s">
        <v>514</v>
      </c>
      <c r="I40" t="s">
        <v>761</v>
      </c>
      <c r="J40">
        <v>1</v>
      </c>
      <c r="K40" s="16">
        <v>45931</v>
      </c>
    </row>
    <row r="41" spans="1:11" x14ac:dyDescent="0.25">
      <c r="A41" t="s">
        <v>521</v>
      </c>
      <c r="B41" t="s">
        <v>228</v>
      </c>
      <c r="C41" t="s">
        <v>513</v>
      </c>
      <c r="D41" s="16">
        <v>45912</v>
      </c>
      <c r="E41">
        <v>19</v>
      </c>
      <c r="F41" t="s">
        <v>302</v>
      </c>
      <c r="G41" t="s">
        <v>483</v>
      </c>
      <c r="H41" t="s">
        <v>514</v>
      </c>
      <c r="I41" t="s">
        <v>761</v>
      </c>
      <c r="J41">
        <v>7</v>
      </c>
      <c r="K41" s="16">
        <v>45931</v>
      </c>
    </row>
    <row r="42" spans="1:11" x14ac:dyDescent="0.25">
      <c r="A42" t="s">
        <v>700</v>
      </c>
      <c r="B42" t="s">
        <v>228</v>
      </c>
      <c r="C42" t="s">
        <v>513</v>
      </c>
      <c r="D42" s="16">
        <v>45925</v>
      </c>
      <c r="E42">
        <v>7</v>
      </c>
      <c r="F42" t="s">
        <v>17</v>
      </c>
      <c r="G42" t="s">
        <v>454</v>
      </c>
      <c r="H42" t="s">
        <v>514</v>
      </c>
      <c r="I42" t="s">
        <v>74</v>
      </c>
      <c r="J42">
        <v>1</v>
      </c>
      <c r="K42" s="16">
        <v>45931</v>
      </c>
    </row>
    <row r="43" spans="1:11" x14ac:dyDescent="0.25">
      <c r="A43" t="s">
        <v>701</v>
      </c>
      <c r="B43" t="s">
        <v>139</v>
      </c>
      <c r="C43" t="s">
        <v>513</v>
      </c>
      <c r="D43" s="16">
        <v>45930</v>
      </c>
      <c r="E43">
        <v>6</v>
      </c>
      <c r="F43" t="s">
        <v>27</v>
      </c>
      <c r="G43" t="s">
        <v>523</v>
      </c>
      <c r="H43" t="s">
        <v>514</v>
      </c>
      <c r="I43" t="s">
        <v>761</v>
      </c>
      <c r="J43">
        <v>1</v>
      </c>
      <c r="K43" s="16">
        <v>45931</v>
      </c>
    </row>
    <row r="44" spans="1:11" x14ac:dyDescent="0.25">
      <c r="A44" t="s">
        <v>522</v>
      </c>
      <c r="B44" t="s">
        <v>139</v>
      </c>
      <c r="C44" t="s">
        <v>513</v>
      </c>
      <c r="D44" s="16">
        <v>45930</v>
      </c>
      <c r="E44">
        <v>11</v>
      </c>
      <c r="F44" t="s">
        <v>302</v>
      </c>
      <c r="G44" t="s">
        <v>523</v>
      </c>
      <c r="H44" t="s">
        <v>514</v>
      </c>
      <c r="I44" t="s">
        <v>761</v>
      </c>
      <c r="J44">
        <v>2</v>
      </c>
      <c r="K44" s="16">
        <v>45931</v>
      </c>
    </row>
    <row r="45" spans="1:11" x14ac:dyDescent="0.25">
      <c r="A45" t="s">
        <v>544</v>
      </c>
      <c r="B45" t="s">
        <v>139</v>
      </c>
      <c r="C45" t="s">
        <v>513</v>
      </c>
      <c r="D45" s="16">
        <v>45930</v>
      </c>
      <c r="E45">
        <v>23</v>
      </c>
      <c r="F45" t="s">
        <v>29</v>
      </c>
      <c r="G45" t="s">
        <v>422</v>
      </c>
      <c r="H45" t="s">
        <v>514</v>
      </c>
      <c r="I45" t="s">
        <v>763</v>
      </c>
      <c r="J45">
        <v>11</v>
      </c>
      <c r="K45" s="16">
        <v>45931</v>
      </c>
    </row>
    <row r="46" spans="1:11" x14ac:dyDescent="0.25">
      <c r="A46" t="s">
        <v>702</v>
      </c>
      <c r="B46" t="s">
        <v>139</v>
      </c>
      <c r="C46" t="s">
        <v>513</v>
      </c>
      <c r="D46" s="16">
        <v>45924</v>
      </c>
      <c r="E46">
        <v>8</v>
      </c>
      <c r="F46" t="s">
        <v>15</v>
      </c>
      <c r="G46" t="s">
        <v>460</v>
      </c>
      <c r="H46" t="s">
        <v>514</v>
      </c>
      <c r="I46" t="s">
        <v>70</v>
      </c>
      <c r="J46">
        <v>1</v>
      </c>
      <c r="K46" s="16">
        <v>45931</v>
      </c>
    </row>
    <row r="47" spans="1:11" x14ac:dyDescent="0.25">
      <c r="A47" t="s">
        <v>703</v>
      </c>
      <c r="B47" t="s">
        <v>139</v>
      </c>
      <c r="C47" t="s">
        <v>513</v>
      </c>
      <c r="D47" s="16">
        <v>45930</v>
      </c>
      <c r="E47">
        <v>9</v>
      </c>
      <c r="F47" t="s">
        <v>16</v>
      </c>
      <c r="G47" t="s">
        <v>574</v>
      </c>
      <c r="H47" t="s">
        <v>514</v>
      </c>
      <c r="I47" t="s">
        <v>57</v>
      </c>
      <c r="J47">
        <v>1</v>
      </c>
      <c r="K47" s="16">
        <v>45931</v>
      </c>
    </row>
    <row r="48" spans="1:11" x14ac:dyDescent="0.25">
      <c r="A48" t="s">
        <v>539</v>
      </c>
      <c r="B48" t="s">
        <v>167</v>
      </c>
      <c r="C48" t="s">
        <v>513</v>
      </c>
      <c r="D48" s="16">
        <v>45930</v>
      </c>
      <c r="E48">
        <v>11</v>
      </c>
      <c r="F48" t="s">
        <v>302</v>
      </c>
      <c r="G48" t="s">
        <v>540</v>
      </c>
      <c r="H48" t="s">
        <v>514</v>
      </c>
      <c r="I48" t="s">
        <v>761</v>
      </c>
      <c r="J48">
        <v>2</v>
      </c>
      <c r="K48" s="16">
        <v>45931</v>
      </c>
    </row>
    <row r="49" spans="1:11" x14ac:dyDescent="0.25">
      <c r="A49" t="s">
        <v>562</v>
      </c>
      <c r="B49" t="s">
        <v>139</v>
      </c>
      <c r="C49" t="s">
        <v>513</v>
      </c>
      <c r="D49" s="16">
        <v>45929</v>
      </c>
      <c r="E49">
        <v>28</v>
      </c>
      <c r="F49" t="s">
        <v>183</v>
      </c>
      <c r="G49" t="s">
        <v>128</v>
      </c>
      <c r="H49" t="s">
        <v>514</v>
      </c>
      <c r="I49" t="s">
        <v>73</v>
      </c>
      <c r="J49">
        <v>16</v>
      </c>
      <c r="K49" s="16">
        <v>45931</v>
      </c>
    </row>
    <row r="50" spans="1:11" x14ac:dyDescent="0.25">
      <c r="A50" t="s">
        <v>551</v>
      </c>
      <c r="B50" t="s">
        <v>167</v>
      </c>
      <c r="C50" t="s">
        <v>513</v>
      </c>
      <c r="D50" s="16">
        <v>45926</v>
      </c>
      <c r="E50">
        <v>26</v>
      </c>
      <c r="F50" t="s">
        <v>15</v>
      </c>
      <c r="G50" t="s">
        <v>220</v>
      </c>
      <c r="H50" t="s">
        <v>514</v>
      </c>
      <c r="I50" t="s">
        <v>70</v>
      </c>
      <c r="J50">
        <v>14</v>
      </c>
      <c r="K50" s="16">
        <v>45931</v>
      </c>
    </row>
    <row r="51" spans="1:11" x14ac:dyDescent="0.25">
      <c r="A51" t="s">
        <v>704</v>
      </c>
      <c r="B51" t="s">
        <v>139</v>
      </c>
      <c r="C51" t="s">
        <v>513</v>
      </c>
      <c r="D51" s="16">
        <v>45930</v>
      </c>
      <c r="E51">
        <v>6</v>
      </c>
      <c r="F51" t="s">
        <v>16</v>
      </c>
      <c r="G51" t="s">
        <v>479</v>
      </c>
      <c r="H51" t="s">
        <v>514</v>
      </c>
      <c r="I51" t="s">
        <v>57</v>
      </c>
      <c r="J51">
        <v>1</v>
      </c>
      <c r="K51" s="16">
        <v>45931</v>
      </c>
    </row>
    <row r="52" spans="1:11" x14ac:dyDescent="0.25">
      <c r="A52" t="s">
        <v>706</v>
      </c>
      <c r="B52" t="s">
        <v>167</v>
      </c>
      <c r="C52" t="s">
        <v>513</v>
      </c>
      <c r="D52" s="16">
        <v>45930</v>
      </c>
      <c r="E52">
        <v>6</v>
      </c>
      <c r="F52" t="s">
        <v>15</v>
      </c>
      <c r="G52" t="s">
        <v>369</v>
      </c>
      <c r="H52" t="s">
        <v>514</v>
      </c>
      <c r="I52" t="s">
        <v>70</v>
      </c>
      <c r="J52">
        <v>1</v>
      </c>
      <c r="K52" s="16">
        <v>45931</v>
      </c>
    </row>
    <row r="53" spans="1:11" x14ac:dyDescent="0.25">
      <c r="A53" t="s">
        <v>707</v>
      </c>
      <c r="B53" t="s">
        <v>139</v>
      </c>
      <c r="C53" t="s">
        <v>513</v>
      </c>
      <c r="D53" s="16">
        <v>45930</v>
      </c>
      <c r="E53">
        <v>6</v>
      </c>
      <c r="F53" t="s">
        <v>15</v>
      </c>
      <c r="G53" t="s">
        <v>467</v>
      </c>
      <c r="H53" t="s">
        <v>514</v>
      </c>
      <c r="I53" t="s">
        <v>70</v>
      </c>
      <c r="J53">
        <v>1</v>
      </c>
      <c r="K53" s="16">
        <v>45931</v>
      </c>
    </row>
    <row r="54" spans="1:11" x14ac:dyDescent="0.25">
      <c r="A54" t="s">
        <v>709</v>
      </c>
      <c r="B54" t="s">
        <v>167</v>
      </c>
      <c r="C54" t="s">
        <v>513</v>
      </c>
      <c r="D54" s="16">
        <v>45930</v>
      </c>
      <c r="E54">
        <v>6</v>
      </c>
      <c r="F54" t="s">
        <v>15</v>
      </c>
      <c r="G54" t="s">
        <v>338</v>
      </c>
      <c r="H54" t="s">
        <v>514</v>
      </c>
      <c r="I54" t="s">
        <v>70</v>
      </c>
      <c r="J54">
        <v>1</v>
      </c>
      <c r="K54" s="16">
        <v>45931</v>
      </c>
    </row>
    <row r="55" spans="1:11" x14ac:dyDescent="0.25">
      <c r="A55" t="s">
        <v>708</v>
      </c>
      <c r="B55" t="s">
        <v>145</v>
      </c>
      <c r="C55" t="s">
        <v>513</v>
      </c>
      <c r="D55" s="16">
        <v>45930</v>
      </c>
      <c r="E55">
        <v>6</v>
      </c>
      <c r="F55" t="s">
        <v>233</v>
      </c>
      <c r="G55" t="s">
        <v>338</v>
      </c>
      <c r="H55" t="s">
        <v>514</v>
      </c>
      <c r="I55" t="s">
        <v>70</v>
      </c>
      <c r="J55">
        <v>1</v>
      </c>
      <c r="K55" s="16">
        <v>45931</v>
      </c>
    </row>
    <row r="56" spans="1:11" x14ac:dyDescent="0.25">
      <c r="A56" t="s">
        <v>533</v>
      </c>
      <c r="B56" t="s">
        <v>139</v>
      </c>
      <c r="C56" t="s">
        <v>513</v>
      </c>
      <c r="D56" s="16">
        <v>45930</v>
      </c>
      <c r="E56">
        <v>15</v>
      </c>
      <c r="F56" t="s">
        <v>16</v>
      </c>
      <c r="G56" t="s">
        <v>415</v>
      </c>
      <c r="H56" t="s">
        <v>514</v>
      </c>
      <c r="I56" t="s">
        <v>59</v>
      </c>
      <c r="J56">
        <v>2</v>
      </c>
      <c r="K56" s="16">
        <v>45931</v>
      </c>
    </row>
    <row r="57" spans="1:11" x14ac:dyDescent="0.25">
      <c r="A57" t="s">
        <v>559</v>
      </c>
      <c r="B57" t="s">
        <v>139</v>
      </c>
      <c r="C57" t="s">
        <v>513</v>
      </c>
      <c r="D57" s="16">
        <v>45930</v>
      </c>
      <c r="E57">
        <v>12</v>
      </c>
      <c r="F57" t="s">
        <v>16</v>
      </c>
      <c r="G57" t="s">
        <v>415</v>
      </c>
      <c r="H57" t="s">
        <v>514</v>
      </c>
      <c r="I57" t="s">
        <v>59</v>
      </c>
      <c r="J57">
        <v>2</v>
      </c>
      <c r="K57" s="16">
        <v>45931</v>
      </c>
    </row>
    <row r="58" spans="1:11" x14ac:dyDescent="0.25">
      <c r="A58" t="s">
        <v>712</v>
      </c>
      <c r="B58" t="s">
        <v>139</v>
      </c>
      <c r="C58" t="s">
        <v>513</v>
      </c>
      <c r="D58" s="16">
        <v>45930</v>
      </c>
      <c r="E58">
        <v>9</v>
      </c>
      <c r="F58" t="s">
        <v>16</v>
      </c>
      <c r="G58" t="s">
        <v>339</v>
      </c>
      <c r="H58" t="s">
        <v>514</v>
      </c>
      <c r="I58" t="s">
        <v>59</v>
      </c>
      <c r="J58">
        <v>1</v>
      </c>
      <c r="K58" s="16">
        <v>45931</v>
      </c>
    </row>
    <row r="59" spans="1:11" x14ac:dyDescent="0.25">
      <c r="A59" t="s">
        <v>713</v>
      </c>
      <c r="B59" t="s">
        <v>139</v>
      </c>
      <c r="C59" t="s">
        <v>513</v>
      </c>
      <c r="D59" s="16">
        <v>45929</v>
      </c>
      <c r="E59">
        <v>16</v>
      </c>
      <c r="F59" t="s">
        <v>251</v>
      </c>
      <c r="G59" t="s">
        <v>358</v>
      </c>
      <c r="H59" t="s">
        <v>514</v>
      </c>
      <c r="I59" t="s">
        <v>761</v>
      </c>
      <c r="J59">
        <v>4</v>
      </c>
      <c r="K59" s="16">
        <v>45931</v>
      </c>
    </row>
    <row r="60" spans="1:11" x14ac:dyDescent="0.25">
      <c r="A60" t="s">
        <v>714</v>
      </c>
      <c r="B60" t="s">
        <v>139</v>
      </c>
      <c r="C60" t="s">
        <v>526</v>
      </c>
      <c r="D60" s="16">
        <v>45930</v>
      </c>
      <c r="E60">
        <v>27</v>
      </c>
      <c r="F60" t="s">
        <v>28</v>
      </c>
      <c r="G60" t="s">
        <v>413</v>
      </c>
      <c r="H60" t="s">
        <v>514</v>
      </c>
      <c r="I60" t="s">
        <v>72</v>
      </c>
      <c r="J60">
        <v>15</v>
      </c>
      <c r="K60" s="16">
        <v>45931</v>
      </c>
    </row>
    <row r="61" spans="1:11" x14ac:dyDescent="0.25">
      <c r="A61" t="s">
        <v>716</v>
      </c>
      <c r="B61" t="s">
        <v>139</v>
      </c>
      <c r="C61" t="s">
        <v>513</v>
      </c>
      <c r="D61" s="16">
        <v>45930</v>
      </c>
      <c r="E61">
        <v>12</v>
      </c>
      <c r="F61" t="s">
        <v>29</v>
      </c>
      <c r="G61" t="s">
        <v>334</v>
      </c>
      <c r="H61" t="s">
        <v>514</v>
      </c>
      <c r="I61" t="s">
        <v>763</v>
      </c>
      <c r="J61">
        <v>2</v>
      </c>
      <c r="K61" s="16">
        <v>45931</v>
      </c>
    </row>
    <row r="62" spans="1:11" x14ac:dyDescent="0.25">
      <c r="A62" t="s">
        <v>545</v>
      </c>
      <c r="B62" t="s">
        <v>228</v>
      </c>
      <c r="C62" t="s">
        <v>513</v>
      </c>
      <c r="D62" s="16">
        <v>45931</v>
      </c>
      <c r="E62">
        <v>12</v>
      </c>
      <c r="F62" t="s">
        <v>29</v>
      </c>
      <c r="G62" t="s">
        <v>334</v>
      </c>
      <c r="H62" t="s">
        <v>514</v>
      </c>
      <c r="I62" t="s">
        <v>763</v>
      </c>
      <c r="J62">
        <v>2</v>
      </c>
      <c r="K62" s="16">
        <v>45931</v>
      </c>
    </row>
    <row r="63" spans="1:11" x14ac:dyDescent="0.25">
      <c r="A63" t="s">
        <v>546</v>
      </c>
      <c r="B63" t="s">
        <v>228</v>
      </c>
      <c r="C63" t="s">
        <v>513</v>
      </c>
      <c r="D63" s="16">
        <v>45930</v>
      </c>
      <c r="E63">
        <v>12</v>
      </c>
      <c r="F63" t="s">
        <v>29</v>
      </c>
      <c r="G63" t="s">
        <v>334</v>
      </c>
      <c r="H63" t="s">
        <v>514</v>
      </c>
      <c r="I63" t="s">
        <v>763</v>
      </c>
      <c r="J63">
        <v>2</v>
      </c>
      <c r="K63" s="16">
        <v>45931</v>
      </c>
    </row>
    <row r="64" spans="1:11" x14ac:dyDescent="0.25">
      <c r="A64" t="s">
        <v>717</v>
      </c>
      <c r="B64" t="s">
        <v>145</v>
      </c>
      <c r="C64" t="s">
        <v>513</v>
      </c>
      <c r="D64" s="16">
        <v>45925</v>
      </c>
      <c r="E64">
        <v>7</v>
      </c>
      <c r="F64" t="s">
        <v>17</v>
      </c>
      <c r="G64" t="s">
        <v>334</v>
      </c>
      <c r="H64" t="s">
        <v>514</v>
      </c>
      <c r="I64" t="s">
        <v>74</v>
      </c>
      <c r="J64">
        <v>1</v>
      </c>
      <c r="K64" s="16">
        <v>45931</v>
      </c>
    </row>
    <row r="65" spans="1:11" x14ac:dyDescent="0.25">
      <c r="A65" t="s">
        <v>718</v>
      </c>
      <c r="B65" t="s">
        <v>228</v>
      </c>
      <c r="C65" t="s">
        <v>513</v>
      </c>
      <c r="D65" s="16">
        <v>45930</v>
      </c>
      <c r="E65">
        <v>7</v>
      </c>
      <c r="F65" t="s">
        <v>26</v>
      </c>
      <c r="G65" t="s">
        <v>317</v>
      </c>
      <c r="H65" t="s">
        <v>514</v>
      </c>
      <c r="I65" t="s">
        <v>762</v>
      </c>
      <c r="J65">
        <v>1</v>
      </c>
      <c r="K65" s="16">
        <v>45931</v>
      </c>
    </row>
    <row r="66" spans="1:11" x14ac:dyDescent="0.25">
      <c r="A66" t="s">
        <v>719</v>
      </c>
      <c r="B66" t="s">
        <v>228</v>
      </c>
      <c r="C66" t="s">
        <v>513</v>
      </c>
      <c r="D66" s="16">
        <v>45930</v>
      </c>
      <c r="E66">
        <v>7</v>
      </c>
      <c r="F66" t="s">
        <v>26</v>
      </c>
      <c r="G66" t="s">
        <v>317</v>
      </c>
      <c r="H66" t="s">
        <v>514</v>
      </c>
      <c r="I66" t="s">
        <v>762</v>
      </c>
      <c r="J66">
        <v>1</v>
      </c>
      <c r="K66" s="16">
        <v>45931</v>
      </c>
    </row>
    <row r="67" spans="1:11" x14ac:dyDescent="0.25">
      <c r="A67" t="s">
        <v>722</v>
      </c>
      <c r="B67" t="s">
        <v>139</v>
      </c>
      <c r="C67" t="s">
        <v>513</v>
      </c>
      <c r="D67" s="16">
        <v>45930</v>
      </c>
      <c r="E67">
        <v>6</v>
      </c>
      <c r="F67" t="s">
        <v>16</v>
      </c>
      <c r="G67" t="s">
        <v>439</v>
      </c>
      <c r="H67" t="s">
        <v>514</v>
      </c>
      <c r="I67" t="s">
        <v>57</v>
      </c>
      <c r="J67">
        <v>1</v>
      </c>
      <c r="K67" s="16">
        <v>45931</v>
      </c>
    </row>
    <row r="68" spans="1:11" x14ac:dyDescent="0.25">
      <c r="A68" t="s">
        <v>720</v>
      </c>
      <c r="B68" t="s">
        <v>139</v>
      </c>
      <c r="C68" t="s">
        <v>513</v>
      </c>
      <c r="D68" s="16">
        <v>45930</v>
      </c>
      <c r="E68">
        <v>6</v>
      </c>
      <c r="F68" t="s">
        <v>16</v>
      </c>
      <c r="G68" t="s">
        <v>439</v>
      </c>
      <c r="H68" t="s">
        <v>514</v>
      </c>
      <c r="I68" t="s">
        <v>57</v>
      </c>
      <c r="J68">
        <v>1</v>
      </c>
      <c r="K68" s="16">
        <v>45931</v>
      </c>
    </row>
    <row r="69" spans="1:11" x14ac:dyDescent="0.25">
      <c r="A69" t="s">
        <v>721</v>
      </c>
      <c r="B69" t="s">
        <v>167</v>
      </c>
      <c r="C69" t="s">
        <v>513</v>
      </c>
      <c r="D69" s="16">
        <v>45930</v>
      </c>
      <c r="E69">
        <v>7</v>
      </c>
      <c r="F69" t="s">
        <v>16</v>
      </c>
      <c r="G69" t="s">
        <v>439</v>
      </c>
      <c r="H69" t="s">
        <v>514</v>
      </c>
      <c r="I69" t="s">
        <v>57</v>
      </c>
      <c r="J69">
        <v>1</v>
      </c>
      <c r="K69" s="16">
        <v>45931</v>
      </c>
    </row>
    <row r="70" spans="1:11" x14ac:dyDescent="0.25">
      <c r="A70" t="s">
        <v>534</v>
      </c>
      <c r="B70" t="s">
        <v>139</v>
      </c>
      <c r="C70" t="s">
        <v>513</v>
      </c>
      <c r="D70" s="16">
        <v>45930</v>
      </c>
      <c r="E70">
        <v>13</v>
      </c>
      <c r="F70" t="s">
        <v>16</v>
      </c>
      <c r="G70" t="s">
        <v>363</v>
      </c>
      <c r="H70" t="s">
        <v>514</v>
      </c>
      <c r="I70" t="s">
        <v>59</v>
      </c>
      <c r="J70">
        <v>2</v>
      </c>
      <c r="K70" s="16">
        <v>45931</v>
      </c>
    </row>
    <row r="71" spans="1:11" x14ac:dyDescent="0.25">
      <c r="A71" t="s">
        <v>723</v>
      </c>
      <c r="B71" t="s">
        <v>167</v>
      </c>
      <c r="C71" t="s">
        <v>513</v>
      </c>
      <c r="D71" s="16">
        <v>45930</v>
      </c>
      <c r="E71">
        <v>7</v>
      </c>
      <c r="F71" t="s">
        <v>181</v>
      </c>
      <c r="G71" t="s">
        <v>407</v>
      </c>
      <c r="H71" t="s">
        <v>514</v>
      </c>
      <c r="I71" t="s">
        <v>72</v>
      </c>
      <c r="J71">
        <v>1</v>
      </c>
      <c r="K71" s="16">
        <v>45931</v>
      </c>
    </row>
    <row r="72" spans="1:11" x14ac:dyDescent="0.25">
      <c r="A72" t="s">
        <v>724</v>
      </c>
      <c r="B72" t="s">
        <v>139</v>
      </c>
      <c r="C72" t="s">
        <v>513</v>
      </c>
      <c r="D72" s="16">
        <v>45930</v>
      </c>
      <c r="E72">
        <v>9</v>
      </c>
      <c r="F72" t="s">
        <v>16</v>
      </c>
      <c r="G72" t="s">
        <v>407</v>
      </c>
      <c r="H72" t="s">
        <v>514</v>
      </c>
      <c r="I72" t="s">
        <v>59</v>
      </c>
      <c r="J72">
        <v>1</v>
      </c>
      <c r="K72" s="16">
        <v>45931</v>
      </c>
    </row>
    <row r="73" spans="1:11" x14ac:dyDescent="0.25">
      <c r="A73" t="s">
        <v>535</v>
      </c>
      <c r="B73" t="s">
        <v>139</v>
      </c>
      <c r="C73" t="s">
        <v>513</v>
      </c>
      <c r="D73" s="16">
        <v>45930</v>
      </c>
      <c r="E73">
        <v>12</v>
      </c>
      <c r="F73" t="s">
        <v>16</v>
      </c>
      <c r="G73" t="s">
        <v>407</v>
      </c>
      <c r="H73" t="s">
        <v>514</v>
      </c>
      <c r="I73" t="s">
        <v>59</v>
      </c>
      <c r="J73">
        <v>2</v>
      </c>
      <c r="K73" s="16">
        <v>45931</v>
      </c>
    </row>
    <row r="74" spans="1:11" x14ac:dyDescent="0.25">
      <c r="A74" t="s">
        <v>725</v>
      </c>
      <c r="B74" t="s">
        <v>139</v>
      </c>
      <c r="C74" t="s">
        <v>513</v>
      </c>
      <c r="D74" s="16">
        <v>45930</v>
      </c>
      <c r="E74">
        <v>6</v>
      </c>
      <c r="F74" t="s">
        <v>16</v>
      </c>
      <c r="G74" t="s">
        <v>407</v>
      </c>
      <c r="H74" t="s">
        <v>514</v>
      </c>
      <c r="I74" t="s">
        <v>59</v>
      </c>
      <c r="J74">
        <v>1</v>
      </c>
      <c r="K74" s="16">
        <v>45931</v>
      </c>
    </row>
    <row r="75" spans="1:11" x14ac:dyDescent="0.25">
      <c r="A75" t="s">
        <v>727</v>
      </c>
      <c r="B75" t="s">
        <v>139</v>
      </c>
      <c r="C75" t="s">
        <v>513</v>
      </c>
      <c r="D75" s="16">
        <v>45930</v>
      </c>
      <c r="E75">
        <v>7</v>
      </c>
      <c r="F75" t="s">
        <v>16</v>
      </c>
      <c r="G75" t="s">
        <v>407</v>
      </c>
      <c r="H75" t="s">
        <v>514</v>
      </c>
      <c r="I75" t="s">
        <v>59</v>
      </c>
      <c r="J75">
        <v>1</v>
      </c>
      <c r="K75" s="16">
        <v>45931</v>
      </c>
    </row>
    <row r="76" spans="1:11" x14ac:dyDescent="0.25">
      <c r="A76" t="s">
        <v>726</v>
      </c>
      <c r="B76" t="s">
        <v>139</v>
      </c>
      <c r="C76" t="s">
        <v>513</v>
      </c>
      <c r="D76" s="16">
        <v>45930</v>
      </c>
      <c r="E76">
        <v>8</v>
      </c>
      <c r="F76" t="s">
        <v>16</v>
      </c>
      <c r="G76" t="s">
        <v>407</v>
      </c>
      <c r="H76" t="s">
        <v>514</v>
      </c>
      <c r="I76" t="s">
        <v>59</v>
      </c>
      <c r="J76">
        <v>1</v>
      </c>
      <c r="K76" s="16">
        <v>45931</v>
      </c>
    </row>
    <row r="77" spans="1:11" x14ac:dyDescent="0.25">
      <c r="A77" t="s">
        <v>536</v>
      </c>
      <c r="B77" t="s">
        <v>139</v>
      </c>
      <c r="C77" t="s">
        <v>513</v>
      </c>
      <c r="D77" s="16">
        <v>45930</v>
      </c>
      <c r="E77">
        <v>12</v>
      </c>
      <c r="F77" t="s">
        <v>16</v>
      </c>
      <c r="G77" t="s">
        <v>407</v>
      </c>
      <c r="H77" t="s">
        <v>514</v>
      </c>
      <c r="I77" t="s">
        <v>59</v>
      </c>
      <c r="J77">
        <v>2</v>
      </c>
      <c r="K77" s="16">
        <v>45931</v>
      </c>
    </row>
    <row r="78" spans="1:11" x14ac:dyDescent="0.25">
      <c r="A78" t="s">
        <v>728</v>
      </c>
      <c r="B78" t="s">
        <v>139</v>
      </c>
      <c r="C78" t="s">
        <v>513</v>
      </c>
      <c r="D78" s="16">
        <v>45930</v>
      </c>
      <c r="E78">
        <v>9</v>
      </c>
      <c r="F78" t="s">
        <v>16</v>
      </c>
      <c r="G78" t="s">
        <v>328</v>
      </c>
      <c r="H78" t="s">
        <v>514</v>
      </c>
      <c r="I78" t="s">
        <v>59</v>
      </c>
      <c r="J78">
        <v>1</v>
      </c>
      <c r="K78" s="16">
        <v>45931</v>
      </c>
    </row>
    <row r="79" spans="1:11" x14ac:dyDescent="0.25">
      <c r="A79" t="s">
        <v>729</v>
      </c>
      <c r="B79" t="s">
        <v>139</v>
      </c>
      <c r="C79" t="s">
        <v>513</v>
      </c>
      <c r="D79" s="16">
        <v>45930</v>
      </c>
      <c r="E79">
        <v>9</v>
      </c>
      <c r="F79" t="s">
        <v>16</v>
      </c>
      <c r="G79" t="s">
        <v>328</v>
      </c>
      <c r="H79" t="s">
        <v>514</v>
      </c>
      <c r="I79" t="s">
        <v>59</v>
      </c>
      <c r="J79">
        <v>1</v>
      </c>
      <c r="K79" s="16">
        <v>45931</v>
      </c>
    </row>
    <row r="80" spans="1:11" x14ac:dyDescent="0.25">
      <c r="A80" t="s">
        <v>730</v>
      </c>
      <c r="B80" t="s">
        <v>139</v>
      </c>
      <c r="C80" t="s">
        <v>526</v>
      </c>
      <c r="D80" s="16">
        <v>45930</v>
      </c>
      <c r="E80">
        <v>9</v>
      </c>
      <c r="F80" t="s">
        <v>16</v>
      </c>
      <c r="G80" t="s">
        <v>420</v>
      </c>
      <c r="H80" t="s">
        <v>514</v>
      </c>
      <c r="I80" t="s">
        <v>59</v>
      </c>
      <c r="J80">
        <v>1</v>
      </c>
      <c r="K80" s="16">
        <v>45931</v>
      </c>
    </row>
    <row r="81" spans="1:11" x14ac:dyDescent="0.25">
      <c r="A81" t="s">
        <v>731</v>
      </c>
      <c r="B81" t="s">
        <v>139</v>
      </c>
      <c r="C81" t="s">
        <v>513</v>
      </c>
      <c r="D81" s="16">
        <v>45931</v>
      </c>
      <c r="E81">
        <v>6</v>
      </c>
      <c r="F81" t="s">
        <v>16</v>
      </c>
      <c r="G81" t="s">
        <v>474</v>
      </c>
      <c r="H81" t="s">
        <v>514</v>
      </c>
      <c r="I81" t="s">
        <v>59</v>
      </c>
      <c r="J81">
        <v>1</v>
      </c>
      <c r="K81" s="16">
        <v>45931</v>
      </c>
    </row>
    <row r="82" spans="1:11" x14ac:dyDescent="0.25">
      <c r="A82" t="s">
        <v>547</v>
      </c>
      <c r="B82" t="s">
        <v>228</v>
      </c>
      <c r="C82" t="s">
        <v>513</v>
      </c>
      <c r="D82" s="16">
        <v>45930</v>
      </c>
      <c r="E82">
        <v>12</v>
      </c>
      <c r="F82" t="s">
        <v>29</v>
      </c>
      <c r="G82" t="s">
        <v>312</v>
      </c>
      <c r="H82" t="s">
        <v>514</v>
      </c>
      <c r="I82" t="s">
        <v>763</v>
      </c>
      <c r="J82">
        <v>2</v>
      </c>
      <c r="K82" s="16">
        <v>45931</v>
      </c>
    </row>
    <row r="83" spans="1:11" x14ac:dyDescent="0.25">
      <c r="A83" t="s">
        <v>548</v>
      </c>
      <c r="B83" t="s">
        <v>228</v>
      </c>
      <c r="C83" t="s">
        <v>513</v>
      </c>
      <c r="D83" s="16">
        <v>45930</v>
      </c>
      <c r="E83">
        <v>12</v>
      </c>
      <c r="F83" t="s">
        <v>29</v>
      </c>
      <c r="G83" t="s">
        <v>312</v>
      </c>
      <c r="H83" t="s">
        <v>514</v>
      </c>
      <c r="I83" t="s">
        <v>763</v>
      </c>
      <c r="J83">
        <v>2</v>
      </c>
      <c r="K83" s="16">
        <v>45931</v>
      </c>
    </row>
    <row r="84" spans="1:11" x14ac:dyDescent="0.25">
      <c r="A84" t="s">
        <v>732</v>
      </c>
      <c r="B84" t="s">
        <v>139</v>
      </c>
      <c r="C84" t="s">
        <v>513</v>
      </c>
      <c r="D84" s="16">
        <v>45930</v>
      </c>
      <c r="E84">
        <v>8</v>
      </c>
      <c r="F84" t="s">
        <v>138</v>
      </c>
      <c r="G84" t="s">
        <v>403</v>
      </c>
      <c r="H84" t="s">
        <v>514</v>
      </c>
      <c r="I84" t="s">
        <v>486</v>
      </c>
      <c r="J84">
        <v>1</v>
      </c>
      <c r="K84" s="16">
        <v>45931</v>
      </c>
    </row>
    <row r="85" spans="1:11" x14ac:dyDescent="0.25">
      <c r="A85" t="s">
        <v>564</v>
      </c>
      <c r="B85" t="s">
        <v>139</v>
      </c>
      <c r="C85" t="s">
        <v>513</v>
      </c>
      <c r="D85" s="16">
        <v>45930</v>
      </c>
      <c r="E85">
        <v>29</v>
      </c>
      <c r="F85" t="s">
        <v>183</v>
      </c>
      <c r="G85" t="s">
        <v>355</v>
      </c>
      <c r="H85" t="s">
        <v>514</v>
      </c>
      <c r="I85" t="s">
        <v>73</v>
      </c>
      <c r="J85">
        <v>17</v>
      </c>
      <c r="K85" s="16">
        <v>45931</v>
      </c>
    </row>
    <row r="86" spans="1:11" x14ac:dyDescent="0.25">
      <c r="A86" t="s">
        <v>565</v>
      </c>
      <c r="B86" t="s">
        <v>139</v>
      </c>
      <c r="C86" t="s">
        <v>513</v>
      </c>
      <c r="D86" s="16">
        <v>45931</v>
      </c>
      <c r="E86">
        <v>14</v>
      </c>
      <c r="F86" t="s">
        <v>181</v>
      </c>
      <c r="G86" t="s">
        <v>278</v>
      </c>
      <c r="H86" t="s">
        <v>514</v>
      </c>
      <c r="I86" t="s">
        <v>72</v>
      </c>
      <c r="J86">
        <v>2</v>
      </c>
      <c r="K86" s="16">
        <v>45931</v>
      </c>
    </row>
    <row r="87" spans="1:11" x14ac:dyDescent="0.25">
      <c r="A87" t="s">
        <v>734</v>
      </c>
      <c r="B87" t="s">
        <v>139</v>
      </c>
      <c r="C87" t="s">
        <v>513</v>
      </c>
      <c r="D87" s="16">
        <v>45931</v>
      </c>
      <c r="E87">
        <v>6</v>
      </c>
      <c r="F87" t="s">
        <v>16</v>
      </c>
      <c r="G87" t="s">
        <v>278</v>
      </c>
      <c r="H87" t="s">
        <v>514</v>
      </c>
      <c r="I87" t="s">
        <v>59</v>
      </c>
      <c r="J87">
        <v>1</v>
      </c>
      <c r="K87" s="16">
        <v>45931</v>
      </c>
    </row>
    <row r="88" spans="1:11" x14ac:dyDescent="0.25">
      <c r="A88" t="s">
        <v>736</v>
      </c>
      <c r="B88" t="s">
        <v>167</v>
      </c>
      <c r="C88" t="s">
        <v>513</v>
      </c>
      <c r="D88" s="16">
        <v>45930</v>
      </c>
      <c r="E88">
        <v>6</v>
      </c>
      <c r="F88" t="s">
        <v>15</v>
      </c>
      <c r="G88" t="s">
        <v>344</v>
      </c>
      <c r="H88" t="s">
        <v>514</v>
      </c>
      <c r="I88" t="s">
        <v>70</v>
      </c>
      <c r="J88">
        <v>1</v>
      </c>
      <c r="K88" s="16">
        <v>45931</v>
      </c>
    </row>
    <row r="89" spans="1:11" x14ac:dyDescent="0.25">
      <c r="A89" t="s">
        <v>737</v>
      </c>
      <c r="B89" t="s">
        <v>139</v>
      </c>
      <c r="C89" t="s">
        <v>513</v>
      </c>
      <c r="D89" s="16">
        <v>45930</v>
      </c>
      <c r="E89">
        <v>9</v>
      </c>
      <c r="F89" t="s">
        <v>251</v>
      </c>
      <c r="G89" t="s">
        <v>344</v>
      </c>
      <c r="H89" t="s">
        <v>514</v>
      </c>
      <c r="I89" t="s">
        <v>761</v>
      </c>
      <c r="J89">
        <v>1</v>
      </c>
      <c r="K89" s="16">
        <v>45931</v>
      </c>
    </row>
    <row r="90" spans="1:11" x14ac:dyDescent="0.25">
      <c r="A90" t="s">
        <v>756</v>
      </c>
      <c r="B90" t="s">
        <v>167</v>
      </c>
      <c r="C90" t="s">
        <v>513</v>
      </c>
      <c r="D90" s="16">
        <v>45930</v>
      </c>
      <c r="E90">
        <v>8</v>
      </c>
      <c r="F90" t="s">
        <v>30</v>
      </c>
      <c r="G90" t="s">
        <v>661</v>
      </c>
      <c r="H90" t="s">
        <v>514</v>
      </c>
      <c r="I90" t="s">
        <v>73</v>
      </c>
      <c r="J90">
        <v>1</v>
      </c>
      <c r="K90" s="16">
        <v>45931</v>
      </c>
    </row>
    <row r="91" spans="1:11" x14ac:dyDescent="0.25">
      <c r="A91" t="s">
        <v>757</v>
      </c>
      <c r="B91" t="s">
        <v>139</v>
      </c>
      <c r="C91" t="s">
        <v>513</v>
      </c>
      <c r="D91" s="16">
        <v>45930</v>
      </c>
      <c r="E91">
        <v>12</v>
      </c>
      <c r="F91" t="s">
        <v>16</v>
      </c>
      <c r="G91" t="s">
        <v>462</v>
      </c>
      <c r="H91" t="s">
        <v>514</v>
      </c>
      <c r="I91" t="s">
        <v>59</v>
      </c>
      <c r="J91">
        <v>2</v>
      </c>
      <c r="K91" s="16">
        <v>45931</v>
      </c>
    </row>
    <row r="92" spans="1:11" x14ac:dyDescent="0.25">
      <c r="A92" t="s">
        <v>759</v>
      </c>
      <c r="B92" t="s">
        <v>145</v>
      </c>
      <c r="C92" t="s">
        <v>513</v>
      </c>
      <c r="D92" s="16">
        <v>45929</v>
      </c>
      <c r="E92">
        <v>6</v>
      </c>
      <c r="F92" t="s">
        <v>302</v>
      </c>
      <c r="G92" t="s">
        <v>365</v>
      </c>
      <c r="H92" t="s">
        <v>514</v>
      </c>
      <c r="I92" t="s">
        <v>761</v>
      </c>
      <c r="J92">
        <v>1</v>
      </c>
      <c r="K92" s="16">
        <v>45931</v>
      </c>
    </row>
    <row r="93" spans="1:11" x14ac:dyDescent="0.25">
      <c r="A93" t="s">
        <v>758</v>
      </c>
      <c r="B93" t="s">
        <v>145</v>
      </c>
      <c r="C93" t="s">
        <v>513</v>
      </c>
      <c r="D93" s="16">
        <v>45929</v>
      </c>
      <c r="E93">
        <v>6</v>
      </c>
      <c r="F93" t="s">
        <v>302</v>
      </c>
      <c r="G93" t="s">
        <v>365</v>
      </c>
      <c r="H93" t="s">
        <v>514</v>
      </c>
      <c r="I93" t="s">
        <v>761</v>
      </c>
      <c r="J93">
        <v>1</v>
      </c>
      <c r="K93" s="16">
        <v>45931</v>
      </c>
    </row>
    <row r="94" spans="1:11" x14ac:dyDescent="0.25">
      <c r="D94" s="16"/>
      <c r="K94" s="16"/>
    </row>
    <row r="95" spans="1:11" x14ac:dyDescent="0.25">
      <c r="D95" s="16"/>
      <c r="K95" s="16"/>
    </row>
    <row r="96" spans="1:11" x14ac:dyDescent="0.25">
      <c r="D96" s="16"/>
      <c r="K96" s="16"/>
    </row>
    <row r="97" spans="4:11" x14ac:dyDescent="0.25">
      <c r="D97" s="16"/>
      <c r="K97" s="16"/>
    </row>
    <row r="98" spans="4:11" x14ac:dyDescent="0.25">
      <c r="D98" s="16"/>
      <c r="K98" s="16"/>
    </row>
    <row r="99" spans="4:11" x14ac:dyDescent="0.25">
      <c r="D99" s="16"/>
      <c r="K99" s="16"/>
    </row>
    <row r="100" spans="4:11" x14ac:dyDescent="0.25">
      <c r="D100" s="16"/>
      <c r="K100" s="16"/>
    </row>
    <row r="101" spans="4:11" x14ac:dyDescent="0.25">
      <c r="D101" s="16"/>
      <c r="K101" s="16"/>
    </row>
    <row r="102" spans="4:11" x14ac:dyDescent="0.25">
      <c r="D102" s="16"/>
      <c r="K102" s="16"/>
    </row>
    <row r="103" spans="4:11" x14ac:dyDescent="0.25">
      <c r="D103" s="16"/>
      <c r="K103" s="16"/>
    </row>
    <row r="104" spans="4:11" x14ac:dyDescent="0.25">
      <c r="D104" s="16"/>
      <c r="K104" s="16"/>
    </row>
    <row r="105" spans="4:11" x14ac:dyDescent="0.25">
      <c r="D105" s="16"/>
      <c r="K105" s="16"/>
    </row>
    <row r="106" spans="4:11" x14ac:dyDescent="0.25">
      <c r="D106" s="16"/>
      <c r="K106" s="16"/>
    </row>
    <row r="107" spans="4:11" x14ac:dyDescent="0.25">
      <c r="D107" s="16"/>
      <c r="K107" s="16"/>
    </row>
    <row r="108" spans="4:11" x14ac:dyDescent="0.25">
      <c r="D108" s="16"/>
      <c r="K108" s="16"/>
    </row>
    <row r="109" spans="4:11" x14ac:dyDescent="0.25">
      <c r="D109" s="16"/>
      <c r="K109" s="16"/>
    </row>
    <row r="110" spans="4:11" x14ac:dyDescent="0.25">
      <c r="D110" s="16"/>
      <c r="K110" s="16"/>
    </row>
    <row r="111" spans="4:11" x14ac:dyDescent="0.25">
      <c r="D111" s="16"/>
      <c r="K111" s="16"/>
    </row>
    <row r="112" spans="4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2025-10-01T13:17:53Z</dcterms:modified>
</cp:coreProperties>
</file>