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k9hs\Desktop\team1_game\Document\"/>
    </mc:Choice>
  </mc:AlternateContent>
  <bookViews>
    <workbookView xWindow="3885" yWindow="3045" windowWidth="19230" windowHeight="12120" tabRatio="658" activeTab="2"/>
  </bookViews>
  <sheets>
    <sheet name="スケジュール" sheetId="1" r:id="rId1"/>
    <sheet name="スプリントバックログ(第１）" sheetId="2" r:id="rId2"/>
    <sheet name="スプリントバックログ(第２）" sheetId="12" r:id="rId3"/>
    <sheet name="スプリントバックログ(第３）" sheetId="11" r:id="rId4"/>
    <sheet name="デバッグシート" sheetId="7" r:id="rId5"/>
  </sheets>
  <definedNames>
    <definedName name="_xlnm._FilterDatabase" localSheetId="1" hidden="1">'スプリントバックログ(第１）'!$A$1:$J$104</definedName>
    <definedName name="_xlnm._FilterDatabase" localSheetId="2" hidden="1">'スプリントバックログ(第２）'!$A$1:$J$286</definedName>
    <definedName name="_xlnm._FilterDatabase" localSheetId="4" hidden="1">デバッグシート!$B$1:$K$51</definedName>
    <definedName name="_xlnm.Print_Area" localSheetId="0">スケジュール!$A$1:$E$209</definedName>
    <definedName name="_xlnm.Print_Titles" localSheetId="0">スケジュール!$1:$4</definedName>
    <definedName name="重要度" localSheetId="2">OFFSET(#REF!,0,0,COUNTA(#REF!),1)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2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2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2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2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Q4" i="12" l="1"/>
  <c r="N4" i="12" l="1"/>
  <c r="O4" i="12"/>
  <c r="P4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6" i="12"/>
  <c r="W126" i="12" l="1"/>
  <c r="M4" i="12"/>
  <c r="W129" i="12"/>
  <c r="W130" i="12" l="1"/>
  <c r="W127" i="12"/>
  <c r="W128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J224" i="12"/>
  <c r="E225" i="12"/>
  <c r="J225" i="12"/>
  <c r="E226" i="12"/>
  <c r="J226" i="12"/>
  <c r="E227" i="12"/>
  <c r="J227" i="12"/>
  <c r="E228" i="12"/>
  <c r="J228" i="12"/>
  <c r="E229" i="12"/>
  <c r="J229" i="12"/>
  <c r="E230" i="12"/>
  <c r="J230" i="12"/>
  <c r="E231" i="12"/>
  <c r="J231" i="12"/>
  <c r="E232" i="12"/>
  <c r="J232" i="12"/>
  <c r="E233" i="12"/>
  <c r="J233" i="12"/>
  <c r="E234" i="12"/>
  <c r="J234" i="12"/>
  <c r="E235" i="12"/>
  <c r="J235" i="12"/>
  <c r="E236" i="12"/>
  <c r="J236" i="12"/>
  <c r="E237" i="12"/>
  <c r="J237" i="12"/>
  <c r="E238" i="12"/>
  <c r="J238" i="12"/>
  <c r="E239" i="12"/>
  <c r="J239" i="12"/>
  <c r="E240" i="12"/>
  <c r="J240" i="12"/>
  <c r="E241" i="12"/>
  <c r="J241" i="12"/>
  <c r="E242" i="12"/>
  <c r="J242" i="12"/>
  <c r="E243" i="12"/>
  <c r="J243" i="12"/>
  <c r="E244" i="12"/>
  <c r="J244" i="12"/>
  <c r="E245" i="12"/>
  <c r="J245" i="12"/>
  <c r="E246" i="12"/>
  <c r="J246" i="12"/>
  <c r="E247" i="12"/>
  <c r="J247" i="12"/>
  <c r="E248" i="12"/>
  <c r="J248" i="12"/>
  <c r="E249" i="12"/>
  <c r="J249" i="12"/>
  <c r="E250" i="12"/>
  <c r="J250" i="12"/>
  <c r="E251" i="12"/>
  <c r="J251" i="12"/>
  <c r="E252" i="12"/>
  <c r="J252" i="12"/>
  <c r="E253" i="12"/>
  <c r="J253" i="12"/>
  <c r="E254" i="12"/>
  <c r="J254" i="12"/>
  <c r="E255" i="12"/>
  <c r="J255" i="12"/>
  <c r="E256" i="12"/>
  <c r="J256" i="12"/>
  <c r="E257" i="12"/>
  <c r="J257" i="12"/>
  <c r="E258" i="12"/>
  <c r="J258" i="12"/>
  <c r="E259" i="12"/>
  <c r="J259" i="12"/>
  <c r="E260" i="12"/>
  <c r="J260" i="12"/>
  <c r="E261" i="12"/>
  <c r="J261" i="12"/>
  <c r="E262" i="12"/>
  <c r="J262" i="12"/>
  <c r="E263" i="12"/>
  <c r="J263" i="12"/>
  <c r="E264" i="12"/>
  <c r="J264" i="12"/>
  <c r="E265" i="12"/>
  <c r="J265" i="12"/>
  <c r="E266" i="12"/>
  <c r="J266" i="12"/>
  <c r="E267" i="12"/>
  <c r="J267" i="12"/>
  <c r="E268" i="12"/>
  <c r="J268" i="12"/>
  <c r="E269" i="12"/>
  <c r="J269" i="12"/>
  <c r="E270" i="12"/>
  <c r="J270" i="12"/>
  <c r="E271" i="12"/>
  <c r="J271" i="12"/>
  <c r="E272" i="12"/>
  <c r="J272" i="12"/>
  <c r="E273" i="12"/>
  <c r="J273" i="12"/>
  <c r="E274" i="12"/>
  <c r="J274" i="12"/>
  <c r="E275" i="12"/>
  <c r="J275" i="12"/>
  <c r="E276" i="12"/>
  <c r="J276" i="12"/>
  <c r="E277" i="12"/>
  <c r="J277" i="12"/>
  <c r="E278" i="12"/>
  <c r="J278" i="12"/>
  <c r="E279" i="12"/>
  <c r="J279" i="12"/>
  <c r="E280" i="12"/>
  <c r="J280" i="12"/>
  <c r="E281" i="12"/>
  <c r="J281" i="12"/>
  <c r="E282" i="12"/>
  <c r="J282" i="12"/>
  <c r="E283" i="12"/>
  <c r="J283" i="12"/>
  <c r="E284" i="12"/>
  <c r="J284" i="12"/>
  <c r="E285" i="12"/>
  <c r="J285" i="12"/>
  <c r="E286" i="12"/>
  <c r="J286" i="12"/>
  <c r="L4" i="12"/>
  <c r="Y130" i="12" l="1"/>
  <c r="Y129" i="12"/>
  <c r="Y128" i="12"/>
  <c r="Y127" i="12"/>
  <c r="Y126" i="12"/>
  <c r="E95" i="12"/>
  <c r="E96" i="12"/>
  <c r="E97" i="12"/>
  <c r="E113" i="12" l="1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W107" i="2" l="1"/>
  <c r="K4" i="12"/>
  <c r="T107" i="2"/>
  <c r="E94" i="12"/>
  <c r="E43" i="12"/>
  <c r="E37" i="12"/>
  <c r="E39" i="12"/>
  <c r="E32" i="12"/>
  <c r="E33" i="12"/>
  <c r="E34" i="12"/>
  <c r="E35" i="12"/>
  <c r="E36" i="12"/>
  <c r="E38" i="12"/>
  <c r="E31" i="12"/>
  <c r="E29" i="12"/>
  <c r="E25" i="12"/>
  <c r="E30" i="12"/>
  <c r="E7" i="12"/>
  <c r="J5" i="12"/>
  <c r="Z126" i="12" l="1"/>
  <c r="T3" i="12"/>
  <c r="M3" i="12"/>
  <c r="Z130" i="12"/>
  <c r="Z127" i="12"/>
  <c r="Z128" i="12"/>
  <c r="Z129" i="12"/>
  <c r="E6" i="12"/>
  <c r="S3" i="12"/>
  <c r="P3" i="12"/>
  <c r="O3" i="12"/>
  <c r="K3" i="12"/>
  <c r="R3" i="12"/>
  <c r="N3" i="12"/>
  <c r="L3" i="12"/>
  <c r="Q3" i="12"/>
  <c r="E93" i="12" l="1"/>
  <c r="X126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4" i="12"/>
  <c r="E53" i="12"/>
  <c r="E52" i="12"/>
  <c r="E51" i="12"/>
  <c r="E50" i="12"/>
  <c r="E49" i="12"/>
  <c r="E48" i="12"/>
  <c r="E47" i="12"/>
  <c r="E46" i="12"/>
  <c r="E44" i="12"/>
  <c r="E42" i="12"/>
  <c r="E41" i="12"/>
  <c r="E40" i="12"/>
  <c r="E28" i="12"/>
  <c r="E26" i="12"/>
  <c r="E24" i="12"/>
  <c r="E23" i="12"/>
  <c r="E22" i="12"/>
  <c r="E21" i="12"/>
  <c r="E20" i="12"/>
  <c r="E19" i="12"/>
  <c r="E18" i="12"/>
  <c r="E17" i="12"/>
  <c r="E16" i="12"/>
  <c r="E14" i="12"/>
  <c r="E12" i="12"/>
  <c r="E11" i="12"/>
  <c r="E10" i="12"/>
  <c r="E9" i="12"/>
  <c r="Q4" i="2"/>
  <c r="X128" i="12" l="1"/>
  <c r="AA128" i="12" s="1"/>
  <c r="X127" i="12"/>
  <c r="AA127" i="12" s="1"/>
  <c r="E13" i="12"/>
  <c r="X129" i="12"/>
  <c r="AA129" i="12" s="1"/>
  <c r="X130" i="12"/>
  <c r="AA130" i="12" s="1"/>
  <c r="E27" i="12"/>
  <c r="E8" i="12"/>
  <c r="E92" i="12"/>
  <c r="AA126" i="12"/>
  <c r="E55" i="12"/>
  <c r="E15" i="12"/>
  <c r="E45" i="1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5" i="2"/>
  <c r="P4" i="2"/>
  <c r="U107" i="2" l="1"/>
  <c r="L4" i="2"/>
  <c r="O4" i="2"/>
  <c r="N4" i="2" l="1"/>
  <c r="M4" i="2" l="1"/>
  <c r="E19" i="2" l="1"/>
  <c r="E30" i="2"/>
  <c r="E43" i="2"/>
  <c r="E49" i="2"/>
  <c r="E51" i="2"/>
  <c r="E52" i="2"/>
  <c r="E53" i="2"/>
  <c r="E54" i="2"/>
  <c r="E56" i="2"/>
  <c r="E57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J183" i="2" l="1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E60" i="2"/>
  <c r="E59" i="2"/>
  <c r="E58" i="2"/>
  <c r="E55" i="2"/>
  <c r="E50" i="2"/>
  <c r="E48" i="2"/>
  <c r="E47" i="2"/>
  <c r="E46" i="2"/>
  <c r="E45" i="2"/>
  <c r="E44" i="2"/>
  <c r="E42" i="2"/>
  <c r="E41" i="2"/>
  <c r="E40" i="2"/>
  <c r="E39" i="2"/>
  <c r="E38" i="2"/>
  <c r="E37" i="2"/>
  <c r="E36" i="2"/>
  <c r="E35" i="2"/>
  <c r="E34" i="2"/>
  <c r="E33" i="2"/>
  <c r="E32" i="2"/>
  <c r="E31" i="2"/>
  <c r="E29" i="2"/>
  <c r="E28" i="2"/>
  <c r="E27" i="2"/>
  <c r="E26" i="2"/>
  <c r="E25" i="2"/>
  <c r="E24" i="2"/>
  <c r="E23" i="2"/>
  <c r="E22" i="2"/>
  <c r="E21" i="2"/>
  <c r="E20" i="2"/>
  <c r="E18" i="2"/>
  <c r="E17" i="2"/>
  <c r="E16" i="2"/>
  <c r="E15" i="2"/>
  <c r="E13" i="2"/>
  <c r="E12" i="2"/>
  <c r="E11" i="2"/>
  <c r="E10" i="2"/>
  <c r="E9" i="2"/>
  <c r="E8" i="2"/>
  <c r="E7" i="2"/>
  <c r="E5" i="2"/>
  <c r="E6" i="2"/>
  <c r="E14" i="2" l="1"/>
  <c r="U108" i="2"/>
  <c r="B25" i="1"/>
  <c r="B17" i="1"/>
  <c r="U116" i="11" l="1"/>
  <c r="T116" i="11"/>
  <c r="S116" i="11"/>
  <c r="U115" i="11"/>
  <c r="T115" i="11"/>
  <c r="S115" i="11"/>
  <c r="U114" i="11"/>
  <c r="T114" i="11"/>
  <c r="S114" i="11"/>
  <c r="U113" i="11"/>
  <c r="T113" i="11"/>
  <c r="S113" i="11"/>
  <c r="U112" i="11"/>
  <c r="T112" i="11"/>
  <c r="S112" i="11"/>
  <c r="U111" i="11"/>
  <c r="T111" i="11"/>
  <c r="S111" i="11"/>
  <c r="U110" i="11"/>
  <c r="T110" i="11"/>
  <c r="S110" i="11"/>
  <c r="U109" i="11"/>
  <c r="T109" i="11"/>
  <c r="S109" i="11"/>
  <c r="U108" i="11"/>
  <c r="T108" i="11"/>
  <c r="S108" i="11"/>
  <c r="U107" i="11"/>
  <c r="T107" i="11"/>
  <c r="S107" i="11"/>
  <c r="I104" i="11"/>
  <c r="D104" i="11"/>
  <c r="I103" i="11"/>
  <c r="D103" i="11"/>
  <c r="I102" i="11"/>
  <c r="D102" i="11"/>
  <c r="I101" i="11"/>
  <c r="D101" i="11"/>
  <c r="I100" i="11"/>
  <c r="D100" i="11"/>
  <c r="I99" i="11"/>
  <c r="D99" i="11"/>
  <c r="I98" i="11"/>
  <c r="D98" i="11"/>
  <c r="I97" i="11"/>
  <c r="D97" i="11"/>
  <c r="I96" i="11"/>
  <c r="D96" i="11"/>
  <c r="I95" i="11"/>
  <c r="D95" i="11"/>
  <c r="I94" i="11"/>
  <c r="D94" i="11"/>
  <c r="I93" i="11"/>
  <c r="D93" i="11"/>
  <c r="I92" i="11"/>
  <c r="D92" i="11"/>
  <c r="I91" i="11"/>
  <c r="D91" i="11"/>
  <c r="I90" i="11"/>
  <c r="D90" i="11"/>
  <c r="I89" i="11"/>
  <c r="D89" i="11"/>
  <c r="I88" i="11"/>
  <c r="D88" i="11"/>
  <c r="I87" i="11"/>
  <c r="D87" i="11"/>
  <c r="I86" i="11"/>
  <c r="D86" i="11"/>
  <c r="I85" i="11"/>
  <c r="D85" i="11"/>
  <c r="I84" i="11"/>
  <c r="D84" i="11"/>
  <c r="I83" i="11"/>
  <c r="D83" i="11"/>
  <c r="I82" i="11"/>
  <c r="D82" i="11"/>
  <c r="I81" i="11"/>
  <c r="D81" i="11"/>
  <c r="I80" i="11"/>
  <c r="D80" i="11"/>
  <c r="I79" i="11"/>
  <c r="D79" i="11"/>
  <c r="I78" i="11"/>
  <c r="D78" i="11"/>
  <c r="I77" i="11"/>
  <c r="D77" i="11"/>
  <c r="I76" i="11"/>
  <c r="D76" i="11"/>
  <c r="I75" i="11"/>
  <c r="D75" i="11"/>
  <c r="I74" i="11"/>
  <c r="D74" i="11"/>
  <c r="I73" i="11"/>
  <c r="D73" i="11"/>
  <c r="I72" i="11"/>
  <c r="D72" i="11"/>
  <c r="I71" i="11"/>
  <c r="D71" i="11"/>
  <c r="I70" i="11"/>
  <c r="D70" i="11"/>
  <c r="I69" i="11"/>
  <c r="D69" i="11"/>
  <c r="I68" i="11"/>
  <c r="D68" i="11"/>
  <c r="I67" i="11"/>
  <c r="D67" i="11"/>
  <c r="I66" i="11"/>
  <c r="D66" i="11"/>
  <c r="I65" i="11"/>
  <c r="D65" i="11"/>
  <c r="I64" i="11"/>
  <c r="D64" i="11"/>
  <c r="I63" i="11"/>
  <c r="D63" i="11"/>
  <c r="I62" i="11"/>
  <c r="D62" i="11"/>
  <c r="I61" i="11"/>
  <c r="D61" i="11"/>
  <c r="I60" i="11"/>
  <c r="D60" i="11"/>
  <c r="I59" i="11"/>
  <c r="D59" i="11"/>
  <c r="I58" i="11"/>
  <c r="D58" i="11"/>
  <c r="I57" i="11"/>
  <c r="D57" i="11"/>
  <c r="J4" i="11"/>
  <c r="V113" i="11" s="1"/>
  <c r="K4" i="2"/>
  <c r="B73" i="1"/>
  <c r="B81" i="1"/>
  <c r="B89" i="1"/>
  <c r="B105" i="1"/>
  <c r="B97" i="1"/>
  <c r="B113" i="1"/>
  <c r="B201" i="1"/>
  <c r="B193" i="1"/>
  <c r="B185" i="1"/>
  <c r="B177" i="1"/>
  <c r="B169" i="1"/>
  <c r="B161" i="1"/>
  <c r="B145" i="1"/>
  <c r="B153" i="1"/>
  <c r="B137" i="1"/>
  <c r="B129" i="1"/>
  <c r="B121" i="1"/>
  <c r="B41" i="1"/>
  <c r="B65" i="1"/>
  <c r="B57" i="1"/>
  <c r="B9" i="1"/>
  <c r="B33" i="1"/>
  <c r="B49" i="1"/>
  <c r="T108" i="2"/>
  <c r="T116" i="2"/>
  <c r="V113" i="2"/>
  <c r="V112" i="2"/>
  <c r="V115" i="2"/>
  <c r="V114" i="2"/>
  <c r="T110" i="2"/>
  <c r="T109" i="2"/>
  <c r="V110" i="2"/>
  <c r="T115" i="2"/>
  <c r="V107" i="2"/>
  <c r="T114" i="2"/>
  <c r="V109" i="2"/>
  <c r="V108" i="2"/>
  <c r="V111" i="2"/>
  <c r="V116" i="2"/>
  <c r="T111" i="2"/>
  <c r="T113" i="2"/>
  <c r="T112" i="2"/>
  <c r="U113" i="2"/>
  <c r="U114" i="2"/>
  <c r="U112" i="2"/>
  <c r="U116" i="2"/>
  <c r="U115" i="2"/>
  <c r="P3" i="2" l="1"/>
  <c r="Q3" i="2"/>
  <c r="N3" i="2"/>
  <c r="O3" i="2"/>
  <c r="K3" i="2"/>
  <c r="M3" i="2"/>
  <c r="L3" i="2"/>
  <c r="W109" i="2"/>
  <c r="W110" i="2"/>
  <c r="W108" i="2"/>
  <c r="X108" i="2" s="1"/>
  <c r="W114" i="2"/>
  <c r="X114" i="2" s="1"/>
  <c r="V110" i="11"/>
  <c r="W110" i="11" s="1"/>
  <c r="V114" i="11"/>
  <c r="W114" i="11" s="1"/>
  <c r="J3" i="11"/>
  <c r="W113" i="11"/>
  <c r="X107" i="2"/>
  <c r="W111" i="2"/>
  <c r="W116" i="2"/>
  <c r="X116" i="2" s="1"/>
  <c r="W112" i="2"/>
  <c r="X112" i="2" s="1"/>
  <c r="W113" i="2"/>
  <c r="X113" i="2" s="1"/>
  <c r="W115" i="2"/>
  <c r="X115" i="2" s="1"/>
  <c r="V107" i="11"/>
  <c r="W107" i="11" s="1"/>
  <c r="V111" i="11"/>
  <c r="W111" i="11" s="1"/>
  <c r="V115" i="11"/>
  <c r="W115" i="11" s="1"/>
  <c r="V108" i="11"/>
  <c r="W108" i="11" s="1"/>
  <c r="V112" i="11"/>
  <c r="W112" i="11" s="1"/>
  <c r="V116" i="11"/>
  <c r="W116" i="11" s="1"/>
  <c r="V109" i="11"/>
  <c r="W109" i="11" s="1"/>
  <c r="U109" i="2"/>
  <c r="X109" i="2" s="1"/>
  <c r="U111" i="2"/>
  <c r="X111" i="2" l="1"/>
  <c r="U110" i="2"/>
  <c r="X110" i="2" s="1"/>
</calcChain>
</file>

<file path=xl/comments1.xml><?xml version="1.0" encoding="utf-8"?>
<comments xmlns="http://schemas.openxmlformats.org/spreadsheetml/2006/main">
  <authors>
    <author>Ohzu</author>
    <author>Windows ユーザー</author>
  </authors>
  <commentList>
    <comment ref="E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Q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αチェック
</t>
        </r>
      </text>
    </comment>
    <comment ref="K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Ohzu</author>
    <author>Windows ユーザー</author>
  </authors>
  <commentList>
    <comment ref="E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S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T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K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ファイナル版チェック
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ファイナル版チェック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<sst xmlns="http://schemas.openxmlformats.org/spreadsheetml/2006/main" count="657" uniqueCount="301">
  <si>
    <t>担当者</t>
    <rPh sb="0" eb="3">
      <t>タントウシャ</t>
    </rPh>
    <phoneticPr fontId="4"/>
  </si>
  <si>
    <t>状態</t>
    <rPh sb="0" eb="2">
      <t>ジョウタイ</t>
    </rPh>
    <phoneticPr fontId="4"/>
  </si>
  <si>
    <t>タスク</t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</si>
  <si>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</si>
  <si>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</si>
  <si>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</si>
  <si>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実作業</t>
    <rPh sb="0" eb="1">
      <t>ジツ</t>
    </rPh>
    <rPh sb="1" eb="3">
      <t>サギョウ</t>
    </rPh>
    <phoneticPr fontId="4"/>
  </si>
  <si>
    <t>見積もり</t>
    <rPh sb="0" eb="2">
      <t>ミツ</t>
    </rPh>
    <phoneticPr fontId="4"/>
  </si>
  <si>
    <t>残作業</t>
    <rPh sb="0" eb="1">
      <t>ザン</t>
    </rPh>
    <rPh sb="1" eb="3">
      <t>サギョウ</t>
    </rPh>
    <phoneticPr fontId="4"/>
  </si>
  <si>
    <t>実作業</t>
    <rPh sb="0" eb="1">
      <t>ジツ</t>
    </rPh>
    <rPh sb="1" eb="3">
      <t>サギョウ</t>
    </rPh>
    <phoneticPr fontId="4"/>
  </si>
  <si>
    <t>番号</t>
    <rPh sb="0" eb="2">
      <t>バンゴウ</t>
    </rPh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</si>
  <si>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</si>
  <si>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</si>
  <si>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</si>
  <si>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タスク</t>
  </si>
  <si>
    <t>担当者</t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</si>
  <si>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</si>
  <si>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</si>
  <si>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</si>
  <si>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</si>
  <si>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</si>
  <si>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</si>
  <si>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</si>
  <si>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</si>
  <si>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</si>
  <si>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</si>
  <si>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A（必須）</t>
  </si>
  <si>
    <t>対応</t>
  </si>
  <si>
    <t>S（最優先）</t>
  </si>
  <si>
    <t>仕様</t>
  </si>
  <si>
    <t>確認済</t>
  </si>
  <si>
    <t>２重登録</t>
  </si>
  <si>
    <t>B（直せたら）</t>
  </si>
  <si>
    <t>要望</t>
  </si>
  <si>
    <t>クローズ</t>
  </si>
  <si>
    <t>タスクへ追加</t>
  </si>
  <si>
    <t>C（見逃しあり）</t>
  </si>
  <si>
    <t>チーム名：　　　　　　　　　　　　　　　　代表者：</t>
  </si>
  <si>
    <t>日付</t>
  </si>
  <si>
    <t>ストーリー</t>
  </si>
  <si>
    <t>＊作業のタスクは含めない</t>
    <rPh sb="1" eb="3">
      <t>サギョウ</t>
    </rPh>
    <rPh sb="8" eb="9">
      <t>フク</t>
    </rPh>
    <phoneticPr fontId="2"/>
  </si>
  <si>
    <t>α版チェック(ゲームの基本部分が実装できている）</t>
    <rPh sb="1" eb="2">
      <t>バン</t>
    </rPh>
    <rPh sb="11" eb="13">
      <t>キホン</t>
    </rPh>
    <rPh sb="13" eb="15">
      <t>ブブン</t>
    </rPh>
    <rPh sb="16" eb="18">
      <t>ジッソウ</t>
    </rPh>
    <phoneticPr fontId="2"/>
  </si>
  <si>
    <t>β版チェック（ゲームの全要素が確認できる状態）</t>
    <rPh sb="1" eb="2">
      <t>バン</t>
    </rPh>
    <rPh sb="11" eb="14">
      <t>ゼンヨウソ</t>
    </rPh>
    <rPh sb="15" eb="17">
      <t>カクニン</t>
    </rPh>
    <rPh sb="20" eb="22">
      <t>ジョウタイ</t>
    </rPh>
    <phoneticPr fontId="2"/>
  </si>
  <si>
    <t>祝日授業開講</t>
    <rPh sb="0" eb="2">
      <t>シュクジツ</t>
    </rPh>
    <rPh sb="2" eb="4">
      <t>ジュギョウ</t>
    </rPh>
    <rPh sb="4" eb="6">
      <t>カイコウ</t>
    </rPh>
    <phoneticPr fontId="2"/>
  </si>
  <si>
    <t>第１イテレーション(α版制作）</t>
    <rPh sb="0" eb="1">
      <t>ダイ</t>
    </rPh>
    <rPh sb="11" eb="12">
      <t>バン</t>
    </rPh>
    <rPh sb="12" eb="14">
      <t>セイサク</t>
    </rPh>
    <phoneticPr fontId="2"/>
  </si>
  <si>
    <t>第２イテレーション（β版制作）</t>
    <rPh sb="11" eb="12">
      <t>バン</t>
    </rPh>
    <rPh sb="12" eb="14">
      <t>セイサク</t>
    </rPh>
    <phoneticPr fontId="2"/>
  </si>
  <si>
    <t>・第２イテレーションまでに、ほぼ完成するようにスケジュールを立てる。</t>
    <phoneticPr fontId="2"/>
  </si>
  <si>
    <t>第３イテレーション（ファイナル版作成）</t>
    <rPh sb="15" eb="16">
      <t>バン</t>
    </rPh>
    <phoneticPr fontId="2"/>
  </si>
  <si>
    <t>ファイナル版チェック</t>
    <rPh sb="5" eb="6">
      <t>バン</t>
    </rPh>
    <phoneticPr fontId="2"/>
  </si>
  <si>
    <t>10/17</t>
    <phoneticPr fontId="4"/>
  </si>
  <si>
    <t>10/20</t>
    <phoneticPr fontId="4"/>
  </si>
  <si>
    <t>10/24</t>
    <phoneticPr fontId="4"/>
  </si>
  <si>
    <t>10/27</t>
    <phoneticPr fontId="4"/>
  </si>
  <si>
    <t>10/31</t>
    <phoneticPr fontId="4"/>
  </si>
  <si>
    <t>11/3</t>
    <phoneticPr fontId="4"/>
  </si>
  <si>
    <t>11/7</t>
    <phoneticPr fontId="4"/>
  </si>
  <si>
    <t>12/19</t>
    <phoneticPr fontId="4"/>
  </si>
  <si>
    <t>12/22</t>
    <phoneticPr fontId="4"/>
  </si>
  <si>
    <t>1/5</t>
    <phoneticPr fontId="4"/>
  </si>
  <si>
    <t>1/9</t>
    <phoneticPr fontId="4"/>
  </si>
  <si>
    <t>1/16</t>
    <phoneticPr fontId="4"/>
  </si>
  <si>
    <t>1/19</t>
    <phoneticPr fontId="4"/>
  </si>
  <si>
    <t>1/12</t>
    <phoneticPr fontId="4"/>
  </si>
  <si>
    <t>・初期段階で第２イテレーションまでの計画をする。　</t>
    <rPh sb="1" eb="3">
      <t>ショキ</t>
    </rPh>
    <rPh sb="3" eb="5">
      <t>ダンカイ</t>
    </rPh>
    <rPh sb="6" eb="7">
      <t>ダイ</t>
    </rPh>
    <rPh sb="18" eb="20">
      <t>ケイカク</t>
    </rPh>
    <phoneticPr fontId="2"/>
  </si>
  <si>
    <t>2018　専門学校ゲームコンペ、福岡ゲームコンテスト 卒業展示　作品制作 スケジュール表</t>
    <rPh sb="27" eb="29">
      <t>ソツギョウ</t>
    </rPh>
    <rPh sb="29" eb="31">
      <t>テンジ</t>
    </rPh>
    <rPh sb="32" eb="34">
      <t>サクヒン</t>
    </rPh>
    <phoneticPr fontId="2"/>
  </si>
  <si>
    <t>どのようなものをこのくらい欲しいということをつたえる</t>
    <rPh sb="13" eb="14">
      <t>ホ</t>
    </rPh>
    <phoneticPr fontId="2"/>
  </si>
  <si>
    <t>ＣＧ科プレゼン</t>
    <rPh sb="2" eb="3">
      <t>カ</t>
    </rPh>
    <phoneticPr fontId="2"/>
  </si>
  <si>
    <t>タイトル画面ベース作成</t>
    <rPh sb="4" eb="6">
      <t>ガメン</t>
    </rPh>
    <rPh sb="9" eb="11">
      <t>サクセイ</t>
    </rPh>
    <phoneticPr fontId="4"/>
  </si>
  <si>
    <t>タイトル画面の演出</t>
    <rPh sb="4" eb="6">
      <t>ガメン</t>
    </rPh>
    <rPh sb="7" eb="9">
      <t>エンシュツ</t>
    </rPh>
    <phoneticPr fontId="4"/>
  </si>
  <si>
    <t>タイトルの入力対応</t>
    <rPh sb="5" eb="7">
      <t>ニュウリョク</t>
    </rPh>
    <rPh sb="7" eb="9">
      <t>タイオウ</t>
    </rPh>
    <phoneticPr fontId="4"/>
  </si>
  <si>
    <t>テンポ波紋エフェクト作成</t>
    <rPh sb="3" eb="5">
      <t>ハモン</t>
    </rPh>
    <rPh sb="10" eb="12">
      <t>サクセイ</t>
    </rPh>
    <phoneticPr fontId="4"/>
  </si>
  <si>
    <t>衝突エフェクト作成</t>
    <rPh sb="0" eb="2">
      <t>ショウトツ</t>
    </rPh>
    <rPh sb="7" eb="9">
      <t>サクセイ</t>
    </rPh>
    <phoneticPr fontId="4"/>
  </si>
  <si>
    <t>スコア倍率を画面演出で表現する</t>
    <rPh sb="3" eb="5">
      <t>バイリツ</t>
    </rPh>
    <rPh sb="6" eb="8">
      <t>ガメン</t>
    </rPh>
    <rPh sb="8" eb="10">
      <t>エンシュツ</t>
    </rPh>
    <rPh sb="11" eb="13">
      <t>ヒョウゲン</t>
    </rPh>
    <phoneticPr fontId="4"/>
  </si>
  <si>
    <t>ステップ成立時エフェクト</t>
    <rPh sb="4" eb="6">
      <t>セイリツ</t>
    </rPh>
    <rPh sb="6" eb="7">
      <t>ジ</t>
    </rPh>
    <phoneticPr fontId="4"/>
  </si>
  <si>
    <t>プレイヤーの移動</t>
    <rPh sb="6" eb="8">
      <t>イドウ</t>
    </rPh>
    <phoneticPr fontId="4"/>
  </si>
  <si>
    <t>ステップ(毎)の得点処理</t>
    <rPh sb="5" eb="6">
      <t>ゴト</t>
    </rPh>
    <rPh sb="8" eb="10">
      <t>トクテン</t>
    </rPh>
    <rPh sb="10" eb="12">
      <t>ショリ</t>
    </rPh>
    <phoneticPr fontId="4"/>
  </si>
  <si>
    <t>横回転の取得</t>
    <rPh sb="0" eb="1">
      <t>ヨコ</t>
    </rPh>
    <rPh sb="1" eb="3">
      <t>カイテン</t>
    </rPh>
    <rPh sb="4" eb="6">
      <t>シュトク</t>
    </rPh>
    <phoneticPr fontId="4"/>
  </si>
  <si>
    <t>攻撃の挙動(一番近いのに突進)</t>
    <rPh sb="0" eb="2">
      <t>コウゲキ</t>
    </rPh>
    <rPh sb="3" eb="5">
      <t>キョドウ</t>
    </rPh>
    <rPh sb="6" eb="8">
      <t>イチバン</t>
    </rPh>
    <rPh sb="8" eb="9">
      <t>チカ</t>
    </rPh>
    <rPh sb="12" eb="14">
      <t>トッシン</t>
    </rPh>
    <phoneticPr fontId="4"/>
  </si>
  <si>
    <t>一番最後に成立したステップを結果にする</t>
    <rPh sb="0" eb="2">
      <t>イチバン</t>
    </rPh>
    <rPh sb="2" eb="4">
      <t>サイゴ</t>
    </rPh>
    <rPh sb="5" eb="7">
      <t>セイリツ</t>
    </rPh>
    <rPh sb="14" eb="16">
      <t>ケッカ</t>
    </rPh>
    <phoneticPr fontId="4"/>
  </si>
  <si>
    <t>バランスを崩す</t>
    <rPh sb="5" eb="6">
      <t>クズ</t>
    </rPh>
    <phoneticPr fontId="4"/>
  </si>
  <si>
    <t>バランスを修正する</t>
    <rPh sb="5" eb="7">
      <t>シュウセイ</t>
    </rPh>
    <phoneticPr fontId="4"/>
  </si>
  <si>
    <t>バランスが崩れて転倒(操作不能)</t>
    <rPh sb="5" eb="6">
      <t>クズ</t>
    </rPh>
    <rPh sb="8" eb="10">
      <t>テントウ</t>
    </rPh>
    <rPh sb="11" eb="13">
      <t>ソウサ</t>
    </rPh>
    <rPh sb="13" eb="15">
      <t>フノウ</t>
    </rPh>
    <phoneticPr fontId="4"/>
  </si>
  <si>
    <t>パートナーの壁抜け修正</t>
    <rPh sb="6" eb="7">
      <t>カベ</t>
    </rPh>
    <rPh sb="7" eb="8">
      <t>ヌ</t>
    </rPh>
    <rPh sb="9" eb="11">
      <t>シュウセイ</t>
    </rPh>
    <phoneticPr fontId="4"/>
  </si>
  <si>
    <t>スポットライト作成</t>
    <rPh sb="7" eb="9">
      <t>サクセイ</t>
    </rPh>
    <phoneticPr fontId="4"/>
  </si>
  <si>
    <t>審査員作成</t>
    <rPh sb="0" eb="3">
      <t>シンサイン</t>
    </rPh>
    <rPh sb="3" eb="5">
      <t>サクセイ</t>
    </rPh>
    <phoneticPr fontId="4"/>
  </si>
  <si>
    <t>エネミーの移動ポイント作成</t>
    <rPh sb="5" eb="7">
      <t>イドウ</t>
    </rPh>
    <rPh sb="11" eb="13">
      <t>サクセイ</t>
    </rPh>
    <phoneticPr fontId="4"/>
  </si>
  <si>
    <t>エネミーの行き先ポイント検索</t>
    <rPh sb="5" eb="8">
      <t>イキサキ</t>
    </rPh>
    <rPh sb="12" eb="14">
      <t>ケンサク</t>
    </rPh>
    <phoneticPr fontId="4"/>
  </si>
  <si>
    <t>クリアシーンと、それへの遷移作成</t>
    <rPh sb="12" eb="14">
      <t>センイ</t>
    </rPh>
    <rPh sb="14" eb="16">
      <t>サクセイ</t>
    </rPh>
    <phoneticPr fontId="4"/>
  </si>
  <si>
    <t>リザルト表示</t>
    <rPh sb="4" eb="6">
      <t>ヒョウジ</t>
    </rPh>
    <phoneticPr fontId="4"/>
  </si>
  <si>
    <t>クリアからタイトルへの遷移</t>
    <rPh sb="11" eb="13">
      <t>センイ</t>
    </rPh>
    <phoneticPr fontId="4"/>
  </si>
  <si>
    <t>ステップ4種類の作成</t>
    <rPh sb="5" eb="7">
      <t>シュルイ</t>
    </rPh>
    <rPh sb="8" eb="10">
      <t>サクセイ</t>
    </rPh>
    <phoneticPr fontId="4"/>
  </si>
  <si>
    <t>スコア管理クラスの作成</t>
    <rPh sb="3" eb="5">
      <t>カンリ</t>
    </rPh>
    <rPh sb="9" eb="11">
      <t>サクセイ</t>
    </rPh>
    <phoneticPr fontId="4"/>
  </si>
  <si>
    <t>スコア倍率の管理追加</t>
    <rPh sb="3" eb="5">
      <t>バイリツ</t>
    </rPh>
    <rPh sb="6" eb="8">
      <t>カンリ</t>
    </rPh>
    <rPh sb="8" eb="10">
      <t>ツイカ</t>
    </rPh>
    <phoneticPr fontId="4"/>
  </si>
  <si>
    <t>スポットライト及び審査員のスコア範囲計算</t>
    <rPh sb="7" eb="8">
      <t>オヨ</t>
    </rPh>
    <rPh sb="9" eb="12">
      <t>シンサイン</t>
    </rPh>
    <rPh sb="16" eb="18">
      <t>ハンイ</t>
    </rPh>
    <rPh sb="18" eb="20">
      <t>ケイサン</t>
    </rPh>
    <phoneticPr fontId="4"/>
  </si>
  <si>
    <t>計算したスコア範囲を基準に倍率を計算</t>
    <rPh sb="0" eb="2">
      <t>ケイサン</t>
    </rPh>
    <rPh sb="7" eb="9">
      <t>ハンイ</t>
    </rPh>
    <rPh sb="10" eb="12">
      <t>キジュン</t>
    </rPh>
    <rPh sb="13" eb="15">
      <t>バイリツ</t>
    </rPh>
    <rPh sb="16" eb="18">
      <t>ケイサン</t>
    </rPh>
    <phoneticPr fontId="4"/>
  </si>
  <si>
    <t>サウンドに対応してテンポをとるクラス</t>
    <rPh sb="5" eb="7">
      <t>タイオウ</t>
    </rPh>
    <phoneticPr fontId="4"/>
  </si>
  <si>
    <t>高橋</t>
    <rPh sb="0" eb="2">
      <t>タカハシ</t>
    </rPh>
    <phoneticPr fontId="4"/>
  </si>
  <si>
    <t>宮内</t>
    <rPh sb="0" eb="2">
      <t>ミヤウチ</t>
    </rPh>
    <phoneticPr fontId="4"/>
  </si>
  <si>
    <t>榎本</t>
    <rPh sb="0" eb="2">
      <t>エノモト</t>
    </rPh>
    <phoneticPr fontId="4"/>
  </si>
  <si>
    <t>頼紀</t>
    <rPh sb="0" eb="1">
      <t>ライ</t>
    </rPh>
    <rPh sb="1" eb="2">
      <t>キ</t>
    </rPh>
    <phoneticPr fontId="4"/>
  </si>
  <si>
    <t>エフェクシアマネージャ作成</t>
    <rPh sb="11" eb="13">
      <t>サクセイ</t>
    </rPh>
    <phoneticPr fontId="4"/>
  </si>
  <si>
    <t>ステップ入力中であることを示すエフェクト作成</t>
    <rPh sb="4" eb="7">
      <t>ニュウリョクチュウ</t>
    </rPh>
    <rPh sb="13" eb="14">
      <t>シメ</t>
    </rPh>
    <rPh sb="20" eb="22">
      <t>サクセイ</t>
    </rPh>
    <phoneticPr fontId="4"/>
  </si>
  <si>
    <t>数値描画管理クラス</t>
    <rPh sb="0" eb="2">
      <t>スウチ</t>
    </rPh>
    <rPh sb="2" eb="4">
      <t>ビョウガ</t>
    </rPh>
    <rPh sb="4" eb="6">
      <t>カンリ</t>
    </rPh>
    <phoneticPr fontId="4"/>
  </si>
  <si>
    <t>優先度</t>
    <rPh sb="0" eb="3">
      <t>ユウセンド</t>
    </rPh>
    <phoneticPr fontId="4"/>
  </si>
  <si>
    <t>S</t>
  </si>
  <si>
    <t>S</t>
    <phoneticPr fontId="4"/>
  </si>
  <si>
    <t>S</t>
    <phoneticPr fontId="4"/>
  </si>
  <si>
    <t>A</t>
  </si>
  <si>
    <t>A</t>
    <phoneticPr fontId="4"/>
  </si>
  <si>
    <t>B</t>
  </si>
  <si>
    <t>B</t>
    <phoneticPr fontId="4"/>
  </si>
  <si>
    <t>C</t>
  </si>
  <si>
    <t>C</t>
    <phoneticPr fontId="4"/>
  </si>
  <si>
    <t>敵仕様の仕様書作成</t>
    <rPh sb="0" eb="1">
      <t>テキ</t>
    </rPh>
    <rPh sb="1" eb="3">
      <t>シヨウ</t>
    </rPh>
    <rPh sb="4" eb="7">
      <t>シヨウショ</t>
    </rPh>
    <rPh sb="7" eb="9">
      <t>サクセイ</t>
    </rPh>
    <phoneticPr fontId="4"/>
  </si>
  <si>
    <t>ステップについての仕様書作成</t>
    <rPh sb="9" eb="12">
      <t>シヨウショ</t>
    </rPh>
    <rPh sb="12" eb="14">
      <t>サクセイ</t>
    </rPh>
    <phoneticPr fontId="4"/>
  </si>
  <si>
    <t>波紋エフェクトの作成</t>
    <rPh sb="0" eb="2">
      <t>ハモン</t>
    </rPh>
    <rPh sb="8" eb="10">
      <t>サクセイ</t>
    </rPh>
    <phoneticPr fontId="4"/>
  </si>
  <si>
    <t>プレイヤー仕様の仕様書作成</t>
    <rPh sb="5" eb="7">
      <t>シヨウ</t>
    </rPh>
    <rPh sb="8" eb="11">
      <t>シヨウショ</t>
    </rPh>
    <rPh sb="11" eb="13">
      <t>サクセイ</t>
    </rPh>
    <phoneticPr fontId="4"/>
  </si>
  <si>
    <t>タイトル画面仕様書作成</t>
    <rPh sb="4" eb="6">
      <t>ガメン</t>
    </rPh>
    <rPh sb="6" eb="9">
      <t>シヨウショ</t>
    </rPh>
    <rPh sb="9" eb="11">
      <t>サクセイ</t>
    </rPh>
    <phoneticPr fontId="4"/>
  </si>
  <si>
    <t>１ステージ作成</t>
    <rPh sb="5" eb="7">
      <t>サクセイ</t>
    </rPh>
    <phoneticPr fontId="4"/>
  </si>
  <si>
    <t>スコア表示に使用するフォントデータ用意</t>
    <rPh sb="3" eb="5">
      <t>ヒョウジ</t>
    </rPh>
    <rPh sb="6" eb="8">
      <t>シヨウ</t>
    </rPh>
    <rPh sb="17" eb="19">
      <t>ヨウイ</t>
    </rPh>
    <phoneticPr fontId="4"/>
  </si>
  <si>
    <t>タイトルロゴ作成</t>
    <rPh sb="6" eb="8">
      <t>サクセイ</t>
    </rPh>
    <phoneticPr fontId="4"/>
  </si>
  <si>
    <t>クリア（リザルト）画面の仕様書作成</t>
    <rPh sb="9" eb="11">
      <t>ガメン</t>
    </rPh>
    <rPh sb="12" eb="15">
      <t>シヨウショ</t>
    </rPh>
    <rPh sb="15" eb="17">
      <t>サクセイ</t>
    </rPh>
    <phoneticPr fontId="4"/>
  </si>
  <si>
    <t>ステップボタン入力中に出すエフェクト作成</t>
    <rPh sb="7" eb="10">
      <t>ニュウリョクチュウ</t>
    </rPh>
    <rPh sb="11" eb="12">
      <t>ダ</t>
    </rPh>
    <rPh sb="18" eb="20">
      <t>サクセイ</t>
    </rPh>
    <phoneticPr fontId="4"/>
  </si>
  <si>
    <t>ステップ成立時エフェクト作成</t>
    <rPh sb="4" eb="6">
      <t>セイリツ</t>
    </rPh>
    <rPh sb="6" eb="7">
      <t>ジ</t>
    </rPh>
    <rPh sb="12" eb="14">
      <t>サクセイ</t>
    </rPh>
    <phoneticPr fontId="4"/>
  </si>
  <si>
    <t>１ステージ目ＢＧＭ用意</t>
    <rPh sb="5" eb="6">
      <t>メ</t>
    </rPh>
    <rPh sb="9" eb="11">
      <t>ヨウイ</t>
    </rPh>
    <phoneticPr fontId="4"/>
  </si>
  <si>
    <t>進藤</t>
    <phoneticPr fontId="4"/>
  </si>
  <si>
    <t>進藤</t>
    <phoneticPr fontId="4"/>
  </si>
  <si>
    <t>敵のバランスを崩す</t>
    <rPh sb="0" eb="1">
      <t>テキ</t>
    </rPh>
    <rPh sb="7" eb="8">
      <t>クズ</t>
    </rPh>
    <phoneticPr fontId="4"/>
  </si>
  <si>
    <t>敵のバランスを修正する</t>
    <rPh sb="0" eb="1">
      <t>テキ</t>
    </rPh>
    <rPh sb="7" eb="9">
      <t>シュウセイ</t>
    </rPh>
    <phoneticPr fontId="4"/>
  </si>
  <si>
    <t>敵のバランスが崩れて転倒(操作不能)</t>
    <rPh sb="0" eb="1">
      <t>テキ</t>
    </rPh>
    <rPh sb="7" eb="8">
      <t>クズ</t>
    </rPh>
    <rPh sb="10" eb="12">
      <t>テントウ</t>
    </rPh>
    <rPh sb="13" eb="15">
      <t>ソウサ</t>
    </rPh>
    <rPh sb="15" eb="17">
      <t>フノウ</t>
    </rPh>
    <phoneticPr fontId="4"/>
  </si>
  <si>
    <t>全員のスコア表示作成(スコア昇順)</t>
    <rPh sb="0" eb="2">
      <t>ゼンイン</t>
    </rPh>
    <rPh sb="6" eb="8">
      <t>ヒョウジ</t>
    </rPh>
    <rPh sb="8" eb="10">
      <t>サクセイ</t>
    </rPh>
    <rPh sb="14" eb="16">
      <t>ショウジュン</t>
    </rPh>
    <phoneticPr fontId="4"/>
  </si>
  <si>
    <t>敵のテクニックタイプの挙動作成</t>
    <rPh sb="11" eb="13">
      <t>キョドウ</t>
    </rPh>
    <rPh sb="13" eb="15">
      <t>サクセイ</t>
    </rPh>
    <phoneticPr fontId="4"/>
  </si>
  <si>
    <t>敵のクイックタイプの挙動作成</t>
    <rPh sb="10" eb="12">
      <t>キョドウ</t>
    </rPh>
    <rPh sb="12" eb="14">
      <t>サクセイ</t>
    </rPh>
    <phoneticPr fontId="4"/>
  </si>
  <si>
    <t>敵のパワータイプの挙動作成</t>
    <rPh sb="0" eb="1">
      <t>テキ</t>
    </rPh>
    <rPh sb="9" eb="11">
      <t>キョドウ</t>
    </rPh>
    <rPh sb="11" eb="13">
      <t>サクセイ</t>
    </rPh>
    <phoneticPr fontId="4"/>
  </si>
  <si>
    <t>スコア倍率上昇中のエフェクト</t>
    <rPh sb="3" eb="5">
      <t>バイリツ</t>
    </rPh>
    <rPh sb="5" eb="8">
      <t>ジョウショウチュウ</t>
    </rPh>
    <phoneticPr fontId="4"/>
  </si>
  <si>
    <t>ステップ成功時のエフェクト</t>
    <rPh sb="4" eb="6">
      <t>セイコウ</t>
    </rPh>
    <rPh sb="6" eb="7">
      <t>ジ</t>
    </rPh>
    <phoneticPr fontId="4"/>
  </si>
  <si>
    <t>攻撃の挙動(周囲の敵に攻撃)</t>
    <rPh sb="0" eb="2">
      <t>コウゲキ</t>
    </rPh>
    <rPh sb="3" eb="5">
      <t>キョドウ</t>
    </rPh>
    <rPh sb="6" eb="8">
      <t>シュウイ</t>
    </rPh>
    <rPh sb="9" eb="10">
      <t>テキ</t>
    </rPh>
    <rPh sb="11" eb="13">
      <t>コウゲキ</t>
    </rPh>
    <phoneticPr fontId="4"/>
  </si>
  <si>
    <t>クリア画面の作成</t>
    <rPh sb="3" eb="5">
      <t>ガメン</t>
    </rPh>
    <rPh sb="6" eb="8">
      <t>サクセイ</t>
    </rPh>
    <phoneticPr fontId="4"/>
  </si>
  <si>
    <t>11/14</t>
    <phoneticPr fontId="4"/>
  </si>
  <si>
    <t>11/17</t>
    <phoneticPr fontId="4"/>
  </si>
  <si>
    <t>11/21</t>
    <phoneticPr fontId="4"/>
  </si>
  <si>
    <t>11/24</t>
    <phoneticPr fontId="4"/>
  </si>
  <si>
    <t>11/28</t>
    <phoneticPr fontId="4"/>
  </si>
  <si>
    <t>12/1</t>
    <phoneticPr fontId="4"/>
  </si>
  <si>
    <t>12/8</t>
    <phoneticPr fontId="4"/>
  </si>
  <si>
    <t>12/12</t>
    <phoneticPr fontId="4"/>
  </si>
  <si>
    <t>12/15</t>
    <phoneticPr fontId="4"/>
  </si>
  <si>
    <t>12/5</t>
    <phoneticPr fontId="4"/>
  </si>
  <si>
    <t>★α版からの引継ぎ</t>
    <rPh sb="1" eb="3">
      <t>アルファバン</t>
    </rPh>
    <rPh sb="6" eb="8">
      <t>ヒキツ</t>
    </rPh>
    <phoneticPr fontId="4"/>
  </si>
  <si>
    <t>曲に合わせてタイミングをとる</t>
    <rPh sb="0" eb="1">
      <t>キョク</t>
    </rPh>
    <rPh sb="2" eb="3">
      <t>ア</t>
    </rPh>
    <phoneticPr fontId="4"/>
  </si>
  <si>
    <t>波紋エフェクトを出す</t>
    <rPh sb="0" eb="2">
      <t>ハモン</t>
    </rPh>
    <rPh sb="8" eb="9">
      <t>ダ</t>
    </rPh>
    <phoneticPr fontId="4"/>
  </si>
  <si>
    <t>波紋エフェクトの同期</t>
    <rPh sb="0" eb="2">
      <t>ハモン</t>
    </rPh>
    <rPh sb="8" eb="10">
      <t>ドウキ</t>
    </rPh>
    <phoneticPr fontId="4"/>
  </si>
  <si>
    <t>ステップボタン入力中にエフェクトを表示</t>
    <rPh sb="7" eb="10">
      <t>ニュウリョクチュウ</t>
    </rPh>
    <rPh sb="17" eb="19">
      <t>ヒョウジ</t>
    </rPh>
    <phoneticPr fontId="4"/>
  </si>
  <si>
    <t>ボーナスエリアにいるときにエフェクトを表示</t>
    <rPh sb="19" eb="21">
      <t>ヒョウジ</t>
    </rPh>
    <phoneticPr fontId="4"/>
  </si>
  <si>
    <t>ターンのエフェクトを表示</t>
    <rPh sb="10" eb="12">
      <t>ヒョウジ</t>
    </rPh>
    <phoneticPr fontId="4"/>
  </si>
  <si>
    <t>スピンのエフェクトを表示</t>
    <rPh sb="10" eb="12">
      <t>ヒョウジ</t>
    </rPh>
    <phoneticPr fontId="4"/>
  </si>
  <si>
    <t>ハーフのエフェクトを表示</t>
    <rPh sb="10" eb="12">
      <t>ヒョウジ</t>
    </rPh>
    <phoneticPr fontId="4"/>
  </si>
  <si>
    <t>クォーターのエフェクトを表示</t>
    <rPh sb="12" eb="14">
      <t>ヒョウジ</t>
    </rPh>
    <phoneticPr fontId="4"/>
  </si>
  <si>
    <t>砂埃のエフェクトを表示</t>
    <rPh sb="0" eb="2">
      <t>スナボコリ</t>
    </rPh>
    <rPh sb="9" eb="11">
      <t>ヒョウジ</t>
    </rPh>
    <phoneticPr fontId="4"/>
  </si>
  <si>
    <t>順に入れ替え時の２Dエフェクト表示</t>
    <rPh sb="0" eb="1">
      <t>ジュン</t>
    </rPh>
    <rPh sb="2" eb="3">
      <t>イ</t>
    </rPh>
    <rPh sb="4" eb="5">
      <t>カ</t>
    </rPh>
    <rPh sb="6" eb="7">
      <t>ジ</t>
    </rPh>
    <rPh sb="15" eb="17">
      <t>ヒョウジ</t>
    </rPh>
    <phoneticPr fontId="4"/>
  </si>
  <si>
    <t>スタートの時のエフェクトを表示</t>
    <rPh sb="5" eb="6">
      <t>トキ</t>
    </rPh>
    <rPh sb="13" eb="15">
      <t>ヒョウジ</t>
    </rPh>
    <phoneticPr fontId="4"/>
  </si>
  <si>
    <t>衝突したときのエフェクトを表示</t>
    <rPh sb="0" eb="2">
      <t>ショウトツ</t>
    </rPh>
    <rPh sb="13" eb="15">
      <t>ヒョウジ</t>
    </rPh>
    <phoneticPr fontId="4"/>
  </si>
  <si>
    <t>転倒した時のエフェクト</t>
    <rPh sb="0" eb="2">
      <t>テントウ</t>
    </rPh>
    <rPh sb="4" eb="5">
      <t>トキ</t>
    </rPh>
    <phoneticPr fontId="4"/>
  </si>
  <si>
    <t>進藤</t>
  </si>
  <si>
    <t>フォントの変更</t>
    <rPh sb="5" eb="7">
      <t>ヘンコウ</t>
    </rPh>
    <phoneticPr fontId="4"/>
  </si>
  <si>
    <t>シーン切り替え時のフェードアウト</t>
    <rPh sb="3" eb="4">
      <t>キ</t>
    </rPh>
    <rPh sb="5" eb="6">
      <t>カ</t>
    </rPh>
    <rPh sb="7" eb="8">
      <t>ジ</t>
    </rPh>
    <phoneticPr fontId="4"/>
  </si>
  <si>
    <t>実行したステップの種類表示</t>
    <rPh sb="0" eb="2">
      <t>ジッコウ</t>
    </rPh>
    <rPh sb="9" eb="11">
      <t>シュルイ</t>
    </rPh>
    <rPh sb="11" eb="13">
      <t>ヒョウジ</t>
    </rPh>
    <phoneticPr fontId="4"/>
  </si>
  <si>
    <t>1位が入れ替わったときの２Dエフェクト表示</t>
    <rPh sb="1" eb="2">
      <t>イ</t>
    </rPh>
    <rPh sb="3" eb="4">
      <t>イ</t>
    </rPh>
    <rPh sb="5" eb="6">
      <t>カ</t>
    </rPh>
    <rPh sb="19" eb="21">
      <t>ヒョウジ</t>
    </rPh>
    <phoneticPr fontId="4"/>
  </si>
  <si>
    <t>ゲーム終了時に終了ロゴ表示</t>
    <rPh sb="3" eb="5">
      <t>シュウリョウ</t>
    </rPh>
    <rPh sb="5" eb="6">
      <t>ジ</t>
    </rPh>
    <rPh sb="7" eb="9">
      <t>シュウリョウ</t>
    </rPh>
    <rPh sb="11" eb="13">
      <t>ヒョウジ</t>
    </rPh>
    <phoneticPr fontId="4"/>
  </si>
  <si>
    <t>制限時間の数字後ろに画像表示</t>
    <rPh sb="0" eb="2">
      <t>セイゲン</t>
    </rPh>
    <rPh sb="2" eb="4">
      <t>ジカン</t>
    </rPh>
    <rPh sb="5" eb="7">
      <t>スウジ</t>
    </rPh>
    <rPh sb="7" eb="8">
      <t>ウシ</t>
    </rPh>
    <rPh sb="10" eb="12">
      <t>ガゾウ</t>
    </rPh>
    <rPh sb="12" eb="14">
      <t>ヒョウジ</t>
    </rPh>
    <phoneticPr fontId="4"/>
  </si>
  <si>
    <t>制限時間が少なくなったら文字色変更</t>
    <rPh sb="0" eb="2">
      <t>セイゲン</t>
    </rPh>
    <rPh sb="2" eb="4">
      <t>ジカン</t>
    </rPh>
    <rPh sb="5" eb="6">
      <t>スク</t>
    </rPh>
    <rPh sb="12" eb="15">
      <t>モジショク</t>
    </rPh>
    <rPh sb="15" eb="17">
      <t>ヘンコウ</t>
    </rPh>
    <phoneticPr fontId="4"/>
  </si>
  <si>
    <t>　　　　　　　〃　　　　　　　拡大縮小</t>
    <rPh sb="15" eb="17">
      <t>カクダイ</t>
    </rPh>
    <rPh sb="17" eb="19">
      <t>シュクショウ</t>
    </rPh>
    <phoneticPr fontId="4"/>
  </si>
  <si>
    <t>順位の横に王冠アイコン表示</t>
    <rPh sb="0" eb="2">
      <t>ジュンイ</t>
    </rPh>
    <rPh sb="3" eb="4">
      <t>ヨコ</t>
    </rPh>
    <rPh sb="5" eb="7">
      <t>オウカン</t>
    </rPh>
    <rPh sb="11" eb="13">
      <t>ヒョウジ</t>
    </rPh>
    <phoneticPr fontId="4"/>
  </si>
  <si>
    <t>現在流れている曲名を表示</t>
    <rPh sb="0" eb="2">
      <t>ゲンザイ</t>
    </rPh>
    <rPh sb="2" eb="3">
      <t>ナガ</t>
    </rPh>
    <rPh sb="7" eb="9">
      <t>キョクメイ</t>
    </rPh>
    <rPh sb="10" eb="12">
      <t>ヒョウジ</t>
    </rPh>
    <phoneticPr fontId="4"/>
  </si>
  <si>
    <t>バランス維持の警告表示を矢印大小に変更</t>
    <rPh sb="4" eb="6">
      <t>イジ</t>
    </rPh>
    <rPh sb="7" eb="9">
      <t>ケイコク</t>
    </rPh>
    <rPh sb="9" eb="11">
      <t>ヒョウジ</t>
    </rPh>
    <rPh sb="12" eb="14">
      <t>ヤジルシ</t>
    </rPh>
    <rPh sb="14" eb="16">
      <t>ダイショウ</t>
    </rPh>
    <rPh sb="17" eb="19">
      <t>ヘンコウ</t>
    </rPh>
    <phoneticPr fontId="4"/>
  </si>
  <si>
    <t>一位のペア番号を表示</t>
    <rPh sb="0" eb="2">
      <t>イチイ</t>
    </rPh>
    <rPh sb="5" eb="7">
      <t>バンゴウ</t>
    </rPh>
    <rPh sb="8" eb="10">
      <t>ヒョウジ</t>
    </rPh>
    <phoneticPr fontId="4"/>
  </si>
  <si>
    <t>ゲーム開始前のカウントダウン</t>
    <rPh sb="3" eb="5">
      <t>カイシ</t>
    </rPh>
    <rPh sb="5" eb="6">
      <t>マエ</t>
    </rPh>
    <phoneticPr fontId="4"/>
  </si>
  <si>
    <t>ライバルキャラの作成</t>
    <rPh sb="8" eb="10">
      <t>サクセイ</t>
    </rPh>
    <phoneticPr fontId="4"/>
  </si>
  <si>
    <t>ミニマップ上にボーナスエリア表示</t>
    <rPh sb="5" eb="6">
      <t>ジョウ</t>
    </rPh>
    <rPh sb="14" eb="16">
      <t>ヒョウジ</t>
    </rPh>
    <phoneticPr fontId="4"/>
  </si>
  <si>
    <t>プレイヤーのモデルを本リソースに差し替え</t>
    <rPh sb="10" eb="11">
      <t>ホン</t>
    </rPh>
    <rPh sb="16" eb="17">
      <t>サ</t>
    </rPh>
    <rPh sb="18" eb="19">
      <t>カ</t>
    </rPh>
    <phoneticPr fontId="4"/>
  </si>
  <si>
    <t>ライバルタイプのモデルを本リソースに差し替え</t>
    <rPh sb="12" eb="13">
      <t>ホン</t>
    </rPh>
    <rPh sb="18" eb="19">
      <t>サ</t>
    </rPh>
    <rPh sb="20" eb="21">
      <t>カ</t>
    </rPh>
    <phoneticPr fontId="4"/>
  </si>
  <si>
    <t>パワータイプのモデルを本リソースに差し替え</t>
    <rPh sb="11" eb="12">
      <t>ホン</t>
    </rPh>
    <rPh sb="17" eb="18">
      <t>サ</t>
    </rPh>
    <rPh sb="19" eb="20">
      <t>カ</t>
    </rPh>
    <phoneticPr fontId="4"/>
  </si>
  <si>
    <t>バランスタイプのモデルを本リソースに差し替え</t>
    <rPh sb="12" eb="13">
      <t>ホン</t>
    </rPh>
    <rPh sb="18" eb="19">
      <t>サ</t>
    </rPh>
    <rPh sb="20" eb="21">
      <t>カ</t>
    </rPh>
    <phoneticPr fontId="4"/>
  </si>
  <si>
    <t>プレイヤーの移動アニメーションを本リソースに差し替え</t>
    <rPh sb="6" eb="8">
      <t>イドウ</t>
    </rPh>
    <rPh sb="16" eb="17">
      <t>ホン</t>
    </rPh>
    <rPh sb="22" eb="23">
      <t>サ</t>
    </rPh>
    <rPh sb="24" eb="25">
      <t>カ</t>
    </rPh>
    <phoneticPr fontId="4"/>
  </si>
  <si>
    <t>プレイヤーのターンアニメーションを本リソースに差し替え</t>
    <rPh sb="17" eb="18">
      <t>ホン</t>
    </rPh>
    <rPh sb="23" eb="24">
      <t>サ</t>
    </rPh>
    <rPh sb="25" eb="26">
      <t>カ</t>
    </rPh>
    <phoneticPr fontId="4"/>
  </si>
  <si>
    <t>プレイヤーのハーフアニメーションを本リソースに差し替え</t>
    <rPh sb="17" eb="18">
      <t>ホン</t>
    </rPh>
    <rPh sb="23" eb="24">
      <t>サ</t>
    </rPh>
    <rPh sb="25" eb="26">
      <t>カ</t>
    </rPh>
    <phoneticPr fontId="4"/>
  </si>
  <si>
    <t>プレイヤーのクォーターアニメーションを本リソースに差し替え</t>
    <rPh sb="19" eb="20">
      <t>ホン</t>
    </rPh>
    <rPh sb="25" eb="26">
      <t>サ</t>
    </rPh>
    <rPh sb="27" eb="28">
      <t>カ</t>
    </rPh>
    <phoneticPr fontId="4"/>
  </si>
  <si>
    <t>プレイヤーのスピンアニメーションを本リソースに差し替え</t>
    <rPh sb="17" eb="18">
      <t>ホン</t>
    </rPh>
    <rPh sb="23" eb="24">
      <t>サ</t>
    </rPh>
    <rPh sb="25" eb="26">
      <t>カ</t>
    </rPh>
    <phoneticPr fontId="4"/>
  </si>
  <si>
    <t>ライバルタイプの移動アニメーションを本リソースに差し替え</t>
    <rPh sb="8" eb="10">
      <t>イドウ</t>
    </rPh>
    <rPh sb="18" eb="19">
      <t>ホン</t>
    </rPh>
    <rPh sb="24" eb="25">
      <t>サ</t>
    </rPh>
    <rPh sb="26" eb="27">
      <t>カ</t>
    </rPh>
    <phoneticPr fontId="4"/>
  </si>
  <si>
    <t>ライバルタイプのターンアニメーションを本リソースに差し替え</t>
    <rPh sb="19" eb="20">
      <t>ホン</t>
    </rPh>
    <rPh sb="25" eb="26">
      <t>サ</t>
    </rPh>
    <rPh sb="27" eb="28">
      <t>カ</t>
    </rPh>
    <phoneticPr fontId="4"/>
  </si>
  <si>
    <t>ライバルタイプのクォーターアニメーションを本リソースに差し替え</t>
    <rPh sb="21" eb="22">
      <t>ホン</t>
    </rPh>
    <rPh sb="27" eb="28">
      <t>サ</t>
    </rPh>
    <rPh sb="29" eb="30">
      <t>カ</t>
    </rPh>
    <phoneticPr fontId="4"/>
  </si>
  <si>
    <t>ライバルタイプのハーフアニメーションを本リソースに差し替え</t>
    <rPh sb="19" eb="20">
      <t>ホン</t>
    </rPh>
    <rPh sb="25" eb="26">
      <t>サ</t>
    </rPh>
    <rPh sb="27" eb="28">
      <t>カ</t>
    </rPh>
    <phoneticPr fontId="4"/>
  </si>
  <si>
    <t>パワータイプのハーフアニメーションを本リソースに差し替え</t>
    <rPh sb="18" eb="19">
      <t>ホン</t>
    </rPh>
    <rPh sb="24" eb="25">
      <t>サ</t>
    </rPh>
    <rPh sb="26" eb="27">
      <t>カ</t>
    </rPh>
    <phoneticPr fontId="4"/>
  </si>
  <si>
    <t>パワータイプの移動アニメーションを本リソースに差し替え</t>
    <rPh sb="7" eb="9">
      <t>イドウ</t>
    </rPh>
    <rPh sb="17" eb="18">
      <t>ホン</t>
    </rPh>
    <rPh sb="23" eb="24">
      <t>サ</t>
    </rPh>
    <rPh sb="25" eb="26">
      <t>カ</t>
    </rPh>
    <phoneticPr fontId="4"/>
  </si>
  <si>
    <t>パワータイプのターンアニメーションを本リソースに差し替え</t>
    <rPh sb="18" eb="19">
      <t>ホン</t>
    </rPh>
    <rPh sb="24" eb="25">
      <t>サ</t>
    </rPh>
    <rPh sb="26" eb="27">
      <t>カ</t>
    </rPh>
    <phoneticPr fontId="4"/>
  </si>
  <si>
    <t>パワータイプのクォーターアニメーションを本リソースに差し替え</t>
    <rPh sb="20" eb="21">
      <t>ホン</t>
    </rPh>
    <rPh sb="26" eb="27">
      <t>サ</t>
    </rPh>
    <rPh sb="28" eb="29">
      <t>カ</t>
    </rPh>
    <phoneticPr fontId="4"/>
  </si>
  <si>
    <t>パワータイプのスピンアニメーションを本リソースに差し替え</t>
    <rPh sb="18" eb="19">
      <t>ホン</t>
    </rPh>
    <rPh sb="24" eb="25">
      <t>サ</t>
    </rPh>
    <rPh sb="26" eb="27">
      <t>カ</t>
    </rPh>
    <phoneticPr fontId="4"/>
  </si>
  <si>
    <t>ライバルタイプのスピンアニメーションを本リソースに差し替え</t>
    <rPh sb="19" eb="20">
      <t>ホン</t>
    </rPh>
    <rPh sb="25" eb="26">
      <t>サ</t>
    </rPh>
    <rPh sb="27" eb="28">
      <t>カ</t>
    </rPh>
    <phoneticPr fontId="4"/>
  </si>
  <si>
    <t>バランスタイプの移動アニメーションを本リソースに差し替え</t>
    <rPh sb="8" eb="10">
      <t>イドウ</t>
    </rPh>
    <rPh sb="18" eb="19">
      <t>ホン</t>
    </rPh>
    <rPh sb="24" eb="25">
      <t>サ</t>
    </rPh>
    <rPh sb="26" eb="27">
      <t>カ</t>
    </rPh>
    <phoneticPr fontId="4"/>
  </si>
  <si>
    <t>バランスタイプのターンアニメーションを本リソースに差し替え</t>
    <rPh sb="19" eb="20">
      <t>ホン</t>
    </rPh>
    <rPh sb="25" eb="26">
      <t>サ</t>
    </rPh>
    <rPh sb="27" eb="28">
      <t>カ</t>
    </rPh>
    <phoneticPr fontId="4"/>
  </si>
  <si>
    <t>バランスタイプのクォーターアニメーションを本リソースに差し替え</t>
    <rPh sb="21" eb="22">
      <t>ホン</t>
    </rPh>
    <rPh sb="27" eb="28">
      <t>サ</t>
    </rPh>
    <rPh sb="29" eb="30">
      <t>カ</t>
    </rPh>
    <phoneticPr fontId="4"/>
  </si>
  <si>
    <t>バランスタイプのハーフアニメーションを本リソースに差し替え</t>
    <rPh sb="19" eb="20">
      <t>ホン</t>
    </rPh>
    <rPh sb="25" eb="26">
      <t>サ</t>
    </rPh>
    <rPh sb="27" eb="28">
      <t>カ</t>
    </rPh>
    <phoneticPr fontId="4"/>
  </si>
  <si>
    <t>バランスタイプのスピンアニメーションを本リソースに差し替え</t>
    <rPh sb="19" eb="20">
      <t>ホン</t>
    </rPh>
    <rPh sb="25" eb="26">
      <t>サ</t>
    </rPh>
    <rPh sb="27" eb="28">
      <t>カ</t>
    </rPh>
    <phoneticPr fontId="4"/>
  </si>
  <si>
    <t>バランスタイプの優先ターゲットを審査員のみに変更</t>
    <rPh sb="8" eb="10">
      <t>ユウセン</t>
    </rPh>
    <rPh sb="16" eb="19">
      <t>シンサイン</t>
    </rPh>
    <rPh sb="22" eb="24">
      <t>ヘンコウ</t>
    </rPh>
    <phoneticPr fontId="4"/>
  </si>
  <si>
    <t>ステップボタン入力SEを実装</t>
    <rPh sb="7" eb="9">
      <t>ニュウリョク</t>
    </rPh>
    <rPh sb="12" eb="14">
      <t>ジッソウ</t>
    </rPh>
    <phoneticPr fontId="4"/>
  </si>
  <si>
    <t>ステップボタンを入力状況に応じて再生SE、エフェクトを変更</t>
    <rPh sb="8" eb="10">
      <t>ニュウリョク</t>
    </rPh>
    <rPh sb="10" eb="12">
      <t>ジョウキョウ</t>
    </rPh>
    <rPh sb="13" eb="14">
      <t>オウ</t>
    </rPh>
    <rPh sb="16" eb="18">
      <t>サイセイ</t>
    </rPh>
    <rPh sb="27" eb="29">
      <t>ヘンコウ</t>
    </rPh>
    <phoneticPr fontId="4"/>
  </si>
  <si>
    <t>メニュー選択SEを実装</t>
    <rPh sb="4" eb="6">
      <t>センタク</t>
    </rPh>
    <rPh sb="9" eb="11">
      <t>ジッソウ</t>
    </rPh>
    <phoneticPr fontId="4"/>
  </si>
  <si>
    <t>メニュー決定SEを実装</t>
    <rPh sb="4" eb="6">
      <t>ケッテイ</t>
    </rPh>
    <rPh sb="9" eb="11">
      <t>ジッソウ</t>
    </rPh>
    <phoneticPr fontId="4"/>
  </si>
  <si>
    <t>ステップ成立SEを実装</t>
    <rPh sb="4" eb="6">
      <t>セイリツ</t>
    </rPh>
    <rPh sb="9" eb="11">
      <t>ジッソウ</t>
    </rPh>
    <phoneticPr fontId="4"/>
  </si>
  <si>
    <t>衝突SEの実装</t>
    <rPh sb="0" eb="2">
      <t>ショウトツ</t>
    </rPh>
    <rPh sb="5" eb="7">
      <t>ジッソウ</t>
    </rPh>
    <phoneticPr fontId="4"/>
  </si>
  <si>
    <t>スピンのSE実装</t>
    <rPh sb="6" eb="8">
      <t>ジッソウ</t>
    </rPh>
    <phoneticPr fontId="4"/>
  </si>
  <si>
    <t>カットイン時のSE実装</t>
    <rPh sb="5" eb="6">
      <t>ジ</t>
    </rPh>
    <rPh sb="9" eb="11">
      <t>ジッソウ</t>
    </rPh>
    <phoneticPr fontId="4"/>
  </si>
  <si>
    <t>歓声のSE実装</t>
    <rPh sb="0" eb="2">
      <t>カンセイ</t>
    </rPh>
    <rPh sb="5" eb="7">
      <t>ジッソウ</t>
    </rPh>
    <phoneticPr fontId="4"/>
  </si>
  <si>
    <t>カウントダウンSEを実装</t>
    <rPh sb="10" eb="12">
      <t>ジッソウ</t>
    </rPh>
    <phoneticPr fontId="4"/>
  </si>
  <si>
    <t>ステップSEの実装</t>
    <rPh sb="7" eb="9">
      <t>ジッソウ</t>
    </rPh>
    <phoneticPr fontId="4"/>
  </si>
  <si>
    <t>一位入れ替わり時のSE実装</t>
    <rPh sb="0" eb="2">
      <t>イチイ</t>
    </rPh>
    <rPh sb="2" eb="3">
      <t>イ</t>
    </rPh>
    <rPh sb="4" eb="5">
      <t>カ</t>
    </rPh>
    <rPh sb="7" eb="8">
      <t>ジ</t>
    </rPh>
    <rPh sb="11" eb="13">
      <t>ジッソウ</t>
    </rPh>
    <phoneticPr fontId="4"/>
  </si>
  <si>
    <t>バランスを崩した時のSE実装</t>
    <rPh sb="5" eb="6">
      <t>クズ</t>
    </rPh>
    <rPh sb="8" eb="9">
      <t>ジ</t>
    </rPh>
    <rPh sb="12" eb="14">
      <t>ジッソウ</t>
    </rPh>
    <phoneticPr fontId="4"/>
  </si>
  <si>
    <t>ステージ１のBGM実装</t>
    <rPh sb="9" eb="11">
      <t>ジッソウ</t>
    </rPh>
    <phoneticPr fontId="4"/>
  </si>
  <si>
    <t>ステージ２のBGM実装</t>
    <rPh sb="9" eb="11">
      <t>ジッソウ</t>
    </rPh>
    <phoneticPr fontId="4"/>
  </si>
  <si>
    <t>ステージ３のBGM実装</t>
    <rPh sb="9" eb="11">
      <t>ジッソウ</t>
    </rPh>
    <phoneticPr fontId="4"/>
  </si>
  <si>
    <t>タイトル画面のBGM実装</t>
    <rPh sb="4" eb="6">
      <t>ガメン</t>
    </rPh>
    <rPh sb="10" eb="12">
      <t>ジッソウ</t>
    </rPh>
    <phoneticPr fontId="4"/>
  </si>
  <si>
    <t>リザルト画面のBGM実装</t>
    <rPh sb="4" eb="6">
      <t>ガメン</t>
    </rPh>
    <rPh sb="10" eb="12">
      <t>ジッソウ</t>
    </rPh>
    <phoneticPr fontId="4"/>
  </si>
  <si>
    <t>ライバルタイプの挙動作成</t>
    <rPh sb="8" eb="10">
      <t>キョドウ</t>
    </rPh>
    <rPh sb="10" eb="12">
      <t>サクセイ</t>
    </rPh>
    <phoneticPr fontId="4"/>
  </si>
  <si>
    <t>バランスタイプの動き方を修正</t>
    <rPh sb="8" eb="9">
      <t>ウゴ</t>
    </rPh>
    <rPh sb="10" eb="11">
      <t>カタ</t>
    </rPh>
    <rPh sb="12" eb="14">
      <t>シュウセイ</t>
    </rPh>
    <phoneticPr fontId="4"/>
  </si>
  <si>
    <t>デフォルトライトの実装</t>
    <rPh sb="9" eb="11">
      <t>ジッソウ</t>
    </rPh>
    <phoneticPr fontId="4"/>
  </si>
  <si>
    <t>シャドーイングの実装</t>
    <rPh sb="8" eb="10">
      <t>ジッソウ</t>
    </rPh>
    <phoneticPr fontId="4"/>
  </si>
  <si>
    <t>スポットライトの実装</t>
    <rPh sb="8" eb="10">
      <t>ジッソウ</t>
    </rPh>
    <phoneticPr fontId="4"/>
  </si>
  <si>
    <t>スコア倍率上昇中のエフェクトを用意</t>
    <rPh sb="3" eb="5">
      <t>バイリツ</t>
    </rPh>
    <rPh sb="5" eb="8">
      <t>ジョウショウチュウ</t>
    </rPh>
    <rPh sb="15" eb="17">
      <t>ヨウイ</t>
    </rPh>
    <phoneticPr fontId="4"/>
  </si>
  <si>
    <t>ステップ成功時のエフェクトを用意</t>
    <rPh sb="4" eb="6">
      <t>セイコウ</t>
    </rPh>
    <rPh sb="6" eb="7">
      <t>ジ</t>
    </rPh>
    <rPh sb="14" eb="16">
      <t>ヨウイ</t>
    </rPh>
    <phoneticPr fontId="4"/>
  </si>
  <si>
    <t>プレイヤーの回転軸を２キャラの中心へ変更</t>
    <rPh sb="6" eb="8">
      <t>カイテン</t>
    </rPh>
    <rPh sb="8" eb="9">
      <t>ジク</t>
    </rPh>
    <rPh sb="15" eb="17">
      <t>チュウシン</t>
    </rPh>
    <rPh sb="18" eb="20">
      <t>ヘンコウ</t>
    </rPh>
    <phoneticPr fontId="4"/>
  </si>
  <si>
    <t>スピンをプレイヤー2キャラの中心を軸に回るように変更</t>
    <rPh sb="14" eb="16">
      <t>チュウシン</t>
    </rPh>
    <rPh sb="17" eb="18">
      <t>ジク</t>
    </rPh>
    <rPh sb="19" eb="20">
      <t>マワ</t>
    </rPh>
    <rPh sb="24" eb="26">
      <t>ヘンコウ</t>
    </rPh>
    <phoneticPr fontId="4"/>
  </si>
  <si>
    <t>ステージのはみだし判定の修正</t>
    <rPh sb="9" eb="11">
      <t>ハンテイ</t>
    </rPh>
    <rPh sb="12" eb="14">
      <t>シュウセイ</t>
    </rPh>
    <phoneticPr fontId="4"/>
  </si>
  <si>
    <t>メニュー選択SEを用意</t>
    <rPh sb="4" eb="6">
      <t>センタク</t>
    </rPh>
    <rPh sb="9" eb="11">
      <t>ヨウイ</t>
    </rPh>
    <phoneticPr fontId="4"/>
  </si>
  <si>
    <t>メニュー決定SEを用意</t>
    <rPh sb="4" eb="6">
      <t>ケッテイ</t>
    </rPh>
    <phoneticPr fontId="4"/>
  </si>
  <si>
    <t>ステップ成立SEを用意</t>
    <rPh sb="4" eb="6">
      <t>セイリツ</t>
    </rPh>
    <phoneticPr fontId="4"/>
  </si>
  <si>
    <t>スピンのSE用意</t>
    <phoneticPr fontId="4"/>
  </si>
  <si>
    <t>歓声のSE用意</t>
    <rPh sb="0" eb="2">
      <t>カンセイ</t>
    </rPh>
    <phoneticPr fontId="4"/>
  </si>
  <si>
    <t>一位入れ替わり時のSE用意</t>
    <rPh sb="0" eb="2">
      <t>イチイ</t>
    </rPh>
    <rPh sb="2" eb="3">
      <t>イ</t>
    </rPh>
    <rPh sb="4" eb="5">
      <t>カ</t>
    </rPh>
    <rPh sb="7" eb="8">
      <t>ジ</t>
    </rPh>
    <phoneticPr fontId="4"/>
  </si>
  <si>
    <t>ステージ１のBGM用意</t>
    <phoneticPr fontId="4"/>
  </si>
  <si>
    <t>ステージ３のBGM用意</t>
    <phoneticPr fontId="4"/>
  </si>
  <si>
    <t>リザルト画面のBGM用意</t>
    <rPh sb="4" eb="6">
      <t>ガメン</t>
    </rPh>
    <phoneticPr fontId="4"/>
  </si>
  <si>
    <t>衝突SEの用意</t>
    <rPh sb="0" eb="2">
      <t>ショウトツ</t>
    </rPh>
    <phoneticPr fontId="4"/>
  </si>
  <si>
    <t>カットイン時のSE用意</t>
    <rPh sb="5" eb="6">
      <t>ジ</t>
    </rPh>
    <phoneticPr fontId="4"/>
  </si>
  <si>
    <t>ステップSEの用意</t>
    <phoneticPr fontId="4"/>
  </si>
  <si>
    <t>バランスを崩した時のSE用意</t>
    <rPh sb="5" eb="6">
      <t>クズ</t>
    </rPh>
    <rPh sb="8" eb="9">
      <t>ジ</t>
    </rPh>
    <phoneticPr fontId="4"/>
  </si>
  <si>
    <t>ステージ２のBGM用意</t>
    <phoneticPr fontId="4"/>
  </si>
  <si>
    <t>タイトル画面のBGM用意</t>
    <rPh sb="4" eb="6">
      <t>ガメン</t>
    </rPh>
    <phoneticPr fontId="4"/>
  </si>
  <si>
    <t>カウントダウンSEを用意</t>
    <rPh sb="10" eb="12">
      <t>ヨウイ</t>
    </rPh>
    <phoneticPr fontId="4"/>
  </si>
  <si>
    <t>プレイヤーのモデルを本リソースに用意</t>
    <rPh sb="10" eb="11">
      <t>ホン</t>
    </rPh>
    <phoneticPr fontId="4"/>
  </si>
  <si>
    <t>ライバルタイプのモデルを本リソースに用意</t>
    <rPh sb="12" eb="13">
      <t>ホン</t>
    </rPh>
    <phoneticPr fontId="4"/>
  </si>
  <si>
    <t>パワータイプのモデルを本リソースに用意</t>
    <rPh sb="11" eb="12">
      <t>ホン</t>
    </rPh>
    <phoneticPr fontId="4"/>
  </si>
  <si>
    <t>バランスタイプのモデルを本リソースに用意</t>
    <rPh sb="12" eb="13">
      <t>ホン</t>
    </rPh>
    <phoneticPr fontId="4"/>
  </si>
  <si>
    <t>プレイヤーの移動アニメーションを本リソースに用意</t>
    <rPh sb="6" eb="8">
      <t>イドウ</t>
    </rPh>
    <rPh sb="16" eb="17">
      <t>ホン</t>
    </rPh>
    <phoneticPr fontId="4"/>
  </si>
  <si>
    <t>プレイヤーのターンアニメーションを本リソースに用意</t>
    <rPh sb="17" eb="18">
      <t>ホン</t>
    </rPh>
    <phoneticPr fontId="4"/>
  </si>
  <si>
    <t>プレイヤーのハーフアニメーションを本リソースに用意</t>
    <rPh sb="17" eb="18">
      <t>ホン</t>
    </rPh>
    <phoneticPr fontId="4"/>
  </si>
  <si>
    <t>プレイヤーのクォーターアニメーションを本リソースに用意</t>
    <rPh sb="19" eb="20">
      <t>ホン</t>
    </rPh>
    <phoneticPr fontId="4"/>
  </si>
  <si>
    <t>プレイヤーのスピンアニメーションを本リソースに用意</t>
    <rPh sb="17" eb="18">
      <t>ホン</t>
    </rPh>
    <phoneticPr fontId="4"/>
  </si>
  <si>
    <t>ライバルタイプの移動アニメーションを本リソースに用意</t>
    <rPh sb="8" eb="10">
      <t>イドウ</t>
    </rPh>
    <rPh sb="18" eb="19">
      <t>ホン</t>
    </rPh>
    <phoneticPr fontId="4"/>
  </si>
  <si>
    <t>ライバルタイプのターンアニメーションを本リソースに用意</t>
    <rPh sb="19" eb="20">
      <t>ホン</t>
    </rPh>
    <phoneticPr fontId="4"/>
  </si>
  <si>
    <t>ライバルタイプのクォーターアニメーションを本リソースに用意</t>
    <rPh sb="21" eb="22">
      <t>ホン</t>
    </rPh>
    <phoneticPr fontId="4"/>
  </si>
  <si>
    <t>ライバルタイプのハーフアニメーションを本リソースに用意</t>
    <rPh sb="19" eb="20">
      <t>ホン</t>
    </rPh>
    <phoneticPr fontId="4"/>
  </si>
  <si>
    <t>ライバルタイプのスピンアニメーションを本リソースに用意</t>
    <rPh sb="19" eb="20">
      <t>ホン</t>
    </rPh>
    <phoneticPr fontId="4"/>
  </si>
  <si>
    <t>パワータイプの移動アニメーションを本リソースに用意</t>
    <rPh sb="7" eb="9">
      <t>イドウ</t>
    </rPh>
    <rPh sb="17" eb="18">
      <t>ホン</t>
    </rPh>
    <phoneticPr fontId="4"/>
  </si>
  <si>
    <t>パワータイプのターンアニメーションを本リソースに用意</t>
    <rPh sb="18" eb="19">
      <t>ホン</t>
    </rPh>
    <phoneticPr fontId="4"/>
  </si>
  <si>
    <t>パワータイプのクォーターアニメーションを本リソースに用意</t>
    <rPh sb="20" eb="21">
      <t>ホン</t>
    </rPh>
    <phoneticPr fontId="4"/>
  </si>
  <si>
    <t>パワータイプのハーフアニメーションを本リソースに用意</t>
    <rPh sb="18" eb="19">
      <t>ホン</t>
    </rPh>
    <phoneticPr fontId="4"/>
  </si>
  <si>
    <t>パワータイプのスピンアニメーションを本リソースに用意</t>
    <rPh sb="18" eb="19">
      <t>ホン</t>
    </rPh>
    <phoneticPr fontId="4"/>
  </si>
  <si>
    <t>バランスタイプの移動アニメーションを本リソースに用意</t>
    <rPh sb="8" eb="10">
      <t>イドウ</t>
    </rPh>
    <rPh sb="18" eb="19">
      <t>ホン</t>
    </rPh>
    <phoneticPr fontId="4"/>
  </si>
  <si>
    <t>バランスタイプのターンアニメーションを本リソースに用意</t>
    <rPh sb="19" eb="20">
      <t>ホン</t>
    </rPh>
    <phoneticPr fontId="4"/>
  </si>
  <si>
    <t>バランスタイプのクォーターアニメーションを本リソースに用意</t>
    <rPh sb="21" eb="22">
      <t>ホン</t>
    </rPh>
    <phoneticPr fontId="4"/>
  </si>
  <si>
    <t>バランスタイプのハーフアニメーションを本リソースに用意</t>
    <rPh sb="19" eb="20">
      <t>ホン</t>
    </rPh>
    <phoneticPr fontId="4"/>
  </si>
  <si>
    <t>バランスタイプのスピンアニメーションを本リソースに用意</t>
    <rPh sb="19" eb="20">
      <t>ホン</t>
    </rPh>
    <phoneticPr fontId="4"/>
  </si>
  <si>
    <t>ステージ3作成</t>
    <rPh sb="5" eb="7">
      <t>サクセイ</t>
    </rPh>
    <phoneticPr fontId="4"/>
  </si>
  <si>
    <t>ステージ2作成</t>
    <rPh sb="5" eb="7">
      <t>サクセイ</t>
    </rPh>
    <phoneticPr fontId="4"/>
  </si>
  <si>
    <t>ステージ1作成</t>
    <rPh sb="5" eb="7">
      <t>サクセイ</t>
    </rPh>
    <phoneticPr fontId="4"/>
  </si>
  <si>
    <t>スピン成立時のカットインUIの用意</t>
    <rPh sb="3" eb="5">
      <t>セイリツ</t>
    </rPh>
    <rPh sb="5" eb="6">
      <t>ジ</t>
    </rPh>
    <rPh sb="15" eb="17">
      <t>ヨウイ</t>
    </rPh>
    <phoneticPr fontId="4"/>
  </si>
  <si>
    <t>ターン成立時のカットインUIの用意</t>
    <rPh sb="3" eb="5">
      <t>セイリツ</t>
    </rPh>
    <rPh sb="5" eb="6">
      <t>ジ</t>
    </rPh>
    <rPh sb="15" eb="17">
      <t>ヨウイ</t>
    </rPh>
    <phoneticPr fontId="4"/>
  </si>
  <si>
    <t>クォーター成立時のカットインUIの用意</t>
    <rPh sb="5" eb="7">
      <t>セイリツ</t>
    </rPh>
    <rPh sb="7" eb="8">
      <t>ジ</t>
    </rPh>
    <rPh sb="17" eb="19">
      <t>ヨウイ</t>
    </rPh>
    <phoneticPr fontId="4"/>
  </si>
  <si>
    <t>ライバルタイプの修正</t>
    <rPh sb="8" eb="10">
      <t>シュウセイ</t>
    </rPh>
    <phoneticPr fontId="4"/>
  </si>
  <si>
    <t>バランス修正の警告UIの画像用意</t>
    <rPh sb="4" eb="6">
      <t>シュウセイ</t>
    </rPh>
    <rPh sb="7" eb="9">
      <t>ケイコク</t>
    </rPh>
    <rPh sb="12" eb="14">
      <t>ガゾウ</t>
    </rPh>
    <rPh sb="14" eb="16">
      <t>ヨウイ</t>
    </rPh>
    <phoneticPr fontId="4"/>
  </si>
  <si>
    <t>ライバルタイプのテスト</t>
    <phoneticPr fontId="4"/>
  </si>
  <si>
    <t>ライバルタイプの再修正</t>
    <rPh sb="8" eb="11">
      <t>サイシュウセイ</t>
    </rPh>
    <phoneticPr fontId="4"/>
  </si>
  <si>
    <t>プレイヤーのテスト</t>
    <phoneticPr fontId="4"/>
  </si>
  <si>
    <t>プレイヤーの修正</t>
    <rPh sb="6" eb="8">
      <t>シュウセイ</t>
    </rPh>
    <phoneticPr fontId="4"/>
  </si>
  <si>
    <t>バランスタイプの修正</t>
    <rPh sb="8" eb="10">
      <t>シュウセイ</t>
    </rPh>
    <phoneticPr fontId="4"/>
  </si>
  <si>
    <t>パワータイプの修正</t>
    <rPh sb="7" eb="9">
      <t>シュウセイ</t>
    </rPh>
    <phoneticPr fontId="4"/>
  </si>
  <si>
    <t>リザルト画面の順位表示の画像用意</t>
    <rPh sb="4" eb="6">
      <t>ガメン</t>
    </rPh>
    <rPh sb="7" eb="9">
      <t>ジュンイ</t>
    </rPh>
    <rPh sb="9" eb="11">
      <t>ヒョウジ</t>
    </rPh>
    <rPh sb="12" eb="14">
      <t>ガゾウ</t>
    </rPh>
    <rPh sb="14" eb="16">
      <t>ヨウイ</t>
    </rPh>
    <phoneticPr fontId="4"/>
  </si>
  <si>
    <t>ポーズ画面の作成</t>
    <rPh sb="3" eb="5">
      <t>ガメン</t>
    </rPh>
    <rPh sb="6" eb="8">
      <t>サクセイ</t>
    </rPh>
    <phoneticPr fontId="4"/>
  </si>
  <si>
    <t>ハーフステップのSEの用意</t>
    <rPh sb="11" eb="13">
      <t>ヨウイ</t>
    </rPh>
    <phoneticPr fontId="4"/>
  </si>
  <si>
    <t>クォーターステップのSE用意</t>
    <rPh sb="12" eb="14">
      <t>ヨウイ</t>
    </rPh>
    <phoneticPr fontId="4"/>
  </si>
  <si>
    <t>ターンステップのSE用意</t>
    <rPh sb="10" eb="12">
      <t>ヨウイ</t>
    </rPh>
    <phoneticPr fontId="4"/>
  </si>
  <si>
    <t>カメラの視点を斜めに変更</t>
    <rPh sb="4" eb="6">
      <t>シテン</t>
    </rPh>
    <rPh sb="7" eb="8">
      <t>ナナ</t>
    </rPh>
    <rPh sb="10" eb="12">
      <t>ヘンコウ</t>
    </rPh>
    <phoneticPr fontId="4"/>
  </si>
  <si>
    <t>巡回敵の仕様を変更（衝突後、1拍子分停止。その後、移動再開）</t>
    <rPh sb="0" eb="2">
      <t>ジュンカイ</t>
    </rPh>
    <rPh sb="2" eb="3">
      <t>テキ</t>
    </rPh>
    <rPh sb="4" eb="6">
      <t>シヨウ</t>
    </rPh>
    <rPh sb="7" eb="9">
      <t>ヘンコウ</t>
    </rPh>
    <rPh sb="10" eb="12">
      <t>ショウトツ</t>
    </rPh>
    <rPh sb="12" eb="13">
      <t>ゴ</t>
    </rPh>
    <rPh sb="15" eb="17">
      <t>ビョウシ</t>
    </rPh>
    <rPh sb="17" eb="18">
      <t>ブン</t>
    </rPh>
    <rPh sb="18" eb="20">
      <t>テイシ</t>
    </rPh>
    <rPh sb="23" eb="24">
      <t>ゴ</t>
    </rPh>
    <rPh sb="25" eb="27">
      <t>イドウ</t>
    </rPh>
    <rPh sb="27" eb="29">
      <t>サイカイ</t>
    </rPh>
    <phoneticPr fontId="4"/>
  </si>
  <si>
    <t>　　　　続き）　→巡回が遅れていた場合、移動速度を1.5倍）</t>
    <rPh sb="4" eb="5">
      <t>ツヅ</t>
    </rPh>
    <rPh sb="9" eb="11">
      <t>ジュンカイ</t>
    </rPh>
    <rPh sb="12" eb="13">
      <t>オク</t>
    </rPh>
    <rPh sb="17" eb="19">
      <t>バアイ</t>
    </rPh>
    <rPh sb="20" eb="22">
      <t>イドウ</t>
    </rPh>
    <rPh sb="22" eb="24">
      <t>ソクド</t>
    </rPh>
    <rPh sb="28" eb="29">
      <t>バイ</t>
    </rPh>
    <phoneticPr fontId="4"/>
  </si>
  <si>
    <t>0..5</t>
    <phoneticPr fontId="4"/>
  </si>
  <si>
    <t>ふらつきのアニメーションを用意する</t>
    <rPh sb="13" eb="15">
      <t>ヨウイ</t>
    </rPh>
    <phoneticPr fontId="4"/>
  </si>
  <si>
    <t>ふらつきのアニメーションプレイヤーに実装する</t>
    <rPh sb="18" eb="20">
      <t>ジッソウ</t>
    </rPh>
    <phoneticPr fontId="4"/>
  </si>
  <si>
    <t>ふらつきのアニメーションをバランスタイプに実装する</t>
    <rPh sb="21" eb="23">
      <t>ジッソウ</t>
    </rPh>
    <phoneticPr fontId="4"/>
  </si>
  <si>
    <t>ふらつきのアニメーションをライバルタイプに実装する</t>
    <rPh sb="21" eb="23">
      <t>ジッソウ</t>
    </rPh>
    <phoneticPr fontId="4"/>
  </si>
  <si>
    <t>ステップ成立時にカメラをプレイヤーに寄せる</t>
    <rPh sb="4" eb="6">
      <t>セイリツ</t>
    </rPh>
    <rPh sb="6" eb="7">
      <t>ジ</t>
    </rPh>
    <rPh sb="18" eb="19">
      <t>ヨ</t>
    </rPh>
    <phoneticPr fontId="4"/>
  </si>
  <si>
    <t>ライトの調整</t>
    <rPh sb="4" eb="6">
      <t>チョウセイ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</si>
</sst>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/d"/>
    <numFmt numFmtId="177" formatCode="0_ "/>
    <numFmt numFmtId="178" formatCode="\(aaa\)"/>
  </numFmts>
  <fonts count="20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9"/>
      <color rgb="FFFF0000"/>
      <name val="ＭＳ Ｐゴシック"/>
      <family val="3"/>
      <charset val="128"/>
    </font>
    <font>
      <sz val="11"/>
      <color theme="2" tint="-0.499984740745262"/>
      <name val="ＭＳ Ｐゴシック"/>
      <family val="3"/>
      <charset val="128"/>
    </font>
    <font>
      <sz val="10"/>
      <color theme="2" tint="-0.499984740745262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/>
  </cellStyleXfs>
  <cellXfs count="1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2" applyNumberFormat="1" applyFont="1" applyBorder="1" applyAlignment="1" applyProtection="1">
      <alignment vertical="center"/>
      <protection locked="0"/>
    </xf>
    <xf numFmtId="0" fontId="2" fillId="0" borderId="0" xfId="2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2" applyNumberFormat="1" applyFont="1" applyFill="1" applyBorder="1" applyAlignment="1" applyProtection="1">
      <alignment horizontal="center" vertical="center"/>
    </xf>
    <xf numFmtId="0" fontId="7" fillId="0" borderId="1" xfId="2" applyNumberFormat="1" applyFont="1" applyFill="1" applyBorder="1" applyAlignment="1" applyProtection="1">
      <alignment horizontal="center" vertical="center"/>
    </xf>
    <xf numFmtId="0" fontId="5" fillId="0" borderId="1" xfId="2" applyNumberFormat="1" applyFont="1" applyFill="1" applyBorder="1" applyAlignment="1" applyProtection="1">
      <alignment horizontal="center" vertical="center"/>
      <protection locked="0"/>
    </xf>
    <xf numFmtId="49" fontId="3" fillId="3" borderId="1" xfId="2" applyNumberFormat="1" applyFont="1" applyFill="1" applyBorder="1" applyAlignment="1" applyProtection="1">
      <alignment horizontal="center" vertical="center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0" fontId="1" fillId="0" borderId="0" xfId="1"/>
    <xf numFmtId="0" fontId="1" fillId="0" borderId="0" xfId="1" applyAlignment="1">
      <alignment horizontal="center"/>
    </xf>
    <xf numFmtId="0" fontId="1" fillId="4" borderId="12" xfId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5" borderId="16" xfId="1" applyFill="1" applyBorder="1"/>
    <xf numFmtId="0" fontId="1" fillId="5" borderId="17" xfId="1" applyFill="1" applyBorder="1"/>
    <xf numFmtId="0" fontId="1" fillId="5" borderId="18" xfId="1" applyFill="1" applyBorder="1"/>
    <xf numFmtId="0" fontId="1" fillId="5" borderId="19" xfId="1" applyFill="1" applyBorder="1"/>
    <xf numFmtId="0" fontId="1" fillId="5" borderId="1" xfId="1" applyFill="1" applyBorder="1"/>
    <xf numFmtId="0" fontId="1" fillId="5" borderId="20" xfId="1" applyFill="1" applyBorder="1"/>
    <xf numFmtId="0" fontId="1" fillId="5" borderId="21" xfId="1" applyFill="1" applyBorder="1"/>
    <xf numFmtId="0" fontId="1" fillId="5" borderId="22" xfId="1" applyFill="1" applyBorder="1"/>
    <xf numFmtId="0" fontId="1" fillId="5" borderId="23" xfId="1" applyFill="1" applyBorder="1"/>
    <xf numFmtId="0" fontId="1" fillId="5" borderId="24" xfId="1" applyFill="1" applyBorder="1"/>
    <xf numFmtId="0" fontId="1" fillId="5" borderId="25" xfId="1" applyFill="1" applyBorder="1"/>
    <xf numFmtId="0" fontId="1" fillId="5" borderId="26" xfId="1" applyFill="1" applyBorder="1"/>
    <xf numFmtId="0" fontId="1" fillId="5" borderId="27" xfId="1" applyFill="1" applyBorder="1"/>
    <xf numFmtId="0" fontId="1" fillId="5" borderId="28" xfId="1" applyFill="1" applyBorder="1"/>
    <xf numFmtId="0" fontId="12" fillId="0" borderId="0" xfId="1" applyFont="1" applyAlignment="1">
      <alignment horizontal="left"/>
    </xf>
    <xf numFmtId="0" fontId="12" fillId="0" borderId="0" xfId="1" applyFont="1"/>
    <xf numFmtId="0" fontId="1" fillId="5" borderId="29" xfId="1" applyFill="1" applyBorder="1"/>
    <xf numFmtId="0" fontId="0" fillId="0" borderId="0" xfId="0" applyBorder="1" applyAlignment="1">
      <alignment vertical="center"/>
    </xf>
    <xf numFmtId="0" fontId="1" fillId="7" borderId="31" xfId="1" applyFill="1" applyBorder="1" applyAlignment="1">
      <alignment horizontal="center"/>
    </xf>
    <xf numFmtId="56" fontId="1" fillId="7" borderId="31" xfId="1" applyNumberFormat="1" applyFill="1" applyBorder="1" applyAlignment="1">
      <alignment horizontal="center"/>
    </xf>
    <xf numFmtId="0" fontId="1" fillId="7" borderId="32" xfId="1" applyFill="1" applyBorder="1" applyAlignment="1">
      <alignment horizontal="center"/>
    </xf>
    <xf numFmtId="0" fontId="1" fillId="7" borderId="33" xfId="1" applyFill="1" applyBorder="1" applyAlignment="1">
      <alignment horizontal="center"/>
    </xf>
    <xf numFmtId="0" fontId="1" fillId="7" borderId="34" xfId="1" applyFill="1" applyBorder="1" applyAlignment="1">
      <alignment horizontal="center"/>
    </xf>
    <xf numFmtId="0" fontId="1" fillId="7" borderId="36" xfId="1" applyFill="1" applyBorder="1" applyAlignment="1">
      <alignment horizontal="center"/>
    </xf>
    <xf numFmtId="56" fontId="1" fillId="7" borderId="36" xfId="1" applyNumberFormat="1" applyFill="1" applyBorder="1" applyAlignment="1">
      <alignment horizontal="center"/>
    </xf>
    <xf numFmtId="178" fontId="1" fillId="7" borderId="37" xfId="1" applyNumberFormat="1" applyFill="1" applyBorder="1" applyAlignment="1">
      <alignment horizontal="center"/>
    </xf>
    <xf numFmtId="0" fontId="0" fillId="5" borderId="19" xfId="1" applyFont="1" applyFill="1" applyBorder="1"/>
    <xf numFmtId="0" fontId="0" fillId="5" borderId="21" xfId="1" applyFont="1" applyFill="1" applyBorder="1"/>
    <xf numFmtId="0" fontId="14" fillId="5" borderId="19" xfId="1" applyFont="1" applyFill="1" applyBorder="1"/>
    <xf numFmtId="0" fontId="1" fillId="7" borderId="38" xfId="1" applyFill="1" applyBorder="1" applyAlignment="1">
      <alignment horizontal="center"/>
    </xf>
    <xf numFmtId="178" fontId="1" fillId="7" borderId="0" xfId="1" applyNumberFormat="1" applyFill="1" applyBorder="1" applyAlignment="1">
      <alignment horizontal="center"/>
    </xf>
    <xf numFmtId="0" fontId="14" fillId="5" borderId="21" xfId="1" applyFont="1" applyFill="1" applyBorder="1"/>
    <xf numFmtId="0" fontId="14" fillId="5" borderId="16" xfId="1" applyFont="1" applyFill="1" applyBorder="1"/>
    <xf numFmtId="0" fontId="15" fillId="9" borderId="33" xfId="1" applyFont="1" applyFill="1" applyBorder="1" applyAlignment="1">
      <alignment horizontal="center"/>
    </xf>
    <xf numFmtId="0" fontId="15" fillId="9" borderId="36" xfId="1" applyFont="1" applyFill="1" applyBorder="1" applyAlignment="1">
      <alignment horizontal="center"/>
    </xf>
    <xf numFmtId="56" fontId="15" fillId="9" borderId="36" xfId="1" applyNumberFormat="1" applyFont="1" applyFill="1" applyBorder="1" applyAlignment="1">
      <alignment horizontal="center"/>
    </xf>
    <xf numFmtId="178" fontId="15" fillId="9" borderId="37" xfId="1" applyNumberFormat="1" applyFont="1" applyFill="1" applyBorder="1" applyAlignment="1">
      <alignment horizontal="center"/>
    </xf>
    <xf numFmtId="0" fontId="15" fillId="9" borderId="34" xfId="1" applyFont="1" applyFill="1" applyBorder="1" applyAlignment="1">
      <alignment horizontal="center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0" fillId="7" borderId="33" xfId="1" applyFont="1" applyFill="1" applyBorder="1" applyAlignment="1">
      <alignment horizontal="center"/>
    </xf>
    <xf numFmtId="0" fontId="1" fillId="5" borderId="45" xfId="1" applyFill="1" applyBorder="1"/>
    <xf numFmtId="0" fontId="1" fillId="5" borderId="46" xfId="1" applyFill="1" applyBorder="1"/>
    <xf numFmtId="0" fontId="1" fillId="5" borderId="30" xfId="1" applyFill="1" applyBorder="1"/>
    <xf numFmtId="0" fontId="1" fillId="5" borderId="32" xfId="1" applyFill="1" applyBorder="1"/>
    <xf numFmtId="0" fontId="1" fillId="5" borderId="47" xfId="1" applyFill="1" applyBorder="1"/>
    <xf numFmtId="0" fontId="1" fillId="5" borderId="48" xfId="1" applyFill="1" applyBorder="1"/>
    <xf numFmtId="0" fontId="15" fillId="9" borderId="35" xfId="1" applyFont="1" applyFill="1" applyBorder="1" applyAlignment="1">
      <alignment horizontal="center"/>
    </xf>
    <xf numFmtId="0" fontId="15" fillId="9" borderId="30" xfId="1" applyFont="1" applyFill="1" applyBorder="1" applyAlignment="1">
      <alignment horizontal="center"/>
    </xf>
    <xf numFmtId="0" fontId="15" fillId="9" borderId="31" xfId="1" applyFont="1" applyFill="1" applyBorder="1" applyAlignment="1">
      <alignment horizontal="center"/>
    </xf>
    <xf numFmtId="178" fontId="15" fillId="9" borderId="0" xfId="1" applyNumberFormat="1" applyFont="1" applyFill="1" applyBorder="1" applyAlignment="1">
      <alignment horizontal="center"/>
    </xf>
    <xf numFmtId="56" fontId="15" fillId="9" borderId="31" xfId="1" applyNumberFormat="1" applyFont="1" applyFill="1" applyBorder="1" applyAlignment="1">
      <alignment horizontal="center"/>
    </xf>
    <xf numFmtId="49" fontId="17" fillId="9" borderId="1" xfId="2" applyNumberFormat="1" applyFont="1" applyFill="1" applyBorder="1" applyAlignment="1" applyProtection="1">
      <alignment horizontal="center" vertical="center"/>
    </xf>
    <xf numFmtId="0" fontId="5" fillId="0" borderId="0" xfId="0" applyFont="1" applyFill="1" applyBorder="1" applyProtection="1">
      <alignment vertical="center"/>
      <protection locked="0"/>
    </xf>
    <xf numFmtId="0" fontId="0" fillId="0" borderId="0" xfId="0" applyFill="1" applyBorder="1" applyAlignment="1">
      <alignment horizontal="center" vertical="center"/>
    </xf>
    <xf numFmtId="0" fontId="0" fillId="0" borderId="0" xfId="0" applyNumberFormat="1" applyFill="1" applyBorder="1">
      <alignment vertical="center"/>
    </xf>
    <xf numFmtId="177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 applyProtection="1">
      <alignment vertical="center"/>
      <protection locked="0"/>
    </xf>
    <xf numFmtId="0" fontId="5" fillId="10" borderId="1" xfId="0" applyFont="1" applyFill="1" applyBorder="1" applyAlignment="1" applyProtection="1">
      <alignment vertical="center"/>
      <protection locked="0"/>
    </xf>
    <xf numFmtId="0" fontId="5" fillId="10" borderId="1" xfId="0" applyFont="1" applyFill="1" applyBorder="1" applyAlignment="1" applyProtection="1">
      <alignment horizontal="center" vertical="center"/>
      <protection locked="0"/>
    </xf>
    <xf numFmtId="0" fontId="5" fillId="10" borderId="1" xfId="0" applyFont="1" applyFill="1" applyBorder="1" applyAlignment="1" applyProtection="1">
      <alignment horizontal="center" vertical="center"/>
    </xf>
    <xf numFmtId="176" fontId="5" fillId="10" borderId="1" xfId="0" applyNumberFormat="1" applyFont="1" applyFill="1" applyBorder="1" applyAlignment="1" applyProtection="1">
      <alignment horizontal="center" vertical="center"/>
      <protection locked="0"/>
    </xf>
    <xf numFmtId="0" fontId="5" fillId="10" borderId="1" xfId="0" applyNumberFormat="1" applyFont="1" applyFill="1" applyBorder="1" applyAlignment="1" applyProtection="1">
      <alignment horizontal="center" vertical="center"/>
      <protection locked="0"/>
    </xf>
    <xf numFmtId="0" fontId="5" fillId="10" borderId="1" xfId="2" applyNumberFormat="1" applyFont="1" applyFill="1" applyBorder="1" applyAlignment="1" applyProtection="1">
      <alignment horizontal="center" vertical="center"/>
      <protection locked="0"/>
    </xf>
    <xf numFmtId="0" fontId="13" fillId="0" borderId="0" xfId="1" applyFont="1" applyAlignment="1">
      <alignment horizontal="center"/>
    </xf>
    <xf numFmtId="0" fontId="3" fillId="0" borderId="39" xfId="1" applyFont="1" applyBorder="1" applyAlignment="1"/>
    <xf numFmtId="0" fontId="0" fillId="3" borderId="40" xfId="0" applyFill="1" applyBorder="1" applyAlignment="1">
      <alignment horizontal="center" vertical="center" textRotation="90"/>
    </xf>
    <xf numFmtId="0" fontId="0" fillId="3" borderId="41" xfId="0" applyFill="1" applyBorder="1" applyAlignment="1">
      <alignment horizontal="center" vertical="center" textRotation="90"/>
    </xf>
    <xf numFmtId="0" fontId="0" fillId="6" borderId="40" xfId="1" applyFont="1" applyFill="1" applyBorder="1" applyAlignment="1">
      <alignment horizontal="center" vertical="center" textRotation="90"/>
    </xf>
    <xf numFmtId="0" fontId="0" fillId="6" borderId="41" xfId="1" applyFont="1" applyFill="1" applyBorder="1" applyAlignment="1">
      <alignment horizontal="center" vertical="center" textRotation="90"/>
    </xf>
    <xf numFmtId="0" fontId="0" fillId="6" borderId="42" xfId="1" applyFont="1" applyFill="1" applyBorder="1" applyAlignment="1">
      <alignment horizontal="center" vertical="center" textRotation="90"/>
    </xf>
    <xf numFmtId="0" fontId="0" fillId="8" borderId="40" xfId="1" applyFont="1" applyFill="1" applyBorder="1" applyAlignment="1">
      <alignment horizontal="center" vertical="center" textRotation="90"/>
    </xf>
    <xf numFmtId="0" fontId="2" fillId="8" borderId="41" xfId="1" applyFont="1" applyFill="1" applyBorder="1" applyAlignment="1">
      <alignment horizontal="center" vertical="center" textRotation="90"/>
    </xf>
    <xf numFmtId="0" fontId="2" fillId="8" borderId="42" xfId="1" applyFont="1" applyFill="1" applyBorder="1" applyAlignment="1">
      <alignment horizontal="center" vertical="center" textRotation="90"/>
    </xf>
    <xf numFmtId="0" fontId="2" fillId="2" borderId="43" xfId="2" applyFont="1" applyFill="1" applyBorder="1" applyAlignment="1" applyProtection="1">
      <alignment horizontal="center" vertical="center"/>
    </xf>
    <xf numFmtId="0" fontId="2" fillId="2" borderId="44" xfId="2" applyFont="1" applyFill="1" applyBorder="1" applyAlignment="1" applyProtection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24" xfId="0" applyFill="1" applyBorder="1" applyAlignment="1" applyProtection="1">
      <alignment horizontal="center" vertical="center"/>
    </xf>
    <xf numFmtId="0" fontId="0" fillId="2" borderId="19" xfId="0" applyFill="1" applyBorder="1" applyAlignment="1" applyProtection="1">
      <alignment horizontal="center" vertical="center"/>
    </xf>
    <xf numFmtId="0" fontId="0" fillId="2" borderId="28" xfId="0" applyFill="1" applyBorder="1" applyAlignment="1" applyProtection="1">
      <alignment horizontal="center" vertical="center"/>
    </xf>
    <xf numFmtId="0" fontId="2" fillId="2" borderId="49" xfId="2" applyFont="1" applyFill="1" applyBorder="1" applyAlignment="1" applyProtection="1">
      <alignment horizontal="center" vertical="center"/>
    </xf>
    <xf numFmtId="0" fontId="2" fillId="2" borderId="39" xfId="2" applyFont="1" applyFill="1" applyBorder="1" applyAlignment="1" applyProtection="1">
      <alignment horizontal="center" vertical="center"/>
    </xf>
    <xf numFmtId="0" fontId="18" fillId="11" borderId="1" xfId="0" applyFont="1" applyFill="1" applyBorder="1" applyAlignment="1" applyProtection="1">
      <alignment horizontal="center" vertical="center"/>
    </xf>
    <xf numFmtId="0" fontId="19" fillId="11" borderId="1" xfId="0" applyFont="1" applyFill="1" applyBorder="1" applyAlignment="1" applyProtection="1">
      <alignment vertical="center"/>
      <protection locked="0"/>
    </xf>
    <xf numFmtId="0" fontId="19" fillId="11" borderId="1" xfId="0" applyFont="1" applyFill="1" applyBorder="1" applyAlignment="1" applyProtection="1">
      <alignment horizontal="center" vertical="center"/>
      <protection locked="0"/>
    </xf>
    <xf numFmtId="0" fontId="19" fillId="11" borderId="1" xfId="0" applyFont="1" applyFill="1" applyBorder="1" applyAlignment="1" applyProtection="1">
      <alignment horizontal="center" vertical="center"/>
    </xf>
    <xf numFmtId="176" fontId="19" fillId="11" borderId="1" xfId="0" applyNumberFormat="1" applyFont="1" applyFill="1" applyBorder="1" applyAlignment="1" applyProtection="1">
      <alignment horizontal="center" vertical="center"/>
      <protection locked="0"/>
    </xf>
    <xf numFmtId="0" fontId="19" fillId="11" borderId="1" xfId="0" applyNumberFormat="1" applyFont="1" applyFill="1" applyBorder="1" applyAlignment="1" applyProtection="1">
      <alignment horizontal="center" vertical="center"/>
      <protection locked="0"/>
    </xf>
    <xf numFmtId="0" fontId="19" fillId="11" borderId="1" xfId="2" applyNumberFormat="1" applyFont="1" applyFill="1" applyBorder="1" applyAlignment="1" applyProtection="1">
      <alignment horizontal="center" vertical="center"/>
      <protection locked="0"/>
    </xf>
  </cellXfs>
  <cellStyles count="4">
    <cellStyle name="標準" xfId="0" builtinId="0"/>
    <cellStyle name="標準_2009卒業制作スケジュール表" xfId="1"/>
    <cellStyle name="標準_チーム編成" xfId="2"/>
    <cellStyle name="標準_バグシート" xfId="3"/>
  </cellStyles>
  <dxfs count="81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'スプリントバックログ(第１）'!$K$1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'スプリントバックログ(第１）'!$K$2:$Q$2</c:f>
              <c:strCache>
                <c:ptCount val="7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</c:strCache>
            </c:strRef>
          </c:cat>
          <c:val>
            <c:numRef>
              <c:f>'スプリントバックログ(第１）'!$K$4:$Q$4</c:f>
              <c:numCache>
                <c:formatCode>General</c:formatCode>
                <c:ptCount val="7"/>
                <c:pt idx="0">
                  <c:v>110.4</c:v>
                </c:pt>
                <c:pt idx="1">
                  <c:v>110.4</c:v>
                </c:pt>
                <c:pt idx="2">
                  <c:v>110.4</c:v>
                </c:pt>
                <c:pt idx="3">
                  <c:v>77.2</c:v>
                </c:pt>
                <c:pt idx="4">
                  <c:v>48</c:v>
                </c:pt>
                <c:pt idx="5">
                  <c:v>29</c:v>
                </c:pt>
                <c:pt idx="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0-4707-AE1D-FED90E4187CC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'スプリントバックログ(第１）'!$K$2:$Q$2</c:f>
              <c:strCache>
                <c:ptCount val="7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</c:strCache>
            </c:strRef>
          </c:cat>
          <c:val>
            <c:numRef>
              <c:f>'スプリントバックログ(第１）'!$K$3:$Q$3</c:f>
              <c:numCache>
                <c:formatCode>General</c:formatCode>
                <c:ptCount val="7"/>
                <c:pt idx="0">
                  <c:v>110</c:v>
                </c:pt>
                <c:pt idx="1">
                  <c:v>94</c:v>
                </c:pt>
                <c:pt idx="2">
                  <c:v>78</c:v>
                </c:pt>
                <c:pt idx="3">
                  <c:v>63</c:v>
                </c:pt>
                <c:pt idx="4">
                  <c:v>47</c:v>
                </c:pt>
                <c:pt idx="5">
                  <c:v>31</c:v>
                </c:pt>
                <c:pt idx="6">
                  <c:v>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7A0-4707-AE1D-FED90E418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3760"/>
        <c:axId val="366504152"/>
      </c:lineChart>
      <c:catAx>
        <c:axId val="36650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760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'スプリントバックログ(第１）'!$S$107:$S$116</c:f>
              <c:strCache>
                <c:ptCount val="5"/>
                <c:pt idx="0">
                  <c:v>高橋</c:v>
                </c:pt>
                <c:pt idx="1">
                  <c:v>宮内</c:v>
                </c:pt>
                <c:pt idx="2">
                  <c:v>榎本</c:v>
                </c:pt>
                <c:pt idx="3">
                  <c:v>進藤</c:v>
                </c:pt>
                <c:pt idx="4">
                  <c:v>頼紀</c:v>
                </c:pt>
              </c:strCache>
            </c:strRef>
          </c:cat>
          <c:val>
            <c:numRef>
              <c:f>'スプリントバックログ(第１）'!$U$107:$U$116</c:f>
              <c:numCache>
                <c:formatCode>General</c:formatCode>
                <c:ptCount val="10"/>
                <c:pt idx="0">
                  <c:v>12</c:v>
                </c:pt>
                <c:pt idx="1">
                  <c:v>6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0-42C2-BB4C-365BA097388A}"/>
            </c:ext>
          </c:extLst>
        </c:ser>
        <c:ser>
          <c:idx val="1"/>
          <c:order val="1"/>
          <c:tx>
            <c:strRef>
              <c:f>'スプリントバックログ(第１）'!$I$1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'スプリントバックログ(第１）'!$S$107:$S$116</c:f>
              <c:strCache>
                <c:ptCount val="5"/>
                <c:pt idx="0">
                  <c:v>高橋</c:v>
                </c:pt>
                <c:pt idx="1">
                  <c:v>宮内</c:v>
                </c:pt>
                <c:pt idx="2">
                  <c:v>榎本</c:v>
                </c:pt>
                <c:pt idx="3">
                  <c:v>進藤</c:v>
                </c:pt>
                <c:pt idx="4">
                  <c:v>頼紀</c:v>
                </c:pt>
              </c:strCache>
            </c:strRef>
          </c:cat>
          <c:val>
            <c:numRef>
              <c:f>'スプリントバックログ(第１）'!$V$107:$V$116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0-42C2-BB4C-365BA097388A}"/>
            </c:ext>
          </c:extLst>
        </c:ser>
        <c:ser>
          <c:idx val="2"/>
          <c:order val="2"/>
          <c:tx>
            <c:strRef>
              <c:f>'スプリントバックログ(第１）'!$H$1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'スプリントバックログ(第１）'!$T$107:$T$116</c:f>
              <c:numCache>
                <c:formatCode>General</c:formatCode>
                <c:ptCount val="10"/>
                <c:pt idx="0">
                  <c:v>26</c:v>
                </c:pt>
                <c:pt idx="1">
                  <c:v>28.2</c:v>
                </c:pt>
                <c:pt idx="2">
                  <c:v>15</c:v>
                </c:pt>
                <c:pt idx="3">
                  <c:v>22.200000000000003</c:v>
                </c:pt>
                <c:pt idx="4">
                  <c:v>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0-42C2-BB4C-365BA097388A}"/>
            </c:ext>
          </c:extLst>
        </c:ser>
        <c:ser>
          <c:idx val="3"/>
          <c:order val="3"/>
          <c:tx>
            <c:strRef>
              <c:f>'スプリントバックログ(第１）'!$X$106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'スプリントバックログ(第１）'!$X$107:$X$116</c:f>
              <c:numCache>
                <c:formatCode>General</c:formatCode>
                <c:ptCount val="10"/>
                <c:pt idx="0">
                  <c:v>12</c:v>
                </c:pt>
                <c:pt idx="1">
                  <c:v>6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0-42C2-BB4C-365BA097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503368"/>
        <c:axId val="366506112"/>
      </c:barChart>
      <c:catAx>
        <c:axId val="36650336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6112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36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5113638572956156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'スプリントバックログ(第２）'!$K$1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'スプリントバックログ(第２）'!$K$2:$R$2</c:f>
              <c:strCache>
                <c:ptCount val="8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</c:strCache>
            </c:strRef>
          </c:cat>
          <c:val>
            <c:numRef>
              <c:f>'スプリントバックログ(第２）'!$K$4:$Q$4</c:f>
              <c:numCache>
                <c:formatCode>General</c:formatCode>
                <c:ptCount val="7"/>
                <c:pt idx="0">
                  <c:v>146.5</c:v>
                </c:pt>
                <c:pt idx="1">
                  <c:v>106.6</c:v>
                </c:pt>
                <c:pt idx="2">
                  <c:v>90.6</c:v>
                </c:pt>
                <c:pt idx="3">
                  <c:v>76.099999999999994</c:v>
                </c:pt>
                <c:pt idx="4">
                  <c:v>70.599999999999994</c:v>
                </c:pt>
                <c:pt idx="5">
                  <c:v>39.1</c:v>
                </c:pt>
                <c:pt idx="6">
                  <c:v>32.6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96-413A-8366-BB4D860EAD68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'スプリントバックログ(第２）'!$K$2:$R$2</c:f>
              <c:strCache>
                <c:ptCount val="8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</c:strCache>
            </c:strRef>
          </c:cat>
          <c:val>
            <c:numRef>
              <c:f>'スプリントバックログ(第２）'!$K$3:$Q$3</c:f>
              <c:numCache>
                <c:formatCode>General</c:formatCode>
                <c:ptCount val="7"/>
                <c:pt idx="0">
                  <c:v>146</c:v>
                </c:pt>
                <c:pt idx="1">
                  <c:v>131</c:v>
                </c:pt>
                <c:pt idx="2">
                  <c:v>117</c:v>
                </c:pt>
                <c:pt idx="3">
                  <c:v>102</c:v>
                </c:pt>
                <c:pt idx="4">
                  <c:v>87</c:v>
                </c:pt>
                <c:pt idx="5">
                  <c:v>73</c:v>
                </c:pt>
                <c:pt idx="6">
                  <c:v>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A96-413A-8366-BB4D860EA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3760"/>
        <c:axId val="366504152"/>
      </c:lineChart>
      <c:catAx>
        <c:axId val="3665037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760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'スプリントバックログ(第２）'!$X$125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'スプリントバックログ(第２）'!$V$126:$V$130</c:f>
            </c:strRef>
          </c:cat>
          <c:val>
            <c:numRef>
              <c:f>'スプリントバックログ(第２）'!$X$126:$X$130</c:f>
            </c:numRef>
          </c:val>
          <c:extLst>
            <c:ext xmlns:c16="http://schemas.microsoft.com/office/drawing/2014/chart" uri="{C3380CC4-5D6E-409C-BE32-E72D297353CC}">
              <c16:uniqueId val="{00000000-CFE5-43F5-9D4A-EC772A5B9603}"/>
            </c:ext>
          </c:extLst>
        </c:ser>
        <c:ser>
          <c:idx val="1"/>
          <c:order val="1"/>
          <c:tx>
            <c:strRef>
              <c:f>'スプリントバックログ(第２）'!$Y$125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'スプリントバックログ(第２）'!$V$126:$V$130</c:f>
            </c:strRef>
          </c:cat>
          <c:val>
            <c:numRef>
              <c:f>'スプリントバックログ(第２）'!$Y$126:$Y$130</c:f>
            </c:numRef>
          </c:val>
          <c:extLst>
            <c:ext xmlns:c16="http://schemas.microsoft.com/office/drawing/2014/chart" uri="{C3380CC4-5D6E-409C-BE32-E72D297353CC}">
              <c16:uniqueId val="{00000001-CFE5-43F5-9D4A-EC772A5B9603}"/>
            </c:ext>
          </c:extLst>
        </c:ser>
        <c:ser>
          <c:idx val="2"/>
          <c:order val="2"/>
          <c:tx>
            <c:strRef>
              <c:f>'スプリントバックログ(第２）'!$W$125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'スプリントバックログ(第２）'!$V$126:$V$130</c:f>
            </c:strRef>
          </c:cat>
          <c:val>
            <c:numRef>
              <c:f>'スプリントバックログ(第２）'!$W$126:$W$130</c:f>
            </c:numRef>
          </c:val>
          <c:extLst>
            <c:ext xmlns:c16="http://schemas.microsoft.com/office/drawing/2014/chart" uri="{C3380CC4-5D6E-409C-BE32-E72D297353CC}">
              <c16:uniqueId val="{00000002-CFE5-43F5-9D4A-EC772A5B9603}"/>
            </c:ext>
          </c:extLst>
        </c:ser>
        <c:ser>
          <c:idx val="3"/>
          <c:order val="3"/>
          <c:tx>
            <c:strRef>
              <c:f>'スプリントバックログ(第２）'!$AA$125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'スプリントバックログ(第２）'!$V$126:$V$130</c:f>
            </c:strRef>
          </c:cat>
          <c:val>
            <c:numRef>
              <c:f>'スプリントバックログ(第２）'!$AA$126:$AA$131</c:f>
            </c:numRef>
          </c:val>
          <c:extLst>
            <c:ext xmlns:c16="http://schemas.microsoft.com/office/drawing/2014/chart" uri="{C3380CC4-5D6E-409C-BE32-E72D297353CC}">
              <c16:uniqueId val="{00000003-CFE5-43F5-9D4A-EC772A5B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503368"/>
        <c:axId val="366506112"/>
      </c:barChart>
      <c:catAx>
        <c:axId val="36650336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6112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36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'スプリントバックログ(第３）'!$J$1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2-48E1-95BE-E884EF07A686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'スプリントバックログ(第３）'!$J$3:$P$3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912-48E1-95BE-E884EF07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06064"/>
        <c:axId val="386906848"/>
      </c:lineChart>
      <c:catAx>
        <c:axId val="38690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06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'スプリントバックログ(第３）'!$I$1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5-4087-AA36-F609D3B3834F}"/>
            </c:ext>
          </c:extLst>
        </c:ser>
        <c:ser>
          <c:idx val="1"/>
          <c:order val="1"/>
          <c:tx>
            <c:strRef>
              <c:f>'スプリントバックログ(第３）'!$H$1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5-4087-AA36-F609D3B3834F}"/>
            </c:ext>
          </c:extLst>
        </c:ser>
        <c:ser>
          <c:idx val="2"/>
          <c:order val="2"/>
          <c:tx>
            <c:strRef>
              <c:f>'スプリントバックログ(第３）'!$G$1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'スプリントバックログ(第３）'!$S$107:$S$116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5-4087-AA36-F609D3B3834F}"/>
            </c:ext>
          </c:extLst>
        </c:ser>
        <c:ser>
          <c:idx val="3"/>
          <c:order val="3"/>
          <c:tx>
            <c:strRef>
              <c:f>'スプリントバックログ(第３）'!$W$106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5-4087-AA36-F609D3B3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422304"/>
        <c:axId val="390422696"/>
      </c:barChart>
      <c:catAx>
        <c:axId val="39042230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422696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30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9525</xdr:colOff>
      <xdr:row>4</xdr:row>
      <xdr:rowOff>9525</xdr:rowOff>
    </xdr:from>
    <xdr:to>
      <xdr:col>26</xdr:col>
      <xdr:colOff>676275</xdr:colOff>
      <xdr:row>29</xdr:row>
      <xdr:rowOff>123825</xdr:rowOff>
    </xdr:to>
    <xdr:graphicFrame macro="">
      <xdr:nvGraphicFramePr>
        <xdr:cNvPr id="1536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9525</xdr:colOff>
      <xdr:row>29</xdr:row>
      <xdr:rowOff>123825</xdr:rowOff>
    </xdr:from>
    <xdr:to>
      <xdr:col>26</xdr:col>
      <xdr:colOff>676275</xdr:colOff>
      <xdr:row>64</xdr:row>
      <xdr:rowOff>47625</xdr:rowOff>
    </xdr:to>
    <xdr:graphicFrame macro="">
      <xdr:nvGraphicFramePr>
        <xdr:cNvPr id="1537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552450</xdr:colOff>
      <xdr:row>4</xdr:row>
      <xdr:rowOff>38100</xdr:rowOff>
    </xdr:from>
    <xdr:to>
      <xdr:col>29</xdr:col>
      <xdr:colOff>152400</xdr:colOff>
      <xdr:row>286</xdr:row>
      <xdr:rowOff>114300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533400</xdr:colOff>
      <xdr:row>30</xdr:row>
      <xdr:rowOff>152400</xdr:rowOff>
    </xdr:from>
    <xdr:to>
      <xdr:col>29</xdr:col>
      <xdr:colOff>114300</xdr:colOff>
      <xdr:row>307</xdr:row>
      <xdr:rowOff>95250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22"/>
  <sheetViews>
    <sheetView topLeftCell="A151" zoomScaleNormal="100" workbookViewId="0">
      <selection activeCell="C166" sqref="C166"/>
    </sheetView>
  </sheetViews>
  <sheetFormatPr defaultRowHeight="13.5"/>
  <cols>
    <col min="1" max="1" width="3.5" style="40" customWidth="1"/>
    <col min="2" max="2" width="10.75" style="41" customWidth="1"/>
    <col min="3" max="3" width="47.625" style="40" customWidth="1"/>
    <col min="4" max="4" width="53.125" style="40" customWidth="1"/>
    <col min="5" max="5" width="17.5" style="40" customWidth="1"/>
    <col min="6" max="16384" width="9" style="40"/>
  </cols>
  <sheetData>
    <row r="1" spans="1:5" ht="18.75">
      <c r="A1" s="112" t="s">
        <v>64</v>
      </c>
      <c r="B1" s="112"/>
      <c r="C1" s="112"/>
      <c r="D1" s="112"/>
      <c r="E1" s="112"/>
    </row>
    <row r="2" spans="1:5" ht="27" customHeight="1">
      <c r="D2" s="113" t="s">
        <v>37</v>
      </c>
      <c r="E2" s="113"/>
    </row>
    <row r="3" spans="1:5" ht="7.5" customHeight="1" thickBot="1"/>
    <row r="4" spans="1:5" s="46" customFormat="1" ht="14.25" thickBot="1">
      <c r="A4" s="42"/>
      <c r="B4" s="43" t="s">
        <v>38</v>
      </c>
      <c r="C4" s="44" t="s">
        <v>39</v>
      </c>
      <c r="D4" s="44" t="s">
        <v>14</v>
      </c>
      <c r="E4" s="45" t="s">
        <v>15</v>
      </c>
    </row>
    <row r="5" spans="1:5" ht="20.100000000000001" customHeight="1">
      <c r="A5" s="114" t="s">
        <v>44</v>
      </c>
      <c r="B5" s="76"/>
      <c r="C5" s="47"/>
      <c r="D5" s="48"/>
      <c r="E5" s="49"/>
    </row>
    <row r="6" spans="1:5" ht="20.100000000000001" customHeight="1">
      <c r="A6" s="115"/>
      <c r="B6" s="70"/>
      <c r="C6" s="50"/>
      <c r="D6" s="51"/>
      <c r="E6" s="52"/>
    </row>
    <row r="7" spans="1:5" ht="20.100000000000001" customHeight="1">
      <c r="A7" s="115"/>
      <c r="B7" s="70"/>
      <c r="C7" s="50"/>
      <c r="D7" s="51"/>
      <c r="E7" s="52"/>
    </row>
    <row r="8" spans="1:5" ht="20.100000000000001" customHeight="1">
      <c r="A8" s="115"/>
      <c r="B8" s="71">
        <v>43025</v>
      </c>
      <c r="C8" s="50"/>
      <c r="D8" s="51"/>
      <c r="E8" s="52"/>
    </row>
    <row r="9" spans="1:5" ht="20.100000000000001" customHeight="1">
      <c r="A9" s="115"/>
      <c r="B9" s="72">
        <f>B8</f>
        <v>43025</v>
      </c>
      <c r="C9" s="50"/>
      <c r="D9" s="51"/>
      <c r="E9" s="52"/>
    </row>
    <row r="10" spans="1:5" ht="20.100000000000001" customHeight="1">
      <c r="A10" s="115"/>
      <c r="B10" s="72"/>
      <c r="C10" s="50"/>
      <c r="D10" s="51"/>
      <c r="E10" s="52"/>
    </row>
    <row r="11" spans="1:5" ht="20.100000000000001" customHeight="1">
      <c r="A11" s="115"/>
      <c r="B11" s="71"/>
      <c r="C11" s="50"/>
      <c r="D11" s="51"/>
      <c r="E11" s="52"/>
    </row>
    <row r="12" spans="1:5" ht="20.100000000000001" customHeight="1">
      <c r="A12" s="115"/>
      <c r="B12" s="69"/>
      <c r="C12" s="55"/>
      <c r="D12" s="51"/>
      <c r="E12" s="52"/>
    </row>
    <row r="13" spans="1:5" ht="20.100000000000001" customHeight="1">
      <c r="A13" s="115"/>
      <c r="B13" s="68"/>
      <c r="C13" s="53"/>
      <c r="D13" s="51"/>
      <c r="E13" s="52"/>
    </row>
    <row r="14" spans="1:5" ht="20.100000000000001" customHeight="1">
      <c r="A14" s="115"/>
      <c r="B14" s="70"/>
      <c r="C14" s="50"/>
      <c r="D14" s="51"/>
      <c r="E14" s="52"/>
    </row>
    <row r="15" spans="1:5" ht="20.100000000000001" customHeight="1">
      <c r="A15" s="115"/>
      <c r="B15" s="71"/>
      <c r="C15" s="50"/>
      <c r="D15" s="51"/>
      <c r="E15" s="52"/>
    </row>
    <row r="16" spans="1:5" ht="20.100000000000001" customHeight="1">
      <c r="A16" s="115"/>
      <c r="B16" s="71">
        <v>43028</v>
      </c>
      <c r="C16" s="50"/>
      <c r="D16" s="51"/>
      <c r="E16" s="52"/>
    </row>
    <row r="17" spans="1:5" ht="20.100000000000001" customHeight="1">
      <c r="A17" s="115"/>
      <c r="B17" s="72">
        <f>B16</f>
        <v>43028</v>
      </c>
      <c r="C17" s="50"/>
      <c r="D17" s="51"/>
      <c r="E17" s="52"/>
    </row>
    <row r="18" spans="1:5" ht="20.100000000000001" customHeight="1">
      <c r="A18" s="115"/>
      <c r="B18" s="72"/>
      <c r="C18" s="50"/>
      <c r="D18" s="51"/>
      <c r="E18" s="52"/>
    </row>
    <row r="19" spans="1:5" ht="20.100000000000001" customHeight="1">
      <c r="A19" s="115"/>
      <c r="B19" s="71"/>
      <c r="C19" s="50"/>
      <c r="D19" s="51"/>
      <c r="E19" s="52"/>
    </row>
    <row r="20" spans="1:5" ht="20.100000000000001" customHeight="1">
      <c r="A20" s="115"/>
      <c r="B20" s="69"/>
      <c r="C20" s="55"/>
      <c r="D20" s="51"/>
      <c r="E20" s="52"/>
    </row>
    <row r="21" spans="1:5" ht="20.100000000000001" customHeight="1">
      <c r="A21" s="115"/>
      <c r="B21" s="68"/>
      <c r="C21" s="53"/>
      <c r="D21" s="51"/>
      <c r="E21" s="52"/>
    </row>
    <row r="22" spans="1:5" ht="20.100000000000001" customHeight="1">
      <c r="A22" s="115"/>
      <c r="B22" s="70"/>
      <c r="C22" s="50"/>
      <c r="D22" s="51"/>
      <c r="E22" s="52"/>
    </row>
    <row r="23" spans="1:5" ht="20.100000000000001" customHeight="1">
      <c r="A23" s="115"/>
      <c r="B23" s="70"/>
      <c r="C23" s="50"/>
      <c r="D23" s="51"/>
      <c r="E23" s="52"/>
    </row>
    <row r="24" spans="1:5" ht="20.100000000000001" customHeight="1">
      <c r="A24" s="115"/>
      <c r="B24" s="71">
        <v>43032</v>
      </c>
      <c r="C24" s="50"/>
      <c r="D24" s="51"/>
      <c r="E24" s="52"/>
    </row>
    <row r="25" spans="1:5" ht="20.100000000000001" customHeight="1">
      <c r="A25" s="115"/>
      <c r="B25" s="72">
        <f>B24</f>
        <v>43032</v>
      </c>
      <c r="C25" s="50"/>
      <c r="D25" s="51"/>
      <c r="E25" s="52"/>
    </row>
    <row r="26" spans="1:5" ht="20.100000000000001" customHeight="1">
      <c r="A26" s="115"/>
      <c r="B26" s="72"/>
      <c r="C26" s="50"/>
      <c r="D26" s="51"/>
      <c r="E26" s="52"/>
    </row>
    <row r="27" spans="1:5" ht="20.100000000000001" customHeight="1">
      <c r="A27" s="115"/>
      <c r="B27" s="71"/>
      <c r="C27" s="50"/>
      <c r="D27" s="51"/>
      <c r="E27" s="52"/>
    </row>
    <row r="28" spans="1:5" ht="20.100000000000001" customHeight="1">
      <c r="A28" s="115"/>
      <c r="B28" s="70"/>
      <c r="C28" s="55"/>
      <c r="D28" s="51"/>
      <c r="E28" s="52"/>
    </row>
    <row r="29" spans="1:5" ht="20.100000000000001" customHeight="1">
      <c r="A29" s="115"/>
      <c r="B29" s="68"/>
      <c r="C29" s="78"/>
      <c r="D29" s="51"/>
      <c r="E29" s="54"/>
    </row>
    <row r="30" spans="1:5" ht="20.100000000000001" customHeight="1">
      <c r="A30" s="115"/>
      <c r="B30" s="70"/>
      <c r="C30" s="75"/>
      <c r="D30" s="51"/>
      <c r="E30" s="54"/>
    </row>
    <row r="31" spans="1:5" ht="20.100000000000001" customHeight="1">
      <c r="A31" s="115"/>
      <c r="B31" s="70"/>
      <c r="C31" s="50"/>
      <c r="D31" s="51"/>
      <c r="E31" s="54"/>
    </row>
    <row r="32" spans="1:5" ht="20.100000000000001" customHeight="1">
      <c r="A32" s="115"/>
      <c r="B32" s="71">
        <v>43035</v>
      </c>
      <c r="C32" s="50"/>
      <c r="D32" s="51"/>
      <c r="E32" s="52"/>
    </row>
    <row r="33" spans="1:5" ht="20.100000000000001" customHeight="1">
      <c r="A33" s="115"/>
      <c r="B33" s="72">
        <f>B32</f>
        <v>43035</v>
      </c>
      <c r="C33" s="50"/>
      <c r="D33" s="51"/>
      <c r="E33" s="52"/>
    </row>
    <row r="34" spans="1:5" ht="20.100000000000001" customHeight="1">
      <c r="A34" s="115"/>
      <c r="B34" s="72"/>
      <c r="C34" s="50"/>
      <c r="D34" s="51"/>
      <c r="E34" s="52"/>
    </row>
    <row r="35" spans="1:5" ht="20.100000000000001" customHeight="1">
      <c r="A35" s="115"/>
      <c r="B35" s="71"/>
      <c r="C35" s="50"/>
      <c r="D35" s="51"/>
      <c r="E35" s="52"/>
    </row>
    <row r="36" spans="1:5" ht="20.100000000000001" customHeight="1">
      <c r="A36" s="115"/>
      <c r="B36" s="69"/>
      <c r="C36" s="55"/>
      <c r="D36" s="51"/>
      <c r="E36" s="52"/>
    </row>
    <row r="37" spans="1:5" ht="20.100000000000001" customHeight="1">
      <c r="A37" s="115"/>
      <c r="B37" s="68"/>
      <c r="C37" s="50"/>
      <c r="D37" s="51"/>
      <c r="E37" s="52"/>
    </row>
    <row r="38" spans="1:5" ht="20.100000000000001" customHeight="1">
      <c r="A38" s="115"/>
      <c r="B38" s="70"/>
      <c r="C38" s="50"/>
      <c r="D38" s="51"/>
      <c r="E38" s="52"/>
    </row>
    <row r="39" spans="1:5" ht="20.100000000000001" customHeight="1">
      <c r="A39" s="115"/>
      <c r="B39" s="70"/>
      <c r="C39" s="50"/>
      <c r="D39" s="51"/>
      <c r="E39" s="52"/>
    </row>
    <row r="40" spans="1:5" ht="20.100000000000001" customHeight="1">
      <c r="A40" s="115"/>
      <c r="B40" s="71">
        <v>43039</v>
      </c>
      <c r="C40" s="50"/>
      <c r="D40" s="51"/>
      <c r="E40" s="52"/>
    </row>
    <row r="41" spans="1:5" ht="20.100000000000001" customHeight="1">
      <c r="A41" s="115"/>
      <c r="B41" s="72">
        <f>B40</f>
        <v>43039</v>
      </c>
      <c r="C41" s="50"/>
      <c r="D41" s="51"/>
      <c r="E41" s="52"/>
    </row>
    <row r="42" spans="1:5" ht="20.100000000000001" customHeight="1">
      <c r="A42" s="115"/>
      <c r="B42" s="72"/>
      <c r="C42" s="50"/>
      <c r="D42" s="51"/>
      <c r="E42" s="52"/>
    </row>
    <row r="43" spans="1:5" ht="20.100000000000001" customHeight="1">
      <c r="A43" s="115"/>
      <c r="B43" s="71"/>
      <c r="C43" s="50"/>
      <c r="D43" s="51"/>
      <c r="E43" s="52"/>
    </row>
    <row r="44" spans="1:5" ht="20.100000000000001" customHeight="1">
      <c r="A44" s="115"/>
      <c r="B44" s="69"/>
      <c r="C44" s="50"/>
      <c r="D44" s="51"/>
      <c r="E44" s="52"/>
    </row>
    <row r="45" spans="1:5" ht="20.100000000000001" customHeight="1">
      <c r="A45" s="115"/>
      <c r="B45" s="87" t="s">
        <v>43</v>
      </c>
      <c r="C45" s="74"/>
      <c r="D45" s="51"/>
      <c r="E45" s="52"/>
    </row>
    <row r="46" spans="1:5" ht="20.100000000000001" customHeight="1">
      <c r="A46" s="115"/>
      <c r="B46" s="70"/>
      <c r="C46" s="50"/>
      <c r="D46" s="51"/>
      <c r="E46" s="54"/>
    </row>
    <row r="47" spans="1:5" ht="20.100000000000001" customHeight="1">
      <c r="A47" s="115"/>
      <c r="B47" s="70"/>
      <c r="C47" s="50"/>
      <c r="D47" s="51"/>
      <c r="E47" s="54"/>
    </row>
    <row r="48" spans="1:5" ht="20.100000000000001" customHeight="1">
      <c r="A48" s="115"/>
      <c r="B48" s="71">
        <v>43042</v>
      </c>
      <c r="C48" s="50"/>
      <c r="D48" s="51"/>
      <c r="E48" s="54"/>
    </row>
    <row r="49" spans="1:5" ht="20.100000000000001" customHeight="1">
      <c r="A49" s="115"/>
      <c r="B49" s="72">
        <f>B48</f>
        <v>43042</v>
      </c>
      <c r="C49" s="50"/>
      <c r="D49" s="56"/>
      <c r="E49" s="52"/>
    </row>
    <row r="50" spans="1:5" ht="20.100000000000001" customHeight="1">
      <c r="A50" s="115"/>
      <c r="B50" s="72"/>
      <c r="C50" s="50"/>
      <c r="D50" s="56"/>
      <c r="E50" s="52"/>
    </row>
    <row r="51" spans="1:5" ht="20.100000000000001" customHeight="1">
      <c r="A51" s="115"/>
      <c r="B51" s="71"/>
      <c r="C51" s="50"/>
      <c r="D51" s="56"/>
      <c r="E51" s="63"/>
    </row>
    <row r="52" spans="1:5" ht="20.100000000000001" customHeight="1">
      <c r="A52" s="115"/>
      <c r="B52" s="69"/>
      <c r="C52" s="55"/>
      <c r="D52" s="56"/>
      <c r="E52" s="57"/>
    </row>
    <row r="53" spans="1:5" ht="20.100000000000001" customHeight="1">
      <c r="A53" s="115"/>
      <c r="B53" s="80"/>
      <c r="C53" s="78" t="s">
        <v>41</v>
      </c>
      <c r="D53" s="56"/>
      <c r="E53" s="57"/>
    </row>
    <row r="54" spans="1:5" ht="20.100000000000001" customHeight="1">
      <c r="A54" s="115"/>
      <c r="B54" s="81"/>
      <c r="C54" s="75" t="s">
        <v>40</v>
      </c>
      <c r="D54" s="56"/>
      <c r="E54" s="57"/>
    </row>
    <row r="55" spans="1:5" ht="20.100000000000001" customHeight="1">
      <c r="A55" s="115"/>
      <c r="B55" s="81"/>
      <c r="C55" s="50"/>
      <c r="D55" s="56"/>
      <c r="E55" s="57"/>
    </row>
    <row r="56" spans="1:5" ht="20.100000000000001" customHeight="1">
      <c r="A56" s="115"/>
      <c r="B56" s="82">
        <v>43046</v>
      </c>
      <c r="C56" s="50"/>
      <c r="D56" s="56"/>
      <c r="E56" s="57"/>
    </row>
    <row r="57" spans="1:5" ht="20.100000000000001" customHeight="1">
      <c r="A57" s="115"/>
      <c r="B57" s="83">
        <f>B56</f>
        <v>43046</v>
      </c>
      <c r="C57" s="50"/>
      <c r="D57" s="56"/>
      <c r="E57" s="57"/>
    </row>
    <row r="58" spans="1:5" ht="20.100000000000001" customHeight="1">
      <c r="A58" s="115"/>
      <c r="B58" s="83"/>
      <c r="C58" s="50"/>
      <c r="D58" s="56"/>
      <c r="E58" s="57"/>
    </row>
    <row r="59" spans="1:5" ht="20.100000000000001" customHeight="1">
      <c r="A59" s="115"/>
      <c r="B59" s="82"/>
      <c r="C59" s="50"/>
      <c r="D59" s="56"/>
      <c r="E59" s="57"/>
    </row>
    <row r="60" spans="1:5" ht="20.100000000000001" customHeight="1">
      <c r="A60" s="115"/>
      <c r="B60" s="84"/>
      <c r="C60" s="55"/>
      <c r="D60" s="56"/>
      <c r="E60" s="57"/>
    </row>
    <row r="61" spans="1:5" ht="20.100000000000001" customHeight="1">
      <c r="A61" s="115"/>
      <c r="B61" s="80"/>
      <c r="C61" s="78" t="s">
        <v>41</v>
      </c>
      <c r="D61" s="56"/>
      <c r="E61" s="57"/>
    </row>
    <row r="62" spans="1:5" ht="20.100000000000001" customHeight="1">
      <c r="A62" s="115"/>
      <c r="B62" s="81"/>
      <c r="C62" s="75" t="s">
        <v>40</v>
      </c>
      <c r="D62" s="56"/>
      <c r="E62" s="57"/>
    </row>
    <row r="63" spans="1:5" ht="20.100000000000001" customHeight="1">
      <c r="A63" s="115"/>
      <c r="B63" s="81"/>
      <c r="C63" s="50"/>
      <c r="D63" s="56"/>
      <c r="E63" s="57"/>
    </row>
    <row r="64" spans="1:5" ht="20.100000000000001" customHeight="1">
      <c r="A64" s="115"/>
      <c r="B64" s="82">
        <v>43049</v>
      </c>
      <c r="C64" s="50"/>
      <c r="D64" s="56"/>
      <c r="E64" s="57"/>
    </row>
    <row r="65" spans="1:5" ht="20.100000000000001" customHeight="1">
      <c r="A65" s="115"/>
      <c r="B65" s="83">
        <f>B64</f>
        <v>43049</v>
      </c>
      <c r="C65" s="50"/>
      <c r="D65" s="56"/>
      <c r="E65" s="57"/>
    </row>
    <row r="66" spans="1:5" ht="20.100000000000001" customHeight="1">
      <c r="A66" s="115"/>
      <c r="B66" s="83"/>
      <c r="C66" s="50"/>
      <c r="D66" s="56"/>
      <c r="E66" s="57"/>
    </row>
    <row r="67" spans="1:5" ht="20.100000000000001" customHeight="1">
      <c r="A67" s="115"/>
      <c r="B67" s="82"/>
      <c r="C67" s="50"/>
      <c r="D67" s="56"/>
      <c r="E67" s="57"/>
    </row>
    <row r="68" spans="1:5" ht="20.100000000000001" customHeight="1" thickBot="1">
      <c r="A68" s="115"/>
      <c r="B68" s="84"/>
      <c r="C68" s="55"/>
      <c r="D68" s="56"/>
      <c r="E68" s="57"/>
    </row>
    <row r="69" spans="1:5" ht="20.100000000000001" customHeight="1">
      <c r="A69" s="116" t="s">
        <v>45</v>
      </c>
      <c r="B69" s="76"/>
      <c r="C69" s="47"/>
      <c r="D69" s="88"/>
      <c r="E69" s="49"/>
    </row>
    <row r="70" spans="1:5" ht="20.100000000000001" customHeight="1">
      <c r="A70" s="117"/>
      <c r="B70" s="70"/>
      <c r="C70" s="50"/>
      <c r="D70" s="89"/>
      <c r="E70" s="52"/>
    </row>
    <row r="71" spans="1:5" ht="20.100000000000001" customHeight="1">
      <c r="A71" s="117"/>
      <c r="B71" s="70"/>
      <c r="C71" s="50"/>
      <c r="D71" s="89"/>
      <c r="E71" s="52"/>
    </row>
    <row r="72" spans="1:5" ht="20.100000000000001" customHeight="1">
      <c r="A72" s="117"/>
      <c r="B72" s="71">
        <v>43053</v>
      </c>
      <c r="C72" s="50"/>
      <c r="D72" s="89"/>
      <c r="E72" s="52"/>
    </row>
    <row r="73" spans="1:5" ht="20.100000000000001" customHeight="1">
      <c r="A73" s="117"/>
      <c r="B73" s="72">
        <f>B72</f>
        <v>43053</v>
      </c>
      <c r="C73" s="50"/>
      <c r="D73" s="90"/>
      <c r="E73" s="57"/>
    </row>
    <row r="74" spans="1:5" ht="20.100000000000001" customHeight="1">
      <c r="A74" s="117"/>
      <c r="B74" s="72"/>
      <c r="C74" s="50"/>
      <c r="D74" s="90"/>
      <c r="E74" s="57"/>
    </row>
    <row r="75" spans="1:5" ht="20.100000000000001" customHeight="1">
      <c r="A75" s="117"/>
      <c r="B75" s="71"/>
      <c r="C75" s="50"/>
      <c r="D75" s="90"/>
      <c r="E75" s="57"/>
    </row>
    <row r="76" spans="1:5" ht="20.100000000000001" customHeight="1">
      <c r="A76" s="117"/>
      <c r="B76" s="69"/>
      <c r="C76" s="55"/>
      <c r="D76" s="90"/>
      <c r="E76" s="57"/>
    </row>
    <row r="77" spans="1:5" ht="20.100000000000001" customHeight="1">
      <c r="A77" s="117"/>
      <c r="B77" s="70"/>
      <c r="C77" s="78"/>
      <c r="D77" s="89"/>
      <c r="E77" s="52"/>
    </row>
    <row r="78" spans="1:5" ht="20.100000000000001" customHeight="1">
      <c r="A78" s="117"/>
      <c r="B78" s="70"/>
      <c r="C78" s="75"/>
      <c r="D78" s="91"/>
      <c r="E78" s="54"/>
    </row>
    <row r="79" spans="1:5" ht="20.100000000000001" customHeight="1">
      <c r="A79" s="117"/>
      <c r="B79" s="70"/>
      <c r="C79" s="73"/>
      <c r="D79" s="91"/>
      <c r="E79" s="54"/>
    </row>
    <row r="80" spans="1:5" ht="20.100000000000001" customHeight="1">
      <c r="A80" s="117"/>
      <c r="B80" s="71">
        <v>43056</v>
      </c>
      <c r="C80" s="50"/>
      <c r="D80" s="89"/>
      <c r="E80" s="52"/>
    </row>
    <row r="81" spans="1:5" ht="20.100000000000001" customHeight="1">
      <c r="A81" s="117"/>
      <c r="B81" s="72">
        <f>B80</f>
        <v>43056</v>
      </c>
      <c r="C81" s="50"/>
      <c r="D81" s="89"/>
      <c r="E81" s="52"/>
    </row>
    <row r="82" spans="1:5" ht="20.100000000000001" customHeight="1">
      <c r="A82" s="117"/>
      <c r="B82" s="72"/>
      <c r="C82" s="50"/>
      <c r="D82" s="89"/>
      <c r="E82" s="52"/>
    </row>
    <row r="83" spans="1:5" ht="20.100000000000001" customHeight="1">
      <c r="A83" s="117"/>
      <c r="B83" s="71"/>
      <c r="C83" s="50"/>
      <c r="D83" s="89"/>
      <c r="E83" s="52"/>
    </row>
    <row r="84" spans="1:5" ht="20.100000000000001" customHeight="1">
      <c r="A84" s="117"/>
      <c r="B84" s="70"/>
      <c r="C84" s="55"/>
      <c r="D84" s="90"/>
      <c r="E84" s="57"/>
    </row>
    <row r="85" spans="1:5" ht="20.100000000000001" customHeight="1">
      <c r="A85" s="117"/>
      <c r="B85" s="68"/>
      <c r="C85" s="73"/>
      <c r="D85" s="89"/>
      <c r="E85" s="52"/>
    </row>
    <row r="86" spans="1:5" ht="20.100000000000001" customHeight="1">
      <c r="A86" s="117"/>
      <c r="B86" s="70"/>
      <c r="C86" s="73"/>
      <c r="D86" s="91"/>
      <c r="E86" s="54"/>
    </row>
    <row r="87" spans="1:5" ht="20.100000000000001" customHeight="1">
      <c r="A87" s="117"/>
      <c r="B87" s="70"/>
      <c r="C87" s="73"/>
      <c r="D87" s="91"/>
      <c r="E87" s="54"/>
    </row>
    <row r="88" spans="1:5" ht="20.100000000000001" customHeight="1">
      <c r="A88" s="117"/>
      <c r="B88" s="71">
        <v>43060</v>
      </c>
      <c r="C88" s="73"/>
      <c r="D88" s="89"/>
      <c r="E88" s="52"/>
    </row>
    <row r="89" spans="1:5" ht="20.100000000000001" customHeight="1">
      <c r="A89" s="117"/>
      <c r="B89" s="72">
        <f>B88</f>
        <v>43060</v>
      </c>
      <c r="C89" s="50"/>
      <c r="D89" s="89"/>
      <c r="E89" s="52"/>
    </row>
    <row r="90" spans="1:5" ht="20.100000000000001" customHeight="1">
      <c r="A90" s="117"/>
      <c r="B90" s="72"/>
      <c r="C90" s="50"/>
      <c r="D90" s="89"/>
      <c r="E90" s="52"/>
    </row>
    <row r="91" spans="1:5" ht="20.100000000000001" customHeight="1">
      <c r="A91" s="117"/>
      <c r="B91" s="71"/>
      <c r="C91" s="50"/>
      <c r="D91" s="89"/>
      <c r="E91" s="52"/>
    </row>
    <row r="92" spans="1:5" ht="20.100000000000001" customHeight="1">
      <c r="A92" s="117"/>
      <c r="B92" s="69"/>
      <c r="C92" s="55"/>
      <c r="D92" s="89"/>
      <c r="E92" s="52"/>
    </row>
    <row r="93" spans="1:5" ht="20.100000000000001" customHeight="1">
      <c r="A93" s="117"/>
      <c r="B93" s="70"/>
      <c r="C93" s="73"/>
      <c r="D93" s="89"/>
      <c r="E93" s="54"/>
    </row>
    <row r="94" spans="1:5" ht="20.100000000000001" customHeight="1">
      <c r="A94" s="117"/>
      <c r="B94" s="70"/>
      <c r="C94" s="75"/>
      <c r="D94" s="89"/>
      <c r="E94" s="54"/>
    </row>
    <row r="95" spans="1:5" ht="20.100000000000001" customHeight="1">
      <c r="A95" s="117"/>
      <c r="B95" s="70"/>
      <c r="C95" s="75"/>
      <c r="D95" s="89"/>
      <c r="E95" s="54"/>
    </row>
    <row r="96" spans="1:5" ht="20.100000000000001" customHeight="1">
      <c r="A96" s="117"/>
      <c r="B96" s="71">
        <v>43063</v>
      </c>
      <c r="C96" s="75"/>
      <c r="D96" s="89"/>
      <c r="E96" s="52"/>
    </row>
    <row r="97" spans="1:5" ht="20.100000000000001" customHeight="1">
      <c r="A97" s="117"/>
      <c r="B97" s="72">
        <f>B96</f>
        <v>43063</v>
      </c>
      <c r="C97" s="50"/>
      <c r="D97" s="89"/>
      <c r="E97" s="52"/>
    </row>
    <row r="98" spans="1:5" ht="20.100000000000001" customHeight="1">
      <c r="A98" s="117"/>
      <c r="B98" s="72"/>
      <c r="C98" s="50"/>
      <c r="D98" s="89"/>
      <c r="E98" s="52"/>
    </row>
    <row r="99" spans="1:5" ht="20.100000000000001" customHeight="1">
      <c r="A99" s="117"/>
      <c r="B99" s="71"/>
      <c r="C99" s="50"/>
      <c r="D99" s="89"/>
      <c r="E99" s="52"/>
    </row>
    <row r="100" spans="1:5" ht="20.100000000000001" customHeight="1">
      <c r="A100" s="117"/>
      <c r="B100" s="69"/>
      <c r="C100" s="55"/>
      <c r="D100" s="89"/>
      <c r="E100" s="52"/>
    </row>
    <row r="101" spans="1:5" ht="20.100000000000001" customHeight="1">
      <c r="A101" s="117"/>
      <c r="B101" s="70"/>
      <c r="C101" s="78"/>
      <c r="D101" s="89"/>
      <c r="E101" s="54"/>
    </row>
    <row r="102" spans="1:5" ht="20.100000000000001" customHeight="1">
      <c r="A102" s="117"/>
      <c r="B102" s="70"/>
      <c r="C102" s="75"/>
      <c r="D102" s="89"/>
      <c r="E102" s="52"/>
    </row>
    <row r="103" spans="1:5" ht="20.100000000000001" customHeight="1">
      <c r="A103" s="117"/>
      <c r="B103" s="70"/>
      <c r="C103" s="75"/>
      <c r="D103" s="89"/>
      <c r="E103" s="52"/>
    </row>
    <row r="104" spans="1:5" ht="20.100000000000001" customHeight="1">
      <c r="A104" s="117"/>
      <c r="B104" s="71">
        <v>43067</v>
      </c>
      <c r="C104" s="50"/>
      <c r="D104" s="89"/>
      <c r="E104" s="52"/>
    </row>
    <row r="105" spans="1:5" ht="20.100000000000001" customHeight="1">
      <c r="A105" s="117"/>
      <c r="B105" s="72">
        <f>B104</f>
        <v>43067</v>
      </c>
      <c r="C105" s="50"/>
      <c r="D105" s="89"/>
      <c r="E105" s="52"/>
    </row>
    <row r="106" spans="1:5" ht="20.100000000000001" customHeight="1">
      <c r="A106" s="117"/>
      <c r="B106" s="72"/>
      <c r="C106" s="50"/>
      <c r="D106" s="89"/>
      <c r="E106" s="52"/>
    </row>
    <row r="107" spans="1:5" ht="20.100000000000001" customHeight="1">
      <c r="A107" s="117"/>
      <c r="B107" s="71"/>
      <c r="C107" s="50"/>
      <c r="D107" s="89"/>
      <c r="E107" s="52"/>
    </row>
    <row r="108" spans="1:5" ht="20.100000000000001" customHeight="1">
      <c r="A108" s="117"/>
      <c r="B108" s="69"/>
      <c r="C108" s="55"/>
      <c r="D108" s="51"/>
      <c r="E108" s="52"/>
    </row>
    <row r="109" spans="1:5" ht="20.100000000000001" customHeight="1">
      <c r="A109" s="117"/>
      <c r="B109" s="70"/>
      <c r="C109" s="73"/>
      <c r="D109" s="91"/>
      <c r="E109" s="54"/>
    </row>
    <row r="110" spans="1:5" ht="20.100000000000001" customHeight="1">
      <c r="A110" s="117"/>
      <c r="B110" s="70"/>
      <c r="C110" s="75"/>
      <c r="D110" s="89"/>
      <c r="E110" s="54"/>
    </row>
    <row r="111" spans="1:5" ht="20.100000000000001" customHeight="1">
      <c r="A111" s="117"/>
      <c r="B111" s="70"/>
      <c r="C111" s="75"/>
      <c r="D111" s="89"/>
      <c r="E111" s="54"/>
    </row>
    <row r="112" spans="1:5" ht="20.100000000000001" customHeight="1">
      <c r="A112" s="117"/>
      <c r="B112" s="71">
        <v>43070</v>
      </c>
      <c r="C112" s="75"/>
      <c r="D112" s="89"/>
      <c r="E112" s="52"/>
    </row>
    <row r="113" spans="1:5" ht="20.100000000000001" customHeight="1">
      <c r="A113" s="117"/>
      <c r="B113" s="72">
        <f>B112</f>
        <v>43070</v>
      </c>
      <c r="C113" s="50"/>
      <c r="D113" s="89"/>
      <c r="E113" s="52"/>
    </row>
    <row r="114" spans="1:5" ht="20.100000000000001" customHeight="1">
      <c r="A114" s="117"/>
      <c r="B114" s="72"/>
      <c r="C114" s="50"/>
      <c r="D114" s="89"/>
      <c r="E114" s="52"/>
    </row>
    <row r="115" spans="1:5" ht="20.100000000000001" customHeight="1">
      <c r="A115" s="117"/>
      <c r="B115" s="71"/>
      <c r="C115" s="50"/>
      <c r="D115" s="89"/>
      <c r="E115" s="52"/>
    </row>
    <row r="116" spans="1:5" ht="20.100000000000001" customHeight="1">
      <c r="A116" s="117"/>
      <c r="B116" s="69"/>
      <c r="C116" s="55"/>
      <c r="D116" s="89"/>
      <c r="E116" s="52"/>
    </row>
    <row r="117" spans="1:5" ht="20.100000000000001" customHeight="1">
      <c r="A117" s="117"/>
      <c r="B117" s="70"/>
      <c r="C117" s="73"/>
      <c r="D117" s="89"/>
      <c r="E117" s="52"/>
    </row>
    <row r="118" spans="1:5" ht="20.100000000000001" customHeight="1">
      <c r="A118" s="117"/>
      <c r="B118" s="70"/>
      <c r="C118" s="75"/>
      <c r="D118" s="89"/>
      <c r="E118" s="52"/>
    </row>
    <row r="119" spans="1:5" ht="20.100000000000001" customHeight="1">
      <c r="A119" s="117"/>
      <c r="B119" s="70"/>
      <c r="C119" s="75"/>
      <c r="D119" s="89"/>
      <c r="E119" s="52"/>
    </row>
    <row r="120" spans="1:5" ht="20.100000000000001" customHeight="1">
      <c r="A120" s="117"/>
      <c r="B120" s="71">
        <v>43074</v>
      </c>
      <c r="C120" s="75"/>
      <c r="D120" s="89"/>
      <c r="E120" s="52"/>
    </row>
    <row r="121" spans="1:5" ht="20.100000000000001" customHeight="1">
      <c r="A121" s="117"/>
      <c r="B121" s="72">
        <f>B120</f>
        <v>43074</v>
      </c>
      <c r="C121" s="50"/>
      <c r="D121" s="89"/>
      <c r="E121" s="52"/>
    </row>
    <row r="122" spans="1:5" ht="20.100000000000001" customHeight="1">
      <c r="A122" s="117"/>
      <c r="B122" s="72"/>
      <c r="C122" s="50"/>
      <c r="D122" s="89"/>
      <c r="E122" s="52"/>
    </row>
    <row r="123" spans="1:5" ht="20.100000000000001" customHeight="1">
      <c r="A123" s="117"/>
      <c r="B123" s="71"/>
      <c r="C123" s="50"/>
      <c r="D123" s="89"/>
      <c r="E123" s="52"/>
    </row>
    <row r="124" spans="1:5" ht="20.100000000000001" customHeight="1">
      <c r="A124" s="117"/>
      <c r="B124" s="69"/>
      <c r="C124" s="55"/>
      <c r="D124" s="89"/>
      <c r="E124" s="52"/>
    </row>
    <row r="125" spans="1:5" ht="20.100000000000001" customHeight="1">
      <c r="A125" s="117"/>
      <c r="B125" s="70"/>
      <c r="C125" s="73"/>
      <c r="D125" s="89"/>
      <c r="E125" s="52"/>
    </row>
    <row r="126" spans="1:5" ht="20.100000000000001" customHeight="1">
      <c r="A126" s="117"/>
      <c r="B126" s="70"/>
      <c r="C126" s="75"/>
      <c r="D126" s="89"/>
      <c r="E126" s="52"/>
    </row>
    <row r="127" spans="1:5" ht="20.100000000000001" customHeight="1">
      <c r="A127" s="117"/>
      <c r="B127" s="70"/>
      <c r="C127" s="75"/>
      <c r="D127" s="89"/>
      <c r="E127" s="52"/>
    </row>
    <row r="128" spans="1:5" ht="20.100000000000001" customHeight="1">
      <c r="A128" s="117"/>
      <c r="B128" s="71">
        <v>43077</v>
      </c>
      <c r="C128" s="75"/>
      <c r="D128" s="89"/>
      <c r="E128" s="52"/>
    </row>
    <row r="129" spans="1:5" ht="20.100000000000001" customHeight="1">
      <c r="A129" s="117"/>
      <c r="B129" s="72">
        <f>B128</f>
        <v>43077</v>
      </c>
      <c r="C129" s="50"/>
      <c r="D129" s="89"/>
      <c r="E129" s="52"/>
    </row>
    <row r="130" spans="1:5" ht="20.100000000000001" customHeight="1">
      <c r="A130" s="117"/>
      <c r="B130" s="72"/>
      <c r="C130" s="50"/>
      <c r="D130" s="89"/>
      <c r="E130" s="52"/>
    </row>
    <row r="131" spans="1:5" ht="20.100000000000001" customHeight="1">
      <c r="A131" s="117"/>
      <c r="B131" s="71"/>
      <c r="C131" s="50"/>
      <c r="D131" s="89"/>
      <c r="E131" s="52"/>
    </row>
    <row r="132" spans="1:5" ht="20.100000000000001" customHeight="1">
      <c r="A132" s="117"/>
      <c r="B132" s="69"/>
      <c r="C132" s="55"/>
      <c r="D132" s="89"/>
      <c r="E132" s="52"/>
    </row>
    <row r="133" spans="1:5" ht="20.100000000000001" customHeight="1">
      <c r="A133" s="117"/>
      <c r="B133" s="81"/>
      <c r="C133" s="78" t="s">
        <v>42</v>
      </c>
      <c r="D133" s="89"/>
      <c r="E133" s="52"/>
    </row>
    <row r="134" spans="1:5" ht="20.100000000000001" customHeight="1">
      <c r="A134" s="117"/>
      <c r="B134" s="81"/>
      <c r="C134" s="75" t="s">
        <v>40</v>
      </c>
      <c r="D134" s="89"/>
      <c r="E134" s="52"/>
    </row>
    <row r="135" spans="1:5" ht="20.100000000000001" customHeight="1">
      <c r="A135" s="117"/>
      <c r="B135" s="81"/>
      <c r="C135" s="75"/>
      <c r="D135" s="89"/>
      <c r="E135" s="52"/>
    </row>
    <row r="136" spans="1:5" ht="20.100000000000001" customHeight="1">
      <c r="A136" s="117"/>
      <c r="B136" s="82">
        <v>43081</v>
      </c>
      <c r="C136" s="75"/>
      <c r="D136" s="89"/>
      <c r="E136" s="52"/>
    </row>
    <row r="137" spans="1:5" ht="20.100000000000001" customHeight="1">
      <c r="A137" s="117"/>
      <c r="B137" s="83">
        <f>B136</f>
        <v>43081</v>
      </c>
      <c r="C137" s="50"/>
      <c r="D137" s="89"/>
      <c r="E137" s="52"/>
    </row>
    <row r="138" spans="1:5" ht="20.100000000000001" customHeight="1">
      <c r="A138" s="117"/>
      <c r="B138" s="83"/>
      <c r="C138" s="50"/>
      <c r="D138" s="89"/>
      <c r="E138" s="52"/>
    </row>
    <row r="139" spans="1:5" ht="20.100000000000001" customHeight="1">
      <c r="A139" s="117"/>
      <c r="B139" s="82"/>
      <c r="C139" s="50"/>
      <c r="D139" s="89"/>
      <c r="E139" s="52"/>
    </row>
    <row r="140" spans="1:5" ht="20.100000000000001" customHeight="1">
      <c r="A140" s="117"/>
      <c r="B140" s="84"/>
      <c r="C140" s="55"/>
      <c r="D140" s="89"/>
      <c r="E140" s="52"/>
    </row>
    <row r="141" spans="1:5" ht="20.100000000000001" customHeight="1">
      <c r="A141" s="117"/>
      <c r="B141" s="81"/>
      <c r="C141" s="78" t="s">
        <v>42</v>
      </c>
      <c r="D141" s="89"/>
      <c r="E141" s="52"/>
    </row>
    <row r="142" spans="1:5" ht="20.100000000000001" customHeight="1">
      <c r="A142" s="117"/>
      <c r="B142" s="81"/>
      <c r="C142" s="75" t="s">
        <v>40</v>
      </c>
      <c r="D142" s="89"/>
      <c r="E142" s="52"/>
    </row>
    <row r="143" spans="1:5" ht="20.100000000000001" customHeight="1">
      <c r="A143" s="117"/>
      <c r="B143" s="81"/>
      <c r="C143" s="75"/>
      <c r="D143" s="89"/>
      <c r="E143" s="52"/>
    </row>
    <row r="144" spans="1:5" ht="20.100000000000001" customHeight="1">
      <c r="A144" s="117"/>
      <c r="B144" s="82">
        <v>43084</v>
      </c>
      <c r="C144" s="75"/>
      <c r="D144" s="89"/>
      <c r="E144" s="52"/>
    </row>
    <row r="145" spans="1:5" ht="20.100000000000001" customHeight="1">
      <c r="A145" s="117"/>
      <c r="B145" s="83">
        <f>B144</f>
        <v>43084</v>
      </c>
      <c r="C145" s="50"/>
      <c r="D145" s="89"/>
      <c r="E145" s="52"/>
    </row>
    <row r="146" spans="1:5" ht="20.100000000000001" customHeight="1">
      <c r="A146" s="117"/>
      <c r="B146" s="83"/>
      <c r="C146" s="50"/>
      <c r="D146" s="89"/>
      <c r="E146" s="52"/>
    </row>
    <row r="147" spans="1:5" ht="20.100000000000001" customHeight="1">
      <c r="A147" s="117"/>
      <c r="B147" s="82"/>
      <c r="C147" s="50"/>
      <c r="D147" s="89"/>
      <c r="E147" s="52"/>
    </row>
    <row r="148" spans="1:5" ht="20.100000000000001" customHeight="1" thickBot="1">
      <c r="A148" s="118"/>
      <c r="B148" s="94"/>
      <c r="C148" s="58"/>
      <c r="D148" s="92"/>
      <c r="E148" s="59"/>
    </row>
    <row r="149" spans="1:5" ht="20.100000000000001" customHeight="1">
      <c r="A149" s="119" t="s">
        <v>47</v>
      </c>
      <c r="B149" s="76"/>
      <c r="C149" s="79"/>
      <c r="D149" s="88"/>
      <c r="E149" s="49"/>
    </row>
    <row r="150" spans="1:5" ht="20.100000000000001" customHeight="1">
      <c r="A150" s="120"/>
      <c r="B150" s="70"/>
      <c r="C150" s="75"/>
      <c r="D150" s="89"/>
      <c r="E150" s="52"/>
    </row>
    <row r="151" spans="1:5" ht="20.100000000000001" customHeight="1">
      <c r="A151" s="120"/>
      <c r="B151" s="70"/>
      <c r="C151" s="75"/>
      <c r="D151" s="89"/>
      <c r="E151" s="52"/>
    </row>
    <row r="152" spans="1:5" ht="20.100000000000001" customHeight="1">
      <c r="A152" s="120"/>
      <c r="B152" s="71">
        <v>43088</v>
      </c>
      <c r="C152" s="75"/>
      <c r="D152" s="89"/>
      <c r="E152" s="52"/>
    </row>
    <row r="153" spans="1:5" ht="20.100000000000001" customHeight="1">
      <c r="A153" s="120"/>
      <c r="B153" s="72">
        <f>B152</f>
        <v>43088</v>
      </c>
      <c r="C153" s="50"/>
      <c r="D153" s="89"/>
      <c r="E153" s="52"/>
    </row>
    <row r="154" spans="1:5" ht="20.100000000000001" customHeight="1">
      <c r="A154" s="120"/>
      <c r="B154" s="72"/>
      <c r="C154" s="50"/>
      <c r="D154" s="89"/>
      <c r="E154" s="52"/>
    </row>
    <row r="155" spans="1:5" ht="20.100000000000001" customHeight="1">
      <c r="A155" s="120"/>
      <c r="B155" s="71"/>
      <c r="C155" s="50"/>
      <c r="D155" s="89"/>
      <c r="E155" s="52"/>
    </row>
    <row r="156" spans="1:5" ht="20.100000000000001" customHeight="1">
      <c r="A156" s="120"/>
      <c r="B156" s="69"/>
      <c r="C156" s="60"/>
      <c r="D156" s="89"/>
      <c r="E156" s="52"/>
    </row>
    <row r="157" spans="1:5" ht="20.100000000000001" customHeight="1">
      <c r="A157" s="120"/>
      <c r="B157" s="70"/>
      <c r="C157" s="75"/>
      <c r="D157" s="91"/>
      <c r="E157" s="54"/>
    </row>
    <row r="158" spans="1:5" ht="20.100000000000001" customHeight="1">
      <c r="A158" s="120"/>
      <c r="B158" s="65"/>
      <c r="C158" s="75"/>
      <c r="D158" s="91"/>
      <c r="E158" s="54"/>
    </row>
    <row r="159" spans="1:5" ht="20.100000000000001" customHeight="1">
      <c r="A159" s="120"/>
      <c r="B159" s="65"/>
      <c r="C159" s="50"/>
      <c r="D159" s="91"/>
      <c r="E159" s="54"/>
    </row>
    <row r="160" spans="1:5" ht="20.100000000000001" customHeight="1">
      <c r="A160" s="120"/>
      <c r="B160" s="71">
        <v>43091</v>
      </c>
      <c r="C160" s="50"/>
      <c r="D160" s="89"/>
      <c r="E160" s="52"/>
    </row>
    <row r="161" spans="1:5" ht="20.100000000000001" customHeight="1">
      <c r="A161" s="120"/>
      <c r="B161" s="77">
        <f>B160</f>
        <v>43091</v>
      </c>
      <c r="C161" s="50"/>
      <c r="D161" s="89"/>
      <c r="E161" s="52"/>
    </row>
    <row r="162" spans="1:5" ht="20.100000000000001" customHeight="1">
      <c r="A162" s="120"/>
      <c r="B162" s="77"/>
      <c r="C162" s="50"/>
      <c r="D162" s="89"/>
      <c r="E162" s="52"/>
    </row>
    <row r="163" spans="1:5" ht="20.100000000000001" customHeight="1">
      <c r="A163" s="120"/>
      <c r="B163" s="66"/>
      <c r="C163" s="50"/>
      <c r="D163" s="89"/>
      <c r="E163" s="52"/>
    </row>
    <row r="164" spans="1:5" ht="20.100000000000001" customHeight="1">
      <c r="A164" s="120"/>
      <c r="B164" s="67"/>
      <c r="C164" s="55"/>
      <c r="D164" s="89"/>
      <c r="E164" s="52"/>
    </row>
    <row r="165" spans="1:5" ht="20.100000000000001" customHeight="1">
      <c r="A165" s="120"/>
      <c r="B165" s="70"/>
      <c r="C165" s="75" t="s">
        <v>66</v>
      </c>
      <c r="D165" s="89"/>
      <c r="E165" s="54"/>
    </row>
    <row r="166" spans="1:5" ht="20.100000000000001" customHeight="1">
      <c r="A166" s="120"/>
      <c r="B166" s="70"/>
      <c r="C166" s="75" t="s">
        <v>65</v>
      </c>
      <c r="D166" s="89"/>
      <c r="E166" s="54"/>
    </row>
    <row r="167" spans="1:5" ht="20.100000000000001" customHeight="1">
      <c r="A167" s="120"/>
      <c r="B167" s="70"/>
      <c r="C167" s="75"/>
      <c r="D167" s="89"/>
      <c r="E167" s="54"/>
    </row>
    <row r="168" spans="1:5" ht="20.100000000000001" customHeight="1">
      <c r="A168" s="120"/>
      <c r="B168" s="71">
        <v>43105</v>
      </c>
      <c r="C168" s="75"/>
      <c r="D168" s="89"/>
      <c r="E168" s="54"/>
    </row>
    <row r="169" spans="1:5" ht="20.100000000000001" customHeight="1">
      <c r="A169" s="120"/>
      <c r="B169" s="72">
        <f>B168</f>
        <v>43105</v>
      </c>
      <c r="C169" s="50"/>
      <c r="D169" s="89"/>
      <c r="E169" s="54"/>
    </row>
    <row r="170" spans="1:5" ht="20.100000000000001" customHeight="1">
      <c r="A170" s="120"/>
      <c r="B170" s="72"/>
      <c r="C170" s="50"/>
      <c r="D170" s="89"/>
      <c r="E170" s="54"/>
    </row>
    <row r="171" spans="1:5" ht="20.100000000000001" customHeight="1">
      <c r="A171" s="120"/>
      <c r="B171" s="71"/>
      <c r="C171" s="50"/>
      <c r="D171" s="89"/>
      <c r="E171" s="54"/>
    </row>
    <row r="172" spans="1:5" ht="20.100000000000001" customHeight="1">
      <c r="A172" s="120"/>
      <c r="B172" s="69"/>
      <c r="C172" s="55"/>
      <c r="D172" s="89"/>
      <c r="E172" s="54"/>
    </row>
    <row r="173" spans="1:5" ht="20.100000000000001" customHeight="1">
      <c r="A173" s="120"/>
      <c r="B173" s="70"/>
      <c r="C173" s="73"/>
      <c r="D173" s="89"/>
      <c r="E173" s="54"/>
    </row>
    <row r="174" spans="1:5" ht="20.100000000000001" customHeight="1">
      <c r="A174" s="120"/>
      <c r="B174" s="70"/>
      <c r="C174" s="75"/>
      <c r="D174" s="89"/>
      <c r="E174" s="54"/>
    </row>
    <row r="175" spans="1:5" ht="20.100000000000001" customHeight="1">
      <c r="A175" s="120"/>
      <c r="B175" s="70"/>
      <c r="C175" s="75"/>
      <c r="D175" s="89"/>
      <c r="E175" s="54"/>
    </row>
    <row r="176" spans="1:5" ht="20.100000000000001" customHeight="1">
      <c r="A176" s="120"/>
      <c r="B176" s="71">
        <v>43109</v>
      </c>
      <c r="C176" s="75"/>
      <c r="D176" s="89"/>
      <c r="E176" s="54"/>
    </row>
    <row r="177" spans="1:5" ht="20.100000000000001" customHeight="1">
      <c r="A177" s="120"/>
      <c r="B177" s="72">
        <f>B176</f>
        <v>43109</v>
      </c>
      <c r="C177" s="50"/>
      <c r="D177" s="89"/>
      <c r="E177" s="54"/>
    </row>
    <row r="178" spans="1:5" ht="20.100000000000001" customHeight="1">
      <c r="A178" s="120"/>
      <c r="B178" s="72"/>
      <c r="C178" s="50"/>
      <c r="D178" s="89"/>
      <c r="E178" s="54"/>
    </row>
    <row r="179" spans="1:5" ht="20.100000000000001" customHeight="1">
      <c r="A179" s="120"/>
      <c r="B179" s="71"/>
      <c r="C179" s="50"/>
      <c r="D179" s="89"/>
      <c r="E179" s="54"/>
    </row>
    <row r="180" spans="1:5" ht="20.100000000000001" customHeight="1">
      <c r="A180" s="120"/>
      <c r="B180" s="69"/>
      <c r="C180" s="55"/>
      <c r="D180" s="89"/>
      <c r="E180" s="54"/>
    </row>
    <row r="181" spans="1:5" ht="20.100000000000001" customHeight="1">
      <c r="A181" s="120"/>
      <c r="B181" s="70"/>
      <c r="C181" s="75"/>
      <c r="D181" s="89"/>
      <c r="E181" s="54"/>
    </row>
    <row r="182" spans="1:5" ht="20.100000000000001" customHeight="1">
      <c r="A182" s="120"/>
      <c r="B182" s="70"/>
      <c r="C182" s="75"/>
      <c r="D182" s="89"/>
      <c r="E182" s="54"/>
    </row>
    <row r="183" spans="1:5" ht="20.100000000000001" customHeight="1">
      <c r="A183" s="120"/>
      <c r="B183" s="70"/>
      <c r="C183" s="75"/>
      <c r="D183" s="89"/>
      <c r="E183" s="54"/>
    </row>
    <row r="184" spans="1:5" ht="20.100000000000001" customHeight="1">
      <c r="A184" s="120"/>
      <c r="B184" s="71">
        <v>43112</v>
      </c>
      <c r="C184" s="75"/>
      <c r="D184" s="89"/>
      <c r="E184" s="54"/>
    </row>
    <row r="185" spans="1:5" ht="20.100000000000001" customHeight="1">
      <c r="A185" s="120"/>
      <c r="B185" s="72">
        <f>B184</f>
        <v>43112</v>
      </c>
      <c r="C185" s="50"/>
      <c r="D185" s="89"/>
      <c r="E185" s="54"/>
    </row>
    <row r="186" spans="1:5" ht="20.100000000000001" customHeight="1">
      <c r="A186" s="120"/>
      <c r="B186" s="72"/>
      <c r="C186" s="50"/>
      <c r="D186" s="89"/>
      <c r="E186" s="54"/>
    </row>
    <row r="187" spans="1:5" ht="20.100000000000001" customHeight="1">
      <c r="A187" s="120"/>
      <c r="B187" s="71"/>
      <c r="C187" s="50"/>
      <c r="D187" s="89"/>
      <c r="E187" s="54"/>
    </row>
    <row r="188" spans="1:5" ht="20.100000000000001" customHeight="1">
      <c r="A188" s="120"/>
      <c r="B188" s="69"/>
      <c r="C188" s="55"/>
      <c r="D188" s="89"/>
      <c r="E188" s="54"/>
    </row>
    <row r="189" spans="1:5" ht="20.100000000000001" customHeight="1">
      <c r="A189" s="120"/>
      <c r="B189" s="95"/>
      <c r="C189" s="75" t="s">
        <v>48</v>
      </c>
      <c r="D189" s="89"/>
      <c r="E189" s="54"/>
    </row>
    <row r="190" spans="1:5" ht="20.100000000000001" customHeight="1">
      <c r="A190" s="120"/>
      <c r="B190" s="96"/>
      <c r="C190" s="75" t="s">
        <v>40</v>
      </c>
      <c r="D190" s="89"/>
      <c r="E190" s="54"/>
    </row>
    <row r="191" spans="1:5" ht="20.100000000000001" customHeight="1">
      <c r="A191" s="120"/>
      <c r="B191" s="96"/>
      <c r="C191" s="75"/>
      <c r="D191" s="89"/>
      <c r="E191" s="54"/>
    </row>
    <row r="192" spans="1:5" ht="20.100000000000001" customHeight="1">
      <c r="A192" s="120"/>
      <c r="B192" s="82">
        <v>43116</v>
      </c>
      <c r="C192" s="75"/>
      <c r="D192" s="89"/>
      <c r="E192" s="52"/>
    </row>
    <row r="193" spans="1:5" ht="20.100000000000001" customHeight="1">
      <c r="A193" s="120"/>
      <c r="B193" s="97">
        <f>B192</f>
        <v>43116</v>
      </c>
      <c r="C193" s="50"/>
      <c r="D193" s="89"/>
      <c r="E193" s="52"/>
    </row>
    <row r="194" spans="1:5" ht="20.100000000000001" customHeight="1">
      <c r="A194" s="120"/>
      <c r="B194" s="97"/>
      <c r="C194" s="50"/>
      <c r="D194" s="89"/>
      <c r="E194" s="52"/>
    </row>
    <row r="195" spans="1:5" ht="20.100000000000001" customHeight="1">
      <c r="A195" s="120"/>
      <c r="B195" s="98"/>
      <c r="C195" s="50"/>
      <c r="D195" s="89"/>
      <c r="E195" s="52"/>
    </row>
    <row r="196" spans="1:5" ht="20.100000000000001" customHeight="1">
      <c r="A196" s="120"/>
      <c r="B196" s="84"/>
      <c r="C196" s="55"/>
      <c r="D196" s="89"/>
      <c r="E196" s="52"/>
    </row>
    <row r="197" spans="1:5" ht="20.100000000000001" customHeight="1">
      <c r="A197" s="120"/>
      <c r="B197" s="95"/>
      <c r="C197" s="75" t="s">
        <v>48</v>
      </c>
      <c r="D197" s="89"/>
      <c r="E197" s="54"/>
    </row>
    <row r="198" spans="1:5" ht="20.100000000000001" customHeight="1">
      <c r="A198" s="120"/>
      <c r="B198" s="96"/>
      <c r="C198" s="75" t="s">
        <v>40</v>
      </c>
      <c r="D198" s="89"/>
      <c r="E198" s="54"/>
    </row>
    <row r="199" spans="1:5" ht="20.100000000000001" customHeight="1">
      <c r="A199" s="120"/>
      <c r="B199" s="96"/>
      <c r="C199" s="50"/>
      <c r="D199" s="89"/>
      <c r="E199" s="54"/>
    </row>
    <row r="200" spans="1:5" ht="20.100000000000001" customHeight="1">
      <c r="A200" s="120"/>
      <c r="B200" s="82">
        <v>43119</v>
      </c>
      <c r="C200" s="50"/>
      <c r="D200" s="89"/>
      <c r="E200" s="54"/>
    </row>
    <row r="201" spans="1:5" ht="20.100000000000001" customHeight="1">
      <c r="A201" s="120"/>
      <c r="B201" s="97">
        <f>B200</f>
        <v>43119</v>
      </c>
      <c r="C201" s="50"/>
      <c r="D201" s="89"/>
      <c r="E201" s="54"/>
    </row>
    <row r="202" spans="1:5" ht="20.100000000000001" customHeight="1">
      <c r="A202" s="120"/>
      <c r="B202" s="97"/>
      <c r="C202" s="50"/>
      <c r="D202" s="89"/>
      <c r="E202" s="54"/>
    </row>
    <row r="203" spans="1:5" ht="20.100000000000001" customHeight="1">
      <c r="A203" s="120"/>
      <c r="B203" s="98"/>
      <c r="C203" s="50"/>
      <c r="D203" s="89"/>
      <c r="E203" s="54"/>
    </row>
    <row r="204" spans="1:5" ht="20.100000000000001" customHeight="1" thickBot="1">
      <c r="A204" s="121"/>
      <c r="B204" s="94"/>
      <c r="C204" s="58"/>
      <c r="D204" s="92"/>
      <c r="E204" s="93"/>
    </row>
    <row r="205" spans="1:5" ht="10.5" customHeight="1">
      <c r="A205" s="64"/>
    </row>
    <row r="206" spans="1:5" ht="20.100000000000001" customHeight="1">
      <c r="A206" s="64"/>
      <c r="B206" s="61" t="s">
        <v>46</v>
      </c>
      <c r="C206" s="62"/>
    </row>
    <row r="207" spans="1:5" ht="20.100000000000001" customHeight="1">
      <c r="A207" s="64"/>
      <c r="B207" s="61" t="s">
        <v>63</v>
      </c>
      <c r="C207" s="62"/>
    </row>
    <row r="208" spans="1:5" ht="20.100000000000001" customHeight="1">
      <c r="A208" s="64"/>
      <c r="B208" s="40"/>
      <c r="C208" s="62"/>
    </row>
    <row r="209" spans="1:1" ht="20.100000000000001" customHeight="1">
      <c r="A209" s="64"/>
    </row>
    <row r="210" spans="1:1" ht="20.100000000000001" customHeight="1">
      <c r="A210" s="64"/>
    </row>
    <row r="211" spans="1:1" ht="20.100000000000001" customHeight="1">
      <c r="A211" s="64"/>
    </row>
    <row r="212" spans="1:1" ht="20.100000000000001" customHeight="1">
      <c r="A212" s="64"/>
    </row>
    <row r="213" spans="1:1" ht="20.100000000000001" customHeight="1">
      <c r="A213" s="64"/>
    </row>
    <row r="214" spans="1:1" ht="20.100000000000001" customHeight="1">
      <c r="A214" s="64"/>
    </row>
    <row r="215" spans="1:1" ht="20.100000000000001" customHeight="1">
      <c r="A215" s="64"/>
    </row>
    <row r="216" spans="1:1" ht="20.100000000000001" customHeight="1">
      <c r="A216" s="64"/>
    </row>
    <row r="217" spans="1:1" ht="20.100000000000001" customHeight="1">
      <c r="A217" s="64"/>
    </row>
    <row r="218" spans="1:1" ht="20.100000000000001" customHeight="1">
      <c r="A218" s="64"/>
    </row>
    <row r="219" spans="1:1" ht="19.5" customHeight="1">
      <c r="A219" s="64"/>
    </row>
    <row r="220" spans="1:1" ht="19.5" customHeight="1">
      <c r="A220" s="64"/>
    </row>
    <row r="221" spans="1:1" ht="19.5" customHeight="1">
      <c r="A221" s="64"/>
    </row>
    <row r="222" spans="1:1" ht="19.5" customHeight="1">
      <c r="A222" s="64"/>
    </row>
  </sheetData>
  <mergeCells count="5">
    <mergeCell ref="A1:E1"/>
    <mergeCell ref="D2:E2"/>
    <mergeCell ref="A5:A68"/>
    <mergeCell ref="A69:A148"/>
    <mergeCell ref="A149:A204"/>
  </mergeCells>
  <phoneticPr fontId="2"/>
  <pageMargins left="0.51181102362204722" right="0.47244094488188981" top="0.27559055118110237" bottom="0.47244094488188981" header="0.27559055118110237" footer="0.51181102362204722"/>
  <pageSetup paperSize="9" scale="44" orientation="portrait" horizontalDpi="300" verticalDpi="200" r:id="rId1"/>
  <headerFooter alignWithMargins="0"/>
  <rowBreaks count="1" manualBreakCount="1">
    <brk id="100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F188"/>
  <sheetViews>
    <sheetView zoomScaleNormal="100" workbookViewId="0">
      <pane ySplit="4" topLeftCell="A5" activePane="bottomLeft" state="frozen"/>
      <selection pane="bottomLeft" activeCell="K1" sqref="K1:Q1"/>
    </sheetView>
  </sheetViews>
  <sheetFormatPr defaultRowHeight="13.5"/>
  <cols>
    <col min="1" max="1" width="3.875" customWidth="1"/>
    <col min="2" max="2" width="32.375" style="3" customWidth="1"/>
    <col min="3" max="4" width="9" style="3"/>
    <col min="5" max="5" width="8.25" style="1" customWidth="1"/>
    <col min="6" max="7" width="6.875" style="5" customWidth="1"/>
    <col min="8" max="9" width="6.875" style="9" customWidth="1"/>
    <col min="10" max="10" width="6.75" style="2" customWidth="1"/>
    <col min="11" max="14" width="4.75" style="7" customWidth="1"/>
    <col min="15" max="17" width="4.625" style="7" customWidth="1"/>
    <col min="18" max="18" width="2.875" customWidth="1"/>
    <col min="29" max="29" width="14.25" customWidth="1"/>
    <col min="30" max="30" width="4.75" customWidth="1"/>
    <col min="31" max="31" width="3.75" customWidth="1"/>
  </cols>
  <sheetData>
    <row r="1" spans="1:32" s="8" customFormat="1" ht="15" customHeight="1">
      <c r="A1" s="125" t="s">
        <v>10</v>
      </c>
      <c r="B1" s="125" t="s">
        <v>2</v>
      </c>
      <c r="C1" s="125" t="s">
        <v>0</v>
      </c>
      <c r="D1" s="131" t="s">
        <v>103</v>
      </c>
      <c r="E1" s="125" t="s">
        <v>1</v>
      </c>
      <c r="F1" s="128" t="s">
        <v>3</v>
      </c>
      <c r="G1" s="128" t="s">
        <v>4</v>
      </c>
      <c r="H1" s="129" t="s">
        <v>7</v>
      </c>
      <c r="I1" s="129" t="s">
        <v>6</v>
      </c>
      <c r="J1" s="125" t="s">
        <v>8</v>
      </c>
      <c r="K1" s="122" t="s">
        <v>5</v>
      </c>
      <c r="L1" s="123"/>
      <c r="M1" s="123"/>
      <c r="N1" s="123"/>
      <c r="O1" s="124"/>
      <c r="P1" s="124"/>
      <c r="Q1" s="124"/>
    </row>
    <row r="2" spans="1:32" s="8" customFormat="1">
      <c r="A2" s="125"/>
      <c r="B2" s="126"/>
      <c r="C2" s="126"/>
      <c r="D2" s="132"/>
      <c r="E2" s="125"/>
      <c r="F2" s="128"/>
      <c r="G2" s="128"/>
      <c r="H2" s="130"/>
      <c r="I2" s="130"/>
      <c r="J2" s="125"/>
      <c r="K2" s="23" t="s">
        <v>49</v>
      </c>
      <c r="L2" s="23" t="s">
        <v>50</v>
      </c>
      <c r="M2" s="23" t="s">
        <v>51</v>
      </c>
      <c r="N2" s="23" t="s">
        <v>52</v>
      </c>
      <c r="O2" s="23" t="s">
        <v>53</v>
      </c>
      <c r="P2" s="23" t="s">
        <v>54</v>
      </c>
      <c r="Q2" s="99" t="s">
        <v>55</v>
      </c>
    </row>
    <row r="3" spans="1:32" s="8" customFormat="1">
      <c r="A3" s="125"/>
      <c r="B3" s="126"/>
      <c r="C3" s="126"/>
      <c r="D3" s="132"/>
      <c r="E3" s="125"/>
      <c r="F3" s="128"/>
      <c r="G3" s="128"/>
      <c r="H3" s="130"/>
      <c r="I3" s="130"/>
      <c r="J3" s="125"/>
      <c r="K3" s="20">
        <f t="shared" ref="K3:Q3" si="0">INT(($K$4-(COLUMN()-COLUMN($K4))*($K$4/COUNTA($K$2:$Q$2))))</f>
        <v>110</v>
      </c>
      <c r="L3" s="20">
        <f t="shared" si="0"/>
        <v>94</v>
      </c>
      <c r="M3" s="20">
        <f t="shared" si="0"/>
        <v>78</v>
      </c>
      <c r="N3" s="20">
        <f t="shared" si="0"/>
        <v>63</v>
      </c>
      <c r="O3" s="20">
        <f t="shared" si="0"/>
        <v>47</v>
      </c>
      <c r="P3" s="20">
        <f t="shared" si="0"/>
        <v>31</v>
      </c>
      <c r="Q3" s="20">
        <f t="shared" si="0"/>
        <v>15</v>
      </c>
    </row>
    <row r="4" spans="1:32" s="8" customFormat="1">
      <c r="A4" s="125"/>
      <c r="B4" s="126"/>
      <c r="C4" s="127"/>
      <c r="D4" s="133"/>
      <c r="E4" s="125"/>
      <c r="F4" s="128"/>
      <c r="G4" s="128"/>
      <c r="H4" s="130"/>
      <c r="I4" s="130"/>
      <c r="J4" s="125"/>
      <c r="K4" s="21">
        <f t="shared" ref="K4:Q4" si="1">SUM(K5:K104)</f>
        <v>110.4</v>
      </c>
      <c r="L4" s="21">
        <f t="shared" si="1"/>
        <v>110.4</v>
      </c>
      <c r="M4" s="21">
        <f t="shared" si="1"/>
        <v>110.4</v>
      </c>
      <c r="N4" s="21">
        <f t="shared" si="1"/>
        <v>77.2</v>
      </c>
      <c r="O4" s="21">
        <f t="shared" si="1"/>
        <v>48</v>
      </c>
      <c r="P4" s="21">
        <f t="shared" si="1"/>
        <v>29</v>
      </c>
      <c r="Q4" s="21">
        <f t="shared" si="1"/>
        <v>24</v>
      </c>
      <c r="AF4" s="8" t="s">
        <v>106</v>
      </c>
    </row>
    <row r="5" spans="1:32">
      <c r="A5" s="16">
        <v>1</v>
      </c>
      <c r="B5" s="85" t="s">
        <v>67</v>
      </c>
      <c r="C5" s="18" t="s">
        <v>125</v>
      </c>
      <c r="D5" s="12" t="s">
        <v>105</v>
      </c>
      <c r="E5" s="12" t="str">
        <f t="shared" ref="E5:E36" ca="1" si="2">IF(ISBLANK($B5),"",IF(ISBLANK(G5),"未着手",IF($J5=0,"完了","作業中")))</f>
        <v>完了</v>
      </c>
      <c r="F5" s="4">
        <v>43032</v>
      </c>
      <c r="G5" s="4">
        <v>43032</v>
      </c>
      <c r="H5" s="19">
        <v>1</v>
      </c>
      <c r="I5" s="19"/>
      <c r="J5" s="12">
        <f t="shared" ref="J5:J36" ca="1" si="3">IF(ISBLANK(K5)=FALSE,OFFSET(J5,0,COUNTA(K5:Q5)),"")</f>
        <v>0</v>
      </c>
      <c r="K5" s="22">
        <v>2</v>
      </c>
      <c r="L5" s="22">
        <v>2</v>
      </c>
      <c r="M5" s="22">
        <v>2</v>
      </c>
      <c r="N5" s="22">
        <v>0</v>
      </c>
      <c r="O5" s="22">
        <v>0</v>
      </c>
      <c r="P5" s="22">
        <v>0</v>
      </c>
      <c r="Q5" s="22">
        <v>0</v>
      </c>
      <c r="AF5" t="s">
        <v>108</v>
      </c>
    </row>
    <row r="6" spans="1:32">
      <c r="A6" s="16">
        <v>2</v>
      </c>
      <c r="B6" s="85" t="s">
        <v>68</v>
      </c>
      <c r="C6" s="18" t="s">
        <v>125</v>
      </c>
      <c r="D6" s="12" t="s">
        <v>111</v>
      </c>
      <c r="E6" s="12" t="str">
        <f t="shared" ca="1" si="2"/>
        <v>完了</v>
      </c>
      <c r="F6" s="4">
        <v>43042</v>
      </c>
      <c r="G6" s="4">
        <v>43032</v>
      </c>
      <c r="H6" s="19">
        <v>3</v>
      </c>
      <c r="I6" s="19"/>
      <c r="J6" s="12">
        <f t="shared" ca="1" si="3"/>
        <v>0</v>
      </c>
      <c r="K6" s="22">
        <v>3</v>
      </c>
      <c r="L6" s="22">
        <v>3</v>
      </c>
      <c r="M6" s="22">
        <v>3</v>
      </c>
      <c r="N6" s="22">
        <v>0</v>
      </c>
      <c r="O6" s="22">
        <v>0</v>
      </c>
      <c r="P6" s="22">
        <v>0</v>
      </c>
      <c r="Q6" s="22">
        <v>0</v>
      </c>
      <c r="AF6" t="s">
        <v>110</v>
      </c>
    </row>
    <row r="7" spans="1:32">
      <c r="A7" s="16">
        <v>3</v>
      </c>
      <c r="B7" s="85" t="s">
        <v>69</v>
      </c>
      <c r="C7" s="18" t="s">
        <v>126</v>
      </c>
      <c r="D7" s="12" t="s">
        <v>104</v>
      </c>
      <c r="E7" s="12" t="str">
        <f t="shared" ca="1" si="2"/>
        <v>完了</v>
      </c>
      <c r="F7" s="4">
        <v>43032</v>
      </c>
      <c r="G7" s="4">
        <v>43032</v>
      </c>
      <c r="H7" s="19">
        <v>1</v>
      </c>
      <c r="I7" s="19"/>
      <c r="J7" s="12">
        <f t="shared" ca="1" si="3"/>
        <v>0</v>
      </c>
      <c r="K7" s="19">
        <v>1</v>
      </c>
      <c r="L7" s="19">
        <v>1</v>
      </c>
      <c r="M7" s="19">
        <v>1</v>
      </c>
      <c r="N7" s="22">
        <v>0</v>
      </c>
      <c r="O7" s="22">
        <v>0</v>
      </c>
      <c r="P7" s="22">
        <v>0</v>
      </c>
      <c r="Q7" s="22">
        <v>0</v>
      </c>
      <c r="AF7" t="s">
        <v>112</v>
      </c>
    </row>
    <row r="8" spans="1:32">
      <c r="A8" s="16">
        <v>4</v>
      </c>
      <c r="B8" s="85" t="s">
        <v>70</v>
      </c>
      <c r="C8" s="18" t="s">
        <v>125</v>
      </c>
      <c r="D8" s="12" t="s">
        <v>109</v>
      </c>
      <c r="E8" s="12" t="str">
        <f t="shared" ca="1" si="2"/>
        <v>完了</v>
      </c>
      <c r="F8" s="4">
        <v>43039</v>
      </c>
      <c r="G8" s="4">
        <v>43039</v>
      </c>
      <c r="H8" s="19">
        <v>2</v>
      </c>
      <c r="I8" s="19"/>
      <c r="J8" s="12">
        <f t="shared" ca="1" si="3"/>
        <v>0</v>
      </c>
      <c r="K8" s="19">
        <v>2</v>
      </c>
      <c r="L8" s="19">
        <v>2</v>
      </c>
      <c r="M8" s="19">
        <v>2</v>
      </c>
      <c r="N8" s="22">
        <v>0</v>
      </c>
      <c r="O8" s="22">
        <v>0</v>
      </c>
      <c r="P8" s="22">
        <v>0</v>
      </c>
      <c r="Q8" s="22">
        <v>0</v>
      </c>
    </row>
    <row r="9" spans="1:32">
      <c r="A9" s="16">
        <v>5</v>
      </c>
      <c r="B9" s="100" t="s">
        <v>71</v>
      </c>
      <c r="C9" s="18" t="s">
        <v>126</v>
      </c>
      <c r="D9" s="12" t="s">
        <v>109</v>
      </c>
      <c r="E9" s="12" t="str">
        <f t="shared" ca="1" si="2"/>
        <v>完了</v>
      </c>
      <c r="F9" s="4">
        <v>43039</v>
      </c>
      <c r="G9" s="4">
        <v>43039</v>
      </c>
      <c r="H9" s="19">
        <v>2</v>
      </c>
      <c r="I9" s="19"/>
      <c r="J9" s="12">
        <f t="shared" ca="1" si="3"/>
        <v>0</v>
      </c>
      <c r="K9" s="19">
        <v>2</v>
      </c>
      <c r="L9" s="19">
        <v>2</v>
      </c>
      <c r="M9" s="19">
        <v>2</v>
      </c>
      <c r="N9" s="22">
        <v>0</v>
      </c>
      <c r="O9" s="22">
        <v>0</v>
      </c>
      <c r="P9" s="22">
        <v>0</v>
      </c>
      <c r="Q9" s="22">
        <v>0</v>
      </c>
    </row>
    <row r="10" spans="1:32">
      <c r="A10" s="16">
        <v>6</v>
      </c>
      <c r="B10" s="85" t="s">
        <v>101</v>
      </c>
      <c r="C10" s="18" t="s">
        <v>125</v>
      </c>
      <c r="D10" s="12" t="s">
        <v>109</v>
      </c>
      <c r="E10" s="12" t="str">
        <f t="shared" ca="1" si="2"/>
        <v>完了</v>
      </c>
      <c r="F10" s="4">
        <v>43039</v>
      </c>
      <c r="G10" s="4">
        <v>43039</v>
      </c>
      <c r="H10" s="19">
        <v>2</v>
      </c>
      <c r="I10" s="19"/>
      <c r="J10" s="12">
        <f t="shared" ca="1" si="3"/>
        <v>0</v>
      </c>
      <c r="K10" s="19">
        <v>2</v>
      </c>
      <c r="L10" s="19">
        <v>2</v>
      </c>
      <c r="M10" s="19">
        <v>2</v>
      </c>
      <c r="N10" s="19">
        <v>2</v>
      </c>
      <c r="O10" s="19">
        <v>2</v>
      </c>
      <c r="P10" s="22">
        <v>0</v>
      </c>
      <c r="Q10" s="22">
        <v>0</v>
      </c>
    </row>
    <row r="11" spans="1:32">
      <c r="A11" s="16">
        <v>7</v>
      </c>
      <c r="B11" s="100" t="s">
        <v>130</v>
      </c>
      <c r="C11" s="18" t="s">
        <v>98</v>
      </c>
      <c r="D11" s="12" t="s">
        <v>107</v>
      </c>
      <c r="E11" s="12" t="str">
        <f t="shared" ca="1" si="2"/>
        <v>完了</v>
      </c>
      <c r="F11" s="4">
        <v>43039</v>
      </c>
      <c r="G11" s="4">
        <v>43039</v>
      </c>
      <c r="H11" s="19">
        <v>3</v>
      </c>
      <c r="I11" s="19"/>
      <c r="J11" s="12">
        <f t="shared" ca="1" si="3"/>
        <v>0</v>
      </c>
      <c r="K11" s="19">
        <v>3</v>
      </c>
      <c r="L11" s="19">
        <v>3</v>
      </c>
      <c r="M11" s="19">
        <v>3</v>
      </c>
      <c r="N11" s="22">
        <v>2</v>
      </c>
      <c r="O11" s="22">
        <v>0</v>
      </c>
      <c r="P11" s="22">
        <v>0</v>
      </c>
      <c r="Q11" s="22">
        <v>0</v>
      </c>
    </row>
    <row r="12" spans="1:32">
      <c r="A12" s="16">
        <v>8</v>
      </c>
      <c r="B12" s="85" t="s">
        <v>72</v>
      </c>
      <c r="C12" s="18" t="s">
        <v>98</v>
      </c>
      <c r="D12" s="12" t="s">
        <v>109</v>
      </c>
      <c r="E12" s="12" t="str">
        <f t="shared" si="2"/>
        <v>未着手</v>
      </c>
      <c r="F12" s="4">
        <v>43042</v>
      </c>
      <c r="G12" s="4"/>
      <c r="H12" s="19">
        <v>3</v>
      </c>
      <c r="I12" s="19"/>
      <c r="J12" s="12">
        <f t="shared" ca="1" si="3"/>
        <v>3</v>
      </c>
      <c r="K12" s="19">
        <v>3</v>
      </c>
      <c r="L12" s="19">
        <v>3</v>
      </c>
      <c r="M12" s="19">
        <v>3</v>
      </c>
      <c r="N12" s="19">
        <v>3</v>
      </c>
      <c r="O12" s="19">
        <v>3</v>
      </c>
      <c r="P12" s="22">
        <v>3</v>
      </c>
      <c r="Q12" s="22">
        <v>3</v>
      </c>
    </row>
    <row r="13" spans="1:32">
      <c r="A13" s="16">
        <v>9</v>
      </c>
      <c r="B13" s="85" t="s">
        <v>73</v>
      </c>
      <c r="C13" s="18" t="s">
        <v>98</v>
      </c>
      <c r="D13" s="12" t="s">
        <v>109</v>
      </c>
      <c r="E13" s="12" t="str">
        <f t="shared" si="2"/>
        <v>未着手</v>
      </c>
      <c r="F13" s="4">
        <v>43039</v>
      </c>
      <c r="G13" s="4"/>
      <c r="H13" s="19">
        <v>3</v>
      </c>
      <c r="I13" s="19"/>
      <c r="J13" s="12">
        <f t="shared" ca="1" si="3"/>
        <v>3</v>
      </c>
      <c r="K13" s="19">
        <v>3</v>
      </c>
      <c r="L13" s="19">
        <v>3</v>
      </c>
      <c r="M13" s="19">
        <v>3</v>
      </c>
      <c r="N13" s="19">
        <v>3</v>
      </c>
      <c r="O13" s="19">
        <v>3</v>
      </c>
      <c r="P13" s="22">
        <v>3</v>
      </c>
      <c r="Q13" s="22">
        <v>3</v>
      </c>
    </row>
    <row r="14" spans="1:32">
      <c r="A14" s="16">
        <v>10</v>
      </c>
      <c r="B14" s="85" t="s">
        <v>74</v>
      </c>
      <c r="C14" s="18" t="s">
        <v>97</v>
      </c>
      <c r="D14" s="12" t="s">
        <v>104</v>
      </c>
      <c r="E14" s="12" t="str">
        <f t="shared" ca="1" si="2"/>
        <v>完了</v>
      </c>
      <c r="F14" s="4">
        <v>43025</v>
      </c>
      <c r="G14" s="4">
        <v>43025</v>
      </c>
      <c r="H14" s="19">
        <v>1</v>
      </c>
      <c r="I14" s="19"/>
      <c r="J14" s="12">
        <f t="shared" ca="1" si="3"/>
        <v>0</v>
      </c>
      <c r="K14" s="19">
        <v>1</v>
      </c>
      <c r="L14" s="19">
        <v>1</v>
      </c>
      <c r="M14" s="19">
        <v>1</v>
      </c>
      <c r="N14" s="22">
        <v>0</v>
      </c>
      <c r="O14" s="22">
        <v>0</v>
      </c>
      <c r="P14" s="22">
        <v>0</v>
      </c>
      <c r="Q14" s="22">
        <v>0</v>
      </c>
    </row>
    <row r="15" spans="1:32">
      <c r="A15" s="16">
        <v>11</v>
      </c>
      <c r="B15" s="85" t="s">
        <v>90</v>
      </c>
      <c r="C15" s="18" t="s">
        <v>97</v>
      </c>
      <c r="D15" s="12" t="s">
        <v>104</v>
      </c>
      <c r="E15" s="12" t="str">
        <f t="shared" ca="1" si="2"/>
        <v>完了</v>
      </c>
      <c r="F15" s="4">
        <v>43032</v>
      </c>
      <c r="G15" s="4">
        <v>43032</v>
      </c>
      <c r="H15" s="19">
        <v>0.1</v>
      </c>
      <c r="I15" s="19"/>
      <c r="J15" s="12">
        <f t="shared" ca="1" si="3"/>
        <v>0</v>
      </c>
      <c r="K15" s="19">
        <v>0.1</v>
      </c>
      <c r="L15" s="19">
        <v>0.1</v>
      </c>
      <c r="M15" s="19">
        <v>0.1</v>
      </c>
      <c r="N15" s="22">
        <v>0</v>
      </c>
      <c r="O15" s="22">
        <v>0</v>
      </c>
      <c r="P15" s="22">
        <v>0</v>
      </c>
      <c r="Q15" s="22">
        <v>0</v>
      </c>
    </row>
    <row r="16" spans="1:32">
      <c r="A16" s="16">
        <v>12</v>
      </c>
      <c r="B16" s="85" t="s">
        <v>75</v>
      </c>
      <c r="C16" s="18" t="s">
        <v>97</v>
      </c>
      <c r="D16" s="12" t="s">
        <v>104</v>
      </c>
      <c r="E16" s="12" t="str">
        <f t="shared" ca="1" si="2"/>
        <v>完了</v>
      </c>
      <c r="F16" s="4">
        <v>43032</v>
      </c>
      <c r="G16" s="4">
        <v>43032</v>
      </c>
      <c r="H16" s="19">
        <v>0.1</v>
      </c>
      <c r="I16" s="19"/>
      <c r="J16" s="12">
        <f t="shared" ca="1" si="3"/>
        <v>0</v>
      </c>
      <c r="K16" s="19">
        <v>0.1</v>
      </c>
      <c r="L16" s="19">
        <v>0.1</v>
      </c>
      <c r="M16" s="19">
        <v>0.1</v>
      </c>
      <c r="N16" s="22">
        <v>0</v>
      </c>
      <c r="O16" s="22">
        <v>0</v>
      </c>
      <c r="P16" s="22">
        <v>0</v>
      </c>
      <c r="Q16" s="22">
        <v>0</v>
      </c>
    </row>
    <row r="17" spans="1:17">
      <c r="A17" s="16">
        <v>13</v>
      </c>
      <c r="B17" s="85" t="s">
        <v>76</v>
      </c>
      <c r="C17" s="18" t="s">
        <v>97</v>
      </c>
      <c r="D17" s="12" t="s">
        <v>107</v>
      </c>
      <c r="E17" s="12" t="str">
        <f t="shared" ca="1" si="2"/>
        <v>完了</v>
      </c>
      <c r="F17" s="4">
        <v>43035</v>
      </c>
      <c r="G17" s="4">
        <v>43035</v>
      </c>
      <c r="H17" s="19">
        <v>2</v>
      </c>
      <c r="I17" s="19"/>
      <c r="J17" s="12">
        <f t="shared" ca="1" si="3"/>
        <v>0</v>
      </c>
      <c r="K17" s="19">
        <v>2</v>
      </c>
      <c r="L17" s="19">
        <v>2</v>
      </c>
      <c r="M17" s="19">
        <v>2</v>
      </c>
      <c r="N17" s="22">
        <v>2</v>
      </c>
      <c r="O17" s="22">
        <v>0</v>
      </c>
      <c r="P17" s="22">
        <v>0</v>
      </c>
      <c r="Q17" s="22">
        <v>0</v>
      </c>
    </row>
    <row r="18" spans="1:17">
      <c r="A18" s="16">
        <v>14</v>
      </c>
      <c r="B18" s="85" t="s">
        <v>77</v>
      </c>
      <c r="C18" s="18" t="s">
        <v>97</v>
      </c>
      <c r="D18" s="12" t="s">
        <v>104</v>
      </c>
      <c r="E18" s="12" t="str">
        <f t="shared" ca="1" si="2"/>
        <v>完了</v>
      </c>
      <c r="F18" s="4">
        <v>43035</v>
      </c>
      <c r="G18" s="4">
        <v>43035</v>
      </c>
      <c r="H18" s="19">
        <v>2</v>
      </c>
      <c r="I18" s="19"/>
      <c r="J18" s="12">
        <f t="shared" ca="1" si="3"/>
        <v>0</v>
      </c>
      <c r="K18" s="19">
        <v>2</v>
      </c>
      <c r="L18" s="19">
        <v>2</v>
      </c>
      <c r="M18" s="19">
        <v>2</v>
      </c>
      <c r="N18" s="22">
        <v>0</v>
      </c>
      <c r="O18" s="22">
        <v>0</v>
      </c>
      <c r="P18" s="22">
        <v>0</v>
      </c>
      <c r="Q18" s="22">
        <v>0</v>
      </c>
    </row>
    <row r="19" spans="1:17">
      <c r="A19" s="16">
        <v>15</v>
      </c>
      <c r="B19" s="85" t="s">
        <v>136</v>
      </c>
      <c r="C19" s="18" t="s">
        <v>97</v>
      </c>
      <c r="D19" s="12" t="s">
        <v>111</v>
      </c>
      <c r="E19" s="12" t="str">
        <f t="shared" ca="1" si="2"/>
        <v>完了</v>
      </c>
      <c r="F19" s="4">
        <v>43042</v>
      </c>
      <c r="G19" s="4">
        <v>43042</v>
      </c>
      <c r="H19" s="19"/>
      <c r="I19" s="19"/>
      <c r="J19" s="12">
        <f t="shared" ca="1" si="3"/>
        <v>0</v>
      </c>
      <c r="K19" s="19">
        <v>2</v>
      </c>
      <c r="L19" s="19">
        <v>2</v>
      </c>
      <c r="M19" s="19">
        <v>2</v>
      </c>
      <c r="N19" s="22">
        <v>2</v>
      </c>
      <c r="O19" s="22">
        <v>2</v>
      </c>
      <c r="P19" s="22">
        <v>0</v>
      </c>
      <c r="Q19" s="22">
        <v>0</v>
      </c>
    </row>
    <row r="20" spans="1:17">
      <c r="A20" s="16">
        <v>16</v>
      </c>
      <c r="B20" s="85" t="s">
        <v>78</v>
      </c>
      <c r="C20" s="18" t="s">
        <v>97</v>
      </c>
      <c r="D20" s="12" t="s">
        <v>107</v>
      </c>
      <c r="E20" s="12" t="str">
        <f t="shared" ca="1" si="2"/>
        <v>完了</v>
      </c>
      <c r="F20" s="4">
        <v>43035</v>
      </c>
      <c r="G20" s="4">
        <v>43035</v>
      </c>
      <c r="H20" s="19">
        <v>2</v>
      </c>
      <c r="I20" s="19"/>
      <c r="J20" s="12">
        <f t="shared" ca="1" si="3"/>
        <v>0</v>
      </c>
      <c r="K20" s="19">
        <v>2</v>
      </c>
      <c r="L20" s="19">
        <v>2</v>
      </c>
      <c r="M20" s="19">
        <v>2</v>
      </c>
      <c r="N20" s="22">
        <v>0</v>
      </c>
      <c r="O20" s="22">
        <v>0</v>
      </c>
      <c r="P20" s="22">
        <v>0</v>
      </c>
      <c r="Q20" s="22">
        <v>0</v>
      </c>
    </row>
    <row r="21" spans="1:17">
      <c r="A21" s="16">
        <v>17</v>
      </c>
      <c r="B21" s="85" t="s">
        <v>79</v>
      </c>
      <c r="C21" s="18" t="s">
        <v>97</v>
      </c>
      <c r="D21" s="12" t="s">
        <v>107</v>
      </c>
      <c r="E21" s="12" t="str">
        <f t="shared" ca="1" si="2"/>
        <v>完了</v>
      </c>
      <c r="F21" s="4">
        <v>43039</v>
      </c>
      <c r="G21" s="4">
        <v>43039</v>
      </c>
      <c r="H21" s="19">
        <v>1</v>
      </c>
      <c r="I21" s="19"/>
      <c r="J21" s="12">
        <f t="shared" ca="1" si="3"/>
        <v>0</v>
      </c>
      <c r="K21" s="19">
        <v>1</v>
      </c>
      <c r="L21" s="19">
        <v>1</v>
      </c>
      <c r="M21" s="19">
        <v>1</v>
      </c>
      <c r="N21" s="19">
        <v>1</v>
      </c>
      <c r="O21" s="19">
        <v>0</v>
      </c>
      <c r="P21" s="22">
        <v>0</v>
      </c>
      <c r="Q21" s="22">
        <v>0</v>
      </c>
    </row>
    <row r="22" spans="1:17">
      <c r="A22" s="16">
        <v>18</v>
      </c>
      <c r="B22" s="85" t="s">
        <v>80</v>
      </c>
      <c r="C22" s="18" t="s">
        <v>97</v>
      </c>
      <c r="D22" s="12" t="s">
        <v>107</v>
      </c>
      <c r="E22" s="12" t="str">
        <f t="shared" ca="1" si="2"/>
        <v>完了</v>
      </c>
      <c r="F22" s="4">
        <v>43039</v>
      </c>
      <c r="G22" s="4">
        <v>43039</v>
      </c>
      <c r="H22" s="19">
        <v>0.5</v>
      </c>
      <c r="I22" s="19"/>
      <c r="J22" s="12">
        <f t="shared" ca="1" si="3"/>
        <v>0</v>
      </c>
      <c r="K22" s="19">
        <v>0.5</v>
      </c>
      <c r="L22" s="19">
        <v>0.5</v>
      </c>
      <c r="M22" s="19">
        <v>0.5</v>
      </c>
      <c r="N22" s="19">
        <v>0.5</v>
      </c>
      <c r="O22" s="19">
        <v>0</v>
      </c>
      <c r="P22" s="22">
        <v>0</v>
      </c>
      <c r="Q22" s="22">
        <v>0</v>
      </c>
    </row>
    <row r="23" spans="1:17">
      <c r="A23" s="16">
        <v>19</v>
      </c>
      <c r="B23" s="85" t="s">
        <v>81</v>
      </c>
      <c r="C23" s="18" t="s">
        <v>97</v>
      </c>
      <c r="D23" s="12" t="s">
        <v>107</v>
      </c>
      <c r="E23" s="12" t="str">
        <f t="shared" ca="1" si="2"/>
        <v>完了</v>
      </c>
      <c r="F23" s="4">
        <v>43039</v>
      </c>
      <c r="G23" s="4">
        <v>43039</v>
      </c>
      <c r="H23" s="19">
        <v>0.5</v>
      </c>
      <c r="I23" s="19"/>
      <c r="J23" s="12">
        <f t="shared" ca="1" si="3"/>
        <v>0</v>
      </c>
      <c r="K23" s="19">
        <v>0.5</v>
      </c>
      <c r="L23" s="19">
        <v>0.5</v>
      </c>
      <c r="M23" s="19">
        <v>0.5</v>
      </c>
      <c r="N23" s="19">
        <v>0.5</v>
      </c>
      <c r="O23" s="19">
        <v>0</v>
      </c>
      <c r="P23" s="22">
        <v>0</v>
      </c>
      <c r="Q23" s="22">
        <v>0</v>
      </c>
    </row>
    <row r="24" spans="1:17">
      <c r="A24" s="16">
        <v>20</v>
      </c>
      <c r="B24" s="85" t="s">
        <v>82</v>
      </c>
      <c r="C24" s="18" t="s">
        <v>97</v>
      </c>
      <c r="D24" s="12" t="s">
        <v>104</v>
      </c>
      <c r="E24" s="12" t="str">
        <f t="shared" ca="1" si="2"/>
        <v>完了</v>
      </c>
      <c r="F24" s="4">
        <v>43039</v>
      </c>
      <c r="G24" s="4">
        <v>43039</v>
      </c>
      <c r="H24" s="19">
        <v>2</v>
      </c>
      <c r="I24" s="19"/>
      <c r="J24" s="12">
        <f t="shared" ca="1" si="3"/>
        <v>0</v>
      </c>
      <c r="K24" s="19">
        <v>2</v>
      </c>
      <c r="L24" s="19">
        <v>2</v>
      </c>
      <c r="M24" s="19">
        <v>2</v>
      </c>
      <c r="N24" s="19">
        <v>2</v>
      </c>
      <c r="O24" s="19">
        <v>0</v>
      </c>
      <c r="P24" s="22">
        <v>0</v>
      </c>
      <c r="Q24" s="22">
        <v>0</v>
      </c>
    </row>
    <row r="25" spans="1:17">
      <c r="A25" s="16">
        <v>21</v>
      </c>
      <c r="B25" s="85" t="s">
        <v>83</v>
      </c>
      <c r="C25" s="18" t="s">
        <v>99</v>
      </c>
      <c r="D25" s="12" t="s">
        <v>107</v>
      </c>
      <c r="E25" s="12" t="str">
        <f t="shared" ca="1" si="2"/>
        <v>完了</v>
      </c>
      <c r="F25" s="4">
        <v>43035</v>
      </c>
      <c r="G25" s="4">
        <v>43035</v>
      </c>
      <c r="H25" s="19">
        <v>2</v>
      </c>
      <c r="I25" s="19"/>
      <c r="J25" s="12">
        <f t="shared" ca="1" si="3"/>
        <v>0</v>
      </c>
      <c r="K25" s="19">
        <v>2</v>
      </c>
      <c r="L25" s="19">
        <v>2</v>
      </c>
      <c r="M25" s="19">
        <v>2</v>
      </c>
      <c r="N25" s="22">
        <v>0</v>
      </c>
      <c r="O25" s="22">
        <v>0</v>
      </c>
      <c r="P25" s="22">
        <v>0</v>
      </c>
      <c r="Q25" s="22">
        <v>0</v>
      </c>
    </row>
    <row r="26" spans="1:17">
      <c r="A26" s="16">
        <v>22</v>
      </c>
      <c r="B26" s="85" t="s">
        <v>84</v>
      </c>
      <c r="C26" s="18" t="s">
        <v>99</v>
      </c>
      <c r="D26" s="12" t="s">
        <v>104</v>
      </c>
      <c r="E26" s="12" t="str">
        <f t="shared" ca="1" si="2"/>
        <v>完了</v>
      </c>
      <c r="F26" s="4">
        <v>43025</v>
      </c>
      <c r="G26" s="4">
        <v>43025</v>
      </c>
      <c r="H26" s="19">
        <v>2</v>
      </c>
      <c r="I26" s="19"/>
      <c r="J26" s="12">
        <f t="shared" ca="1" si="3"/>
        <v>0</v>
      </c>
      <c r="K26" s="19">
        <v>2</v>
      </c>
      <c r="L26" s="19">
        <v>2</v>
      </c>
      <c r="M26" s="19">
        <v>2</v>
      </c>
      <c r="N26" s="22">
        <v>1</v>
      </c>
      <c r="O26" s="22">
        <v>0</v>
      </c>
      <c r="P26" s="22">
        <v>0</v>
      </c>
      <c r="Q26" s="22">
        <v>0</v>
      </c>
    </row>
    <row r="27" spans="1:17">
      <c r="A27" s="16">
        <v>23</v>
      </c>
      <c r="B27" s="85" t="s">
        <v>85</v>
      </c>
      <c r="C27" s="18" t="s">
        <v>97</v>
      </c>
      <c r="D27" s="12" t="s">
        <v>104</v>
      </c>
      <c r="E27" s="12" t="str">
        <f t="shared" ca="1" si="2"/>
        <v>完了</v>
      </c>
      <c r="F27" s="4">
        <v>43032</v>
      </c>
      <c r="G27" s="4">
        <v>43032</v>
      </c>
      <c r="H27" s="19">
        <v>3</v>
      </c>
      <c r="I27" s="19"/>
      <c r="J27" s="12">
        <f t="shared" ca="1" si="3"/>
        <v>0</v>
      </c>
      <c r="K27" s="19">
        <v>3</v>
      </c>
      <c r="L27" s="19">
        <v>3</v>
      </c>
      <c r="M27" s="19">
        <v>3</v>
      </c>
      <c r="N27" s="22">
        <v>0</v>
      </c>
      <c r="O27" s="22">
        <v>0</v>
      </c>
      <c r="P27" s="22">
        <v>0</v>
      </c>
      <c r="Q27" s="22">
        <v>0</v>
      </c>
    </row>
    <row r="28" spans="1:17">
      <c r="A28" s="16">
        <v>24</v>
      </c>
      <c r="B28" s="85" t="s">
        <v>86</v>
      </c>
      <c r="C28" s="18" t="s">
        <v>97</v>
      </c>
      <c r="D28" s="12" t="s">
        <v>104</v>
      </c>
      <c r="E28" s="12" t="str">
        <f t="shared" ca="1" si="2"/>
        <v>完了</v>
      </c>
      <c r="F28" s="4">
        <v>43032</v>
      </c>
      <c r="G28" s="4">
        <v>43032</v>
      </c>
      <c r="H28" s="19">
        <v>2</v>
      </c>
      <c r="I28" s="19"/>
      <c r="J28" s="12">
        <f t="shared" ca="1" si="3"/>
        <v>0</v>
      </c>
      <c r="K28" s="19">
        <v>2</v>
      </c>
      <c r="L28" s="19">
        <v>2</v>
      </c>
      <c r="M28" s="19">
        <v>2</v>
      </c>
      <c r="N28" s="22">
        <v>0</v>
      </c>
      <c r="O28" s="22">
        <v>0</v>
      </c>
      <c r="P28" s="22">
        <v>0</v>
      </c>
      <c r="Q28" s="22">
        <v>0</v>
      </c>
    </row>
    <row r="29" spans="1:17">
      <c r="A29" s="16">
        <v>25</v>
      </c>
      <c r="B29" s="85" t="s">
        <v>131</v>
      </c>
      <c r="C29" s="18" t="s">
        <v>97</v>
      </c>
      <c r="D29" s="12" t="s">
        <v>111</v>
      </c>
      <c r="E29" s="12" t="str">
        <f t="shared" ca="1" si="2"/>
        <v>完了</v>
      </c>
      <c r="F29" s="4">
        <v>43039</v>
      </c>
      <c r="G29" s="4">
        <v>43039</v>
      </c>
      <c r="H29" s="19">
        <v>2</v>
      </c>
      <c r="I29" s="19"/>
      <c r="J29" s="12">
        <f t="shared" ca="1" si="3"/>
        <v>0</v>
      </c>
      <c r="K29" s="19">
        <v>2</v>
      </c>
      <c r="L29" s="19">
        <v>2</v>
      </c>
      <c r="M29" s="19">
        <v>2</v>
      </c>
      <c r="N29" s="19">
        <v>2</v>
      </c>
      <c r="O29" s="19">
        <v>2</v>
      </c>
      <c r="P29" s="22">
        <v>2</v>
      </c>
      <c r="Q29" s="22">
        <v>0</v>
      </c>
    </row>
    <row r="30" spans="1:17">
      <c r="A30" s="16">
        <v>26</v>
      </c>
      <c r="B30" s="85" t="s">
        <v>132</v>
      </c>
      <c r="C30" s="18" t="s">
        <v>99</v>
      </c>
      <c r="D30" s="12" t="s">
        <v>111</v>
      </c>
      <c r="E30" s="12" t="str">
        <f t="shared" ca="1" si="2"/>
        <v>完了</v>
      </c>
      <c r="F30" s="4">
        <v>43039</v>
      </c>
      <c r="G30" s="4">
        <v>43039</v>
      </c>
      <c r="H30" s="19"/>
      <c r="I30" s="19"/>
      <c r="J30" s="12">
        <f t="shared" ca="1" si="3"/>
        <v>0</v>
      </c>
      <c r="K30" s="19">
        <v>2</v>
      </c>
      <c r="L30" s="19">
        <v>2</v>
      </c>
      <c r="M30" s="19">
        <v>2</v>
      </c>
      <c r="N30" s="22">
        <v>2</v>
      </c>
      <c r="O30" s="22">
        <v>2</v>
      </c>
      <c r="P30" s="22">
        <v>0</v>
      </c>
      <c r="Q30" s="22">
        <v>0</v>
      </c>
    </row>
    <row r="31" spans="1:17">
      <c r="A31" s="16">
        <v>27</v>
      </c>
      <c r="B31" s="85" t="s">
        <v>133</v>
      </c>
      <c r="C31" s="18" t="s">
        <v>97</v>
      </c>
      <c r="D31" s="12" t="s">
        <v>111</v>
      </c>
      <c r="E31" s="12" t="str">
        <f t="shared" ca="1" si="2"/>
        <v>完了</v>
      </c>
      <c r="F31" s="4">
        <v>43039</v>
      </c>
      <c r="G31" s="4">
        <v>43039</v>
      </c>
      <c r="H31" s="19">
        <v>2</v>
      </c>
      <c r="I31" s="19"/>
      <c r="J31" s="12">
        <f t="shared" ca="1" si="3"/>
        <v>0</v>
      </c>
      <c r="K31" s="19">
        <v>2</v>
      </c>
      <c r="L31" s="19">
        <v>2</v>
      </c>
      <c r="M31" s="19">
        <v>2</v>
      </c>
      <c r="N31" s="19">
        <v>2</v>
      </c>
      <c r="O31" s="19">
        <v>2</v>
      </c>
      <c r="P31" s="22">
        <v>2</v>
      </c>
      <c r="Q31" s="22">
        <v>0</v>
      </c>
    </row>
    <row r="32" spans="1:17">
      <c r="A32" s="16">
        <v>28</v>
      </c>
      <c r="B32" s="85" t="s">
        <v>137</v>
      </c>
      <c r="C32" s="18" t="s">
        <v>125</v>
      </c>
      <c r="D32" s="12" t="s">
        <v>111</v>
      </c>
      <c r="E32" s="12" t="str">
        <f t="shared" ca="1" si="2"/>
        <v>完了</v>
      </c>
      <c r="F32" s="4">
        <v>43046</v>
      </c>
      <c r="G32" s="4">
        <v>43039</v>
      </c>
      <c r="H32" s="19">
        <v>2</v>
      </c>
      <c r="I32" s="19"/>
      <c r="J32" s="12">
        <f t="shared" ca="1" si="3"/>
        <v>0</v>
      </c>
      <c r="K32" s="19">
        <v>2</v>
      </c>
      <c r="L32" s="19">
        <v>2</v>
      </c>
      <c r="M32" s="19">
        <v>2</v>
      </c>
      <c r="N32" s="19">
        <v>2</v>
      </c>
      <c r="O32" s="19">
        <v>2</v>
      </c>
      <c r="P32" s="22">
        <v>0</v>
      </c>
      <c r="Q32" s="22">
        <v>0</v>
      </c>
    </row>
    <row r="33" spans="1:17">
      <c r="A33" s="16">
        <v>29</v>
      </c>
      <c r="B33" s="85" t="s">
        <v>87</v>
      </c>
      <c r="C33" s="18" t="s">
        <v>126</v>
      </c>
      <c r="D33" s="12" t="s">
        <v>109</v>
      </c>
      <c r="E33" s="12" t="str">
        <f t="shared" ca="1" si="2"/>
        <v>完了</v>
      </c>
      <c r="F33" s="4">
        <v>43035</v>
      </c>
      <c r="G33" s="4">
        <v>43035</v>
      </c>
      <c r="H33" s="19">
        <v>0.1</v>
      </c>
      <c r="I33" s="19"/>
      <c r="J33" s="12">
        <f t="shared" ca="1" si="3"/>
        <v>0</v>
      </c>
      <c r="K33" s="19">
        <v>0.1</v>
      </c>
      <c r="L33" s="19">
        <v>0.1</v>
      </c>
      <c r="M33" s="19">
        <v>0.1</v>
      </c>
      <c r="N33" s="19">
        <v>0.1</v>
      </c>
      <c r="O33" s="19">
        <v>0</v>
      </c>
      <c r="P33" s="22">
        <v>0</v>
      </c>
      <c r="Q33" s="22">
        <v>0</v>
      </c>
    </row>
    <row r="34" spans="1:17">
      <c r="A34" s="16">
        <v>30</v>
      </c>
      <c r="B34" s="85" t="s">
        <v>88</v>
      </c>
      <c r="C34" s="18" t="s">
        <v>125</v>
      </c>
      <c r="D34" s="12" t="s">
        <v>109</v>
      </c>
      <c r="E34" s="12" t="str">
        <f t="shared" ca="1" si="2"/>
        <v>完了</v>
      </c>
      <c r="F34" s="4">
        <v>43042</v>
      </c>
      <c r="G34" s="4">
        <v>43039</v>
      </c>
      <c r="H34" s="19">
        <v>3</v>
      </c>
      <c r="I34" s="19"/>
      <c r="J34" s="12">
        <f t="shared" ca="1" si="3"/>
        <v>0</v>
      </c>
      <c r="K34" s="19">
        <v>3</v>
      </c>
      <c r="L34" s="19">
        <v>3</v>
      </c>
      <c r="M34" s="19">
        <v>3</v>
      </c>
      <c r="N34" s="19">
        <v>3</v>
      </c>
      <c r="O34" s="19">
        <v>3</v>
      </c>
      <c r="P34" s="22">
        <v>1</v>
      </c>
      <c r="Q34" s="22">
        <v>0</v>
      </c>
    </row>
    <row r="35" spans="1:17">
      <c r="A35" s="16">
        <v>31</v>
      </c>
      <c r="B35" s="85" t="s">
        <v>89</v>
      </c>
      <c r="C35" s="18" t="s">
        <v>125</v>
      </c>
      <c r="D35" s="12" t="s">
        <v>109</v>
      </c>
      <c r="E35" s="12" t="str">
        <f t="shared" ca="1" si="2"/>
        <v>完了</v>
      </c>
      <c r="F35" s="4">
        <v>43035</v>
      </c>
      <c r="G35" s="4">
        <v>43035</v>
      </c>
      <c r="H35" s="19">
        <v>0.1</v>
      </c>
      <c r="I35" s="19"/>
      <c r="J35" s="12">
        <f t="shared" ca="1" si="3"/>
        <v>0</v>
      </c>
      <c r="K35" s="19">
        <v>0.1</v>
      </c>
      <c r="L35" s="19">
        <v>0.1</v>
      </c>
      <c r="M35" s="19">
        <v>0.1</v>
      </c>
      <c r="N35" s="19">
        <v>0.1</v>
      </c>
      <c r="O35" s="19">
        <v>0</v>
      </c>
      <c r="P35" s="22">
        <v>0</v>
      </c>
      <c r="Q35" s="22">
        <v>0</v>
      </c>
    </row>
    <row r="36" spans="1:17">
      <c r="A36" s="16">
        <v>32</v>
      </c>
      <c r="B36" s="85" t="s">
        <v>91</v>
      </c>
      <c r="C36" s="18" t="s">
        <v>99</v>
      </c>
      <c r="D36" s="12" t="s">
        <v>104</v>
      </c>
      <c r="E36" s="12" t="str">
        <f t="shared" ca="1" si="2"/>
        <v>完了</v>
      </c>
      <c r="F36" s="4">
        <v>43028</v>
      </c>
      <c r="G36" s="4">
        <v>43028</v>
      </c>
      <c r="H36" s="19">
        <v>3</v>
      </c>
      <c r="I36" s="19"/>
      <c r="J36" s="12">
        <f t="shared" ca="1" si="3"/>
        <v>0</v>
      </c>
      <c r="K36" s="19">
        <v>3</v>
      </c>
      <c r="L36" s="19">
        <v>3</v>
      </c>
      <c r="M36" s="19">
        <v>3</v>
      </c>
      <c r="N36" s="22">
        <v>1</v>
      </c>
      <c r="O36" s="22">
        <v>0</v>
      </c>
      <c r="P36" s="22">
        <v>0</v>
      </c>
      <c r="Q36" s="22">
        <v>0</v>
      </c>
    </row>
    <row r="37" spans="1:17">
      <c r="A37" s="16">
        <v>33</v>
      </c>
      <c r="B37" s="85" t="s">
        <v>92</v>
      </c>
      <c r="C37" s="18" t="s">
        <v>99</v>
      </c>
      <c r="D37" s="12" t="s">
        <v>104</v>
      </c>
      <c r="E37" s="12" t="str">
        <f t="shared" ref="E37:E68" ca="1" si="4">IF(ISBLANK($B37),"",IF(ISBLANK(G37),"未着手",IF($J37=0,"完了","作業中")))</f>
        <v>完了</v>
      </c>
      <c r="F37" s="4">
        <v>43035</v>
      </c>
      <c r="G37" s="4">
        <v>43035</v>
      </c>
      <c r="H37" s="19">
        <v>4</v>
      </c>
      <c r="I37" s="19"/>
      <c r="J37" s="12">
        <f t="shared" ref="J37:J63" ca="1" si="5">IF(ISBLANK(K37)=FALSE,OFFSET(J37,0,COUNTA(K37:Q37)),"")</f>
        <v>0</v>
      </c>
      <c r="K37" s="19">
        <v>4</v>
      </c>
      <c r="L37" s="19">
        <v>4</v>
      </c>
      <c r="M37" s="19">
        <v>4</v>
      </c>
      <c r="N37" s="22">
        <v>1</v>
      </c>
      <c r="O37" s="22">
        <v>0</v>
      </c>
      <c r="P37" s="22">
        <v>0</v>
      </c>
      <c r="Q37" s="22">
        <v>0</v>
      </c>
    </row>
    <row r="38" spans="1:17">
      <c r="A38" s="16">
        <v>34</v>
      </c>
      <c r="B38" s="85" t="s">
        <v>93</v>
      </c>
      <c r="C38" s="18" t="s">
        <v>99</v>
      </c>
      <c r="D38" s="12" t="s">
        <v>104</v>
      </c>
      <c r="E38" s="12" t="str">
        <f t="shared" ca="1" si="4"/>
        <v>完了</v>
      </c>
      <c r="F38" s="4">
        <v>43039</v>
      </c>
      <c r="G38" s="4">
        <v>43035</v>
      </c>
      <c r="H38" s="19">
        <v>3</v>
      </c>
      <c r="I38" s="19"/>
      <c r="J38" s="12">
        <f t="shared" ca="1" si="5"/>
        <v>0</v>
      </c>
      <c r="K38" s="19">
        <v>3</v>
      </c>
      <c r="L38" s="19">
        <v>3</v>
      </c>
      <c r="M38" s="19">
        <v>3</v>
      </c>
      <c r="N38" s="22">
        <v>1</v>
      </c>
      <c r="O38" s="22">
        <v>0</v>
      </c>
      <c r="P38" s="22">
        <v>0</v>
      </c>
      <c r="Q38" s="22">
        <v>0</v>
      </c>
    </row>
    <row r="39" spans="1:17">
      <c r="A39" s="16">
        <v>35</v>
      </c>
      <c r="B39" s="85" t="s">
        <v>94</v>
      </c>
      <c r="C39" s="18" t="s">
        <v>99</v>
      </c>
      <c r="D39" s="12" t="s">
        <v>104</v>
      </c>
      <c r="E39" s="12" t="str">
        <f t="shared" ca="1" si="4"/>
        <v>完了</v>
      </c>
      <c r="F39" s="4">
        <v>43039</v>
      </c>
      <c r="G39" s="4">
        <v>43035</v>
      </c>
      <c r="H39" s="19">
        <v>3</v>
      </c>
      <c r="I39" s="19"/>
      <c r="J39" s="12">
        <f t="shared" ca="1" si="5"/>
        <v>0</v>
      </c>
      <c r="K39" s="19">
        <v>3</v>
      </c>
      <c r="L39" s="19">
        <v>3</v>
      </c>
      <c r="M39" s="19">
        <v>3</v>
      </c>
      <c r="N39" s="22">
        <v>1</v>
      </c>
      <c r="O39" s="22">
        <v>0</v>
      </c>
      <c r="P39" s="22">
        <v>0</v>
      </c>
      <c r="Q39" s="22">
        <v>0</v>
      </c>
    </row>
    <row r="40" spans="1:17">
      <c r="A40" s="16">
        <v>36</v>
      </c>
      <c r="B40" s="85" t="s">
        <v>95</v>
      </c>
      <c r="C40" s="18" t="s">
        <v>97</v>
      </c>
      <c r="D40" s="12" t="s">
        <v>111</v>
      </c>
      <c r="E40" s="12" t="str">
        <f t="shared" si="4"/>
        <v>未着手</v>
      </c>
      <c r="F40" s="4">
        <v>43039</v>
      </c>
      <c r="G40" s="4"/>
      <c r="H40" s="19">
        <v>6</v>
      </c>
      <c r="I40" s="19"/>
      <c r="J40" s="12">
        <f t="shared" ca="1" si="5"/>
        <v>6</v>
      </c>
      <c r="K40" s="19">
        <v>6</v>
      </c>
      <c r="L40" s="19">
        <v>6</v>
      </c>
      <c r="M40" s="19">
        <v>6</v>
      </c>
      <c r="N40" s="19">
        <v>6</v>
      </c>
      <c r="O40" s="19">
        <v>6</v>
      </c>
      <c r="P40" s="22">
        <v>6</v>
      </c>
      <c r="Q40" s="22">
        <v>6</v>
      </c>
    </row>
    <row r="41" spans="1:17">
      <c r="A41" s="16">
        <v>37</v>
      </c>
      <c r="B41" s="85" t="s">
        <v>100</v>
      </c>
      <c r="C41" s="18" t="s">
        <v>125</v>
      </c>
      <c r="D41" s="12" t="s">
        <v>107</v>
      </c>
      <c r="E41" s="12" t="str">
        <f t="shared" ca="1" si="4"/>
        <v>完了</v>
      </c>
      <c r="F41" s="4">
        <v>43035</v>
      </c>
      <c r="G41" s="4">
        <v>43035</v>
      </c>
      <c r="H41" s="19">
        <v>6</v>
      </c>
      <c r="I41" s="19"/>
      <c r="J41" s="12">
        <f t="shared" ca="1" si="5"/>
        <v>0</v>
      </c>
      <c r="K41" s="19">
        <v>6</v>
      </c>
      <c r="L41" s="19">
        <v>6</v>
      </c>
      <c r="M41" s="19">
        <v>6</v>
      </c>
      <c r="N41" s="19">
        <v>6</v>
      </c>
      <c r="O41" s="19">
        <v>0</v>
      </c>
      <c r="P41" s="22">
        <v>0</v>
      </c>
      <c r="Q41" s="22">
        <v>0</v>
      </c>
    </row>
    <row r="42" spans="1:17">
      <c r="A42" s="16">
        <v>38</v>
      </c>
      <c r="B42" s="85" t="s">
        <v>102</v>
      </c>
      <c r="C42" s="18" t="s">
        <v>98</v>
      </c>
      <c r="D42" s="12" t="s">
        <v>104</v>
      </c>
      <c r="E42" s="12" t="str">
        <f t="shared" ca="1" si="4"/>
        <v>完了</v>
      </c>
      <c r="F42" s="4">
        <v>43035</v>
      </c>
      <c r="G42" s="4">
        <v>43035</v>
      </c>
      <c r="H42" s="19">
        <v>6</v>
      </c>
      <c r="I42" s="19"/>
      <c r="J42" s="12">
        <f t="shared" ca="1" si="5"/>
        <v>0</v>
      </c>
      <c r="K42" s="19">
        <v>6</v>
      </c>
      <c r="L42" s="19">
        <v>6</v>
      </c>
      <c r="M42" s="19">
        <v>6</v>
      </c>
      <c r="N42" s="19">
        <v>6</v>
      </c>
      <c r="O42" s="19">
        <v>0</v>
      </c>
      <c r="P42" s="22">
        <v>0</v>
      </c>
      <c r="Q42" s="22">
        <v>0</v>
      </c>
    </row>
    <row r="43" spans="1:17">
      <c r="A43" s="16">
        <v>39</v>
      </c>
      <c r="B43" s="85"/>
      <c r="C43" s="18"/>
      <c r="D43" s="12"/>
      <c r="E43" s="12" t="str">
        <f t="shared" si="4"/>
        <v/>
      </c>
      <c r="F43" s="4"/>
      <c r="G43" s="4"/>
      <c r="H43" s="19"/>
      <c r="I43" s="19"/>
      <c r="J43" s="12" t="str">
        <f t="shared" ca="1" si="5"/>
        <v/>
      </c>
      <c r="K43" s="22"/>
      <c r="L43" s="22"/>
      <c r="M43" s="22"/>
      <c r="N43" s="22"/>
      <c r="O43" s="22"/>
      <c r="P43" s="22"/>
      <c r="Q43" s="22"/>
    </row>
    <row r="44" spans="1:17">
      <c r="A44" s="16">
        <v>40</v>
      </c>
      <c r="B44" s="85" t="s">
        <v>113</v>
      </c>
      <c r="C44" s="18" t="s">
        <v>96</v>
      </c>
      <c r="D44" s="12" t="s">
        <v>105</v>
      </c>
      <c r="E44" s="12" t="str">
        <f t="shared" ca="1" si="4"/>
        <v>完了</v>
      </c>
      <c r="F44" s="4">
        <v>43030</v>
      </c>
      <c r="G44" s="4">
        <v>43030</v>
      </c>
      <c r="H44" s="19">
        <v>2</v>
      </c>
      <c r="I44" s="19"/>
      <c r="J44" s="12">
        <f t="shared" ca="1" si="5"/>
        <v>0</v>
      </c>
      <c r="K44" s="22">
        <v>1</v>
      </c>
      <c r="L44" s="22">
        <v>1</v>
      </c>
      <c r="M44" s="22">
        <v>1</v>
      </c>
      <c r="N44" s="22">
        <v>1</v>
      </c>
      <c r="O44" s="22">
        <v>0</v>
      </c>
      <c r="P44" s="22">
        <v>0</v>
      </c>
      <c r="Q44" s="22">
        <v>0</v>
      </c>
    </row>
    <row r="45" spans="1:17">
      <c r="A45" s="16">
        <v>41</v>
      </c>
      <c r="B45" s="85" t="s">
        <v>114</v>
      </c>
      <c r="C45" s="18" t="s">
        <v>96</v>
      </c>
      <c r="D45" s="12" t="s">
        <v>104</v>
      </c>
      <c r="E45" s="12" t="str">
        <f t="shared" ca="1" si="4"/>
        <v>完了</v>
      </c>
      <c r="F45" s="4">
        <v>43030</v>
      </c>
      <c r="G45" s="4">
        <v>43030</v>
      </c>
      <c r="H45" s="19">
        <v>2</v>
      </c>
      <c r="I45" s="19"/>
      <c r="J45" s="12">
        <f t="shared" ca="1" si="5"/>
        <v>0</v>
      </c>
      <c r="K45" s="22">
        <v>1</v>
      </c>
      <c r="L45" s="22">
        <v>1</v>
      </c>
      <c r="M45" s="22">
        <v>1</v>
      </c>
      <c r="N45" s="22">
        <v>1</v>
      </c>
      <c r="O45" s="22">
        <v>0</v>
      </c>
      <c r="P45" s="22">
        <v>0</v>
      </c>
      <c r="Q45" s="22">
        <v>0</v>
      </c>
    </row>
    <row r="46" spans="1:17">
      <c r="A46" s="16">
        <v>42</v>
      </c>
      <c r="B46" s="85" t="s">
        <v>116</v>
      </c>
      <c r="C46" s="18" t="s">
        <v>96</v>
      </c>
      <c r="D46" s="12" t="s">
        <v>104</v>
      </c>
      <c r="E46" s="12" t="str">
        <f t="shared" ca="1" si="4"/>
        <v>作業中</v>
      </c>
      <c r="F46" s="4">
        <v>43030</v>
      </c>
      <c r="G46" s="4">
        <v>43030</v>
      </c>
      <c r="H46" s="19">
        <v>2</v>
      </c>
      <c r="I46" s="19"/>
      <c r="J46" s="12">
        <f t="shared" ca="1" si="5"/>
        <v>1</v>
      </c>
      <c r="K46" s="22">
        <v>1</v>
      </c>
      <c r="L46" s="22">
        <v>1</v>
      </c>
      <c r="M46" s="22">
        <v>1</v>
      </c>
      <c r="N46" s="22">
        <v>1</v>
      </c>
      <c r="O46" s="22">
        <v>1</v>
      </c>
      <c r="P46" s="22">
        <v>1</v>
      </c>
      <c r="Q46" s="22">
        <v>1</v>
      </c>
    </row>
    <row r="47" spans="1:17">
      <c r="A47" s="16">
        <v>43</v>
      </c>
      <c r="B47" s="85" t="s">
        <v>121</v>
      </c>
      <c r="C47" s="18" t="s">
        <v>96</v>
      </c>
      <c r="D47" s="12" t="s">
        <v>104</v>
      </c>
      <c r="E47" s="12" t="str">
        <f t="shared" ca="1" si="4"/>
        <v>完了</v>
      </c>
      <c r="F47" s="4">
        <v>43032</v>
      </c>
      <c r="G47" s="4">
        <v>43032</v>
      </c>
      <c r="H47" s="19">
        <v>2</v>
      </c>
      <c r="I47" s="19"/>
      <c r="J47" s="12">
        <f t="shared" ca="1" si="5"/>
        <v>0</v>
      </c>
      <c r="K47" s="22">
        <v>2</v>
      </c>
      <c r="L47" s="22">
        <v>2</v>
      </c>
      <c r="M47" s="22">
        <v>2</v>
      </c>
      <c r="N47" s="22">
        <v>2</v>
      </c>
      <c r="O47" s="22">
        <v>2</v>
      </c>
      <c r="P47" s="22">
        <v>0</v>
      </c>
      <c r="Q47" s="22">
        <v>0</v>
      </c>
    </row>
    <row r="48" spans="1:17">
      <c r="A48" s="16">
        <v>44</v>
      </c>
      <c r="B48" s="85" t="s">
        <v>117</v>
      </c>
      <c r="C48" s="18" t="s">
        <v>96</v>
      </c>
      <c r="D48" s="12" t="s">
        <v>107</v>
      </c>
      <c r="E48" s="12" t="str">
        <f t="shared" ca="1" si="4"/>
        <v>作業中</v>
      </c>
      <c r="F48" s="4">
        <v>43032</v>
      </c>
      <c r="G48" s="4">
        <v>43032</v>
      </c>
      <c r="H48" s="19">
        <v>2</v>
      </c>
      <c r="I48" s="19"/>
      <c r="J48" s="12">
        <f t="shared" ca="1" si="5"/>
        <v>2</v>
      </c>
      <c r="K48" s="22">
        <v>2</v>
      </c>
      <c r="L48" s="22">
        <v>2</v>
      </c>
      <c r="M48" s="22">
        <v>2</v>
      </c>
      <c r="N48" s="22">
        <v>2</v>
      </c>
      <c r="O48" s="22">
        <v>2</v>
      </c>
      <c r="P48" s="22">
        <v>2</v>
      </c>
      <c r="Q48" s="22">
        <v>2</v>
      </c>
    </row>
    <row r="49" spans="1:17">
      <c r="A49" s="16">
        <v>45</v>
      </c>
      <c r="B49" s="85" t="s">
        <v>118</v>
      </c>
      <c r="C49" s="18" t="s">
        <v>96</v>
      </c>
      <c r="D49" s="12" t="s">
        <v>104</v>
      </c>
      <c r="E49" s="12" t="str">
        <f t="shared" si="4"/>
        <v>未着手</v>
      </c>
      <c r="F49" s="4">
        <v>43039</v>
      </c>
      <c r="G49" s="4"/>
      <c r="H49" s="19">
        <v>2</v>
      </c>
      <c r="I49" s="19"/>
      <c r="J49" s="12">
        <f t="shared" ca="1" si="5"/>
        <v>2</v>
      </c>
      <c r="K49" s="19">
        <v>2</v>
      </c>
      <c r="L49" s="19">
        <v>2</v>
      </c>
      <c r="M49" s="19">
        <v>2</v>
      </c>
      <c r="N49" s="19">
        <v>2</v>
      </c>
      <c r="O49" s="19">
        <v>2</v>
      </c>
      <c r="P49" s="22">
        <v>2</v>
      </c>
      <c r="Q49" s="22">
        <v>2</v>
      </c>
    </row>
    <row r="50" spans="1:17">
      <c r="A50" s="16">
        <v>46</v>
      </c>
      <c r="B50" s="85" t="s">
        <v>119</v>
      </c>
      <c r="C50" s="18" t="s">
        <v>96</v>
      </c>
      <c r="D50" s="12" t="s">
        <v>104</v>
      </c>
      <c r="E50" s="12" t="str">
        <f t="shared" ca="1" si="4"/>
        <v>完了</v>
      </c>
      <c r="F50" s="4">
        <v>43035</v>
      </c>
      <c r="G50" s="4">
        <v>43039</v>
      </c>
      <c r="H50" s="19">
        <v>1</v>
      </c>
      <c r="I50" s="19"/>
      <c r="J50" s="12">
        <f t="shared" ca="1" si="5"/>
        <v>0</v>
      </c>
      <c r="K50" s="19">
        <v>1</v>
      </c>
      <c r="L50" s="19">
        <v>1</v>
      </c>
      <c r="M50" s="19">
        <v>1</v>
      </c>
      <c r="N50" s="19">
        <v>1</v>
      </c>
      <c r="O50" s="19">
        <v>1</v>
      </c>
      <c r="P50" s="22">
        <v>0</v>
      </c>
      <c r="Q50" s="22">
        <v>0</v>
      </c>
    </row>
    <row r="51" spans="1:17">
      <c r="A51" s="16">
        <v>47</v>
      </c>
      <c r="B51" s="85" t="s">
        <v>120</v>
      </c>
      <c r="C51" s="18" t="s">
        <v>96</v>
      </c>
      <c r="D51" s="12" t="s">
        <v>107</v>
      </c>
      <c r="E51" s="12" t="str">
        <f t="shared" si="4"/>
        <v>未着手</v>
      </c>
      <c r="F51" s="4">
        <v>43042</v>
      </c>
      <c r="G51" s="4"/>
      <c r="H51" s="19">
        <v>4</v>
      </c>
      <c r="I51" s="19"/>
      <c r="J51" s="12">
        <f t="shared" ca="1" si="5"/>
        <v>2</v>
      </c>
      <c r="K51" s="19">
        <v>4</v>
      </c>
      <c r="L51" s="19">
        <v>4</v>
      </c>
      <c r="M51" s="19">
        <v>4</v>
      </c>
      <c r="N51" s="19">
        <v>4</v>
      </c>
      <c r="O51" s="19">
        <v>4</v>
      </c>
      <c r="P51" s="22">
        <v>2</v>
      </c>
      <c r="Q51" s="22">
        <v>2</v>
      </c>
    </row>
    <row r="52" spans="1:17">
      <c r="A52" s="16">
        <v>48</v>
      </c>
      <c r="B52" s="85" t="s">
        <v>115</v>
      </c>
      <c r="C52" s="18" t="s">
        <v>96</v>
      </c>
      <c r="D52" s="12" t="s">
        <v>107</v>
      </c>
      <c r="E52" s="12" t="str">
        <f t="shared" ca="1" si="4"/>
        <v>作業中</v>
      </c>
      <c r="F52" s="4">
        <v>43042</v>
      </c>
      <c r="G52" s="4">
        <v>43042</v>
      </c>
      <c r="H52" s="19">
        <v>2</v>
      </c>
      <c r="I52" s="19"/>
      <c r="J52" s="12">
        <f t="shared" ca="1" si="5"/>
        <v>2</v>
      </c>
      <c r="K52" s="19">
        <v>2</v>
      </c>
      <c r="L52" s="19">
        <v>2</v>
      </c>
      <c r="M52" s="19">
        <v>2</v>
      </c>
      <c r="N52" s="19">
        <v>2</v>
      </c>
      <c r="O52" s="19">
        <v>2</v>
      </c>
      <c r="P52" s="22">
        <v>2</v>
      </c>
      <c r="Q52" s="22">
        <v>2</v>
      </c>
    </row>
    <row r="53" spans="1:17">
      <c r="A53" s="16">
        <v>49</v>
      </c>
      <c r="B53" s="85" t="s">
        <v>122</v>
      </c>
      <c r="C53" s="18" t="s">
        <v>96</v>
      </c>
      <c r="D53" s="12" t="s">
        <v>104</v>
      </c>
      <c r="E53" s="12" t="str">
        <f t="shared" ca="1" si="4"/>
        <v>完了</v>
      </c>
      <c r="F53" s="4">
        <v>43039</v>
      </c>
      <c r="G53" s="4">
        <v>43039</v>
      </c>
      <c r="H53" s="19">
        <v>2</v>
      </c>
      <c r="I53" s="19"/>
      <c r="J53" s="12">
        <f t="shared" ca="1" si="5"/>
        <v>0</v>
      </c>
      <c r="K53" s="19">
        <v>2</v>
      </c>
      <c r="L53" s="19">
        <v>2</v>
      </c>
      <c r="M53" s="19">
        <v>2</v>
      </c>
      <c r="N53" s="19">
        <v>2</v>
      </c>
      <c r="O53" s="19">
        <v>2</v>
      </c>
      <c r="P53" s="22">
        <v>0</v>
      </c>
      <c r="Q53" s="22">
        <v>0</v>
      </c>
    </row>
    <row r="54" spans="1:17">
      <c r="A54" s="16">
        <v>50</v>
      </c>
      <c r="B54" s="85" t="s">
        <v>123</v>
      </c>
      <c r="C54" s="18" t="s">
        <v>96</v>
      </c>
      <c r="D54" s="12" t="s">
        <v>104</v>
      </c>
      <c r="E54" s="12" t="str">
        <f t="shared" ca="1" si="4"/>
        <v>作業中</v>
      </c>
      <c r="F54" s="4">
        <v>43039</v>
      </c>
      <c r="G54" s="4">
        <v>43042</v>
      </c>
      <c r="H54" s="19">
        <v>2</v>
      </c>
      <c r="I54" s="19"/>
      <c r="J54" s="12">
        <f t="shared" ca="1" si="5"/>
        <v>2</v>
      </c>
      <c r="K54" s="19">
        <v>2</v>
      </c>
      <c r="L54" s="19">
        <v>2</v>
      </c>
      <c r="M54" s="19">
        <v>2</v>
      </c>
      <c r="N54" s="19">
        <v>2</v>
      </c>
      <c r="O54" s="19">
        <v>2</v>
      </c>
      <c r="P54" s="22">
        <v>2</v>
      </c>
      <c r="Q54" s="22">
        <v>2</v>
      </c>
    </row>
    <row r="55" spans="1:17">
      <c r="A55" s="16">
        <v>51</v>
      </c>
      <c r="B55" s="85" t="s">
        <v>124</v>
      </c>
      <c r="C55" s="18" t="s">
        <v>96</v>
      </c>
      <c r="D55" s="12" t="s">
        <v>104</v>
      </c>
      <c r="E55" s="12" t="str">
        <f t="shared" ca="1" si="4"/>
        <v>作業中</v>
      </c>
      <c r="F55" s="4">
        <v>43035</v>
      </c>
      <c r="G55" s="4">
        <v>43032</v>
      </c>
      <c r="H55" s="19">
        <v>1</v>
      </c>
      <c r="I55" s="19"/>
      <c r="J55" s="12">
        <f t="shared" ca="1" si="5"/>
        <v>1</v>
      </c>
      <c r="K55" s="19">
        <v>1</v>
      </c>
      <c r="L55" s="19">
        <v>1</v>
      </c>
      <c r="M55" s="19">
        <v>1</v>
      </c>
      <c r="N55" s="19">
        <v>1</v>
      </c>
      <c r="O55" s="19">
        <v>1</v>
      </c>
      <c r="P55" s="22">
        <v>1</v>
      </c>
      <c r="Q55" s="22">
        <v>1</v>
      </c>
    </row>
    <row r="56" spans="1:17">
      <c r="A56" s="16">
        <v>52</v>
      </c>
      <c r="B56" s="85" t="s">
        <v>71</v>
      </c>
      <c r="C56" s="18" t="s">
        <v>96</v>
      </c>
      <c r="D56" s="12" t="s">
        <v>107</v>
      </c>
      <c r="E56" s="12" t="str">
        <f t="shared" ca="1" si="4"/>
        <v>完了</v>
      </c>
      <c r="F56" s="4">
        <v>43042</v>
      </c>
      <c r="G56" s="4">
        <v>43042</v>
      </c>
      <c r="H56" s="19">
        <v>2</v>
      </c>
      <c r="I56" s="19"/>
      <c r="J56" s="12">
        <f t="shared" ca="1" si="5"/>
        <v>0</v>
      </c>
      <c r="K56" s="19">
        <v>2</v>
      </c>
      <c r="L56" s="19">
        <v>2</v>
      </c>
      <c r="M56" s="19">
        <v>2</v>
      </c>
      <c r="N56" s="19">
        <v>2</v>
      </c>
      <c r="O56" s="19">
        <v>2</v>
      </c>
      <c r="P56" s="22">
        <v>0</v>
      </c>
      <c r="Q56" s="22">
        <v>0</v>
      </c>
    </row>
    <row r="57" spans="1:17">
      <c r="A57" s="16">
        <v>53</v>
      </c>
      <c r="B57" s="85"/>
      <c r="C57" s="18"/>
      <c r="D57" s="12"/>
      <c r="E57" s="12" t="str">
        <f t="shared" si="4"/>
        <v/>
      </c>
      <c r="F57" s="4"/>
      <c r="G57" s="4"/>
      <c r="H57" s="19"/>
      <c r="I57" s="19"/>
      <c r="J57" s="12" t="str">
        <f t="shared" ca="1" si="5"/>
        <v/>
      </c>
      <c r="K57" s="22"/>
      <c r="L57" s="22"/>
      <c r="M57" s="22"/>
      <c r="N57" s="22"/>
      <c r="O57" s="22"/>
      <c r="P57" s="22"/>
      <c r="Q57" s="22"/>
    </row>
    <row r="58" spans="1:17">
      <c r="A58" s="16">
        <v>54</v>
      </c>
      <c r="B58" s="85" t="s">
        <v>127</v>
      </c>
      <c r="C58" s="18" t="s">
        <v>97</v>
      </c>
      <c r="D58" s="12" t="s">
        <v>107</v>
      </c>
      <c r="E58" s="12" t="str">
        <f t="shared" ca="1" si="4"/>
        <v>完了</v>
      </c>
      <c r="F58" s="4">
        <v>43039</v>
      </c>
      <c r="G58" s="4">
        <v>43039</v>
      </c>
      <c r="H58" s="19">
        <v>1</v>
      </c>
      <c r="I58" s="19"/>
      <c r="J58" s="12">
        <f t="shared" ca="1" si="5"/>
        <v>0</v>
      </c>
      <c r="K58" s="19">
        <v>1</v>
      </c>
      <c r="L58" s="19">
        <v>1</v>
      </c>
      <c r="M58" s="19">
        <v>1</v>
      </c>
      <c r="N58" s="19">
        <v>1</v>
      </c>
      <c r="O58" s="19">
        <v>0</v>
      </c>
      <c r="P58" s="22">
        <v>0</v>
      </c>
      <c r="Q58" s="22">
        <v>0</v>
      </c>
    </row>
    <row r="59" spans="1:17">
      <c r="A59" s="16">
        <v>55</v>
      </c>
      <c r="B59" s="85" t="s">
        <v>128</v>
      </c>
      <c r="C59" s="18" t="s">
        <v>97</v>
      </c>
      <c r="D59" s="12" t="s">
        <v>107</v>
      </c>
      <c r="E59" s="12" t="str">
        <f t="shared" ca="1" si="4"/>
        <v>完了</v>
      </c>
      <c r="F59" s="4">
        <v>43039</v>
      </c>
      <c r="G59" s="4">
        <v>43039</v>
      </c>
      <c r="H59" s="19">
        <v>0.5</v>
      </c>
      <c r="I59" s="19"/>
      <c r="J59" s="12">
        <f t="shared" ca="1" si="5"/>
        <v>0</v>
      </c>
      <c r="K59" s="19">
        <v>0.5</v>
      </c>
      <c r="L59" s="19">
        <v>0.5</v>
      </c>
      <c r="M59" s="19">
        <v>0.5</v>
      </c>
      <c r="N59" s="19">
        <v>0.5</v>
      </c>
      <c r="O59" s="19">
        <v>0</v>
      </c>
      <c r="P59" s="22">
        <v>0</v>
      </c>
      <c r="Q59" s="22">
        <v>0</v>
      </c>
    </row>
    <row r="60" spans="1:17">
      <c r="A60" s="16">
        <v>56</v>
      </c>
      <c r="B60" s="85" t="s">
        <v>129</v>
      </c>
      <c r="C60" s="18" t="s">
        <v>97</v>
      </c>
      <c r="D60" s="12" t="s">
        <v>107</v>
      </c>
      <c r="E60" s="12" t="str">
        <f t="shared" ca="1" si="4"/>
        <v>完了</v>
      </c>
      <c r="F60" s="4">
        <v>43039</v>
      </c>
      <c r="G60" s="4">
        <v>43039</v>
      </c>
      <c r="H60" s="19">
        <v>0.5</v>
      </c>
      <c r="I60" s="19"/>
      <c r="J60" s="12">
        <f t="shared" ca="1" si="5"/>
        <v>0</v>
      </c>
      <c r="K60" s="19">
        <v>0.5</v>
      </c>
      <c r="L60" s="19">
        <v>0.5</v>
      </c>
      <c r="M60" s="19">
        <v>0.5</v>
      </c>
      <c r="N60" s="19">
        <v>0.5</v>
      </c>
      <c r="O60" s="19">
        <v>0</v>
      </c>
      <c r="P60" s="22">
        <v>0</v>
      </c>
      <c r="Q60" s="22">
        <v>0</v>
      </c>
    </row>
    <row r="61" spans="1:17">
      <c r="A61" s="16">
        <v>57</v>
      </c>
      <c r="B61" s="85"/>
      <c r="C61" s="18"/>
      <c r="D61" s="12"/>
      <c r="E61" s="12" t="str">
        <f t="shared" si="4"/>
        <v/>
      </c>
      <c r="F61" s="4"/>
      <c r="G61" s="4"/>
      <c r="H61" s="19"/>
      <c r="I61" s="19"/>
      <c r="J61" s="12" t="str">
        <f t="shared" ca="1" si="5"/>
        <v/>
      </c>
      <c r="K61" s="22"/>
      <c r="L61" s="22"/>
      <c r="M61" s="22"/>
      <c r="N61" s="22"/>
      <c r="O61" s="22"/>
      <c r="P61" s="22"/>
      <c r="Q61" s="22"/>
    </row>
    <row r="62" spans="1:17">
      <c r="A62" s="16">
        <v>58</v>
      </c>
      <c r="B62" s="85" t="s">
        <v>134</v>
      </c>
      <c r="C62" s="18" t="s">
        <v>96</v>
      </c>
      <c r="D62" s="12"/>
      <c r="E62" s="12" t="str">
        <f t="shared" si="4"/>
        <v>未着手</v>
      </c>
      <c r="F62" s="4"/>
      <c r="G62" s="4"/>
      <c r="H62" s="19"/>
      <c r="I62" s="19"/>
      <c r="J62" s="12" t="str">
        <f t="shared" ca="1" si="5"/>
        <v/>
      </c>
      <c r="K62" s="22"/>
      <c r="L62" s="22"/>
      <c r="M62" s="22"/>
      <c r="N62" s="22"/>
      <c r="O62" s="22"/>
      <c r="P62" s="22"/>
      <c r="Q62" s="22"/>
    </row>
    <row r="63" spans="1:17">
      <c r="A63" s="16">
        <v>59</v>
      </c>
      <c r="B63" s="85" t="s">
        <v>135</v>
      </c>
      <c r="C63" s="18" t="s">
        <v>96</v>
      </c>
      <c r="D63" s="12"/>
      <c r="E63" s="12" t="str">
        <f t="shared" si="4"/>
        <v>未着手</v>
      </c>
      <c r="F63" s="4"/>
      <c r="G63" s="4"/>
      <c r="H63" s="19"/>
      <c r="I63" s="19"/>
      <c r="J63" s="12" t="str">
        <f t="shared" ca="1" si="5"/>
        <v/>
      </c>
      <c r="K63" s="22"/>
      <c r="L63" s="22"/>
      <c r="M63" s="22"/>
      <c r="N63" s="22"/>
      <c r="O63" s="22"/>
      <c r="P63" s="22"/>
      <c r="Q63" s="22"/>
    </row>
    <row r="64" spans="1:17">
      <c r="A64" s="16">
        <v>60</v>
      </c>
      <c r="B64" s="17"/>
      <c r="C64" s="18"/>
      <c r="D64" s="12"/>
      <c r="E64" s="12" t="str">
        <f t="shared" si="4"/>
        <v/>
      </c>
      <c r="F64" s="4"/>
      <c r="G64" s="4"/>
      <c r="H64" s="19"/>
      <c r="I64" s="19"/>
      <c r="J64" s="12" t="str">
        <f t="shared" ref="J64:J95" ca="1" si="6">IF(ISBLANK(K64)=FALSE,OFFSET(J64,0,COUNTA(K64:O64)),"")</f>
        <v/>
      </c>
      <c r="K64" s="22"/>
      <c r="L64" s="22"/>
      <c r="M64" s="22"/>
      <c r="N64" s="22"/>
      <c r="O64" s="22"/>
      <c r="P64" s="22"/>
      <c r="Q64" s="22"/>
    </row>
    <row r="65" spans="1:17">
      <c r="A65" s="16">
        <v>61</v>
      </c>
      <c r="B65" s="17"/>
      <c r="C65" s="18"/>
      <c r="D65" s="12"/>
      <c r="E65" s="12" t="str">
        <f t="shared" si="4"/>
        <v/>
      </c>
      <c r="F65" s="4"/>
      <c r="G65" s="4"/>
      <c r="H65" s="19"/>
      <c r="I65" s="19"/>
      <c r="J65" s="12" t="str">
        <f t="shared" ca="1" si="6"/>
        <v/>
      </c>
      <c r="K65" s="22"/>
      <c r="L65" s="22"/>
      <c r="M65" s="22"/>
      <c r="N65" s="22"/>
      <c r="O65" s="22"/>
      <c r="P65" s="22"/>
      <c r="Q65" s="22"/>
    </row>
    <row r="66" spans="1:17">
      <c r="A66" s="16">
        <v>62</v>
      </c>
      <c r="B66" s="17"/>
      <c r="C66" s="18"/>
      <c r="D66" s="12"/>
      <c r="E66" s="12" t="str">
        <f t="shared" si="4"/>
        <v/>
      </c>
      <c r="F66" s="4"/>
      <c r="G66" s="4"/>
      <c r="H66" s="19"/>
      <c r="I66" s="19"/>
      <c r="J66" s="12" t="str">
        <f t="shared" ca="1" si="6"/>
        <v/>
      </c>
      <c r="K66" s="22"/>
      <c r="L66" s="22"/>
      <c r="M66" s="22"/>
      <c r="N66" s="22"/>
      <c r="O66" s="22"/>
      <c r="P66" s="22"/>
      <c r="Q66" s="22"/>
    </row>
    <row r="67" spans="1:17">
      <c r="A67" s="16">
        <v>63</v>
      </c>
      <c r="B67" s="17"/>
      <c r="C67" s="18"/>
      <c r="D67" s="12"/>
      <c r="E67" s="12" t="str">
        <f t="shared" si="4"/>
        <v/>
      </c>
      <c r="F67" s="4"/>
      <c r="G67" s="4"/>
      <c r="H67" s="19"/>
      <c r="I67" s="19"/>
      <c r="J67" s="12" t="str">
        <f t="shared" ca="1" si="6"/>
        <v/>
      </c>
      <c r="K67" s="22"/>
      <c r="L67" s="22"/>
      <c r="M67" s="22"/>
      <c r="N67" s="22"/>
      <c r="O67" s="22"/>
      <c r="P67" s="22"/>
      <c r="Q67" s="22"/>
    </row>
    <row r="68" spans="1:17">
      <c r="A68" s="16">
        <v>64</v>
      </c>
      <c r="B68" s="17"/>
      <c r="C68" s="18"/>
      <c r="D68" s="12"/>
      <c r="E68" s="12" t="str">
        <f t="shared" si="4"/>
        <v/>
      </c>
      <c r="F68" s="4"/>
      <c r="G68" s="4"/>
      <c r="H68" s="19"/>
      <c r="I68" s="19"/>
      <c r="J68" s="12" t="str">
        <f t="shared" ca="1" si="6"/>
        <v/>
      </c>
      <c r="K68" s="22"/>
      <c r="L68" s="22"/>
      <c r="M68" s="22"/>
      <c r="N68" s="22"/>
      <c r="O68" s="22"/>
      <c r="P68" s="22"/>
      <c r="Q68" s="22"/>
    </row>
    <row r="69" spans="1:17">
      <c r="A69" s="16">
        <v>65</v>
      </c>
      <c r="B69" s="17"/>
      <c r="C69" s="18"/>
      <c r="D69" s="12"/>
      <c r="E69" s="12" t="str">
        <f t="shared" ref="E69:E104" si="7">IF(ISBLANK($B69),"",IF(ISBLANK(G69),"未着手",IF($J69=0,"完了","作業中")))</f>
        <v/>
      </c>
      <c r="F69" s="4"/>
      <c r="G69" s="4"/>
      <c r="H69" s="19"/>
      <c r="I69" s="19"/>
      <c r="J69" s="12" t="str">
        <f t="shared" ca="1" si="6"/>
        <v/>
      </c>
      <c r="K69" s="22"/>
      <c r="L69" s="22"/>
      <c r="M69" s="22"/>
      <c r="N69" s="22"/>
      <c r="O69" s="22"/>
      <c r="P69" s="22"/>
      <c r="Q69" s="22"/>
    </row>
    <row r="70" spans="1:17">
      <c r="A70" s="16">
        <v>66</v>
      </c>
      <c r="B70" s="17"/>
      <c r="C70" s="18"/>
      <c r="D70" s="12"/>
      <c r="E70" s="12" t="str">
        <f t="shared" si="7"/>
        <v/>
      </c>
      <c r="F70" s="4"/>
      <c r="G70" s="4"/>
      <c r="H70" s="19"/>
      <c r="I70" s="19"/>
      <c r="J70" s="12" t="str">
        <f t="shared" ca="1" si="6"/>
        <v/>
      </c>
      <c r="K70" s="22"/>
      <c r="L70" s="22"/>
      <c r="M70" s="22"/>
      <c r="N70" s="22"/>
      <c r="O70" s="22"/>
      <c r="P70" s="22"/>
      <c r="Q70" s="22"/>
    </row>
    <row r="71" spans="1:17">
      <c r="A71" s="16">
        <v>67</v>
      </c>
      <c r="B71" s="17"/>
      <c r="C71" s="18"/>
      <c r="D71" s="12"/>
      <c r="E71" s="12" t="str">
        <f t="shared" si="7"/>
        <v/>
      </c>
      <c r="F71" s="4"/>
      <c r="G71" s="4"/>
      <c r="H71" s="19"/>
      <c r="I71" s="19"/>
      <c r="J71" s="12" t="str">
        <f t="shared" ca="1" si="6"/>
        <v/>
      </c>
      <c r="K71" s="22"/>
      <c r="L71" s="22"/>
      <c r="M71" s="22"/>
      <c r="N71" s="22"/>
      <c r="O71" s="22"/>
      <c r="P71" s="22"/>
      <c r="Q71" s="22"/>
    </row>
    <row r="72" spans="1:17">
      <c r="A72" s="16">
        <v>68</v>
      </c>
      <c r="B72" s="17"/>
      <c r="C72" s="18"/>
      <c r="D72" s="12"/>
      <c r="E72" s="12" t="str">
        <f t="shared" si="7"/>
        <v/>
      </c>
      <c r="F72" s="4"/>
      <c r="G72" s="4"/>
      <c r="H72" s="19"/>
      <c r="I72" s="19"/>
      <c r="J72" s="12" t="str">
        <f t="shared" ca="1" si="6"/>
        <v/>
      </c>
      <c r="K72" s="22"/>
      <c r="L72" s="22"/>
      <c r="M72" s="22"/>
      <c r="N72" s="22"/>
      <c r="O72" s="22"/>
      <c r="P72" s="22"/>
      <c r="Q72" s="22"/>
    </row>
    <row r="73" spans="1:17">
      <c r="A73" s="16">
        <v>69</v>
      </c>
      <c r="B73" s="17"/>
      <c r="C73" s="18"/>
      <c r="D73" s="12"/>
      <c r="E73" s="12" t="str">
        <f t="shared" si="7"/>
        <v/>
      </c>
      <c r="F73" s="4"/>
      <c r="G73" s="4"/>
      <c r="H73" s="19"/>
      <c r="I73" s="19"/>
      <c r="J73" s="12" t="str">
        <f t="shared" ca="1" si="6"/>
        <v/>
      </c>
      <c r="K73" s="22"/>
      <c r="L73" s="22"/>
      <c r="M73" s="22"/>
      <c r="N73" s="22"/>
      <c r="O73" s="22"/>
      <c r="P73" s="22"/>
      <c r="Q73" s="22"/>
    </row>
    <row r="74" spans="1:17">
      <c r="A74" s="16">
        <v>70</v>
      </c>
      <c r="B74" s="17"/>
      <c r="C74" s="18"/>
      <c r="D74" s="12"/>
      <c r="E74" s="12" t="str">
        <f t="shared" si="7"/>
        <v/>
      </c>
      <c r="F74" s="4"/>
      <c r="G74" s="4"/>
      <c r="H74" s="19"/>
      <c r="I74" s="19"/>
      <c r="J74" s="12" t="str">
        <f t="shared" ca="1" si="6"/>
        <v/>
      </c>
      <c r="K74" s="22"/>
      <c r="L74" s="22"/>
      <c r="M74" s="22"/>
      <c r="N74" s="22"/>
      <c r="O74" s="22"/>
      <c r="P74" s="22"/>
      <c r="Q74" s="22"/>
    </row>
    <row r="75" spans="1:17">
      <c r="A75" s="16">
        <v>71</v>
      </c>
      <c r="B75" s="17"/>
      <c r="C75" s="18"/>
      <c r="D75" s="12"/>
      <c r="E75" s="12" t="str">
        <f t="shared" si="7"/>
        <v/>
      </c>
      <c r="F75" s="4"/>
      <c r="G75" s="4"/>
      <c r="H75" s="19"/>
      <c r="I75" s="19"/>
      <c r="J75" s="12" t="str">
        <f t="shared" ca="1" si="6"/>
        <v/>
      </c>
      <c r="K75" s="22"/>
      <c r="L75" s="22"/>
      <c r="M75" s="22"/>
      <c r="N75" s="22"/>
      <c r="O75" s="22"/>
      <c r="P75" s="22"/>
      <c r="Q75" s="22"/>
    </row>
    <row r="76" spans="1:17">
      <c r="A76" s="16">
        <v>72</v>
      </c>
      <c r="B76" s="17"/>
      <c r="C76" s="18"/>
      <c r="D76" s="12"/>
      <c r="E76" s="12" t="str">
        <f t="shared" si="7"/>
        <v/>
      </c>
      <c r="F76" s="4"/>
      <c r="G76" s="4"/>
      <c r="H76" s="19"/>
      <c r="I76" s="19"/>
      <c r="J76" s="12" t="str">
        <f t="shared" ca="1" si="6"/>
        <v/>
      </c>
      <c r="K76" s="22"/>
      <c r="L76" s="22"/>
      <c r="M76" s="22"/>
      <c r="N76" s="22"/>
      <c r="O76" s="22"/>
      <c r="P76" s="22"/>
      <c r="Q76" s="22"/>
    </row>
    <row r="77" spans="1:17">
      <c r="A77" s="16">
        <v>73</v>
      </c>
      <c r="B77" s="17"/>
      <c r="C77" s="18"/>
      <c r="D77" s="12"/>
      <c r="E77" s="12" t="str">
        <f t="shared" si="7"/>
        <v/>
      </c>
      <c r="F77" s="4"/>
      <c r="G77" s="4"/>
      <c r="H77" s="19"/>
      <c r="I77" s="19"/>
      <c r="J77" s="12" t="str">
        <f t="shared" ca="1" si="6"/>
        <v/>
      </c>
      <c r="K77" s="22"/>
      <c r="L77" s="22"/>
      <c r="M77" s="22"/>
      <c r="N77" s="22"/>
      <c r="O77" s="22"/>
      <c r="P77" s="22"/>
      <c r="Q77" s="22"/>
    </row>
    <row r="78" spans="1:17">
      <c r="A78" s="16">
        <v>74</v>
      </c>
      <c r="B78" s="17"/>
      <c r="C78" s="18"/>
      <c r="D78" s="12"/>
      <c r="E78" s="12" t="str">
        <f t="shared" si="7"/>
        <v/>
      </c>
      <c r="F78" s="4"/>
      <c r="G78" s="4"/>
      <c r="H78" s="19"/>
      <c r="I78" s="19"/>
      <c r="J78" s="12" t="str">
        <f t="shared" ca="1" si="6"/>
        <v/>
      </c>
      <c r="K78" s="22"/>
      <c r="L78" s="22"/>
      <c r="M78" s="22"/>
      <c r="N78" s="22"/>
      <c r="O78" s="22"/>
      <c r="P78" s="22"/>
      <c r="Q78" s="22"/>
    </row>
    <row r="79" spans="1:17">
      <c r="A79" s="16">
        <v>75</v>
      </c>
      <c r="B79" s="17"/>
      <c r="C79" s="18"/>
      <c r="D79" s="12"/>
      <c r="E79" s="12" t="str">
        <f t="shared" si="7"/>
        <v/>
      </c>
      <c r="F79" s="4"/>
      <c r="G79" s="4"/>
      <c r="H79" s="19"/>
      <c r="I79" s="19"/>
      <c r="J79" s="12" t="str">
        <f t="shared" ca="1" si="6"/>
        <v/>
      </c>
      <c r="K79" s="22"/>
      <c r="L79" s="22"/>
      <c r="M79" s="22"/>
      <c r="N79" s="22"/>
      <c r="O79" s="22"/>
      <c r="P79" s="22"/>
      <c r="Q79" s="22"/>
    </row>
    <row r="80" spans="1:17">
      <c r="A80" s="16">
        <v>76</v>
      </c>
      <c r="B80" s="17"/>
      <c r="C80" s="18"/>
      <c r="D80" s="12"/>
      <c r="E80" s="12" t="str">
        <f t="shared" si="7"/>
        <v/>
      </c>
      <c r="F80" s="4"/>
      <c r="G80" s="4"/>
      <c r="H80" s="19"/>
      <c r="I80" s="19"/>
      <c r="J80" s="12" t="str">
        <f t="shared" ca="1" si="6"/>
        <v/>
      </c>
      <c r="K80" s="22"/>
      <c r="L80" s="22"/>
      <c r="M80" s="22"/>
      <c r="N80" s="22"/>
      <c r="O80" s="22"/>
      <c r="P80" s="22"/>
      <c r="Q80" s="22"/>
    </row>
    <row r="81" spans="1:17">
      <c r="A81" s="16">
        <v>77</v>
      </c>
      <c r="B81" s="17"/>
      <c r="C81" s="18"/>
      <c r="D81" s="12"/>
      <c r="E81" s="12" t="str">
        <f t="shared" si="7"/>
        <v/>
      </c>
      <c r="F81" s="4"/>
      <c r="G81" s="4"/>
      <c r="H81" s="19"/>
      <c r="I81" s="19"/>
      <c r="J81" s="12" t="str">
        <f t="shared" ca="1" si="6"/>
        <v/>
      </c>
      <c r="K81" s="22"/>
      <c r="L81" s="22"/>
      <c r="M81" s="22"/>
      <c r="N81" s="22"/>
      <c r="O81" s="22"/>
      <c r="P81" s="22"/>
      <c r="Q81" s="22"/>
    </row>
    <row r="82" spans="1:17">
      <c r="A82" s="16">
        <v>78</v>
      </c>
      <c r="B82" s="17"/>
      <c r="C82" s="18"/>
      <c r="D82" s="12"/>
      <c r="E82" s="12" t="str">
        <f t="shared" si="7"/>
        <v/>
      </c>
      <c r="F82" s="4"/>
      <c r="G82" s="4"/>
      <c r="H82" s="19"/>
      <c r="I82" s="19"/>
      <c r="J82" s="12" t="str">
        <f t="shared" ca="1" si="6"/>
        <v/>
      </c>
      <c r="K82" s="22"/>
      <c r="L82" s="22"/>
      <c r="M82" s="22"/>
      <c r="N82" s="22"/>
      <c r="O82" s="22"/>
      <c r="P82" s="22"/>
      <c r="Q82" s="22"/>
    </row>
    <row r="83" spans="1:17">
      <c r="A83" s="16">
        <v>79</v>
      </c>
      <c r="B83" s="17"/>
      <c r="C83" s="18"/>
      <c r="D83" s="12"/>
      <c r="E83" s="12" t="str">
        <f t="shared" si="7"/>
        <v/>
      </c>
      <c r="F83" s="4"/>
      <c r="G83" s="4"/>
      <c r="H83" s="19"/>
      <c r="I83" s="19"/>
      <c r="J83" s="12" t="str">
        <f t="shared" ca="1" si="6"/>
        <v/>
      </c>
      <c r="K83" s="22"/>
      <c r="L83" s="22"/>
      <c r="M83" s="22"/>
      <c r="N83" s="22"/>
      <c r="O83" s="22"/>
      <c r="P83" s="22"/>
      <c r="Q83" s="22"/>
    </row>
    <row r="84" spans="1:17">
      <c r="A84" s="16">
        <v>80</v>
      </c>
      <c r="B84" s="17"/>
      <c r="C84" s="18"/>
      <c r="D84" s="12"/>
      <c r="E84" s="12" t="str">
        <f t="shared" si="7"/>
        <v/>
      </c>
      <c r="F84" s="4"/>
      <c r="G84" s="4"/>
      <c r="H84" s="19"/>
      <c r="I84" s="19"/>
      <c r="J84" s="12" t="str">
        <f t="shared" ca="1" si="6"/>
        <v/>
      </c>
      <c r="K84" s="22"/>
      <c r="L84" s="22"/>
      <c r="M84" s="22"/>
      <c r="N84" s="22"/>
      <c r="O84" s="22"/>
      <c r="P84" s="22"/>
      <c r="Q84" s="22"/>
    </row>
    <row r="85" spans="1:17">
      <c r="A85" s="16">
        <v>81</v>
      </c>
      <c r="B85" s="17"/>
      <c r="C85" s="18"/>
      <c r="D85" s="12"/>
      <c r="E85" s="12" t="str">
        <f t="shared" si="7"/>
        <v/>
      </c>
      <c r="F85" s="4"/>
      <c r="G85" s="4"/>
      <c r="H85" s="19"/>
      <c r="I85" s="19"/>
      <c r="J85" s="12" t="str">
        <f t="shared" ca="1" si="6"/>
        <v/>
      </c>
      <c r="K85" s="22"/>
      <c r="L85" s="22"/>
      <c r="M85" s="22"/>
      <c r="N85" s="22"/>
      <c r="O85" s="22"/>
      <c r="P85" s="22"/>
      <c r="Q85" s="22"/>
    </row>
    <row r="86" spans="1:17">
      <c r="A86" s="16">
        <v>82</v>
      </c>
      <c r="B86" s="17"/>
      <c r="C86" s="18"/>
      <c r="D86" s="12"/>
      <c r="E86" s="12" t="str">
        <f t="shared" si="7"/>
        <v/>
      </c>
      <c r="F86" s="4"/>
      <c r="G86" s="4"/>
      <c r="H86" s="19"/>
      <c r="I86" s="19"/>
      <c r="J86" s="12" t="str">
        <f t="shared" ca="1" si="6"/>
        <v/>
      </c>
      <c r="K86" s="22"/>
      <c r="L86" s="22"/>
      <c r="M86" s="22"/>
      <c r="N86" s="22"/>
      <c r="O86" s="22"/>
      <c r="P86" s="22"/>
      <c r="Q86" s="22"/>
    </row>
    <row r="87" spans="1:17">
      <c r="A87" s="16">
        <v>83</v>
      </c>
      <c r="B87" s="17"/>
      <c r="C87" s="18"/>
      <c r="D87" s="12"/>
      <c r="E87" s="12" t="str">
        <f t="shared" si="7"/>
        <v/>
      </c>
      <c r="F87" s="4"/>
      <c r="G87" s="4"/>
      <c r="H87" s="19"/>
      <c r="I87" s="19"/>
      <c r="J87" s="12" t="str">
        <f t="shared" ca="1" si="6"/>
        <v/>
      </c>
      <c r="K87" s="22"/>
      <c r="L87" s="22"/>
      <c r="M87" s="22"/>
      <c r="N87" s="22"/>
      <c r="O87" s="22"/>
      <c r="P87" s="22"/>
      <c r="Q87" s="22"/>
    </row>
    <row r="88" spans="1:17">
      <c r="A88" s="16">
        <v>84</v>
      </c>
      <c r="B88" s="17"/>
      <c r="C88" s="18"/>
      <c r="D88" s="12"/>
      <c r="E88" s="12" t="str">
        <f t="shared" si="7"/>
        <v/>
      </c>
      <c r="F88" s="4"/>
      <c r="G88" s="4"/>
      <c r="H88" s="19"/>
      <c r="I88" s="19"/>
      <c r="J88" s="12" t="str">
        <f t="shared" ca="1" si="6"/>
        <v/>
      </c>
      <c r="K88" s="22"/>
      <c r="L88" s="22"/>
      <c r="M88" s="22"/>
      <c r="N88" s="22"/>
      <c r="O88" s="22"/>
      <c r="P88" s="22"/>
      <c r="Q88" s="22"/>
    </row>
    <row r="89" spans="1:17">
      <c r="A89" s="16">
        <v>85</v>
      </c>
      <c r="B89" s="17"/>
      <c r="C89" s="18"/>
      <c r="D89" s="12"/>
      <c r="E89" s="12" t="str">
        <f t="shared" si="7"/>
        <v/>
      </c>
      <c r="F89" s="4"/>
      <c r="G89" s="4"/>
      <c r="H89" s="19"/>
      <c r="I89" s="19"/>
      <c r="J89" s="12" t="str">
        <f t="shared" ca="1" si="6"/>
        <v/>
      </c>
      <c r="K89" s="22"/>
      <c r="L89" s="22"/>
      <c r="M89" s="22"/>
      <c r="N89" s="22"/>
      <c r="O89" s="22"/>
      <c r="P89" s="22"/>
      <c r="Q89" s="22"/>
    </row>
    <row r="90" spans="1:17">
      <c r="A90" s="16">
        <v>86</v>
      </c>
      <c r="B90" s="17"/>
      <c r="C90" s="18"/>
      <c r="D90" s="12"/>
      <c r="E90" s="12" t="str">
        <f t="shared" si="7"/>
        <v/>
      </c>
      <c r="F90" s="4"/>
      <c r="G90" s="4"/>
      <c r="H90" s="19"/>
      <c r="I90" s="19"/>
      <c r="J90" s="12" t="str">
        <f t="shared" ca="1" si="6"/>
        <v/>
      </c>
      <c r="K90" s="22"/>
      <c r="L90" s="22"/>
      <c r="M90" s="22"/>
      <c r="N90" s="22"/>
      <c r="O90" s="22"/>
      <c r="P90" s="22"/>
      <c r="Q90" s="22"/>
    </row>
    <row r="91" spans="1:17">
      <c r="A91" s="16">
        <v>87</v>
      </c>
      <c r="B91" s="17"/>
      <c r="C91" s="18"/>
      <c r="D91" s="12"/>
      <c r="E91" s="12" t="str">
        <f t="shared" si="7"/>
        <v/>
      </c>
      <c r="F91" s="4"/>
      <c r="G91" s="4"/>
      <c r="H91" s="19"/>
      <c r="I91" s="19"/>
      <c r="J91" s="12" t="str">
        <f t="shared" ca="1" si="6"/>
        <v/>
      </c>
      <c r="K91" s="22"/>
      <c r="L91" s="22"/>
      <c r="M91" s="22"/>
      <c r="N91" s="22"/>
      <c r="O91" s="22"/>
      <c r="P91" s="22"/>
      <c r="Q91" s="22"/>
    </row>
    <row r="92" spans="1:17">
      <c r="A92" s="16"/>
      <c r="B92" s="17"/>
      <c r="C92" s="18"/>
      <c r="D92" s="12"/>
      <c r="E92" s="12" t="str">
        <f t="shared" si="7"/>
        <v/>
      </c>
      <c r="F92" s="4"/>
      <c r="G92" s="4"/>
      <c r="H92" s="19"/>
      <c r="I92" s="19"/>
      <c r="J92" s="12" t="str">
        <f t="shared" ca="1" si="6"/>
        <v/>
      </c>
      <c r="K92" s="22"/>
      <c r="L92" s="22"/>
      <c r="M92" s="22"/>
      <c r="N92" s="22"/>
      <c r="O92" s="22"/>
      <c r="P92" s="22"/>
      <c r="Q92" s="22"/>
    </row>
    <row r="93" spans="1:17">
      <c r="A93" s="16"/>
      <c r="B93" s="17"/>
      <c r="C93" s="18"/>
      <c r="D93" s="12"/>
      <c r="E93" s="12" t="str">
        <f t="shared" si="7"/>
        <v/>
      </c>
      <c r="F93" s="4"/>
      <c r="G93" s="4"/>
      <c r="H93" s="19"/>
      <c r="I93" s="19"/>
      <c r="J93" s="12" t="str">
        <f t="shared" ca="1" si="6"/>
        <v/>
      </c>
      <c r="K93" s="22"/>
      <c r="L93" s="22"/>
      <c r="M93" s="22"/>
      <c r="N93" s="22"/>
      <c r="O93" s="22"/>
      <c r="P93" s="22"/>
      <c r="Q93" s="22"/>
    </row>
    <row r="94" spans="1:17">
      <c r="A94" s="16"/>
      <c r="B94" s="17"/>
      <c r="C94" s="18"/>
      <c r="D94" s="12"/>
      <c r="E94" s="12" t="str">
        <f t="shared" si="7"/>
        <v/>
      </c>
      <c r="F94" s="4"/>
      <c r="G94" s="4"/>
      <c r="H94" s="19"/>
      <c r="I94" s="19"/>
      <c r="J94" s="12" t="str">
        <f t="shared" ca="1" si="6"/>
        <v/>
      </c>
      <c r="K94" s="22"/>
      <c r="L94" s="22"/>
      <c r="M94" s="22"/>
      <c r="N94" s="22"/>
      <c r="O94" s="22"/>
      <c r="P94" s="22"/>
      <c r="Q94" s="22"/>
    </row>
    <row r="95" spans="1:17">
      <c r="A95" s="16"/>
      <c r="B95" s="17"/>
      <c r="C95" s="18"/>
      <c r="D95" s="12"/>
      <c r="E95" s="12" t="str">
        <f t="shared" si="7"/>
        <v/>
      </c>
      <c r="F95" s="4"/>
      <c r="G95" s="4"/>
      <c r="H95" s="19"/>
      <c r="I95" s="19"/>
      <c r="J95" s="12" t="str">
        <f t="shared" ca="1" si="6"/>
        <v/>
      </c>
      <c r="K95" s="22"/>
      <c r="L95" s="22"/>
      <c r="M95" s="22"/>
      <c r="N95" s="22"/>
      <c r="O95" s="22"/>
      <c r="P95" s="22"/>
      <c r="Q95" s="22"/>
    </row>
    <row r="96" spans="1:17">
      <c r="A96" s="16"/>
      <c r="B96" s="17"/>
      <c r="C96" s="18"/>
      <c r="D96" s="12"/>
      <c r="E96" s="12" t="str">
        <f t="shared" si="7"/>
        <v/>
      </c>
      <c r="F96" s="4"/>
      <c r="G96" s="4"/>
      <c r="H96" s="19"/>
      <c r="I96" s="19"/>
      <c r="J96" s="12" t="str">
        <f t="shared" ref="J96:J127" ca="1" si="8">IF(ISBLANK(K96)=FALSE,OFFSET(J96,0,COUNTA(K96:O96)),"")</f>
        <v/>
      </c>
      <c r="K96" s="22"/>
      <c r="L96" s="22"/>
      <c r="M96" s="22"/>
      <c r="N96" s="22"/>
      <c r="O96" s="22"/>
      <c r="P96" s="22"/>
      <c r="Q96" s="22"/>
    </row>
    <row r="97" spans="1:24">
      <c r="A97" s="16"/>
      <c r="B97" s="17"/>
      <c r="C97" s="18"/>
      <c r="D97" s="12"/>
      <c r="E97" s="12" t="str">
        <f t="shared" si="7"/>
        <v/>
      </c>
      <c r="F97" s="4"/>
      <c r="G97" s="4"/>
      <c r="H97" s="19"/>
      <c r="I97" s="19"/>
      <c r="J97" s="12" t="str">
        <f t="shared" ca="1" si="8"/>
        <v/>
      </c>
      <c r="K97" s="22"/>
      <c r="L97" s="22"/>
      <c r="M97" s="22"/>
      <c r="N97" s="22"/>
      <c r="O97" s="22"/>
      <c r="P97" s="22"/>
      <c r="Q97" s="22"/>
    </row>
    <row r="98" spans="1:24">
      <c r="A98" s="16"/>
      <c r="B98" s="17"/>
      <c r="C98" s="18"/>
      <c r="D98" s="12"/>
      <c r="E98" s="12" t="str">
        <f t="shared" si="7"/>
        <v/>
      </c>
      <c r="F98" s="4"/>
      <c r="G98" s="4"/>
      <c r="H98" s="19"/>
      <c r="I98" s="19"/>
      <c r="J98" s="12" t="str">
        <f t="shared" ca="1" si="8"/>
        <v/>
      </c>
      <c r="K98" s="22"/>
      <c r="L98" s="22"/>
      <c r="M98" s="22"/>
      <c r="N98" s="22"/>
      <c r="O98" s="22"/>
      <c r="P98" s="22"/>
      <c r="Q98" s="22"/>
    </row>
    <row r="99" spans="1:24">
      <c r="A99" s="16"/>
      <c r="B99" s="17"/>
      <c r="C99" s="18"/>
      <c r="D99" s="12"/>
      <c r="E99" s="12" t="str">
        <f t="shared" si="7"/>
        <v/>
      </c>
      <c r="F99" s="4"/>
      <c r="G99" s="4"/>
      <c r="H99" s="19"/>
      <c r="I99" s="19"/>
      <c r="J99" s="12" t="str">
        <f t="shared" ca="1" si="8"/>
        <v/>
      </c>
      <c r="K99" s="22"/>
      <c r="L99" s="22"/>
      <c r="M99" s="22"/>
      <c r="N99" s="22"/>
      <c r="O99" s="22"/>
      <c r="P99" s="22"/>
      <c r="Q99" s="22"/>
    </row>
    <row r="100" spans="1:24">
      <c r="A100" s="16"/>
      <c r="B100" s="17"/>
      <c r="C100" s="18"/>
      <c r="D100" s="12"/>
      <c r="E100" s="12" t="str">
        <f t="shared" si="7"/>
        <v/>
      </c>
      <c r="F100" s="4"/>
      <c r="G100" s="4"/>
      <c r="H100" s="19"/>
      <c r="I100" s="19"/>
      <c r="J100" s="12" t="str">
        <f t="shared" ca="1" si="8"/>
        <v/>
      </c>
      <c r="K100" s="22"/>
      <c r="L100" s="22"/>
      <c r="M100" s="22"/>
      <c r="N100" s="22"/>
      <c r="O100" s="22"/>
      <c r="P100" s="22"/>
      <c r="Q100" s="22"/>
    </row>
    <row r="101" spans="1:24">
      <c r="A101" s="16"/>
      <c r="B101" s="17"/>
      <c r="C101" s="18"/>
      <c r="D101" s="12"/>
      <c r="E101" s="12" t="str">
        <f t="shared" si="7"/>
        <v/>
      </c>
      <c r="F101" s="4"/>
      <c r="G101" s="4"/>
      <c r="H101" s="19"/>
      <c r="I101" s="19"/>
      <c r="J101" s="12" t="str">
        <f t="shared" ca="1" si="8"/>
        <v/>
      </c>
      <c r="K101" s="22"/>
      <c r="L101" s="22"/>
      <c r="M101" s="22"/>
      <c r="N101" s="22"/>
      <c r="O101" s="22"/>
      <c r="P101" s="22"/>
      <c r="Q101" s="22"/>
    </row>
    <row r="102" spans="1:24">
      <c r="A102" s="16"/>
      <c r="B102" s="17"/>
      <c r="C102" s="18"/>
      <c r="D102" s="12"/>
      <c r="E102" s="12" t="str">
        <f t="shared" si="7"/>
        <v/>
      </c>
      <c r="F102" s="4"/>
      <c r="G102" s="4"/>
      <c r="H102" s="19"/>
      <c r="I102" s="19"/>
      <c r="J102" s="12" t="str">
        <f t="shared" ca="1" si="8"/>
        <v/>
      </c>
      <c r="K102" s="22"/>
      <c r="L102" s="22"/>
      <c r="M102" s="22"/>
      <c r="N102" s="22"/>
      <c r="O102" s="22"/>
      <c r="P102" s="22"/>
      <c r="Q102" s="22"/>
    </row>
    <row r="103" spans="1:24">
      <c r="A103" s="16"/>
      <c r="B103" s="17"/>
      <c r="C103" s="18"/>
      <c r="D103" s="12"/>
      <c r="E103" s="12" t="str">
        <f t="shared" si="7"/>
        <v/>
      </c>
      <c r="F103" s="4"/>
      <c r="G103" s="4"/>
      <c r="H103" s="19"/>
      <c r="I103" s="19"/>
      <c r="J103" s="12" t="str">
        <f t="shared" ca="1" si="8"/>
        <v/>
      </c>
      <c r="K103" s="22"/>
      <c r="L103" s="22"/>
      <c r="M103" s="22"/>
      <c r="N103" s="22"/>
      <c r="O103" s="22"/>
      <c r="P103" s="22"/>
      <c r="Q103" s="22"/>
    </row>
    <row r="104" spans="1:24">
      <c r="A104" s="16"/>
      <c r="B104" s="17"/>
      <c r="C104" s="18"/>
      <c r="D104" s="12"/>
      <c r="E104" s="12" t="str">
        <f t="shared" si="7"/>
        <v/>
      </c>
      <c r="F104" s="4"/>
      <c r="G104" s="4"/>
      <c r="H104" s="19"/>
      <c r="I104" s="19"/>
      <c r="J104" s="12" t="str">
        <f t="shared" ca="1" si="8"/>
        <v/>
      </c>
      <c r="K104" s="22"/>
      <c r="L104" s="22"/>
      <c r="M104" s="22"/>
      <c r="N104" s="22"/>
      <c r="O104" s="22"/>
      <c r="P104" s="22"/>
      <c r="Q104" s="22"/>
    </row>
    <row r="105" spans="1:24" ht="10.5" customHeight="1">
      <c r="D105" s="12"/>
      <c r="J105" s="12" t="str">
        <f t="shared" ca="1" si="8"/>
        <v/>
      </c>
      <c r="K105" s="6"/>
      <c r="L105" s="6"/>
      <c r="M105" s="6"/>
      <c r="N105" s="6"/>
      <c r="O105" s="6"/>
      <c r="P105" s="6"/>
      <c r="Q105" s="6"/>
    </row>
    <row r="106" spans="1:24">
      <c r="D106" s="12"/>
      <c r="J106" s="12" t="str">
        <f t="shared" ca="1" si="8"/>
        <v/>
      </c>
      <c r="K106" s="6"/>
      <c r="L106" s="6"/>
      <c r="M106" s="6"/>
      <c r="N106" s="6"/>
      <c r="O106" s="6"/>
      <c r="P106" s="6"/>
      <c r="Q106" s="6"/>
      <c r="S106" s="13" t="s">
        <v>11</v>
      </c>
      <c r="T106" s="13" t="s">
        <v>7</v>
      </c>
      <c r="U106" s="13" t="s">
        <v>8</v>
      </c>
      <c r="V106" s="13" t="s">
        <v>9</v>
      </c>
      <c r="W106" s="13" t="s">
        <v>12</v>
      </c>
      <c r="X106" s="13" t="s">
        <v>13</v>
      </c>
    </row>
    <row r="107" spans="1:24">
      <c r="D107" s="12"/>
      <c r="J107" s="12" t="str">
        <f t="shared" ca="1" si="8"/>
        <v/>
      </c>
      <c r="K107" s="6"/>
      <c r="L107" s="6"/>
      <c r="M107" s="6"/>
      <c r="N107" s="6"/>
      <c r="O107" s="6"/>
      <c r="P107" s="6"/>
      <c r="Q107" s="6"/>
      <c r="S107" s="11" t="s">
        <v>96</v>
      </c>
      <c r="T107" s="10">
        <f t="shared" ref="T107:T116" si="9">SUMIF($C$5:$C$104,S107,$H$5:$H$104)</f>
        <v>26</v>
      </c>
      <c r="U107" s="10">
        <f t="shared" ref="U107:U116" ca="1" si="10">SUMIF($C$5:$C$104,S107,$J$5:$J$104)</f>
        <v>12</v>
      </c>
      <c r="V107" s="10">
        <f t="shared" ref="V107:V116" si="11">SUMIF($C$5:$C$104,S107,$I$5:$I$104)</f>
        <v>0</v>
      </c>
      <c r="W107" s="14">
        <f t="shared" ref="W107:W116" si="12">COUNTA($K$2:$Q$2)*6-COUNTA($K$4:$Q$4)*6</f>
        <v>0</v>
      </c>
      <c r="X107" s="15">
        <f t="shared" ref="X107:X116" ca="1" si="13">IF(W107&gt;U107,0,U107-W107)</f>
        <v>12</v>
      </c>
    </row>
    <row r="108" spans="1:24">
      <c r="D108" s="12"/>
      <c r="J108" s="12" t="str">
        <f t="shared" ca="1" si="8"/>
        <v/>
      </c>
      <c r="K108" s="6"/>
      <c r="L108" s="6"/>
      <c r="M108" s="6"/>
      <c r="N108" s="6"/>
      <c r="O108" s="6"/>
      <c r="P108" s="6"/>
      <c r="Q108" s="6"/>
      <c r="S108" s="11" t="s">
        <v>97</v>
      </c>
      <c r="T108" s="10">
        <f t="shared" si="9"/>
        <v>28.2</v>
      </c>
      <c r="U108" s="10">
        <f t="shared" ca="1" si="10"/>
        <v>6</v>
      </c>
      <c r="V108" s="10">
        <f t="shared" si="11"/>
        <v>0</v>
      </c>
      <c r="W108" s="14">
        <f t="shared" si="12"/>
        <v>0</v>
      </c>
      <c r="X108" s="15">
        <f t="shared" ca="1" si="13"/>
        <v>6</v>
      </c>
    </row>
    <row r="109" spans="1:24">
      <c r="D109" s="12"/>
      <c r="J109" s="12" t="str">
        <f t="shared" ca="1" si="8"/>
        <v/>
      </c>
      <c r="K109" s="6"/>
      <c r="L109" s="6"/>
      <c r="M109" s="6"/>
      <c r="N109" s="6"/>
      <c r="O109" s="6"/>
      <c r="P109" s="6"/>
      <c r="Q109" s="6"/>
      <c r="S109" s="11" t="s">
        <v>98</v>
      </c>
      <c r="T109" s="10">
        <f t="shared" si="9"/>
        <v>15</v>
      </c>
      <c r="U109" s="10">
        <f t="shared" ca="1" si="10"/>
        <v>6</v>
      </c>
      <c r="V109" s="10">
        <f t="shared" si="11"/>
        <v>0</v>
      </c>
      <c r="W109" s="14">
        <f t="shared" si="12"/>
        <v>0</v>
      </c>
      <c r="X109" s="15">
        <f t="shared" ca="1" si="13"/>
        <v>6</v>
      </c>
    </row>
    <row r="110" spans="1:24">
      <c r="D110" s="12"/>
      <c r="J110" s="12" t="str">
        <f t="shared" ca="1" si="8"/>
        <v/>
      </c>
      <c r="K110" s="6"/>
      <c r="L110" s="6"/>
      <c r="M110" s="6"/>
      <c r="N110" s="6"/>
      <c r="O110" s="6"/>
      <c r="P110" s="6"/>
      <c r="Q110" s="6"/>
      <c r="S110" s="11" t="s">
        <v>126</v>
      </c>
      <c r="T110" s="10">
        <f t="shared" si="9"/>
        <v>22.200000000000003</v>
      </c>
      <c r="U110" s="10">
        <f t="shared" ca="1" si="10"/>
        <v>0</v>
      </c>
      <c r="V110" s="10">
        <f t="shared" si="11"/>
        <v>0</v>
      </c>
      <c r="W110" s="14">
        <f t="shared" si="12"/>
        <v>0</v>
      </c>
      <c r="X110" s="15">
        <f t="shared" ca="1" si="13"/>
        <v>0</v>
      </c>
    </row>
    <row r="111" spans="1:24">
      <c r="D111" s="12"/>
      <c r="J111" s="12" t="str">
        <f t="shared" ca="1" si="8"/>
        <v/>
      </c>
      <c r="K111" s="6"/>
      <c r="L111" s="6"/>
      <c r="M111" s="6"/>
      <c r="N111" s="6"/>
      <c r="O111" s="6"/>
      <c r="P111" s="6"/>
      <c r="Q111" s="6"/>
      <c r="S111" s="11" t="s">
        <v>99</v>
      </c>
      <c r="T111" s="10">
        <f t="shared" si="9"/>
        <v>17</v>
      </c>
      <c r="U111" s="10">
        <f t="shared" ca="1" si="10"/>
        <v>0</v>
      </c>
      <c r="V111" s="10">
        <f t="shared" si="11"/>
        <v>0</v>
      </c>
      <c r="W111" s="14">
        <f t="shared" si="12"/>
        <v>0</v>
      </c>
      <c r="X111" s="15">
        <f t="shared" ca="1" si="13"/>
        <v>0</v>
      </c>
    </row>
    <row r="112" spans="1:24">
      <c r="D112" s="12"/>
      <c r="J112" s="12" t="str">
        <f t="shared" ca="1" si="8"/>
        <v/>
      </c>
      <c r="K112" s="6"/>
      <c r="L112" s="6"/>
      <c r="M112" s="6"/>
      <c r="N112" s="6"/>
      <c r="O112" s="6"/>
      <c r="P112" s="6"/>
      <c r="Q112" s="6"/>
      <c r="S112" s="11"/>
      <c r="T112" s="10">
        <f t="shared" si="9"/>
        <v>0</v>
      </c>
      <c r="U112" s="10">
        <f t="shared" si="10"/>
        <v>0</v>
      </c>
      <c r="V112" s="10">
        <f t="shared" si="11"/>
        <v>0</v>
      </c>
      <c r="W112" s="14">
        <f t="shared" si="12"/>
        <v>0</v>
      </c>
      <c r="X112" s="15">
        <f t="shared" si="13"/>
        <v>0</v>
      </c>
    </row>
    <row r="113" spans="4:24">
      <c r="D113" s="12"/>
      <c r="J113" s="12" t="str">
        <f t="shared" ca="1" si="8"/>
        <v/>
      </c>
      <c r="K113" s="6"/>
      <c r="L113" s="6"/>
      <c r="M113" s="6"/>
      <c r="N113" s="6"/>
      <c r="O113" s="6"/>
      <c r="P113" s="6"/>
      <c r="Q113" s="6"/>
      <c r="S113" s="11"/>
      <c r="T113" s="10">
        <f t="shared" si="9"/>
        <v>0</v>
      </c>
      <c r="U113" s="10">
        <f t="shared" si="10"/>
        <v>0</v>
      </c>
      <c r="V113" s="10">
        <f t="shared" si="11"/>
        <v>0</v>
      </c>
      <c r="W113" s="14">
        <f t="shared" si="12"/>
        <v>0</v>
      </c>
      <c r="X113" s="15">
        <f t="shared" si="13"/>
        <v>0</v>
      </c>
    </row>
    <row r="114" spans="4:24">
      <c r="D114" s="12"/>
      <c r="J114" s="12" t="str">
        <f t="shared" ca="1" si="8"/>
        <v/>
      </c>
      <c r="K114" s="6"/>
      <c r="L114" s="6"/>
      <c r="M114" s="6"/>
      <c r="N114" s="6"/>
      <c r="O114" s="6"/>
      <c r="P114" s="6"/>
      <c r="Q114" s="6"/>
      <c r="S114" s="11"/>
      <c r="T114" s="10">
        <f t="shared" si="9"/>
        <v>0</v>
      </c>
      <c r="U114" s="10">
        <f t="shared" si="10"/>
        <v>0</v>
      </c>
      <c r="V114" s="10">
        <f t="shared" si="11"/>
        <v>0</v>
      </c>
      <c r="W114" s="14">
        <f t="shared" si="12"/>
        <v>0</v>
      </c>
      <c r="X114" s="15">
        <f t="shared" si="13"/>
        <v>0</v>
      </c>
    </row>
    <row r="115" spans="4:24">
      <c r="D115" s="12"/>
      <c r="J115" s="12" t="str">
        <f t="shared" ca="1" si="8"/>
        <v/>
      </c>
      <c r="K115" s="6"/>
      <c r="L115" s="6"/>
      <c r="M115" s="6"/>
      <c r="N115" s="6"/>
      <c r="O115" s="6"/>
      <c r="P115" s="6"/>
      <c r="Q115" s="6"/>
      <c r="S115" s="11"/>
      <c r="T115" s="10">
        <f t="shared" si="9"/>
        <v>0</v>
      </c>
      <c r="U115" s="10">
        <f t="shared" si="10"/>
        <v>0</v>
      </c>
      <c r="V115" s="10">
        <f t="shared" si="11"/>
        <v>0</v>
      </c>
      <c r="W115" s="14">
        <f t="shared" si="12"/>
        <v>0</v>
      </c>
      <c r="X115" s="15">
        <f t="shared" si="13"/>
        <v>0</v>
      </c>
    </row>
    <row r="116" spans="4:24">
      <c r="D116" s="12"/>
      <c r="J116" s="12" t="str">
        <f t="shared" ca="1" si="8"/>
        <v/>
      </c>
      <c r="K116" s="6"/>
      <c r="L116" s="6"/>
      <c r="M116" s="6"/>
      <c r="N116" s="6"/>
      <c r="O116" s="6"/>
      <c r="P116" s="6"/>
      <c r="Q116" s="6"/>
      <c r="S116" s="11"/>
      <c r="T116" s="10">
        <f t="shared" si="9"/>
        <v>0</v>
      </c>
      <c r="U116" s="10">
        <f t="shared" si="10"/>
        <v>0</v>
      </c>
      <c r="V116" s="10">
        <f t="shared" si="11"/>
        <v>0</v>
      </c>
      <c r="W116" s="14">
        <f t="shared" si="12"/>
        <v>0</v>
      </c>
      <c r="X116" s="15">
        <f t="shared" si="13"/>
        <v>0</v>
      </c>
    </row>
    <row r="117" spans="4:24">
      <c r="D117" s="12"/>
      <c r="J117" s="12" t="str">
        <f t="shared" ca="1" si="8"/>
        <v/>
      </c>
      <c r="K117" s="6"/>
      <c r="L117" s="6"/>
      <c r="M117" s="6"/>
      <c r="N117" s="6"/>
      <c r="O117" s="6"/>
      <c r="P117" s="6"/>
      <c r="Q117" s="6"/>
    </row>
    <row r="118" spans="4:24">
      <c r="D118" s="12"/>
      <c r="J118" s="12" t="str">
        <f t="shared" ca="1" si="8"/>
        <v/>
      </c>
      <c r="K118" s="6"/>
      <c r="L118" s="6"/>
      <c r="M118" s="6"/>
      <c r="N118" s="6"/>
      <c r="O118" s="6"/>
      <c r="P118" s="6"/>
      <c r="Q118" s="6"/>
    </row>
    <row r="119" spans="4:24">
      <c r="D119" s="12"/>
      <c r="J119" s="12" t="str">
        <f t="shared" ca="1" si="8"/>
        <v/>
      </c>
      <c r="K119" s="6"/>
      <c r="L119" s="6"/>
      <c r="M119" s="6"/>
      <c r="N119" s="6"/>
      <c r="O119" s="6"/>
      <c r="P119" s="6"/>
      <c r="Q119" s="6"/>
    </row>
    <row r="120" spans="4:24">
      <c r="D120" s="12"/>
      <c r="J120" s="12" t="str">
        <f t="shared" ca="1" si="8"/>
        <v/>
      </c>
      <c r="K120" s="6"/>
      <c r="L120" s="6"/>
      <c r="M120" s="6"/>
      <c r="N120" s="6"/>
      <c r="O120" s="6"/>
      <c r="P120" s="6"/>
      <c r="Q120" s="6"/>
    </row>
    <row r="121" spans="4:24">
      <c r="D121" s="12"/>
      <c r="J121" s="12" t="str">
        <f t="shared" ca="1" si="8"/>
        <v/>
      </c>
      <c r="K121" s="6"/>
      <c r="L121" s="6"/>
      <c r="M121" s="6"/>
      <c r="N121" s="6"/>
      <c r="O121" s="6"/>
      <c r="P121" s="6"/>
      <c r="Q121" s="6"/>
    </row>
    <row r="122" spans="4:24">
      <c r="D122" s="12"/>
      <c r="J122" s="12" t="str">
        <f t="shared" ca="1" si="8"/>
        <v/>
      </c>
      <c r="K122" s="6"/>
      <c r="L122" s="6"/>
      <c r="M122" s="6"/>
      <c r="N122" s="6"/>
      <c r="O122" s="6"/>
      <c r="P122" s="6"/>
      <c r="Q122" s="6"/>
    </row>
    <row r="123" spans="4:24">
      <c r="D123" s="12"/>
      <c r="J123" s="12" t="str">
        <f t="shared" ca="1" si="8"/>
        <v/>
      </c>
      <c r="K123" s="6"/>
      <c r="L123" s="6"/>
      <c r="M123" s="6"/>
      <c r="N123" s="6"/>
      <c r="O123" s="6"/>
      <c r="P123" s="6"/>
      <c r="Q123" s="6"/>
    </row>
    <row r="124" spans="4:24">
      <c r="D124" s="12"/>
      <c r="J124" s="12" t="str">
        <f t="shared" ca="1" si="8"/>
        <v/>
      </c>
      <c r="K124" s="6"/>
      <c r="L124" s="6"/>
      <c r="M124" s="6"/>
      <c r="N124" s="6"/>
      <c r="O124" s="6"/>
      <c r="P124" s="6"/>
      <c r="Q124" s="6"/>
    </row>
    <row r="125" spans="4:24">
      <c r="D125" s="12"/>
      <c r="J125" s="12" t="str">
        <f t="shared" ca="1" si="8"/>
        <v/>
      </c>
      <c r="K125" s="6"/>
      <c r="L125" s="6"/>
      <c r="M125" s="6"/>
      <c r="N125" s="6"/>
      <c r="O125" s="6"/>
      <c r="P125" s="6"/>
      <c r="Q125" s="6"/>
    </row>
    <row r="126" spans="4:24">
      <c r="D126" s="12"/>
      <c r="J126" s="12" t="str">
        <f t="shared" ca="1" si="8"/>
        <v/>
      </c>
      <c r="K126" s="6"/>
      <c r="L126" s="6"/>
      <c r="M126" s="6"/>
      <c r="N126" s="6"/>
      <c r="O126" s="6"/>
      <c r="P126" s="6"/>
      <c r="Q126" s="6"/>
    </row>
    <row r="127" spans="4:24">
      <c r="D127" s="12"/>
      <c r="J127" s="12" t="str">
        <f t="shared" ca="1" si="8"/>
        <v/>
      </c>
      <c r="K127" s="6"/>
      <c r="L127" s="6"/>
      <c r="M127" s="6"/>
      <c r="N127" s="6"/>
      <c r="O127" s="6"/>
      <c r="P127" s="6"/>
      <c r="Q127" s="6"/>
    </row>
    <row r="128" spans="4:24">
      <c r="D128" s="12"/>
      <c r="J128" s="12" t="str">
        <f t="shared" ref="J128:J159" ca="1" si="14">IF(ISBLANK(K128)=FALSE,OFFSET(J128,0,COUNTA(K128:O128)),"")</f>
        <v/>
      </c>
      <c r="K128" s="6"/>
      <c r="L128" s="6"/>
      <c r="M128" s="6"/>
      <c r="N128" s="6"/>
      <c r="O128" s="6"/>
      <c r="P128" s="6"/>
      <c r="Q128" s="6"/>
    </row>
    <row r="129" spans="4:17">
      <c r="D129" s="12"/>
      <c r="J129" s="12" t="str">
        <f t="shared" ca="1" si="14"/>
        <v/>
      </c>
      <c r="K129" s="6"/>
      <c r="L129" s="6"/>
      <c r="M129" s="6"/>
      <c r="N129" s="6"/>
      <c r="O129" s="6"/>
      <c r="P129" s="6"/>
      <c r="Q129" s="6"/>
    </row>
    <row r="130" spans="4:17">
      <c r="D130" s="12"/>
      <c r="J130" s="12" t="str">
        <f t="shared" ca="1" si="14"/>
        <v/>
      </c>
      <c r="K130" s="6"/>
      <c r="L130" s="6"/>
      <c r="M130" s="6"/>
      <c r="N130" s="6"/>
      <c r="O130" s="6"/>
      <c r="P130" s="6"/>
      <c r="Q130" s="6"/>
    </row>
    <row r="131" spans="4:17">
      <c r="D131" s="12"/>
      <c r="J131" s="12" t="str">
        <f t="shared" ca="1" si="14"/>
        <v/>
      </c>
      <c r="K131" s="6"/>
      <c r="L131" s="6"/>
      <c r="M131" s="6"/>
      <c r="N131" s="6"/>
      <c r="O131" s="6"/>
      <c r="P131" s="6"/>
      <c r="Q131" s="6"/>
    </row>
    <row r="132" spans="4:17">
      <c r="D132" s="12"/>
      <c r="J132" s="12" t="str">
        <f t="shared" ca="1" si="14"/>
        <v/>
      </c>
      <c r="K132" s="6"/>
      <c r="L132" s="6"/>
      <c r="M132" s="6"/>
      <c r="N132" s="6"/>
      <c r="O132" s="6"/>
      <c r="P132" s="6"/>
      <c r="Q132" s="6"/>
    </row>
    <row r="133" spans="4:17">
      <c r="D133" s="12"/>
      <c r="J133" s="12" t="str">
        <f t="shared" ca="1" si="14"/>
        <v/>
      </c>
      <c r="K133" s="6"/>
      <c r="L133" s="6"/>
      <c r="M133" s="6"/>
      <c r="N133" s="6"/>
      <c r="O133" s="6"/>
      <c r="P133" s="6"/>
      <c r="Q133" s="6"/>
    </row>
    <row r="134" spans="4:17">
      <c r="D134" s="12"/>
      <c r="J134" s="12" t="str">
        <f t="shared" ca="1" si="14"/>
        <v/>
      </c>
      <c r="K134" s="6"/>
      <c r="L134" s="6"/>
      <c r="M134" s="6"/>
      <c r="N134" s="6"/>
      <c r="O134" s="6"/>
      <c r="P134" s="6"/>
      <c r="Q134" s="6"/>
    </row>
    <row r="135" spans="4:17">
      <c r="D135" s="12"/>
      <c r="J135" s="12" t="str">
        <f t="shared" ca="1" si="14"/>
        <v/>
      </c>
      <c r="K135" s="6"/>
      <c r="L135" s="6"/>
      <c r="M135" s="6"/>
      <c r="N135" s="6"/>
      <c r="O135" s="6"/>
      <c r="P135" s="6"/>
      <c r="Q135" s="6"/>
    </row>
    <row r="136" spans="4:17">
      <c r="D136" s="12"/>
      <c r="J136" s="12" t="str">
        <f t="shared" ca="1" si="14"/>
        <v/>
      </c>
      <c r="K136" s="6"/>
      <c r="L136" s="6"/>
      <c r="M136" s="6"/>
      <c r="N136" s="6"/>
      <c r="O136" s="6"/>
      <c r="P136" s="6"/>
      <c r="Q136" s="6"/>
    </row>
    <row r="137" spans="4:17">
      <c r="D137" s="12"/>
      <c r="J137" s="12" t="str">
        <f t="shared" ca="1" si="14"/>
        <v/>
      </c>
      <c r="K137" s="6"/>
      <c r="L137" s="6"/>
      <c r="M137" s="6"/>
      <c r="N137" s="6"/>
      <c r="O137" s="6"/>
      <c r="P137" s="6"/>
      <c r="Q137" s="6"/>
    </row>
    <row r="138" spans="4:17">
      <c r="D138" s="12"/>
      <c r="J138" s="12" t="str">
        <f t="shared" ca="1" si="14"/>
        <v/>
      </c>
      <c r="K138" s="6"/>
      <c r="L138" s="6"/>
      <c r="M138" s="6"/>
      <c r="N138" s="6"/>
      <c r="O138" s="6"/>
      <c r="P138" s="6"/>
      <c r="Q138" s="6"/>
    </row>
    <row r="139" spans="4:17">
      <c r="D139" s="12"/>
      <c r="J139" s="12" t="str">
        <f t="shared" ca="1" si="14"/>
        <v/>
      </c>
      <c r="K139" s="6"/>
      <c r="L139" s="6"/>
      <c r="M139" s="6"/>
      <c r="N139" s="6"/>
      <c r="O139" s="6"/>
      <c r="P139" s="6"/>
      <c r="Q139" s="6"/>
    </row>
    <row r="140" spans="4:17">
      <c r="D140" s="12"/>
      <c r="J140" s="12" t="str">
        <f t="shared" ca="1" si="14"/>
        <v/>
      </c>
      <c r="K140" s="6"/>
      <c r="L140" s="6"/>
      <c r="M140" s="6"/>
      <c r="N140" s="6"/>
      <c r="O140" s="6"/>
      <c r="P140" s="6"/>
      <c r="Q140" s="6"/>
    </row>
    <row r="141" spans="4:17">
      <c r="D141" s="12"/>
      <c r="J141" s="12" t="str">
        <f t="shared" ca="1" si="14"/>
        <v/>
      </c>
      <c r="K141" s="6"/>
      <c r="L141" s="6"/>
      <c r="M141" s="6"/>
      <c r="N141" s="6"/>
      <c r="O141" s="6"/>
      <c r="P141" s="6"/>
      <c r="Q141" s="6"/>
    </row>
    <row r="142" spans="4:17">
      <c r="D142" s="12"/>
      <c r="J142" s="12" t="str">
        <f t="shared" ca="1" si="14"/>
        <v/>
      </c>
      <c r="K142" s="6"/>
      <c r="L142" s="6"/>
      <c r="M142" s="6"/>
      <c r="N142" s="6"/>
      <c r="O142" s="6"/>
      <c r="P142" s="6"/>
      <c r="Q142" s="6"/>
    </row>
    <row r="143" spans="4:17">
      <c r="D143" s="12"/>
      <c r="J143" s="12" t="str">
        <f t="shared" ca="1" si="14"/>
        <v/>
      </c>
      <c r="K143" s="6"/>
      <c r="L143" s="6"/>
      <c r="M143" s="6"/>
      <c r="N143" s="6"/>
      <c r="O143" s="6"/>
      <c r="P143" s="6"/>
      <c r="Q143" s="6"/>
    </row>
    <row r="144" spans="4:17">
      <c r="D144" s="12"/>
      <c r="J144" s="12" t="str">
        <f t="shared" ca="1" si="14"/>
        <v/>
      </c>
      <c r="K144" s="6"/>
      <c r="L144" s="6"/>
      <c r="M144" s="6"/>
      <c r="N144" s="6"/>
      <c r="O144" s="6"/>
      <c r="P144" s="6"/>
      <c r="Q144" s="6"/>
    </row>
    <row r="145" spans="4:17">
      <c r="D145" s="12"/>
      <c r="J145" s="12" t="str">
        <f t="shared" ca="1" si="14"/>
        <v/>
      </c>
      <c r="K145" s="6"/>
      <c r="L145" s="6"/>
      <c r="M145" s="6"/>
      <c r="N145" s="6"/>
      <c r="O145" s="6"/>
      <c r="P145" s="6"/>
      <c r="Q145" s="6"/>
    </row>
    <row r="146" spans="4:17">
      <c r="D146" s="12"/>
      <c r="J146" s="12" t="str">
        <f t="shared" ca="1" si="14"/>
        <v/>
      </c>
      <c r="K146" s="6"/>
      <c r="L146" s="6"/>
      <c r="M146" s="6"/>
      <c r="N146" s="6"/>
      <c r="O146" s="6"/>
      <c r="P146" s="6"/>
      <c r="Q146" s="6"/>
    </row>
    <row r="147" spans="4:17">
      <c r="D147" s="12"/>
      <c r="J147" s="12" t="str">
        <f t="shared" ca="1" si="14"/>
        <v/>
      </c>
      <c r="K147" s="6"/>
      <c r="L147" s="6"/>
      <c r="M147" s="6"/>
      <c r="N147" s="6"/>
      <c r="O147" s="6"/>
      <c r="P147" s="6"/>
      <c r="Q147" s="6"/>
    </row>
    <row r="148" spans="4:17">
      <c r="D148" s="12"/>
      <c r="J148" s="12" t="str">
        <f t="shared" ca="1" si="14"/>
        <v/>
      </c>
      <c r="K148" s="6"/>
      <c r="L148" s="6"/>
      <c r="M148" s="6"/>
      <c r="N148" s="6"/>
      <c r="O148" s="6"/>
      <c r="P148" s="6"/>
      <c r="Q148" s="6"/>
    </row>
    <row r="149" spans="4:17">
      <c r="D149" s="12"/>
      <c r="J149" s="12" t="str">
        <f t="shared" ca="1" si="14"/>
        <v/>
      </c>
      <c r="K149" s="6"/>
      <c r="L149" s="6"/>
      <c r="M149" s="6"/>
      <c r="N149" s="6"/>
      <c r="O149" s="6"/>
      <c r="P149" s="6"/>
      <c r="Q149" s="6"/>
    </row>
    <row r="150" spans="4:17">
      <c r="D150" s="12"/>
      <c r="J150" s="12" t="str">
        <f t="shared" ca="1" si="14"/>
        <v/>
      </c>
      <c r="K150" s="6"/>
      <c r="L150" s="6"/>
      <c r="M150" s="6"/>
      <c r="N150" s="6"/>
      <c r="O150" s="6"/>
      <c r="P150" s="6"/>
      <c r="Q150" s="6"/>
    </row>
    <row r="151" spans="4:17">
      <c r="D151" s="12"/>
      <c r="J151" s="12" t="str">
        <f t="shared" ca="1" si="14"/>
        <v/>
      </c>
      <c r="K151" s="6"/>
      <c r="L151" s="6"/>
      <c r="M151" s="6"/>
      <c r="N151" s="6"/>
      <c r="O151" s="6"/>
      <c r="P151" s="6"/>
      <c r="Q151" s="6"/>
    </row>
    <row r="152" spans="4:17">
      <c r="D152" s="12"/>
      <c r="J152" s="12" t="str">
        <f t="shared" ca="1" si="14"/>
        <v/>
      </c>
      <c r="K152" s="6"/>
      <c r="L152" s="6"/>
      <c r="M152" s="6"/>
      <c r="N152" s="6"/>
      <c r="O152" s="6"/>
      <c r="P152" s="6"/>
      <c r="Q152" s="6"/>
    </row>
    <row r="153" spans="4:17">
      <c r="D153" s="12"/>
      <c r="J153" s="12" t="str">
        <f t="shared" ca="1" si="14"/>
        <v/>
      </c>
      <c r="K153" s="6"/>
      <c r="L153" s="6"/>
      <c r="M153" s="6"/>
      <c r="N153" s="6"/>
      <c r="O153" s="6"/>
      <c r="P153" s="6"/>
      <c r="Q153" s="6"/>
    </row>
    <row r="154" spans="4:17">
      <c r="D154" s="12"/>
      <c r="J154" s="12" t="str">
        <f t="shared" ca="1" si="14"/>
        <v/>
      </c>
      <c r="K154" s="6"/>
      <c r="L154" s="6"/>
      <c r="M154" s="6"/>
      <c r="N154" s="6"/>
      <c r="O154" s="6"/>
      <c r="P154" s="6"/>
      <c r="Q154" s="6"/>
    </row>
    <row r="155" spans="4:17">
      <c r="D155" s="12"/>
      <c r="J155" s="12" t="str">
        <f t="shared" ca="1" si="14"/>
        <v/>
      </c>
      <c r="K155" s="6"/>
      <c r="L155" s="6"/>
      <c r="M155" s="6"/>
      <c r="N155" s="6"/>
      <c r="O155" s="6"/>
      <c r="P155" s="6"/>
      <c r="Q155" s="6"/>
    </row>
    <row r="156" spans="4:17">
      <c r="D156" s="12"/>
      <c r="J156" s="12" t="str">
        <f t="shared" ca="1" si="14"/>
        <v/>
      </c>
      <c r="K156" s="6"/>
      <c r="L156" s="6"/>
      <c r="M156" s="6"/>
      <c r="N156" s="6"/>
      <c r="O156" s="6"/>
      <c r="P156" s="6"/>
      <c r="Q156" s="6"/>
    </row>
    <row r="157" spans="4:17">
      <c r="D157" s="12"/>
      <c r="J157" s="12" t="str">
        <f t="shared" ca="1" si="14"/>
        <v/>
      </c>
      <c r="K157" s="6"/>
      <c r="L157" s="6"/>
      <c r="M157" s="6"/>
      <c r="N157" s="6"/>
      <c r="O157" s="6"/>
      <c r="P157" s="6"/>
      <c r="Q157" s="6"/>
    </row>
    <row r="158" spans="4:17">
      <c r="D158" s="12"/>
      <c r="J158" s="12" t="str">
        <f t="shared" ca="1" si="14"/>
        <v/>
      </c>
      <c r="K158" s="6"/>
      <c r="L158" s="6"/>
      <c r="M158" s="6"/>
      <c r="N158" s="6"/>
      <c r="O158" s="6"/>
      <c r="P158" s="6"/>
      <c r="Q158" s="6"/>
    </row>
    <row r="159" spans="4:17">
      <c r="D159" s="12"/>
      <c r="J159" s="12" t="str">
        <f t="shared" ca="1" si="14"/>
        <v/>
      </c>
      <c r="K159" s="6"/>
      <c r="L159" s="6"/>
      <c r="M159" s="6"/>
      <c r="N159" s="6"/>
      <c r="O159" s="6"/>
      <c r="P159" s="6"/>
      <c r="Q159" s="6"/>
    </row>
    <row r="160" spans="4:17">
      <c r="D160" s="12"/>
      <c r="J160" s="12" t="str">
        <f t="shared" ref="J160:J183" ca="1" si="15">IF(ISBLANK(K160)=FALSE,OFFSET(J160,0,COUNTA(K160:O160)),"")</f>
        <v/>
      </c>
      <c r="K160" s="6"/>
      <c r="L160" s="6"/>
      <c r="M160" s="6"/>
      <c r="N160" s="6"/>
      <c r="O160" s="6"/>
      <c r="P160" s="6"/>
      <c r="Q160" s="6"/>
    </row>
    <row r="161" spans="4:17">
      <c r="D161" s="12"/>
      <c r="J161" s="12" t="str">
        <f t="shared" ca="1" si="15"/>
        <v/>
      </c>
      <c r="K161" s="6"/>
      <c r="L161" s="6"/>
      <c r="M161" s="6"/>
      <c r="N161" s="6"/>
      <c r="O161" s="6"/>
      <c r="P161" s="6"/>
      <c r="Q161" s="6"/>
    </row>
    <row r="162" spans="4:17">
      <c r="D162" s="12"/>
      <c r="J162" s="12" t="str">
        <f t="shared" ca="1" si="15"/>
        <v/>
      </c>
      <c r="K162" s="6"/>
      <c r="L162" s="6"/>
      <c r="M162" s="6"/>
      <c r="N162" s="6"/>
      <c r="O162" s="6"/>
      <c r="P162" s="6"/>
      <c r="Q162" s="6"/>
    </row>
    <row r="163" spans="4:17">
      <c r="D163" s="12"/>
      <c r="J163" s="12" t="str">
        <f t="shared" ca="1" si="15"/>
        <v/>
      </c>
      <c r="K163" s="6"/>
      <c r="L163" s="6"/>
      <c r="M163" s="6"/>
      <c r="N163" s="6"/>
      <c r="O163" s="6"/>
      <c r="P163" s="6"/>
      <c r="Q163" s="6"/>
    </row>
    <row r="164" spans="4:17">
      <c r="D164" s="12"/>
      <c r="J164" s="12" t="str">
        <f t="shared" ca="1" si="15"/>
        <v/>
      </c>
      <c r="K164" s="6"/>
      <c r="L164" s="6"/>
      <c r="M164" s="6"/>
      <c r="N164" s="6"/>
      <c r="O164" s="6"/>
      <c r="P164" s="6"/>
      <c r="Q164" s="6"/>
    </row>
    <row r="165" spans="4:17">
      <c r="D165" s="12"/>
      <c r="J165" s="12" t="str">
        <f t="shared" ca="1" si="15"/>
        <v/>
      </c>
      <c r="K165" s="6"/>
      <c r="L165" s="6"/>
      <c r="M165" s="6"/>
      <c r="N165" s="6"/>
      <c r="O165" s="6"/>
      <c r="P165" s="6"/>
      <c r="Q165" s="6"/>
    </row>
    <row r="166" spans="4:17">
      <c r="D166" s="12"/>
      <c r="J166" s="12" t="str">
        <f t="shared" ca="1" si="15"/>
        <v/>
      </c>
      <c r="K166" s="6"/>
      <c r="L166" s="6"/>
      <c r="M166" s="6"/>
      <c r="N166" s="6"/>
      <c r="O166" s="6"/>
      <c r="P166" s="6"/>
      <c r="Q166" s="6"/>
    </row>
    <row r="167" spans="4:17">
      <c r="D167" s="12"/>
      <c r="J167" s="12" t="str">
        <f t="shared" ca="1" si="15"/>
        <v/>
      </c>
      <c r="K167" s="6"/>
      <c r="L167" s="6"/>
      <c r="M167" s="6"/>
      <c r="N167" s="6"/>
      <c r="O167" s="6"/>
      <c r="P167" s="6"/>
      <c r="Q167" s="6"/>
    </row>
    <row r="168" spans="4:17">
      <c r="D168" s="12"/>
      <c r="J168" s="12" t="str">
        <f t="shared" ca="1" si="15"/>
        <v/>
      </c>
      <c r="K168" s="6"/>
      <c r="L168" s="6"/>
      <c r="M168" s="6"/>
      <c r="N168" s="6"/>
      <c r="O168" s="6"/>
      <c r="P168" s="6"/>
      <c r="Q168" s="6"/>
    </row>
    <row r="169" spans="4:17">
      <c r="D169" s="12"/>
      <c r="J169" s="12" t="str">
        <f t="shared" ca="1" si="15"/>
        <v/>
      </c>
      <c r="K169" s="6"/>
      <c r="L169" s="6"/>
      <c r="M169" s="6"/>
      <c r="N169" s="6"/>
      <c r="O169" s="6"/>
      <c r="P169" s="6"/>
      <c r="Q169" s="6"/>
    </row>
    <row r="170" spans="4:17">
      <c r="D170" s="12"/>
      <c r="J170" s="12" t="str">
        <f t="shared" ca="1" si="15"/>
        <v/>
      </c>
      <c r="K170" s="6"/>
      <c r="L170" s="6"/>
      <c r="M170" s="6"/>
      <c r="N170" s="6"/>
      <c r="O170" s="6"/>
      <c r="P170" s="6"/>
      <c r="Q170" s="6"/>
    </row>
    <row r="171" spans="4:17">
      <c r="D171" s="12"/>
      <c r="J171" s="12" t="str">
        <f t="shared" ca="1" si="15"/>
        <v/>
      </c>
      <c r="K171" s="6"/>
      <c r="L171" s="6"/>
      <c r="M171" s="6"/>
      <c r="N171" s="6"/>
      <c r="O171" s="6"/>
      <c r="P171" s="6"/>
      <c r="Q171" s="6"/>
    </row>
    <row r="172" spans="4:17">
      <c r="D172" s="12"/>
      <c r="J172" s="12" t="str">
        <f t="shared" ca="1" si="15"/>
        <v/>
      </c>
      <c r="K172" s="6"/>
      <c r="L172" s="6"/>
      <c r="M172" s="6"/>
      <c r="N172" s="6"/>
      <c r="O172" s="6"/>
      <c r="P172" s="6"/>
      <c r="Q172" s="6"/>
    </row>
    <row r="173" spans="4:17">
      <c r="D173" s="12"/>
      <c r="J173" s="12" t="str">
        <f t="shared" ca="1" si="15"/>
        <v/>
      </c>
      <c r="K173" s="6"/>
      <c r="L173" s="6"/>
      <c r="M173" s="6"/>
      <c r="N173" s="6"/>
      <c r="O173" s="6"/>
      <c r="P173" s="6"/>
      <c r="Q173" s="6"/>
    </row>
    <row r="174" spans="4:17">
      <c r="D174" s="12"/>
      <c r="J174" s="12" t="str">
        <f t="shared" ca="1" si="15"/>
        <v/>
      </c>
      <c r="K174" s="6"/>
      <c r="L174" s="6"/>
      <c r="M174" s="6"/>
      <c r="N174" s="6"/>
      <c r="O174" s="6"/>
      <c r="P174" s="6"/>
      <c r="Q174" s="6"/>
    </row>
    <row r="175" spans="4:17">
      <c r="D175" s="12"/>
      <c r="J175" s="12" t="str">
        <f t="shared" ca="1" si="15"/>
        <v/>
      </c>
      <c r="K175" s="6"/>
      <c r="L175" s="6"/>
      <c r="M175" s="6"/>
      <c r="N175" s="6"/>
      <c r="O175" s="6"/>
      <c r="P175" s="6"/>
      <c r="Q175" s="6"/>
    </row>
    <row r="176" spans="4:17">
      <c r="D176" s="12"/>
      <c r="J176" s="12" t="str">
        <f t="shared" ca="1" si="15"/>
        <v/>
      </c>
      <c r="K176" s="6"/>
      <c r="L176" s="6"/>
      <c r="M176" s="6"/>
      <c r="N176" s="6"/>
      <c r="O176" s="6"/>
      <c r="P176" s="6"/>
      <c r="Q176" s="6"/>
    </row>
    <row r="177" spans="4:17">
      <c r="D177" s="12"/>
      <c r="J177" s="12" t="str">
        <f t="shared" ca="1" si="15"/>
        <v/>
      </c>
      <c r="K177" s="6"/>
      <c r="L177" s="6"/>
      <c r="M177" s="6"/>
      <c r="N177" s="6"/>
      <c r="O177" s="6"/>
      <c r="P177" s="6"/>
      <c r="Q177" s="6"/>
    </row>
    <row r="178" spans="4:17">
      <c r="D178" s="12"/>
      <c r="J178" s="12" t="str">
        <f t="shared" ca="1" si="15"/>
        <v/>
      </c>
      <c r="K178" s="6"/>
      <c r="L178" s="6"/>
      <c r="M178" s="6"/>
      <c r="N178" s="6"/>
      <c r="O178" s="6"/>
      <c r="P178" s="6"/>
      <c r="Q178" s="6"/>
    </row>
    <row r="179" spans="4:17">
      <c r="D179" s="12"/>
      <c r="J179" s="12" t="str">
        <f t="shared" ca="1" si="15"/>
        <v/>
      </c>
      <c r="K179" s="6"/>
      <c r="L179" s="6"/>
      <c r="M179" s="6"/>
      <c r="N179" s="6"/>
      <c r="O179" s="6"/>
      <c r="P179" s="6"/>
      <c r="Q179" s="6"/>
    </row>
    <row r="180" spans="4:17">
      <c r="D180" s="12"/>
      <c r="J180" s="12" t="str">
        <f t="shared" ca="1" si="15"/>
        <v/>
      </c>
      <c r="K180" s="6"/>
      <c r="L180" s="6"/>
      <c r="M180" s="6"/>
      <c r="N180" s="6"/>
      <c r="O180" s="6"/>
      <c r="P180" s="6"/>
      <c r="Q180" s="6"/>
    </row>
    <row r="181" spans="4:17">
      <c r="D181" s="12"/>
      <c r="J181" s="12" t="str">
        <f t="shared" ca="1" si="15"/>
        <v/>
      </c>
      <c r="K181" s="6"/>
      <c r="L181" s="6"/>
      <c r="M181" s="6"/>
      <c r="N181" s="6"/>
      <c r="O181" s="6"/>
      <c r="P181" s="6"/>
      <c r="Q181" s="6"/>
    </row>
    <row r="182" spans="4:17">
      <c r="D182" s="12"/>
      <c r="J182" s="12" t="str">
        <f t="shared" ca="1" si="15"/>
        <v/>
      </c>
      <c r="K182" s="6"/>
      <c r="L182" s="6"/>
      <c r="M182" s="6"/>
      <c r="N182" s="6"/>
      <c r="O182" s="6"/>
      <c r="P182" s="6"/>
      <c r="Q182" s="6"/>
    </row>
    <row r="183" spans="4:17">
      <c r="D183" s="12"/>
      <c r="J183" s="12" t="str">
        <f t="shared" ca="1" si="15"/>
        <v/>
      </c>
      <c r="K183" s="6"/>
      <c r="L183" s="6"/>
      <c r="M183" s="6"/>
      <c r="N183" s="6"/>
      <c r="O183" s="6"/>
      <c r="P183" s="6"/>
      <c r="Q183" s="6"/>
    </row>
    <row r="184" spans="4:17">
      <c r="K184" s="6"/>
      <c r="L184" s="6"/>
      <c r="M184" s="6"/>
      <c r="N184" s="6"/>
      <c r="O184" s="6"/>
      <c r="P184" s="6"/>
      <c r="Q184" s="6"/>
    </row>
    <row r="185" spans="4:17">
      <c r="K185" s="6"/>
      <c r="L185" s="6"/>
      <c r="M185" s="6"/>
      <c r="N185" s="6"/>
      <c r="O185" s="6"/>
      <c r="P185" s="6"/>
      <c r="Q185" s="6"/>
    </row>
    <row r="186" spans="4:17">
      <c r="K186" s="6"/>
      <c r="L186" s="6"/>
      <c r="M186" s="6"/>
      <c r="N186" s="6"/>
      <c r="O186" s="6"/>
      <c r="P186" s="6"/>
      <c r="Q186" s="6"/>
    </row>
    <row r="187" spans="4:17">
      <c r="K187" s="6"/>
      <c r="L187" s="6"/>
      <c r="M187" s="6"/>
      <c r="N187" s="6"/>
      <c r="O187" s="6"/>
      <c r="P187" s="6"/>
      <c r="Q187" s="6"/>
    </row>
    <row r="188" spans="4:17">
      <c r="K188" s="6"/>
      <c r="L188" s="6"/>
      <c r="M188" s="6"/>
      <c r="N188" s="6"/>
      <c r="O188" s="6"/>
      <c r="P188" s="6"/>
      <c r="Q188" s="6"/>
    </row>
  </sheetData>
  <autoFilter ref="A1:J104">
    <sortState ref="A8:J104">
      <sortCondition ref="A1:A104"/>
    </sortState>
  </autoFilter>
  <mergeCells count="11">
    <mergeCell ref="K1:Q1"/>
    <mergeCell ref="A1:A4"/>
    <mergeCell ref="B1:B4"/>
    <mergeCell ref="J1:J4"/>
    <mergeCell ref="C1:C4"/>
    <mergeCell ref="E1:E4"/>
    <mergeCell ref="F1:F4"/>
    <mergeCell ref="G1:G4"/>
    <mergeCell ref="H1:H4"/>
    <mergeCell ref="I1:I4"/>
    <mergeCell ref="D1:D4"/>
  </mergeCells>
  <phoneticPr fontId="4"/>
  <conditionalFormatting sqref="E105:E65536">
    <cfRule type="expression" dxfId="80" priority="8" stopIfTrue="1">
      <formula>E105="未着手"</formula>
    </cfRule>
    <cfRule type="expression" dxfId="79" priority="9" stopIfTrue="1">
      <formula>E105="作業中"</formula>
    </cfRule>
    <cfRule type="expression" dxfId="78" priority="10" stopIfTrue="1">
      <formula>OR(E105="終了",E105="完了")</formula>
    </cfRule>
  </conditionalFormatting>
  <conditionalFormatting sqref="E6:E104 L5:M42 O5:O42 A5:C104 E7:I104 J6:J183 Q5:Q63 E5:XFD6 K7:XFD104">
    <cfRule type="expression" dxfId="77" priority="12" stopIfTrue="1">
      <formula>$E5="作業中"</formula>
    </cfRule>
    <cfRule type="expression" dxfId="76" priority="13" stopIfTrue="1">
      <formula>OR($E5="終了",$E5="完了")</formula>
    </cfRule>
  </conditionalFormatting>
  <conditionalFormatting sqref="B105:B65536">
    <cfRule type="expression" dxfId="75" priority="14" stopIfTrue="1">
      <formula>E105="未着手"</formula>
    </cfRule>
    <cfRule type="expression" dxfId="74" priority="15" stopIfTrue="1">
      <formula>E105="作業中"</formula>
    </cfRule>
    <cfRule type="expression" dxfId="73" priority="16" stopIfTrue="1">
      <formula>OR(E105="終了",E105="完了")</formula>
    </cfRule>
  </conditionalFormatting>
  <conditionalFormatting sqref="C184:D65536 C105:C183">
    <cfRule type="expression" dxfId="72" priority="17" stopIfTrue="1">
      <formula>E105="未着手"</formula>
    </cfRule>
    <cfRule type="expression" dxfId="71" priority="18" stopIfTrue="1">
      <formula>E105="作業中"</formula>
    </cfRule>
    <cfRule type="expression" dxfId="70" priority="19" stopIfTrue="1">
      <formula>OR(E105="終了",E105="完了")</formula>
    </cfRule>
  </conditionalFormatting>
  <conditionalFormatting sqref="F184:Q65536 F105:I183 K105:Q183">
    <cfRule type="expression" dxfId="69" priority="20" stopIfTrue="1">
      <formula>$E105="未着手"</formula>
    </cfRule>
    <cfRule type="expression" dxfId="68" priority="21" stopIfTrue="1">
      <formula>$E105="作業中"</formula>
    </cfRule>
    <cfRule type="expression" dxfId="67" priority="22" stopIfTrue="1">
      <formula>OR($E105="終了",$E105="完了")</formula>
    </cfRule>
  </conditionalFormatting>
  <conditionalFormatting sqref="D5:D183">
    <cfRule type="expression" dxfId="66" priority="5" stopIfTrue="1">
      <formula>$E5="未着手"</formula>
    </cfRule>
    <cfRule type="expression" dxfId="65" priority="6" stopIfTrue="1">
      <formula>$E5="作業中"</formula>
    </cfRule>
    <cfRule type="expression" dxfId="64" priority="7" stopIfTrue="1">
      <formula>OR($E5="終了",$E5="完了")</formula>
    </cfRule>
  </conditionalFormatting>
  <conditionalFormatting sqref="A5:Q183">
    <cfRule type="expression" dxfId="63" priority="11" stopIfTrue="1">
      <formula>$E5="未着手"</formula>
    </cfRule>
  </conditionalFormatting>
  <dataValidations count="2">
    <dataValidation type="list" allowBlank="1" showInputMessage="1" showErrorMessage="1" sqref="C5:C103">
      <formula1>$S$107:$S$111</formula1>
    </dataValidation>
    <dataValidation type="list" allowBlank="1" showInputMessage="1" showErrorMessage="1" sqref="D5:D183">
      <formula1>$AF$4:$AF$7</formula1>
    </dataValidation>
  </dataValidations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F286"/>
  <sheetViews>
    <sheetView tabSelected="1" zoomScaleNormal="100" workbookViewId="0">
      <pane ySplit="4" topLeftCell="A13" activePane="bottomLeft" state="frozen"/>
      <selection pane="bottomLeft" activeCell="B159" sqref="B159"/>
    </sheetView>
  </sheetViews>
  <sheetFormatPr defaultRowHeight="13.5"/>
  <cols>
    <col min="1" max="1" width="3.875" customWidth="1"/>
    <col min="2" max="2" width="45.625" style="3" bestFit="1" customWidth="1"/>
    <col min="3" max="4" width="9" style="3"/>
    <col min="5" max="5" width="8.25" style="1" customWidth="1"/>
    <col min="6" max="7" width="6.875" style="5" customWidth="1"/>
    <col min="8" max="9" width="6.875" style="9" customWidth="1"/>
    <col min="10" max="10" width="6.75" style="2" customWidth="1"/>
    <col min="11" max="14" width="4.75" style="7" customWidth="1"/>
    <col min="15" max="17" width="4.625" style="7" customWidth="1"/>
    <col min="18" max="19" width="5.25" customWidth="1"/>
    <col min="20" max="20" width="5.125" customWidth="1"/>
    <col min="29" max="29" width="14.25" customWidth="1"/>
    <col min="30" max="30" width="4.75" customWidth="1"/>
    <col min="31" max="31" width="3.75" customWidth="1"/>
  </cols>
  <sheetData>
    <row r="1" spans="1:32" s="8" customFormat="1">
      <c r="A1" s="125" t="s">
        <v>10</v>
      </c>
      <c r="B1" s="125" t="s">
        <v>2</v>
      </c>
      <c r="C1" s="125" t="s">
        <v>0</v>
      </c>
      <c r="D1" s="131" t="s">
        <v>103</v>
      </c>
      <c r="E1" s="125" t="s">
        <v>1</v>
      </c>
      <c r="F1" s="128" t="s">
        <v>3</v>
      </c>
      <c r="G1" s="128" t="s">
        <v>4</v>
      </c>
      <c r="H1" s="129" t="s">
        <v>7</v>
      </c>
      <c r="I1" s="129" t="s">
        <v>6</v>
      </c>
      <c r="J1" s="125" t="s">
        <v>8</v>
      </c>
      <c r="K1" s="134" t="s">
        <v>5</v>
      </c>
      <c r="L1" s="135"/>
      <c r="M1" s="135"/>
      <c r="N1" s="135"/>
      <c r="O1" s="135"/>
      <c r="P1" s="135"/>
      <c r="Q1" s="135"/>
      <c r="R1" s="135"/>
      <c r="S1" s="135"/>
      <c r="T1" s="135"/>
    </row>
    <row r="2" spans="1:32" s="8" customFormat="1" hidden="1">
      <c r="A2" s="125"/>
      <c r="B2" s="126"/>
      <c r="C2" s="126"/>
      <c r="D2" s="132"/>
      <c r="E2" s="125"/>
      <c r="F2" s="128"/>
      <c r="G2" s="128"/>
      <c r="H2" s="130"/>
      <c r="I2" s="130"/>
      <c r="J2" s="125"/>
      <c r="K2" s="23" t="s">
        <v>138</v>
      </c>
      <c r="L2" s="23" t="s">
        <v>139</v>
      </c>
      <c r="M2" s="23" t="s">
        <v>140</v>
      </c>
      <c r="N2" s="23" t="s">
        <v>141</v>
      </c>
      <c r="O2" s="23" t="s">
        <v>142</v>
      </c>
      <c r="P2" s="23" t="s">
        <v>143</v>
      </c>
      <c r="Q2" s="23" t="s">
        <v>147</v>
      </c>
      <c r="R2" s="23" t="s">
        <v>144</v>
      </c>
      <c r="S2" s="99" t="s">
        <v>145</v>
      </c>
      <c r="T2" s="99" t="s">
        <v>146</v>
      </c>
    </row>
    <row r="3" spans="1:32" s="8" customFormat="1" hidden="1">
      <c r="A3" s="125"/>
      <c r="B3" s="126"/>
      <c r="C3" s="126"/>
      <c r="D3" s="132"/>
      <c r="E3" s="125"/>
      <c r="F3" s="128"/>
      <c r="G3" s="128"/>
      <c r="H3" s="130"/>
      <c r="I3" s="130"/>
      <c r="J3" s="125"/>
      <c r="K3" s="20">
        <f>INT(($K$4-(COLUMN()-COLUMN($K4))*($K$4/COUNTA($K$2:$T$2))))</f>
        <v>146</v>
      </c>
      <c r="L3" s="20">
        <f>INT(($K$4-(COLUMN()-COLUMN($K4))*($K$4/COUNTA($K$2:$T$2))))</f>
        <v>131</v>
      </c>
      <c r="M3" s="20">
        <f t="shared" ref="M3:S3" si="0">INT(($K$4-(COLUMN()-COLUMN($K4))*($K$4/COUNTA($K$2:$T$2))))</f>
        <v>117</v>
      </c>
      <c r="N3" s="20">
        <f t="shared" si="0"/>
        <v>102</v>
      </c>
      <c r="O3" s="20">
        <f t="shared" si="0"/>
        <v>87</v>
      </c>
      <c r="P3" s="20">
        <f t="shared" si="0"/>
        <v>73</v>
      </c>
      <c r="Q3" s="20">
        <f t="shared" si="0"/>
        <v>58</v>
      </c>
      <c r="R3" s="20">
        <f t="shared" si="0"/>
        <v>43</v>
      </c>
      <c r="S3" s="20">
        <f t="shared" si="0"/>
        <v>29</v>
      </c>
      <c r="T3" s="20">
        <f>INT(($K$4-(COLUMN()-COLUMN($K4))*($K$4/COUNTA($K$2:$T$2))))</f>
        <v>14</v>
      </c>
    </row>
    <row r="4" spans="1:32" s="8" customFormat="1" hidden="1">
      <c r="A4" s="125"/>
      <c r="B4" s="126"/>
      <c r="C4" s="127"/>
      <c r="D4" s="133"/>
      <c r="E4" s="125"/>
      <c r="F4" s="128"/>
      <c r="G4" s="128"/>
      <c r="H4" s="130"/>
      <c r="I4" s="130"/>
      <c r="J4" s="125"/>
      <c r="K4" s="21">
        <f>SUM(K5:K101)</f>
        <v>146.5</v>
      </c>
      <c r="L4" s="21">
        <f>SUM(L5:L101)</f>
        <v>106.6</v>
      </c>
      <c r="M4" s="21">
        <f>SUM(M5:M101)</f>
        <v>90.6</v>
      </c>
      <c r="N4" s="21">
        <f t="shared" ref="N4:Q4" si="1">SUM(N5:N101)</f>
        <v>76.099999999999994</v>
      </c>
      <c r="O4" s="21">
        <f t="shared" si="1"/>
        <v>70.599999999999994</v>
      </c>
      <c r="P4" s="21">
        <f t="shared" si="1"/>
        <v>39.1</v>
      </c>
      <c r="Q4" s="21">
        <f t="shared" si="1"/>
        <v>32.6</v>
      </c>
      <c r="R4" s="21"/>
      <c r="S4" s="21"/>
      <c r="T4" s="21"/>
      <c r="AF4" s="8" t="s">
        <v>105</v>
      </c>
    </row>
    <row r="5" spans="1:32" hidden="1">
      <c r="A5" s="16">
        <v>1</v>
      </c>
      <c r="B5" s="85" t="s">
        <v>148</v>
      </c>
      <c r="C5" s="18"/>
      <c r="D5" s="12"/>
      <c r="E5" s="12"/>
      <c r="F5" s="4"/>
      <c r="G5" s="4"/>
      <c r="H5" s="19"/>
      <c r="I5" s="19"/>
      <c r="J5" s="12" t="str">
        <f t="shared" ref="J5" ca="1" si="2">IF(ISBLANK(K5)=FALSE,OFFSET(J5,0,COUNTA(K5:Q5)),"")</f>
        <v/>
      </c>
      <c r="K5" s="19"/>
      <c r="L5" s="19"/>
      <c r="M5" s="19"/>
      <c r="N5" s="19"/>
      <c r="O5" s="19"/>
      <c r="P5" s="22"/>
      <c r="Q5" s="22"/>
      <c r="R5" s="22"/>
      <c r="S5" s="22"/>
      <c r="T5" s="22"/>
      <c r="AF5" t="s">
        <v>108</v>
      </c>
    </row>
    <row r="6" spans="1:32" hidden="1">
      <c r="A6" s="16">
        <v>2</v>
      </c>
      <c r="B6" s="85" t="s">
        <v>72</v>
      </c>
      <c r="C6" s="18" t="s">
        <v>98</v>
      </c>
      <c r="D6" s="12" t="s">
        <v>109</v>
      </c>
      <c r="E6" s="12" t="str">
        <f t="shared" ref="E6:E69" ca="1" si="3">IF(ISBLANK($B6),"",IF(ISBLANK(G6),"未着手",IF($J6=0,"完了","作業中")))</f>
        <v>完了</v>
      </c>
      <c r="F6" s="4">
        <v>43042</v>
      </c>
      <c r="G6" s="4">
        <v>43054</v>
      </c>
      <c r="H6" s="19">
        <v>3</v>
      </c>
      <c r="I6" s="19"/>
      <c r="J6" s="12">
        <f ca="1">IF(ISBLANK(K6)=FALSE,OFFSET(J6,0,COUNTA(K6:T6)),"")</f>
        <v>0</v>
      </c>
      <c r="K6" s="19">
        <v>3</v>
      </c>
      <c r="L6" s="19">
        <v>1</v>
      </c>
      <c r="M6" s="19">
        <v>1</v>
      </c>
      <c r="N6" s="19">
        <v>0</v>
      </c>
      <c r="O6" s="19">
        <v>0</v>
      </c>
      <c r="P6" s="19">
        <v>0</v>
      </c>
      <c r="Q6" s="19">
        <v>0</v>
      </c>
      <c r="R6" s="22"/>
      <c r="S6" s="22"/>
      <c r="T6" s="22"/>
      <c r="AF6" t="s">
        <v>110</v>
      </c>
    </row>
    <row r="7" spans="1:32" hidden="1">
      <c r="A7" s="16">
        <v>3</v>
      </c>
      <c r="B7" s="85" t="s">
        <v>73</v>
      </c>
      <c r="C7" s="18" t="s">
        <v>98</v>
      </c>
      <c r="D7" s="12" t="s">
        <v>109</v>
      </c>
      <c r="E7" s="12" t="str">
        <f t="shared" ca="1" si="3"/>
        <v>完了</v>
      </c>
      <c r="F7" s="4">
        <v>43039</v>
      </c>
      <c r="G7" s="4">
        <v>43054</v>
      </c>
      <c r="H7" s="19">
        <v>3</v>
      </c>
      <c r="I7" s="19"/>
      <c r="J7" s="12">
        <f t="shared" ref="J7:J70" ca="1" si="4">IF(ISBLANK(K7)=FALSE,OFFSET(J7,0,COUNTA(K7:T7)),"")</f>
        <v>0</v>
      </c>
      <c r="K7" s="19">
        <v>3</v>
      </c>
      <c r="L7" s="19">
        <v>0</v>
      </c>
      <c r="M7" s="19">
        <v>0</v>
      </c>
      <c r="N7" s="19">
        <v>0</v>
      </c>
      <c r="O7" s="19">
        <v>0</v>
      </c>
      <c r="P7" s="22">
        <v>0</v>
      </c>
      <c r="Q7" s="22">
        <v>0</v>
      </c>
      <c r="R7" s="22"/>
      <c r="S7" s="22"/>
      <c r="T7" s="22"/>
      <c r="AF7" t="s">
        <v>112</v>
      </c>
    </row>
    <row r="8" spans="1:32" hidden="1">
      <c r="A8" s="16">
        <v>4</v>
      </c>
      <c r="B8" s="85" t="s">
        <v>95</v>
      </c>
      <c r="C8" s="18" t="s">
        <v>97</v>
      </c>
      <c r="D8" s="12" t="s">
        <v>111</v>
      </c>
      <c r="E8" s="12" t="str">
        <f t="shared" ca="1" si="3"/>
        <v>完了</v>
      </c>
      <c r="F8" s="4">
        <v>43053</v>
      </c>
      <c r="G8" s="4">
        <v>43053</v>
      </c>
      <c r="H8" s="19">
        <v>1</v>
      </c>
      <c r="I8" s="19"/>
      <c r="J8" s="12">
        <f t="shared" ca="1" si="4"/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22"/>
      <c r="S8" s="22"/>
      <c r="T8" s="22"/>
    </row>
    <row r="9" spans="1:32" hidden="1">
      <c r="A9" s="16">
        <v>5</v>
      </c>
      <c r="B9" s="100"/>
      <c r="C9" s="18"/>
      <c r="D9" s="12"/>
      <c r="E9" s="12" t="str">
        <f t="shared" si="3"/>
        <v/>
      </c>
      <c r="F9" s="4"/>
      <c r="G9" s="4"/>
      <c r="H9" s="19"/>
      <c r="I9" s="19"/>
      <c r="J9" s="12" t="str">
        <f t="shared" ca="1" si="4"/>
        <v/>
      </c>
      <c r="K9" s="19"/>
      <c r="L9" s="19"/>
      <c r="M9" s="19"/>
      <c r="N9" s="22"/>
      <c r="O9" s="22"/>
      <c r="P9" s="22"/>
      <c r="Q9" s="22"/>
      <c r="R9" s="22"/>
      <c r="S9" s="22"/>
      <c r="T9" s="22"/>
    </row>
    <row r="10" spans="1:32" hidden="1">
      <c r="A10" s="16">
        <v>6</v>
      </c>
      <c r="B10" s="85" t="s">
        <v>149</v>
      </c>
      <c r="C10" s="18" t="s">
        <v>97</v>
      </c>
      <c r="D10" s="12"/>
      <c r="E10" s="12" t="str">
        <f t="shared" ca="1" si="3"/>
        <v>完了</v>
      </c>
      <c r="F10" s="4">
        <v>43053</v>
      </c>
      <c r="G10" s="4">
        <v>43053</v>
      </c>
      <c r="H10" s="19">
        <v>2</v>
      </c>
      <c r="I10" s="19"/>
      <c r="J10" s="12">
        <f t="shared" ca="1" si="4"/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22"/>
      <c r="S10" s="22"/>
      <c r="T10" s="22"/>
    </row>
    <row r="11" spans="1:32" hidden="1">
      <c r="A11" s="16">
        <v>7</v>
      </c>
      <c r="B11" s="100" t="s">
        <v>150</v>
      </c>
      <c r="C11" s="18" t="s">
        <v>97</v>
      </c>
      <c r="D11" s="12"/>
      <c r="E11" s="12" t="str">
        <f t="shared" ca="1" si="3"/>
        <v>完了</v>
      </c>
      <c r="F11" s="4">
        <v>43053</v>
      </c>
      <c r="G11" s="4">
        <v>43053</v>
      </c>
      <c r="H11" s="19">
        <v>2</v>
      </c>
      <c r="I11" s="19"/>
      <c r="J11" s="12">
        <f t="shared" ca="1" si="4"/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22"/>
      <c r="S11" s="22"/>
      <c r="T11" s="22"/>
    </row>
    <row r="12" spans="1:32" hidden="1">
      <c r="A12" s="16">
        <v>8</v>
      </c>
      <c r="B12" s="85" t="s">
        <v>151</v>
      </c>
      <c r="C12" s="18" t="s">
        <v>97</v>
      </c>
      <c r="D12" s="12"/>
      <c r="E12" s="12" t="str">
        <f t="shared" ca="1" si="3"/>
        <v>完了</v>
      </c>
      <c r="F12" s="4">
        <v>43053</v>
      </c>
      <c r="G12" s="4">
        <v>43053</v>
      </c>
      <c r="H12" s="19">
        <v>1</v>
      </c>
      <c r="I12" s="19"/>
      <c r="J12" s="12">
        <f t="shared" ca="1" si="4"/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22"/>
      <c r="S12" s="22"/>
      <c r="T12" s="22"/>
    </row>
    <row r="13" spans="1:32">
      <c r="A13" s="16">
        <v>9</v>
      </c>
      <c r="B13" s="85" t="s">
        <v>152</v>
      </c>
      <c r="C13" s="18" t="s">
        <v>163</v>
      </c>
      <c r="D13" s="12"/>
      <c r="E13" s="12" t="str">
        <f t="shared" ca="1" si="3"/>
        <v>作業中</v>
      </c>
      <c r="F13" s="4">
        <v>43056</v>
      </c>
      <c r="G13" s="4">
        <v>43053</v>
      </c>
      <c r="H13" s="19">
        <v>1</v>
      </c>
      <c r="I13" s="19"/>
      <c r="J13" s="12">
        <f t="shared" ca="1" si="4"/>
        <v>1</v>
      </c>
      <c r="K13" s="19">
        <v>1</v>
      </c>
      <c r="L13" s="19">
        <v>1</v>
      </c>
      <c r="M13" s="19">
        <v>1</v>
      </c>
      <c r="N13" s="19">
        <v>1</v>
      </c>
      <c r="O13" s="19">
        <v>1</v>
      </c>
      <c r="P13" s="19">
        <v>1</v>
      </c>
      <c r="Q13" s="19">
        <v>1</v>
      </c>
      <c r="R13" s="22"/>
      <c r="S13" s="22"/>
      <c r="T13" s="22"/>
    </row>
    <row r="14" spans="1:32" hidden="1">
      <c r="A14" s="16">
        <v>10</v>
      </c>
      <c r="B14" s="85"/>
      <c r="C14" s="18"/>
      <c r="D14" s="12"/>
      <c r="E14" s="12" t="str">
        <f t="shared" si="3"/>
        <v/>
      </c>
      <c r="F14" s="4"/>
      <c r="G14" s="4"/>
      <c r="H14" s="19"/>
      <c r="I14" s="19"/>
      <c r="J14" s="12" t="str">
        <f t="shared" ca="1" si="4"/>
        <v/>
      </c>
      <c r="K14" s="19"/>
      <c r="L14" s="19"/>
      <c r="M14" s="19"/>
      <c r="N14" s="22"/>
      <c r="O14" s="22"/>
      <c r="P14" s="22"/>
      <c r="Q14" s="22"/>
      <c r="R14" s="22"/>
      <c r="S14" s="22"/>
      <c r="T14" s="22"/>
    </row>
    <row r="15" spans="1:32">
      <c r="A15" s="16">
        <v>11</v>
      </c>
      <c r="B15" s="85" t="s">
        <v>153</v>
      </c>
      <c r="C15" s="18" t="s">
        <v>163</v>
      </c>
      <c r="D15" s="12"/>
      <c r="E15" s="12" t="str">
        <f t="shared" ca="1" si="3"/>
        <v>完了</v>
      </c>
      <c r="F15" s="4">
        <v>43056</v>
      </c>
      <c r="G15" s="4">
        <v>43056</v>
      </c>
      <c r="H15" s="19">
        <v>2</v>
      </c>
      <c r="I15" s="19"/>
      <c r="J15" s="12">
        <f t="shared" ca="1" si="4"/>
        <v>0</v>
      </c>
      <c r="K15" s="19">
        <v>2</v>
      </c>
      <c r="L15" s="19">
        <v>2</v>
      </c>
      <c r="M15" s="19">
        <v>2</v>
      </c>
      <c r="N15" s="19">
        <v>2</v>
      </c>
      <c r="O15" s="19">
        <v>2</v>
      </c>
      <c r="P15" s="19">
        <v>0</v>
      </c>
      <c r="Q15" s="19">
        <v>0</v>
      </c>
      <c r="R15" s="22"/>
      <c r="S15" s="22"/>
      <c r="T15" s="22"/>
    </row>
    <row r="16" spans="1:32">
      <c r="A16" s="16">
        <v>12</v>
      </c>
      <c r="B16" s="85" t="s">
        <v>154</v>
      </c>
      <c r="C16" s="18" t="s">
        <v>163</v>
      </c>
      <c r="D16" s="12"/>
      <c r="E16" s="12" t="str">
        <f t="shared" si="3"/>
        <v>未着手</v>
      </c>
      <c r="F16" s="4">
        <v>43053</v>
      </c>
      <c r="G16" s="4"/>
      <c r="H16" s="19">
        <v>1.5</v>
      </c>
      <c r="I16" s="19"/>
      <c r="J16" s="12">
        <f t="shared" ca="1" si="4"/>
        <v>1.5</v>
      </c>
      <c r="K16" s="19">
        <v>1.5</v>
      </c>
      <c r="L16" s="19">
        <v>1.5</v>
      </c>
      <c r="M16" s="19">
        <v>1.5</v>
      </c>
      <c r="N16" s="19">
        <v>1.5</v>
      </c>
      <c r="O16" s="19">
        <v>1.5</v>
      </c>
      <c r="P16" s="19">
        <v>1.5</v>
      </c>
      <c r="Q16" s="19">
        <v>1.5</v>
      </c>
      <c r="R16" s="22"/>
      <c r="S16" s="22"/>
      <c r="T16" s="22"/>
    </row>
    <row r="17" spans="1:20">
      <c r="A17" s="16">
        <v>13</v>
      </c>
      <c r="B17" s="85" t="s">
        <v>155</v>
      </c>
      <c r="C17" s="18" t="s">
        <v>163</v>
      </c>
      <c r="D17" s="12"/>
      <c r="E17" s="12" t="str">
        <f t="shared" ca="1" si="3"/>
        <v>完了</v>
      </c>
      <c r="F17" s="4">
        <v>43053</v>
      </c>
      <c r="G17" s="4">
        <v>43053</v>
      </c>
      <c r="H17" s="19">
        <v>1.5</v>
      </c>
      <c r="I17" s="19"/>
      <c r="J17" s="12">
        <f t="shared" ca="1" si="4"/>
        <v>0</v>
      </c>
      <c r="K17" s="19">
        <v>1.5</v>
      </c>
      <c r="L17" s="19">
        <v>1.5</v>
      </c>
      <c r="M17" s="19">
        <v>1.5</v>
      </c>
      <c r="N17" s="19">
        <v>1.5</v>
      </c>
      <c r="O17" s="19">
        <v>1.5</v>
      </c>
      <c r="P17" s="19">
        <v>0</v>
      </c>
      <c r="Q17" s="19">
        <v>0</v>
      </c>
      <c r="R17" s="22"/>
      <c r="S17" s="22"/>
      <c r="T17" s="22"/>
    </row>
    <row r="18" spans="1:20">
      <c r="A18" s="16">
        <v>14</v>
      </c>
      <c r="B18" s="85" t="s">
        <v>156</v>
      </c>
      <c r="C18" s="18" t="s">
        <v>163</v>
      </c>
      <c r="D18" s="12"/>
      <c r="E18" s="12" t="str">
        <f t="shared" si="3"/>
        <v>未着手</v>
      </c>
      <c r="F18" s="4">
        <v>43053</v>
      </c>
      <c r="G18" s="4"/>
      <c r="H18" s="19">
        <v>1.5</v>
      </c>
      <c r="I18" s="19"/>
      <c r="J18" s="12">
        <f t="shared" ca="1" si="4"/>
        <v>1.5</v>
      </c>
      <c r="K18" s="19">
        <v>1.5</v>
      </c>
      <c r="L18" s="19">
        <v>1.5</v>
      </c>
      <c r="M18" s="19">
        <v>1.5</v>
      </c>
      <c r="N18" s="19">
        <v>1.5</v>
      </c>
      <c r="O18" s="19">
        <v>1.5</v>
      </c>
      <c r="P18" s="19">
        <v>1.5</v>
      </c>
      <c r="Q18" s="19">
        <v>1.5</v>
      </c>
      <c r="R18" s="22"/>
      <c r="S18" s="22"/>
      <c r="T18" s="22"/>
    </row>
    <row r="19" spans="1:20">
      <c r="A19" s="16">
        <v>15</v>
      </c>
      <c r="B19" s="85" t="s">
        <v>157</v>
      </c>
      <c r="C19" s="18" t="s">
        <v>163</v>
      </c>
      <c r="D19" s="12"/>
      <c r="E19" s="12" t="str">
        <f t="shared" si="3"/>
        <v>未着手</v>
      </c>
      <c r="F19" s="4">
        <v>43053</v>
      </c>
      <c r="G19" s="4"/>
      <c r="H19" s="19">
        <v>1.5</v>
      </c>
      <c r="I19" s="19"/>
      <c r="J19" s="12">
        <f t="shared" ca="1" si="4"/>
        <v>1.5</v>
      </c>
      <c r="K19" s="19">
        <v>1.5</v>
      </c>
      <c r="L19" s="19">
        <v>1.5</v>
      </c>
      <c r="M19" s="19">
        <v>1.5</v>
      </c>
      <c r="N19" s="19">
        <v>1.5</v>
      </c>
      <c r="O19" s="19">
        <v>1.5</v>
      </c>
      <c r="P19" s="19">
        <v>1.5</v>
      </c>
      <c r="Q19" s="19">
        <v>1.5</v>
      </c>
      <c r="R19" s="22"/>
      <c r="S19" s="22"/>
      <c r="T19" s="22"/>
    </row>
    <row r="20" spans="1:20">
      <c r="A20" s="16">
        <v>16</v>
      </c>
      <c r="B20" s="85" t="s">
        <v>158</v>
      </c>
      <c r="C20" s="18" t="s">
        <v>163</v>
      </c>
      <c r="D20" s="12"/>
      <c r="E20" s="12" t="str">
        <f t="shared" si="3"/>
        <v>未着手</v>
      </c>
      <c r="F20" s="4">
        <v>43056</v>
      </c>
      <c r="G20" s="4"/>
      <c r="H20" s="19">
        <v>1</v>
      </c>
      <c r="I20" s="19"/>
      <c r="J20" s="12">
        <f t="shared" ca="1" si="4"/>
        <v>1</v>
      </c>
      <c r="K20" s="19">
        <v>1</v>
      </c>
      <c r="L20" s="19">
        <v>1</v>
      </c>
      <c r="M20" s="19">
        <v>1</v>
      </c>
      <c r="N20" s="19">
        <v>1</v>
      </c>
      <c r="O20" s="19">
        <v>1</v>
      </c>
      <c r="P20" s="19">
        <v>1</v>
      </c>
      <c r="Q20" s="19">
        <v>1</v>
      </c>
      <c r="R20" s="22"/>
      <c r="S20" s="22"/>
      <c r="T20" s="22"/>
    </row>
    <row r="21" spans="1:20">
      <c r="A21" s="16">
        <v>17</v>
      </c>
      <c r="B21" s="85" t="s">
        <v>159</v>
      </c>
      <c r="C21" s="18" t="s">
        <v>163</v>
      </c>
      <c r="D21" s="12"/>
      <c r="E21" s="12" t="str">
        <f t="shared" si="3"/>
        <v>未着手</v>
      </c>
      <c r="F21" s="4">
        <v>43056</v>
      </c>
      <c r="G21" s="4"/>
      <c r="H21" s="19">
        <v>1</v>
      </c>
      <c r="I21" s="19"/>
      <c r="J21" s="12">
        <f t="shared" ca="1" si="4"/>
        <v>1</v>
      </c>
      <c r="K21" s="19">
        <v>1</v>
      </c>
      <c r="L21" s="19">
        <v>1</v>
      </c>
      <c r="M21" s="19">
        <v>1</v>
      </c>
      <c r="N21" s="19">
        <v>1</v>
      </c>
      <c r="O21" s="19">
        <v>1</v>
      </c>
      <c r="P21" s="19">
        <v>1</v>
      </c>
      <c r="Q21" s="19">
        <v>1</v>
      </c>
      <c r="R21" s="22"/>
      <c r="S21" s="22"/>
      <c r="T21" s="22"/>
    </row>
    <row r="22" spans="1:20">
      <c r="A22" s="16">
        <v>18</v>
      </c>
      <c r="B22" s="85" t="s">
        <v>160</v>
      </c>
      <c r="C22" s="18" t="s">
        <v>163</v>
      </c>
      <c r="D22" s="12"/>
      <c r="E22" s="12" t="str">
        <f t="shared" si="3"/>
        <v>未着手</v>
      </c>
      <c r="F22" s="4">
        <v>43063</v>
      </c>
      <c r="G22" s="4"/>
      <c r="H22" s="19">
        <v>1</v>
      </c>
      <c r="I22" s="19"/>
      <c r="J22" s="12">
        <f t="shared" ca="1" si="4"/>
        <v>1</v>
      </c>
      <c r="K22" s="19">
        <v>1</v>
      </c>
      <c r="L22" s="19">
        <v>1</v>
      </c>
      <c r="M22" s="19">
        <v>1</v>
      </c>
      <c r="N22" s="19">
        <v>1</v>
      </c>
      <c r="O22" s="19">
        <v>1</v>
      </c>
      <c r="P22" s="19">
        <v>1</v>
      </c>
      <c r="Q22" s="19">
        <v>1</v>
      </c>
      <c r="R22" s="22"/>
      <c r="S22" s="22"/>
      <c r="T22" s="22"/>
    </row>
    <row r="23" spans="1:20">
      <c r="A23" s="16">
        <v>19</v>
      </c>
      <c r="B23" s="85" t="s">
        <v>161</v>
      </c>
      <c r="C23" s="18" t="s">
        <v>163</v>
      </c>
      <c r="D23" s="12"/>
      <c r="E23" s="12" t="str">
        <f t="shared" ca="1" si="3"/>
        <v>完了</v>
      </c>
      <c r="F23" s="4">
        <v>43063</v>
      </c>
      <c r="G23" s="4">
        <v>43053</v>
      </c>
      <c r="H23" s="19">
        <v>1</v>
      </c>
      <c r="I23" s="19"/>
      <c r="J23" s="12">
        <f t="shared" ca="1" si="4"/>
        <v>0</v>
      </c>
      <c r="K23" s="19">
        <v>1</v>
      </c>
      <c r="L23" s="19">
        <v>1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22"/>
      <c r="S23" s="22"/>
      <c r="T23" s="22"/>
    </row>
    <row r="24" spans="1:20">
      <c r="A24" s="16">
        <v>20</v>
      </c>
      <c r="B24" s="85" t="s">
        <v>162</v>
      </c>
      <c r="C24" s="18" t="s">
        <v>163</v>
      </c>
      <c r="D24" s="12"/>
      <c r="E24" s="12" t="str">
        <f t="shared" ca="1" si="3"/>
        <v>完了</v>
      </c>
      <c r="F24" s="4">
        <v>43063</v>
      </c>
      <c r="G24" s="4">
        <v>43063</v>
      </c>
      <c r="H24" s="19">
        <v>1</v>
      </c>
      <c r="I24" s="19"/>
      <c r="J24" s="12">
        <f t="shared" ca="1" si="4"/>
        <v>0</v>
      </c>
      <c r="K24" s="19">
        <v>1</v>
      </c>
      <c r="L24" s="19">
        <v>1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22"/>
      <c r="S24" s="22"/>
      <c r="T24" s="22"/>
    </row>
    <row r="25" spans="1:20" hidden="1">
      <c r="A25" s="16">
        <v>21</v>
      </c>
      <c r="B25" s="85"/>
      <c r="C25" s="18"/>
      <c r="D25" s="12"/>
      <c r="E25" s="12" t="str">
        <f t="shared" si="3"/>
        <v/>
      </c>
      <c r="F25" s="4"/>
      <c r="G25" s="4"/>
      <c r="H25" s="19"/>
      <c r="I25" s="19"/>
      <c r="J25" s="12" t="str">
        <f t="shared" ca="1" si="4"/>
        <v/>
      </c>
      <c r="K25" s="19"/>
      <c r="L25" s="19"/>
      <c r="M25" s="19"/>
      <c r="N25" s="22"/>
      <c r="O25" s="22"/>
      <c r="P25" s="22"/>
      <c r="Q25" s="22"/>
      <c r="R25" s="22"/>
      <c r="S25" s="22"/>
      <c r="T25" s="22"/>
    </row>
    <row r="26" spans="1:20" hidden="1">
      <c r="A26" s="16">
        <v>22</v>
      </c>
      <c r="B26" s="85" t="s">
        <v>164</v>
      </c>
      <c r="C26" s="18" t="s">
        <v>98</v>
      </c>
      <c r="D26" s="12" t="s">
        <v>109</v>
      </c>
      <c r="E26" s="12" t="str">
        <f t="shared" ca="1" si="3"/>
        <v>完了</v>
      </c>
      <c r="F26" s="4">
        <v>43046</v>
      </c>
      <c r="G26" s="4">
        <v>43046</v>
      </c>
      <c r="H26" s="19">
        <v>1</v>
      </c>
      <c r="I26" s="19">
        <v>1</v>
      </c>
      <c r="J26" s="12">
        <f t="shared" ca="1" si="4"/>
        <v>0</v>
      </c>
      <c r="K26" s="19">
        <v>0</v>
      </c>
      <c r="L26" s="19">
        <v>0</v>
      </c>
      <c r="M26" s="19">
        <v>0</v>
      </c>
      <c r="N26" s="22">
        <v>0</v>
      </c>
      <c r="O26" s="22">
        <v>0</v>
      </c>
      <c r="P26" s="22">
        <v>0</v>
      </c>
      <c r="Q26" s="22">
        <v>0</v>
      </c>
      <c r="R26" s="22"/>
      <c r="S26" s="22"/>
      <c r="T26" s="22"/>
    </row>
    <row r="27" spans="1:20">
      <c r="A27" s="16">
        <v>23</v>
      </c>
      <c r="B27" s="85" t="s">
        <v>165</v>
      </c>
      <c r="C27" s="18" t="s">
        <v>163</v>
      </c>
      <c r="D27" s="12"/>
      <c r="E27" s="12" t="str">
        <f t="shared" ca="1" si="3"/>
        <v>完了</v>
      </c>
      <c r="F27" s="4">
        <v>43045</v>
      </c>
      <c r="G27" s="4">
        <v>43045</v>
      </c>
      <c r="H27" s="19">
        <v>2</v>
      </c>
      <c r="I27" s="19"/>
      <c r="J27" s="12">
        <f t="shared" ca="1" si="4"/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22"/>
      <c r="S27" s="22"/>
      <c r="T27" s="22"/>
    </row>
    <row r="28" spans="1:20" hidden="1">
      <c r="A28" s="16">
        <v>24</v>
      </c>
      <c r="B28" s="85" t="s">
        <v>166</v>
      </c>
      <c r="C28" s="18" t="s">
        <v>98</v>
      </c>
      <c r="D28" s="12" t="s">
        <v>107</v>
      </c>
      <c r="E28" s="12" t="str">
        <f t="shared" ca="1" si="3"/>
        <v>作業中</v>
      </c>
      <c r="F28" s="4">
        <v>43056</v>
      </c>
      <c r="G28" s="4">
        <v>43060</v>
      </c>
      <c r="H28" s="19">
        <v>6</v>
      </c>
      <c r="I28" s="19"/>
      <c r="J28" s="12">
        <f t="shared" ca="1" si="4"/>
        <v>4</v>
      </c>
      <c r="K28" s="19">
        <v>6</v>
      </c>
      <c r="L28" s="19">
        <v>6</v>
      </c>
      <c r="M28" s="19">
        <v>4</v>
      </c>
      <c r="N28" s="22">
        <v>4</v>
      </c>
      <c r="O28" s="22">
        <v>4</v>
      </c>
      <c r="P28" s="22">
        <v>4</v>
      </c>
      <c r="Q28" s="22">
        <v>4</v>
      </c>
      <c r="R28" s="22"/>
      <c r="S28" s="22"/>
      <c r="T28" s="22"/>
    </row>
    <row r="29" spans="1:20" hidden="1">
      <c r="A29" s="16">
        <v>25</v>
      </c>
      <c r="B29" s="85" t="s">
        <v>167</v>
      </c>
      <c r="C29" s="18" t="s">
        <v>98</v>
      </c>
      <c r="D29" s="12" t="s">
        <v>109</v>
      </c>
      <c r="E29" s="12" t="str">
        <f t="shared" si="3"/>
        <v>未着手</v>
      </c>
      <c r="F29" s="4">
        <v>43067</v>
      </c>
      <c r="G29" s="4"/>
      <c r="H29" s="19">
        <v>3</v>
      </c>
      <c r="I29" s="19"/>
      <c r="J29" s="12">
        <f t="shared" ca="1" si="4"/>
        <v>3</v>
      </c>
      <c r="K29" s="19">
        <v>3</v>
      </c>
      <c r="L29" s="19">
        <v>3</v>
      </c>
      <c r="M29" s="19">
        <v>3</v>
      </c>
      <c r="N29" s="19">
        <v>3</v>
      </c>
      <c r="O29" s="19">
        <v>3</v>
      </c>
      <c r="P29" s="22">
        <v>3</v>
      </c>
      <c r="Q29" s="22">
        <v>3</v>
      </c>
      <c r="R29" s="22"/>
      <c r="S29" s="22"/>
      <c r="T29" s="22"/>
    </row>
    <row r="30" spans="1:20" hidden="1">
      <c r="A30" s="16">
        <v>26</v>
      </c>
      <c r="B30" s="85" t="s">
        <v>168</v>
      </c>
      <c r="C30" s="18" t="s">
        <v>98</v>
      </c>
      <c r="D30" s="12" t="s">
        <v>107</v>
      </c>
      <c r="E30" s="12" t="str">
        <f t="shared" ca="1" si="3"/>
        <v>完了</v>
      </c>
      <c r="F30" s="4">
        <v>43053</v>
      </c>
      <c r="G30" s="4">
        <v>43053</v>
      </c>
      <c r="H30" s="19">
        <v>3</v>
      </c>
      <c r="I30" s="19"/>
      <c r="J30" s="12">
        <f t="shared" ca="1" si="4"/>
        <v>0</v>
      </c>
      <c r="K30" s="19">
        <v>3</v>
      </c>
      <c r="L30" s="19">
        <v>1</v>
      </c>
      <c r="M30" s="19">
        <v>1</v>
      </c>
      <c r="N30" s="19">
        <v>0.5</v>
      </c>
      <c r="O30" s="19">
        <v>0.5</v>
      </c>
      <c r="P30" s="22">
        <v>0</v>
      </c>
      <c r="Q30" s="22">
        <v>0</v>
      </c>
      <c r="R30" s="22"/>
      <c r="S30" s="22"/>
      <c r="T30" s="22"/>
    </row>
    <row r="31" spans="1:20" hidden="1">
      <c r="A31" s="16">
        <v>27</v>
      </c>
      <c r="B31" s="85" t="s">
        <v>169</v>
      </c>
      <c r="C31" s="18" t="s">
        <v>98</v>
      </c>
      <c r="D31" s="12" t="s">
        <v>109</v>
      </c>
      <c r="E31" s="12" t="str">
        <f t="shared" ca="1" si="3"/>
        <v>完了</v>
      </c>
      <c r="F31" s="4">
        <v>43063</v>
      </c>
      <c r="G31" s="4">
        <v>43063</v>
      </c>
      <c r="H31" s="19">
        <v>6</v>
      </c>
      <c r="I31" s="19"/>
      <c r="J31" s="12">
        <f t="shared" ca="1" si="4"/>
        <v>0</v>
      </c>
      <c r="K31" s="19">
        <v>6</v>
      </c>
      <c r="L31" s="19">
        <v>6</v>
      </c>
      <c r="M31" s="19">
        <v>6</v>
      </c>
      <c r="N31" s="19">
        <v>6</v>
      </c>
      <c r="O31" s="19">
        <v>6</v>
      </c>
      <c r="P31" s="22">
        <v>0</v>
      </c>
      <c r="Q31" s="22">
        <v>0</v>
      </c>
      <c r="R31" s="22"/>
      <c r="S31" s="22"/>
      <c r="T31" s="22"/>
    </row>
    <row r="32" spans="1:20" hidden="1">
      <c r="A32" s="16">
        <v>28</v>
      </c>
      <c r="B32" s="85" t="s">
        <v>170</v>
      </c>
      <c r="C32" s="18" t="s">
        <v>98</v>
      </c>
      <c r="D32" s="12" t="s">
        <v>109</v>
      </c>
      <c r="E32" s="12" t="str">
        <f t="shared" ca="1" si="3"/>
        <v>完了</v>
      </c>
      <c r="F32" s="4">
        <v>43063</v>
      </c>
      <c r="G32" s="4">
        <v>43063</v>
      </c>
      <c r="H32" s="19">
        <v>2</v>
      </c>
      <c r="I32" s="19"/>
      <c r="J32" s="12">
        <f t="shared" ca="1" si="4"/>
        <v>0</v>
      </c>
      <c r="K32" s="19">
        <v>2</v>
      </c>
      <c r="L32" s="19">
        <v>2</v>
      </c>
      <c r="M32" s="19">
        <v>2</v>
      </c>
      <c r="N32" s="19">
        <v>0</v>
      </c>
      <c r="O32" s="19">
        <v>0</v>
      </c>
      <c r="P32" s="19">
        <v>0</v>
      </c>
      <c r="Q32" s="19">
        <v>0</v>
      </c>
      <c r="R32" s="22"/>
      <c r="S32" s="22"/>
      <c r="T32" s="22"/>
    </row>
    <row r="33" spans="1:20" hidden="1">
      <c r="A33" s="16">
        <v>29</v>
      </c>
      <c r="B33" s="85" t="s">
        <v>171</v>
      </c>
      <c r="C33" s="18" t="s">
        <v>98</v>
      </c>
      <c r="D33" s="12" t="s">
        <v>109</v>
      </c>
      <c r="E33" s="12" t="str">
        <f t="shared" ca="1" si="3"/>
        <v>完了</v>
      </c>
      <c r="F33" s="4">
        <v>43063</v>
      </c>
      <c r="G33" s="4">
        <v>43063</v>
      </c>
      <c r="H33" s="19">
        <v>3</v>
      </c>
      <c r="I33" s="19"/>
      <c r="J33" s="12">
        <f t="shared" ca="1" si="4"/>
        <v>0</v>
      </c>
      <c r="K33" s="19">
        <v>2</v>
      </c>
      <c r="L33" s="19">
        <v>2</v>
      </c>
      <c r="M33" s="19">
        <v>2</v>
      </c>
      <c r="N33" s="19">
        <v>0</v>
      </c>
      <c r="O33" s="19">
        <v>0</v>
      </c>
      <c r="P33" s="19">
        <v>0</v>
      </c>
      <c r="Q33" s="19">
        <v>0</v>
      </c>
      <c r="R33" s="22"/>
      <c r="S33" s="22"/>
      <c r="T33" s="22"/>
    </row>
    <row r="34" spans="1:20" hidden="1">
      <c r="A34" s="16">
        <v>30</v>
      </c>
      <c r="B34" s="85" t="s">
        <v>172</v>
      </c>
      <c r="C34" s="18" t="s">
        <v>98</v>
      </c>
      <c r="D34" s="12" t="s">
        <v>109</v>
      </c>
      <c r="E34" s="12" t="str">
        <f t="shared" ca="1" si="3"/>
        <v>完了</v>
      </c>
      <c r="F34" s="4">
        <v>43067</v>
      </c>
      <c r="G34" s="4">
        <v>43063</v>
      </c>
      <c r="H34" s="19">
        <v>2</v>
      </c>
      <c r="I34" s="19"/>
      <c r="J34" s="12">
        <f t="shared" ca="1" si="4"/>
        <v>0</v>
      </c>
      <c r="K34" s="19">
        <v>3</v>
      </c>
      <c r="L34" s="19">
        <v>3</v>
      </c>
      <c r="M34" s="19">
        <v>3</v>
      </c>
      <c r="N34" s="19">
        <v>3</v>
      </c>
      <c r="O34" s="19">
        <v>3</v>
      </c>
      <c r="P34" s="19">
        <v>0</v>
      </c>
      <c r="Q34" s="19">
        <v>0</v>
      </c>
      <c r="R34" s="22"/>
      <c r="S34" s="22"/>
      <c r="T34" s="22"/>
    </row>
    <row r="35" spans="1:20" hidden="1">
      <c r="A35" s="16">
        <v>31</v>
      </c>
      <c r="B35" s="85" t="s">
        <v>173</v>
      </c>
      <c r="C35" s="18" t="s">
        <v>99</v>
      </c>
      <c r="D35" s="12" t="s">
        <v>109</v>
      </c>
      <c r="E35" s="12" t="str">
        <f t="shared" ca="1" si="3"/>
        <v>完了</v>
      </c>
      <c r="F35" s="4">
        <v>43070</v>
      </c>
      <c r="G35" s="4">
        <v>43060</v>
      </c>
      <c r="H35" s="19">
        <v>2</v>
      </c>
      <c r="I35" s="19"/>
      <c r="J35" s="12">
        <f t="shared" ca="1" si="4"/>
        <v>0</v>
      </c>
      <c r="K35" s="19">
        <v>3</v>
      </c>
      <c r="L35" s="19">
        <v>3</v>
      </c>
      <c r="M35" s="19">
        <v>3</v>
      </c>
      <c r="N35" s="19">
        <v>0</v>
      </c>
      <c r="O35" s="19">
        <v>0</v>
      </c>
      <c r="P35" s="19">
        <v>0</v>
      </c>
      <c r="Q35" s="19">
        <v>0</v>
      </c>
      <c r="R35" s="22"/>
      <c r="S35" s="22"/>
      <c r="T35" s="22"/>
    </row>
    <row r="36" spans="1:20" hidden="1">
      <c r="A36" s="16">
        <v>32</v>
      </c>
      <c r="B36" s="85" t="s">
        <v>174</v>
      </c>
      <c r="C36" s="18" t="s">
        <v>98</v>
      </c>
      <c r="D36" s="12" t="s">
        <v>107</v>
      </c>
      <c r="E36" s="12" t="str">
        <f t="shared" ca="1" si="3"/>
        <v>完了</v>
      </c>
      <c r="F36" s="4">
        <v>43060</v>
      </c>
      <c r="G36" s="4">
        <v>43060</v>
      </c>
      <c r="H36" s="19">
        <v>6</v>
      </c>
      <c r="I36" s="19"/>
      <c r="J36" s="12">
        <f t="shared" ca="1" si="4"/>
        <v>0</v>
      </c>
      <c r="K36" s="19">
        <v>2</v>
      </c>
      <c r="L36" s="19">
        <v>2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22"/>
      <c r="S36" s="22"/>
      <c r="T36" s="22"/>
    </row>
    <row r="37" spans="1:20" hidden="1">
      <c r="A37" s="16">
        <v>33</v>
      </c>
      <c r="B37" s="85" t="s">
        <v>175</v>
      </c>
      <c r="C37" s="18" t="s">
        <v>98</v>
      </c>
      <c r="D37" s="12" t="s">
        <v>109</v>
      </c>
      <c r="E37" s="12" t="str">
        <f t="shared" si="3"/>
        <v>未着手</v>
      </c>
      <c r="F37" s="4">
        <v>43067</v>
      </c>
      <c r="G37" s="4"/>
      <c r="H37" s="19">
        <v>2</v>
      </c>
      <c r="I37" s="19"/>
      <c r="J37" s="12">
        <f t="shared" ca="1" si="4"/>
        <v>2</v>
      </c>
      <c r="K37" s="19">
        <v>2</v>
      </c>
      <c r="L37" s="19">
        <v>2</v>
      </c>
      <c r="M37" s="19">
        <v>2</v>
      </c>
      <c r="N37" s="19">
        <v>2</v>
      </c>
      <c r="O37" s="19">
        <v>2</v>
      </c>
      <c r="P37" s="22">
        <v>2</v>
      </c>
      <c r="Q37" s="22">
        <v>2</v>
      </c>
      <c r="R37" s="22"/>
      <c r="S37" s="22"/>
      <c r="T37" s="22"/>
    </row>
    <row r="38" spans="1:20">
      <c r="A38" s="16">
        <v>34</v>
      </c>
      <c r="B38" s="85" t="s">
        <v>176</v>
      </c>
      <c r="C38" s="18" t="s">
        <v>163</v>
      </c>
      <c r="D38" s="12"/>
      <c r="E38" s="12" t="str">
        <f t="shared" ca="1" si="3"/>
        <v>完了</v>
      </c>
      <c r="F38" s="4">
        <v>43063</v>
      </c>
      <c r="G38" s="4">
        <v>43053</v>
      </c>
      <c r="H38" s="19">
        <v>2</v>
      </c>
      <c r="I38" s="19"/>
      <c r="J38" s="12">
        <f t="shared" ca="1" si="4"/>
        <v>0</v>
      </c>
      <c r="K38" s="19">
        <v>2</v>
      </c>
      <c r="L38" s="19">
        <v>2</v>
      </c>
      <c r="M38" s="19">
        <v>2</v>
      </c>
      <c r="N38" s="19">
        <v>1</v>
      </c>
      <c r="O38" s="19">
        <v>1</v>
      </c>
      <c r="P38" s="22">
        <v>0</v>
      </c>
      <c r="Q38" s="22">
        <v>0</v>
      </c>
      <c r="R38" s="22"/>
      <c r="S38" s="22"/>
      <c r="T38" s="22"/>
    </row>
    <row r="39" spans="1:20" hidden="1">
      <c r="A39" s="16">
        <v>35</v>
      </c>
      <c r="B39" s="85" t="s">
        <v>177</v>
      </c>
      <c r="C39" s="18" t="s">
        <v>97</v>
      </c>
      <c r="D39" s="12"/>
      <c r="E39" s="12" t="str">
        <f t="shared" ca="1" si="3"/>
        <v>完了</v>
      </c>
      <c r="F39" s="4">
        <v>43056</v>
      </c>
      <c r="G39" s="4">
        <v>43053</v>
      </c>
      <c r="H39" s="19">
        <v>3</v>
      </c>
      <c r="I39" s="19"/>
      <c r="J39" s="12">
        <f t="shared" ca="1" si="4"/>
        <v>0</v>
      </c>
      <c r="K39" s="19">
        <v>3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22"/>
      <c r="S39" s="22"/>
      <c r="T39" s="22"/>
    </row>
    <row r="40" spans="1:20" hidden="1">
      <c r="A40" s="16">
        <v>36</v>
      </c>
      <c r="B40" s="85" t="s">
        <v>178</v>
      </c>
      <c r="C40" s="18" t="s">
        <v>98</v>
      </c>
      <c r="D40" s="12" t="s">
        <v>107</v>
      </c>
      <c r="E40" s="12" t="str">
        <f t="shared" ca="1" si="3"/>
        <v>完了</v>
      </c>
      <c r="F40" s="4">
        <v>43047</v>
      </c>
      <c r="G40" s="4">
        <v>43047</v>
      </c>
      <c r="H40" s="19">
        <v>1</v>
      </c>
      <c r="I40" s="19">
        <v>1</v>
      </c>
      <c r="J40" s="12">
        <f t="shared" ca="1" si="4"/>
        <v>0</v>
      </c>
      <c r="K40" s="19">
        <v>2</v>
      </c>
      <c r="L40" s="19">
        <v>1</v>
      </c>
      <c r="M40" s="19">
        <v>0</v>
      </c>
      <c r="N40" s="19">
        <v>0</v>
      </c>
      <c r="O40" s="19">
        <v>0</v>
      </c>
      <c r="P40" s="22">
        <v>0</v>
      </c>
      <c r="Q40" s="22">
        <v>0</v>
      </c>
      <c r="R40" s="22"/>
      <c r="S40" s="22"/>
      <c r="T40" s="22"/>
    </row>
    <row r="41" spans="1:20" hidden="1">
      <c r="A41" s="16">
        <v>37</v>
      </c>
      <c r="B41" s="85" t="s">
        <v>179</v>
      </c>
      <c r="C41" s="18" t="s">
        <v>97</v>
      </c>
      <c r="D41" s="12"/>
      <c r="E41" s="12" t="str">
        <f t="shared" ca="1" si="3"/>
        <v>完了</v>
      </c>
      <c r="F41" s="4">
        <v>43060</v>
      </c>
      <c r="G41" s="4">
        <v>43060</v>
      </c>
      <c r="H41" s="19">
        <v>1</v>
      </c>
      <c r="I41" s="19"/>
      <c r="J41" s="12">
        <f t="shared" ca="1" si="4"/>
        <v>0</v>
      </c>
      <c r="K41" s="19">
        <v>1</v>
      </c>
      <c r="L41" s="19">
        <v>1</v>
      </c>
      <c r="M41" s="19">
        <v>0</v>
      </c>
      <c r="N41" s="19">
        <v>0</v>
      </c>
      <c r="O41" s="19">
        <v>0</v>
      </c>
      <c r="P41" s="19">
        <v>0</v>
      </c>
      <c r="Q41" s="19">
        <v>0</v>
      </c>
      <c r="R41" s="22"/>
      <c r="S41" s="22"/>
      <c r="T41" s="22"/>
    </row>
    <row r="42" spans="1:20" hidden="1">
      <c r="A42" s="16">
        <v>38</v>
      </c>
      <c r="B42" s="85" t="s">
        <v>180</v>
      </c>
      <c r="C42" s="18" t="s">
        <v>97</v>
      </c>
      <c r="D42" s="12"/>
      <c r="E42" s="12" t="str">
        <f t="shared" si="3"/>
        <v>未着手</v>
      </c>
      <c r="F42" s="4">
        <v>43060</v>
      </c>
      <c r="G42" s="4"/>
      <c r="H42" s="19">
        <v>1</v>
      </c>
      <c r="I42" s="19"/>
      <c r="J42" s="12">
        <f t="shared" ca="1" si="4"/>
        <v>1</v>
      </c>
      <c r="K42" s="19">
        <v>1</v>
      </c>
      <c r="L42" s="19">
        <v>1</v>
      </c>
      <c r="M42" s="19">
        <v>1</v>
      </c>
      <c r="N42" s="19">
        <v>1</v>
      </c>
      <c r="O42" s="19">
        <v>1</v>
      </c>
      <c r="P42" s="19">
        <v>1</v>
      </c>
      <c r="Q42" s="19">
        <v>1</v>
      </c>
      <c r="R42" s="22"/>
      <c r="S42" s="22"/>
      <c r="T42" s="22"/>
    </row>
    <row r="43" spans="1:20" hidden="1">
      <c r="A43" s="16">
        <v>39</v>
      </c>
      <c r="B43" s="106" t="s">
        <v>181</v>
      </c>
      <c r="C43" s="107" t="s">
        <v>99</v>
      </c>
      <c r="D43" s="108" t="s">
        <v>107</v>
      </c>
      <c r="E43" s="108" t="str">
        <f t="shared" ca="1" si="3"/>
        <v>完了</v>
      </c>
      <c r="F43" s="109">
        <v>43060</v>
      </c>
      <c r="G43" s="109">
        <v>43061</v>
      </c>
      <c r="H43" s="110">
        <v>1</v>
      </c>
      <c r="I43" s="110"/>
      <c r="J43" s="108">
        <f t="shared" ca="1" si="4"/>
        <v>0</v>
      </c>
      <c r="K43" s="110">
        <v>1</v>
      </c>
      <c r="L43" s="110">
        <v>1</v>
      </c>
      <c r="M43" s="110">
        <v>1</v>
      </c>
      <c r="N43" s="111">
        <v>0</v>
      </c>
      <c r="O43" s="111"/>
      <c r="P43" s="111"/>
      <c r="Q43" s="111"/>
      <c r="R43" s="22"/>
      <c r="S43" s="22"/>
      <c r="T43" s="22"/>
    </row>
    <row r="44" spans="1:20" hidden="1">
      <c r="A44" s="16">
        <v>40</v>
      </c>
      <c r="B44" s="85" t="s">
        <v>182</v>
      </c>
      <c r="C44" s="18" t="s">
        <v>99</v>
      </c>
      <c r="D44" s="12" t="s">
        <v>107</v>
      </c>
      <c r="E44" s="12" t="str">
        <f t="shared" ca="1" si="3"/>
        <v>完了</v>
      </c>
      <c r="F44" s="4">
        <v>43060</v>
      </c>
      <c r="G44" s="4">
        <v>43060</v>
      </c>
      <c r="H44" s="19">
        <v>1</v>
      </c>
      <c r="I44" s="19"/>
      <c r="J44" s="12">
        <f t="shared" ca="1" si="4"/>
        <v>0</v>
      </c>
      <c r="K44" s="19">
        <v>1</v>
      </c>
      <c r="L44" s="19">
        <v>1</v>
      </c>
      <c r="M44" s="19">
        <v>1</v>
      </c>
      <c r="N44" s="19">
        <v>1</v>
      </c>
      <c r="O44" s="19">
        <v>0</v>
      </c>
      <c r="P44" s="19">
        <v>0</v>
      </c>
      <c r="Q44" s="19">
        <v>0</v>
      </c>
      <c r="R44" s="22"/>
      <c r="S44" s="22"/>
      <c r="T44" s="22"/>
    </row>
    <row r="45" spans="1:20" hidden="1">
      <c r="A45" s="16">
        <v>41</v>
      </c>
      <c r="B45" s="85" t="s">
        <v>183</v>
      </c>
      <c r="C45" s="18" t="s">
        <v>97</v>
      </c>
      <c r="D45" s="12"/>
      <c r="E45" s="12" t="str">
        <f t="shared" ca="1" si="3"/>
        <v>完了</v>
      </c>
      <c r="F45" s="4">
        <v>43060</v>
      </c>
      <c r="G45" s="4">
        <v>43060</v>
      </c>
      <c r="H45" s="19">
        <v>2</v>
      </c>
      <c r="I45" s="19"/>
      <c r="J45" s="12">
        <f t="shared" ca="1" si="4"/>
        <v>0</v>
      </c>
      <c r="K45" s="19">
        <v>2</v>
      </c>
      <c r="L45" s="19">
        <v>2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22"/>
      <c r="S45" s="22"/>
      <c r="T45" s="22"/>
    </row>
    <row r="46" spans="1:20" hidden="1">
      <c r="A46" s="16">
        <v>42</v>
      </c>
      <c r="B46" s="85" t="s">
        <v>184</v>
      </c>
      <c r="C46" s="18" t="s">
        <v>97</v>
      </c>
      <c r="D46" s="12"/>
      <c r="E46" s="12" t="str">
        <f t="shared" ca="1" si="3"/>
        <v>完了</v>
      </c>
      <c r="F46" s="4">
        <v>43060</v>
      </c>
      <c r="G46" s="4">
        <v>43070</v>
      </c>
      <c r="H46" s="19">
        <v>1</v>
      </c>
      <c r="I46" s="19"/>
      <c r="J46" s="12">
        <f t="shared" ca="1" si="4"/>
        <v>0</v>
      </c>
      <c r="K46" s="19">
        <v>1</v>
      </c>
      <c r="L46" s="19">
        <v>1</v>
      </c>
      <c r="M46" s="19">
        <v>1</v>
      </c>
      <c r="N46" s="22">
        <v>1</v>
      </c>
      <c r="O46" s="22">
        <v>1</v>
      </c>
      <c r="P46" s="22">
        <v>0</v>
      </c>
      <c r="Q46" s="22">
        <v>0</v>
      </c>
      <c r="R46" s="22"/>
      <c r="S46" s="22"/>
      <c r="T46" s="22"/>
    </row>
    <row r="47" spans="1:20" hidden="1">
      <c r="A47" s="16">
        <v>43</v>
      </c>
      <c r="B47" s="85" t="s">
        <v>185</v>
      </c>
      <c r="C47" s="18" t="s">
        <v>97</v>
      </c>
      <c r="D47" s="12"/>
      <c r="E47" s="12" t="str">
        <f t="shared" ca="1" si="3"/>
        <v>完了</v>
      </c>
      <c r="F47" s="4">
        <v>43060</v>
      </c>
      <c r="G47" s="4">
        <v>43070</v>
      </c>
      <c r="H47" s="19">
        <v>1</v>
      </c>
      <c r="I47" s="19"/>
      <c r="J47" s="12">
        <f t="shared" ca="1" si="4"/>
        <v>0</v>
      </c>
      <c r="K47" s="19">
        <v>1</v>
      </c>
      <c r="L47" s="19">
        <v>1</v>
      </c>
      <c r="M47" s="19">
        <v>1</v>
      </c>
      <c r="N47" s="22">
        <v>1</v>
      </c>
      <c r="O47" s="22">
        <v>1</v>
      </c>
      <c r="P47" s="22">
        <v>0</v>
      </c>
      <c r="Q47" s="22">
        <v>0</v>
      </c>
      <c r="R47" s="22"/>
      <c r="S47" s="22"/>
      <c r="T47" s="22"/>
    </row>
    <row r="48" spans="1:20" hidden="1">
      <c r="A48" s="16">
        <v>44</v>
      </c>
      <c r="B48" s="85" t="s">
        <v>186</v>
      </c>
      <c r="C48" s="18" t="s">
        <v>97</v>
      </c>
      <c r="D48" s="12"/>
      <c r="E48" s="12" t="str">
        <f t="shared" ca="1" si="3"/>
        <v>完了</v>
      </c>
      <c r="F48" s="4">
        <v>43060</v>
      </c>
      <c r="G48" s="4">
        <v>43070</v>
      </c>
      <c r="H48" s="19">
        <v>1</v>
      </c>
      <c r="I48" s="19"/>
      <c r="J48" s="12">
        <f t="shared" ca="1" si="4"/>
        <v>0</v>
      </c>
      <c r="K48" s="19">
        <v>1</v>
      </c>
      <c r="L48" s="19">
        <v>1</v>
      </c>
      <c r="M48" s="19">
        <v>1</v>
      </c>
      <c r="N48" s="22">
        <v>1</v>
      </c>
      <c r="O48" s="22">
        <v>1</v>
      </c>
      <c r="P48" s="22">
        <v>0</v>
      </c>
      <c r="Q48" s="22">
        <v>0</v>
      </c>
      <c r="R48" s="22"/>
      <c r="S48" s="22"/>
      <c r="T48" s="22"/>
    </row>
    <row r="49" spans="1:20" hidden="1">
      <c r="A49" s="16">
        <v>45</v>
      </c>
      <c r="B49" s="85" t="s">
        <v>187</v>
      </c>
      <c r="C49" s="18" t="s">
        <v>97</v>
      </c>
      <c r="D49" s="12"/>
      <c r="E49" s="12" t="str">
        <f t="shared" ca="1" si="3"/>
        <v>完了</v>
      </c>
      <c r="F49" s="4">
        <v>43063</v>
      </c>
      <c r="G49" s="4">
        <v>43063</v>
      </c>
      <c r="H49" s="19">
        <v>1</v>
      </c>
      <c r="I49" s="19"/>
      <c r="J49" s="12">
        <f t="shared" ca="1" si="4"/>
        <v>0</v>
      </c>
      <c r="K49" s="19">
        <v>1</v>
      </c>
      <c r="L49" s="19">
        <v>1</v>
      </c>
      <c r="M49" s="19">
        <v>1</v>
      </c>
      <c r="N49" s="19">
        <v>1</v>
      </c>
      <c r="O49" s="19">
        <v>1</v>
      </c>
      <c r="P49" s="22">
        <v>0</v>
      </c>
      <c r="Q49" s="22">
        <v>0</v>
      </c>
      <c r="R49" s="22"/>
      <c r="S49" s="22"/>
      <c r="T49" s="22"/>
    </row>
    <row r="50" spans="1:20" hidden="1">
      <c r="A50" s="16">
        <v>46</v>
      </c>
      <c r="B50" s="85" t="s">
        <v>188</v>
      </c>
      <c r="C50" s="18" t="s">
        <v>97</v>
      </c>
      <c r="D50" s="12"/>
      <c r="E50" s="12" t="str">
        <f t="shared" ca="1" si="3"/>
        <v>完了</v>
      </c>
      <c r="F50" s="4">
        <v>43063</v>
      </c>
      <c r="G50" s="4">
        <v>43060</v>
      </c>
      <c r="H50" s="19">
        <v>2</v>
      </c>
      <c r="I50" s="19"/>
      <c r="J50" s="12">
        <f t="shared" ca="1" si="4"/>
        <v>0</v>
      </c>
      <c r="K50" s="19">
        <v>2</v>
      </c>
      <c r="L50" s="19">
        <v>2</v>
      </c>
      <c r="M50" s="19">
        <v>2</v>
      </c>
      <c r="N50" s="19">
        <v>0</v>
      </c>
      <c r="O50" s="19">
        <v>0</v>
      </c>
      <c r="P50" s="22">
        <v>0</v>
      </c>
      <c r="Q50" s="22">
        <v>0</v>
      </c>
      <c r="R50" s="22"/>
      <c r="S50" s="22"/>
      <c r="T50" s="22"/>
    </row>
    <row r="51" spans="1:20" hidden="1">
      <c r="A51" s="16">
        <v>47</v>
      </c>
      <c r="B51" s="85" t="s">
        <v>189</v>
      </c>
      <c r="C51" s="18" t="s">
        <v>97</v>
      </c>
      <c r="D51" s="12"/>
      <c r="E51" s="12" t="str">
        <f t="shared" ca="1" si="3"/>
        <v>作業中</v>
      </c>
      <c r="F51" s="4">
        <v>43063</v>
      </c>
      <c r="G51" s="4">
        <v>43070</v>
      </c>
      <c r="H51" s="19">
        <v>1</v>
      </c>
      <c r="I51" s="19"/>
      <c r="J51" s="12">
        <f t="shared" ca="1" si="4"/>
        <v>0.5</v>
      </c>
      <c r="K51" s="19">
        <v>1</v>
      </c>
      <c r="L51" s="19">
        <v>1</v>
      </c>
      <c r="M51" s="19">
        <v>1</v>
      </c>
      <c r="N51" s="19">
        <v>1</v>
      </c>
      <c r="O51" s="19">
        <v>1</v>
      </c>
      <c r="P51" s="22">
        <v>0.5</v>
      </c>
      <c r="Q51" s="22">
        <v>0.5</v>
      </c>
      <c r="R51" s="22"/>
      <c r="S51" s="22"/>
      <c r="T51" s="22"/>
    </row>
    <row r="52" spans="1:20" hidden="1">
      <c r="A52" s="16">
        <v>48</v>
      </c>
      <c r="B52" s="85" t="s">
        <v>190</v>
      </c>
      <c r="C52" s="18" t="s">
        <v>97</v>
      </c>
      <c r="D52" s="12"/>
      <c r="E52" s="12" t="str">
        <f t="shared" ca="1" si="3"/>
        <v>作業中</v>
      </c>
      <c r="F52" s="4">
        <v>43063</v>
      </c>
      <c r="G52" s="4">
        <v>43070</v>
      </c>
      <c r="H52" s="19">
        <v>1</v>
      </c>
      <c r="I52" s="19"/>
      <c r="J52" s="12">
        <f t="shared" ca="1" si="4"/>
        <v>0.5</v>
      </c>
      <c r="K52" s="19">
        <v>1</v>
      </c>
      <c r="L52" s="19">
        <v>1</v>
      </c>
      <c r="M52" s="19">
        <v>1</v>
      </c>
      <c r="N52" s="19">
        <v>1</v>
      </c>
      <c r="O52" s="19">
        <v>1</v>
      </c>
      <c r="P52" s="22">
        <v>0.5</v>
      </c>
      <c r="Q52" s="22">
        <v>0.5</v>
      </c>
      <c r="R52" s="22"/>
      <c r="S52" s="22"/>
      <c r="T52" s="22"/>
    </row>
    <row r="53" spans="1:20" hidden="1">
      <c r="A53" s="16">
        <v>49</v>
      </c>
      <c r="B53" s="85" t="s">
        <v>191</v>
      </c>
      <c r="C53" s="18" t="s">
        <v>97</v>
      </c>
      <c r="D53" s="12"/>
      <c r="E53" s="12" t="str">
        <f t="shared" ca="1" si="3"/>
        <v>作業中</v>
      </c>
      <c r="F53" s="4">
        <v>43063</v>
      </c>
      <c r="G53" s="4">
        <v>43070</v>
      </c>
      <c r="H53" s="19">
        <v>1</v>
      </c>
      <c r="I53" s="19"/>
      <c r="J53" s="12">
        <f t="shared" ca="1" si="4"/>
        <v>0.5</v>
      </c>
      <c r="K53" s="19">
        <v>1</v>
      </c>
      <c r="L53" s="19">
        <v>1</v>
      </c>
      <c r="M53" s="19">
        <v>1</v>
      </c>
      <c r="N53" s="19">
        <v>1</v>
      </c>
      <c r="O53" s="19">
        <v>1</v>
      </c>
      <c r="P53" s="22">
        <v>0.5</v>
      </c>
      <c r="Q53" s="22">
        <v>0.5</v>
      </c>
      <c r="R53" s="22"/>
      <c r="S53" s="22"/>
      <c r="T53" s="22"/>
    </row>
    <row r="54" spans="1:20" hidden="1">
      <c r="A54" s="16">
        <v>50</v>
      </c>
      <c r="B54" s="85" t="s">
        <v>197</v>
      </c>
      <c r="C54" s="18" t="s">
        <v>97</v>
      </c>
      <c r="D54" s="12"/>
      <c r="E54" s="12" t="str">
        <f t="shared" ca="1" si="3"/>
        <v>作業中</v>
      </c>
      <c r="F54" s="4">
        <v>43067</v>
      </c>
      <c r="G54" s="4">
        <v>43063</v>
      </c>
      <c r="H54" s="19">
        <v>1</v>
      </c>
      <c r="I54" s="19"/>
      <c r="J54" s="12" t="str">
        <f t="shared" ca="1" si="4"/>
        <v>0..5</v>
      </c>
      <c r="K54" s="19">
        <v>1</v>
      </c>
      <c r="L54" s="19">
        <v>1</v>
      </c>
      <c r="M54" s="19">
        <v>1</v>
      </c>
      <c r="N54" s="19">
        <v>1</v>
      </c>
      <c r="O54" s="19">
        <v>0.5</v>
      </c>
      <c r="P54" s="22" t="s">
        <v>294</v>
      </c>
      <c r="Q54" s="22" t="s">
        <v>294</v>
      </c>
      <c r="R54" s="22"/>
      <c r="S54" s="22"/>
      <c r="T54" s="22"/>
    </row>
    <row r="55" spans="1:20" hidden="1">
      <c r="A55" s="16">
        <v>51</v>
      </c>
      <c r="B55" s="106" t="s">
        <v>193</v>
      </c>
      <c r="C55" s="107" t="s">
        <v>99</v>
      </c>
      <c r="D55" s="108" t="s">
        <v>107</v>
      </c>
      <c r="E55" s="108" t="str">
        <f t="shared" ca="1" si="3"/>
        <v>完了</v>
      </c>
      <c r="F55" s="109">
        <v>43060</v>
      </c>
      <c r="G55" s="109">
        <v>43060</v>
      </c>
      <c r="H55" s="110">
        <v>1</v>
      </c>
      <c r="I55" s="110"/>
      <c r="J55" s="108">
        <f t="shared" ca="1" si="4"/>
        <v>0</v>
      </c>
      <c r="K55" s="110">
        <v>1</v>
      </c>
      <c r="L55" s="110">
        <v>1</v>
      </c>
      <c r="M55" s="110">
        <v>1</v>
      </c>
      <c r="N55" s="111">
        <v>1</v>
      </c>
      <c r="O55" s="111">
        <v>1</v>
      </c>
      <c r="P55" s="111">
        <v>0</v>
      </c>
      <c r="Q55" s="111">
        <v>0</v>
      </c>
      <c r="R55" s="22"/>
      <c r="S55" s="22"/>
      <c r="T55" s="22"/>
    </row>
    <row r="56" spans="1:20" hidden="1">
      <c r="A56" s="16">
        <v>52</v>
      </c>
      <c r="B56" s="106" t="s">
        <v>194</v>
      </c>
      <c r="C56" s="107" t="s">
        <v>99</v>
      </c>
      <c r="D56" s="108" t="s">
        <v>107</v>
      </c>
      <c r="E56" s="108" t="str">
        <f t="shared" ca="1" si="3"/>
        <v>完了</v>
      </c>
      <c r="F56" s="109">
        <v>43060</v>
      </c>
      <c r="G56" s="109">
        <v>43063</v>
      </c>
      <c r="H56" s="110">
        <v>1</v>
      </c>
      <c r="I56" s="110"/>
      <c r="J56" s="108">
        <f t="shared" ca="1" si="4"/>
        <v>0</v>
      </c>
      <c r="K56" s="110">
        <v>1</v>
      </c>
      <c r="L56" s="110">
        <v>1</v>
      </c>
      <c r="M56" s="110">
        <v>1</v>
      </c>
      <c r="N56" s="111">
        <v>1</v>
      </c>
      <c r="O56" s="111">
        <v>1</v>
      </c>
      <c r="P56" s="111">
        <v>0</v>
      </c>
      <c r="Q56" s="111">
        <v>0</v>
      </c>
      <c r="R56" s="22"/>
      <c r="S56" s="22"/>
      <c r="T56" s="22"/>
    </row>
    <row r="57" spans="1:20" hidden="1">
      <c r="A57" s="16">
        <v>53</v>
      </c>
      <c r="B57" s="106" t="s">
        <v>195</v>
      </c>
      <c r="C57" s="107" t="s">
        <v>99</v>
      </c>
      <c r="D57" s="108" t="s">
        <v>107</v>
      </c>
      <c r="E57" s="108" t="str">
        <f t="shared" ca="1" si="3"/>
        <v>完了</v>
      </c>
      <c r="F57" s="109">
        <v>43060</v>
      </c>
      <c r="G57" s="109">
        <v>43063</v>
      </c>
      <c r="H57" s="110">
        <v>1</v>
      </c>
      <c r="I57" s="110"/>
      <c r="J57" s="108">
        <f t="shared" ca="1" si="4"/>
        <v>0</v>
      </c>
      <c r="K57" s="110">
        <v>1</v>
      </c>
      <c r="L57" s="110">
        <v>1</v>
      </c>
      <c r="M57" s="110">
        <v>1</v>
      </c>
      <c r="N57" s="111">
        <v>1</v>
      </c>
      <c r="O57" s="111">
        <v>0</v>
      </c>
      <c r="P57" s="111">
        <v>0</v>
      </c>
      <c r="Q57" s="111">
        <v>0</v>
      </c>
      <c r="R57" s="22"/>
      <c r="S57" s="22"/>
      <c r="T57" s="22"/>
    </row>
    <row r="58" spans="1:20" hidden="1">
      <c r="A58" s="16">
        <v>54</v>
      </c>
      <c r="B58" s="106" t="s">
        <v>192</v>
      </c>
      <c r="C58" s="107" t="s">
        <v>99</v>
      </c>
      <c r="D58" s="108" t="s">
        <v>107</v>
      </c>
      <c r="E58" s="108" t="str">
        <f t="shared" ca="1" si="3"/>
        <v>完了</v>
      </c>
      <c r="F58" s="109">
        <v>43060</v>
      </c>
      <c r="G58" s="109">
        <v>43063</v>
      </c>
      <c r="H58" s="110">
        <v>1</v>
      </c>
      <c r="I58" s="110"/>
      <c r="J58" s="108">
        <f t="shared" ca="1" si="4"/>
        <v>0</v>
      </c>
      <c r="K58" s="110">
        <v>1</v>
      </c>
      <c r="L58" s="110">
        <v>1</v>
      </c>
      <c r="M58" s="110">
        <v>1</v>
      </c>
      <c r="N58" s="110">
        <v>1</v>
      </c>
      <c r="O58" s="110">
        <v>0</v>
      </c>
      <c r="P58" s="111">
        <v>0</v>
      </c>
      <c r="Q58" s="111">
        <v>0</v>
      </c>
      <c r="R58" s="22"/>
      <c r="S58" s="22"/>
      <c r="T58" s="22"/>
    </row>
    <row r="59" spans="1:20" hidden="1">
      <c r="A59" s="16">
        <v>55</v>
      </c>
      <c r="B59" s="106" t="s">
        <v>196</v>
      </c>
      <c r="C59" s="107" t="s">
        <v>99</v>
      </c>
      <c r="D59" s="108" t="s">
        <v>107</v>
      </c>
      <c r="E59" s="108" t="str">
        <f t="shared" ca="1" si="3"/>
        <v>完了</v>
      </c>
      <c r="F59" s="109">
        <v>43060</v>
      </c>
      <c r="G59" s="109">
        <v>43063</v>
      </c>
      <c r="H59" s="110">
        <v>1</v>
      </c>
      <c r="I59" s="110"/>
      <c r="J59" s="108">
        <f t="shared" ca="1" si="4"/>
        <v>0</v>
      </c>
      <c r="K59" s="110">
        <v>1</v>
      </c>
      <c r="L59" s="110">
        <v>1</v>
      </c>
      <c r="M59" s="110">
        <v>1</v>
      </c>
      <c r="N59" s="110">
        <v>0</v>
      </c>
      <c r="O59" s="110">
        <v>0</v>
      </c>
      <c r="P59" s="111">
        <v>0</v>
      </c>
      <c r="Q59" s="111">
        <v>0</v>
      </c>
      <c r="R59" s="22"/>
      <c r="S59" s="22"/>
      <c r="T59" s="22"/>
    </row>
    <row r="60" spans="1:20" hidden="1">
      <c r="A60" s="16">
        <v>56</v>
      </c>
      <c r="B60" s="85" t="s">
        <v>198</v>
      </c>
      <c r="C60" s="18" t="s">
        <v>99</v>
      </c>
      <c r="D60" s="12" t="s">
        <v>107</v>
      </c>
      <c r="E60" s="12" t="str">
        <f t="shared" ca="1" si="3"/>
        <v>完了</v>
      </c>
      <c r="F60" s="4">
        <v>43060</v>
      </c>
      <c r="G60" s="4">
        <v>43060</v>
      </c>
      <c r="H60" s="19">
        <v>1</v>
      </c>
      <c r="I60" s="19"/>
      <c r="J60" s="12">
        <f t="shared" ca="1" si="4"/>
        <v>0</v>
      </c>
      <c r="K60" s="19">
        <v>1</v>
      </c>
      <c r="L60" s="19">
        <v>1</v>
      </c>
      <c r="M60" s="19">
        <v>1</v>
      </c>
      <c r="N60" s="22">
        <v>1</v>
      </c>
      <c r="O60" s="22">
        <v>1</v>
      </c>
      <c r="P60" s="22">
        <v>0</v>
      </c>
      <c r="Q60" s="22">
        <v>0</v>
      </c>
      <c r="R60" s="22"/>
      <c r="S60" s="22"/>
      <c r="T60" s="22"/>
    </row>
    <row r="61" spans="1:20" hidden="1">
      <c r="A61" s="16">
        <v>57</v>
      </c>
      <c r="B61" s="85" t="s">
        <v>199</v>
      </c>
      <c r="C61" s="18" t="s">
        <v>99</v>
      </c>
      <c r="D61" s="12" t="s">
        <v>107</v>
      </c>
      <c r="E61" s="12" t="str">
        <f t="shared" ca="1" si="3"/>
        <v>完了</v>
      </c>
      <c r="F61" s="4">
        <v>43060</v>
      </c>
      <c r="G61" s="4">
        <v>43063</v>
      </c>
      <c r="H61" s="19">
        <v>1</v>
      </c>
      <c r="I61" s="19"/>
      <c r="J61" s="12">
        <f t="shared" ca="1" si="4"/>
        <v>0</v>
      </c>
      <c r="K61" s="19">
        <v>1</v>
      </c>
      <c r="L61" s="19">
        <v>1</v>
      </c>
      <c r="M61" s="19">
        <v>1</v>
      </c>
      <c r="N61" s="22">
        <v>1</v>
      </c>
      <c r="O61" s="22">
        <v>1</v>
      </c>
      <c r="P61" s="22">
        <v>0</v>
      </c>
      <c r="Q61" s="22">
        <v>0</v>
      </c>
      <c r="R61" s="22"/>
      <c r="S61" s="22"/>
      <c r="T61" s="22"/>
    </row>
    <row r="62" spans="1:20" hidden="1">
      <c r="A62" s="16">
        <v>58</v>
      </c>
      <c r="B62" s="85" t="s">
        <v>200</v>
      </c>
      <c r="C62" s="18" t="s">
        <v>99</v>
      </c>
      <c r="D62" s="12" t="s">
        <v>107</v>
      </c>
      <c r="E62" s="12" t="str">
        <f t="shared" ca="1" si="3"/>
        <v>完了</v>
      </c>
      <c r="F62" s="4">
        <v>43060</v>
      </c>
      <c r="G62" s="4">
        <v>43063</v>
      </c>
      <c r="H62" s="19">
        <v>1</v>
      </c>
      <c r="I62" s="19"/>
      <c r="J62" s="12">
        <f t="shared" ca="1" si="4"/>
        <v>0</v>
      </c>
      <c r="K62" s="19">
        <v>1</v>
      </c>
      <c r="L62" s="19">
        <v>1</v>
      </c>
      <c r="M62" s="19">
        <v>1</v>
      </c>
      <c r="N62" s="22">
        <v>1</v>
      </c>
      <c r="O62" s="22">
        <v>0</v>
      </c>
      <c r="P62" s="22">
        <v>0</v>
      </c>
      <c r="Q62" s="22">
        <v>0</v>
      </c>
      <c r="R62" s="22"/>
      <c r="S62" s="22"/>
      <c r="T62" s="22"/>
    </row>
    <row r="63" spans="1:20" hidden="1">
      <c r="A63" s="16">
        <v>59</v>
      </c>
      <c r="B63" s="85" t="s">
        <v>201</v>
      </c>
      <c r="C63" s="18" t="s">
        <v>99</v>
      </c>
      <c r="D63" s="12" t="s">
        <v>107</v>
      </c>
      <c r="E63" s="12" t="str">
        <f t="shared" ca="1" si="3"/>
        <v>完了</v>
      </c>
      <c r="F63" s="4">
        <v>43060</v>
      </c>
      <c r="G63" s="4">
        <v>43063</v>
      </c>
      <c r="H63" s="19">
        <v>1</v>
      </c>
      <c r="I63" s="19"/>
      <c r="J63" s="12">
        <f t="shared" ca="1" si="4"/>
        <v>0</v>
      </c>
      <c r="K63" s="19">
        <v>1</v>
      </c>
      <c r="L63" s="19">
        <v>1</v>
      </c>
      <c r="M63" s="19">
        <v>1</v>
      </c>
      <c r="N63" s="19">
        <v>1</v>
      </c>
      <c r="O63" s="19">
        <v>0</v>
      </c>
      <c r="P63" s="22">
        <v>0</v>
      </c>
      <c r="Q63" s="22">
        <v>0</v>
      </c>
      <c r="R63" s="22"/>
      <c r="S63" s="22"/>
      <c r="T63" s="22"/>
    </row>
    <row r="64" spans="1:20" hidden="1">
      <c r="A64" s="16">
        <v>60</v>
      </c>
      <c r="B64" s="85" t="s">
        <v>202</v>
      </c>
      <c r="C64" s="18" t="s">
        <v>99</v>
      </c>
      <c r="D64" s="12" t="s">
        <v>107</v>
      </c>
      <c r="E64" s="12" t="str">
        <f t="shared" ca="1" si="3"/>
        <v>完了</v>
      </c>
      <c r="F64" s="4">
        <v>43060</v>
      </c>
      <c r="G64" s="4">
        <v>43063</v>
      </c>
      <c r="H64" s="19">
        <v>1</v>
      </c>
      <c r="I64" s="19"/>
      <c r="J64" s="12">
        <f t="shared" ca="1" si="4"/>
        <v>0</v>
      </c>
      <c r="K64" s="19">
        <v>1</v>
      </c>
      <c r="L64" s="19">
        <v>1</v>
      </c>
      <c r="M64" s="19">
        <v>1</v>
      </c>
      <c r="N64" s="19">
        <v>0</v>
      </c>
      <c r="O64" s="19">
        <v>0</v>
      </c>
      <c r="P64" s="22">
        <v>0</v>
      </c>
      <c r="Q64" s="22">
        <v>0</v>
      </c>
      <c r="R64" s="22"/>
      <c r="S64" s="22"/>
      <c r="T64" s="22"/>
    </row>
    <row r="65" spans="1:20" hidden="1">
      <c r="A65" s="16">
        <v>61</v>
      </c>
      <c r="B65" s="85"/>
      <c r="C65" s="18"/>
      <c r="D65" s="12"/>
      <c r="E65" s="12" t="str">
        <f t="shared" si="3"/>
        <v/>
      </c>
      <c r="F65" s="4"/>
      <c r="G65" s="4"/>
      <c r="H65" s="19"/>
      <c r="I65" s="19"/>
      <c r="J65" s="12" t="str">
        <f t="shared" ca="1" si="4"/>
        <v/>
      </c>
      <c r="K65" s="19"/>
      <c r="L65" s="19"/>
      <c r="M65" s="19"/>
      <c r="N65" s="22"/>
      <c r="O65" s="22"/>
      <c r="P65" s="22"/>
      <c r="Q65" s="22"/>
      <c r="R65" s="22"/>
      <c r="S65" s="22"/>
      <c r="T65" s="22"/>
    </row>
    <row r="66" spans="1:20" hidden="1">
      <c r="A66" s="16">
        <v>62</v>
      </c>
      <c r="B66" s="85" t="s">
        <v>203</v>
      </c>
      <c r="C66" s="18" t="s">
        <v>99</v>
      </c>
      <c r="D66" s="12" t="s">
        <v>104</v>
      </c>
      <c r="E66" s="12" t="str">
        <f t="shared" ca="1" si="3"/>
        <v>完了</v>
      </c>
      <c r="F66" s="4">
        <v>43053</v>
      </c>
      <c r="G66" s="4">
        <v>43046</v>
      </c>
      <c r="H66" s="19">
        <v>6</v>
      </c>
      <c r="I66" s="19"/>
      <c r="J66" s="12">
        <f t="shared" ca="1" si="4"/>
        <v>0</v>
      </c>
      <c r="K66" s="19">
        <v>6</v>
      </c>
      <c r="L66" s="19">
        <v>0</v>
      </c>
      <c r="M66" s="19">
        <v>0</v>
      </c>
      <c r="N66" s="19">
        <v>0</v>
      </c>
      <c r="O66" s="19">
        <v>0</v>
      </c>
      <c r="P66" s="19">
        <v>0</v>
      </c>
      <c r="Q66" s="19">
        <v>0</v>
      </c>
      <c r="R66" s="22"/>
      <c r="S66" s="22"/>
      <c r="T66" s="22"/>
    </row>
    <row r="67" spans="1:20" hidden="1">
      <c r="A67" s="16">
        <v>63</v>
      </c>
      <c r="B67" s="85" t="s">
        <v>204</v>
      </c>
      <c r="C67" s="18"/>
      <c r="D67" s="12"/>
      <c r="E67" s="12" t="str">
        <f t="shared" ca="1" si="3"/>
        <v>作業中</v>
      </c>
      <c r="F67" s="4">
        <v>43060</v>
      </c>
      <c r="G67" s="4">
        <v>43060</v>
      </c>
      <c r="H67" s="19">
        <v>1</v>
      </c>
      <c r="I67" s="19"/>
      <c r="J67" s="12">
        <f t="shared" ca="1" si="4"/>
        <v>1</v>
      </c>
      <c r="K67" s="19">
        <v>1</v>
      </c>
      <c r="L67" s="19">
        <v>1</v>
      </c>
      <c r="M67" s="19">
        <v>1</v>
      </c>
      <c r="N67" s="19">
        <v>1</v>
      </c>
      <c r="O67" s="19">
        <v>1</v>
      </c>
      <c r="P67" s="19">
        <v>1</v>
      </c>
      <c r="Q67" s="19">
        <v>1</v>
      </c>
      <c r="R67" s="22"/>
      <c r="S67" s="22"/>
      <c r="T67" s="22"/>
    </row>
    <row r="68" spans="1:20" hidden="1">
      <c r="A68" s="16">
        <v>64</v>
      </c>
      <c r="B68" s="85" t="s">
        <v>205</v>
      </c>
      <c r="C68" s="18"/>
      <c r="D68" s="12"/>
      <c r="E68" s="12" t="str">
        <f t="shared" si="3"/>
        <v>未着手</v>
      </c>
      <c r="F68" s="4">
        <v>43060</v>
      </c>
      <c r="G68" s="4"/>
      <c r="H68" s="19">
        <v>1</v>
      </c>
      <c r="I68" s="19"/>
      <c r="J68" s="12">
        <f t="shared" ca="1" si="4"/>
        <v>1</v>
      </c>
      <c r="K68" s="19">
        <v>1</v>
      </c>
      <c r="L68" s="19">
        <v>1</v>
      </c>
      <c r="M68" s="19">
        <v>1</v>
      </c>
      <c r="N68" s="19">
        <v>1</v>
      </c>
      <c r="O68" s="19">
        <v>1</v>
      </c>
      <c r="P68" s="19">
        <v>1</v>
      </c>
      <c r="Q68" s="19">
        <v>1</v>
      </c>
      <c r="R68" s="22"/>
      <c r="S68" s="22"/>
      <c r="T68" s="22"/>
    </row>
    <row r="69" spans="1:20">
      <c r="A69" s="16">
        <v>65</v>
      </c>
      <c r="B69" s="85" t="s">
        <v>206</v>
      </c>
      <c r="C69" s="18" t="s">
        <v>163</v>
      </c>
      <c r="D69" s="12"/>
      <c r="E69" s="12" t="str">
        <f t="shared" ca="1" si="3"/>
        <v>完了</v>
      </c>
      <c r="F69" s="4">
        <v>43060</v>
      </c>
      <c r="G69" s="4">
        <v>43070</v>
      </c>
      <c r="H69" s="19">
        <v>0.5</v>
      </c>
      <c r="I69" s="19"/>
      <c r="J69" s="12">
        <f t="shared" ca="1" si="4"/>
        <v>0</v>
      </c>
      <c r="K69" s="19">
        <v>0.5</v>
      </c>
      <c r="L69" s="19">
        <v>0.5</v>
      </c>
      <c r="M69" s="19">
        <v>0.5</v>
      </c>
      <c r="N69" s="19">
        <v>0.5</v>
      </c>
      <c r="O69" s="19">
        <v>0.5</v>
      </c>
      <c r="P69" s="19">
        <v>0.5</v>
      </c>
      <c r="Q69" s="19">
        <v>0</v>
      </c>
      <c r="R69" s="22"/>
      <c r="S69" s="22"/>
      <c r="T69" s="22"/>
    </row>
    <row r="70" spans="1:20">
      <c r="A70" s="16">
        <v>66</v>
      </c>
      <c r="B70" s="17" t="s">
        <v>207</v>
      </c>
      <c r="C70" s="18" t="s">
        <v>163</v>
      </c>
      <c r="D70" s="12"/>
      <c r="E70" s="12" t="str">
        <f t="shared" ref="E70:E133" ca="1" si="5">IF(ISBLANK($B70),"",IF(ISBLANK(G70),"未着手",IF($J70=0,"完了","作業中")))</f>
        <v>完了</v>
      </c>
      <c r="F70" s="4">
        <v>43060</v>
      </c>
      <c r="G70" s="4">
        <v>43070</v>
      </c>
      <c r="H70" s="19">
        <v>0.5</v>
      </c>
      <c r="I70" s="19"/>
      <c r="J70" s="12">
        <f t="shared" ca="1" si="4"/>
        <v>0</v>
      </c>
      <c r="K70" s="19">
        <v>0.5</v>
      </c>
      <c r="L70" s="19">
        <v>0.5</v>
      </c>
      <c r="M70" s="19">
        <v>0.5</v>
      </c>
      <c r="N70" s="19">
        <v>0.5</v>
      </c>
      <c r="O70" s="19">
        <v>0.5</v>
      </c>
      <c r="P70" s="19">
        <v>0.5</v>
      </c>
      <c r="Q70" s="19">
        <v>0</v>
      </c>
      <c r="R70" s="22"/>
      <c r="S70" s="22"/>
      <c r="T70" s="22"/>
    </row>
    <row r="71" spans="1:20">
      <c r="A71" s="16">
        <v>67</v>
      </c>
      <c r="B71" s="17" t="s">
        <v>213</v>
      </c>
      <c r="C71" s="18" t="s">
        <v>163</v>
      </c>
      <c r="D71" s="12"/>
      <c r="E71" s="12" t="str">
        <f t="shared" ca="1" si="5"/>
        <v>完了</v>
      </c>
      <c r="F71" s="4">
        <v>43060</v>
      </c>
      <c r="G71" s="4">
        <v>43070</v>
      </c>
      <c r="H71" s="19">
        <v>2</v>
      </c>
      <c r="I71" s="19"/>
      <c r="J71" s="12">
        <f t="shared" ref="J71:J134" ca="1" si="6">IF(ISBLANK(K71)=FALSE,OFFSET(J71,0,COUNTA(K71:T71)),"")</f>
        <v>0</v>
      </c>
      <c r="K71" s="19">
        <v>2</v>
      </c>
      <c r="L71" s="19">
        <v>1.5</v>
      </c>
      <c r="M71" s="19">
        <v>1.5</v>
      </c>
      <c r="N71" s="19">
        <v>1.5</v>
      </c>
      <c r="O71" s="19">
        <v>1.5</v>
      </c>
      <c r="P71" s="19">
        <v>1.5</v>
      </c>
      <c r="Q71" s="19">
        <v>0</v>
      </c>
      <c r="R71" s="22"/>
      <c r="S71" s="22"/>
      <c r="T71" s="22"/>
    </row>
    <row r="72" spans="1:20" hidden="1">
      <c r="A72" s="16">
        <v>68</v>
      </c>
      <c r="B72" s="17" t="s">
        <v>208</v>
      </c>
      <c r="C72" s="18" t="s">
        <v>97</v>
      </c>
      <c r="D72" s="12"/>
      <c r="E72" s="12" t="str">
        <f t="shared" ca="1" si="5"/>
        <v>完了</v>
      </c>
      <c r="F72" s="4">
        <v>43067</v>
      </c>
      <c r="G72" s="4">
        <v>43067</v>
      </c>
      <c r="H72" s="19">
        <v>1</v>
      </c>
      <c r="I72" s="19"/>
      <c r="J72" s="12">
        <f t="shared" ca="1" si="6"/>
        <v>0</v>
      </c>
      <c r="K72" s="19">
        <v>1</v>
      </c>
      <c r="L72" s="19">
        <v>1</v>
      </c>
      <c r="M72" s="19">
        <v>1</v>
      </c>
      <c r="N72" s="19">
        <v>1</v>
      </c>
      <c r="O72" s="19">
        <v>1</v>
      </c>
      <c r="P72" s="19">
        <v>0</v>
      </c>
      <c r="Q72" s="19">
        <v>0</v>
      </c>
      <c r="R72" s="22"/>
      <c r="S72" s="22"/>
      <c r="T72" s="22"/>
    </row>
    <row r="73" spans="1:20" hidden="1">
      <c r="A73" s="16">
        <v>69</v>
      </c>
      <c r="B73" s="17" t="s">
        <v>209</v>
      </c>
      <c r="C73" s="18" t="s">
        <v>97</v>
      </c>
      <c r="D73" s="12"/>
      <c r="E73" s="12" t="str">
        <f t="shared" ca="1" si="5"/>
        <v>完了</v>
      </c>
      <c r="F73" s="4">
        <v>43067</v>
      </c>
      <c r="G73" s="4">
        <v>43067</v>
      </c>
      <c r="H73" s="19">
        <v>1</v>
      </c>
      <c r="I73" s="19"/>
      <c r="J73" s="12">
        <f t="shared" ca="1" si="6"/>
        <v>0</v>
      </c>
      <c r="K73" s="19">
        <v>1</v>
      </c>
      <c r="L73" s="19">
        <v>1</v>
      </c>
      <c r="M73" s="19">
        <v>1</v>
      </c>
      <c r="N73" s="19">
        <v>1</v>
      </c>
      <c r="O73" s="19">
        <v>1</v>
      </c>
      <c r="P73" s="19">
        <v>0</v>
      </c>
      <c r="Q73" s="19">
        <v>0</v>
      </c>
      <c r="R73" s="22"/>
      <c r="S73" s="22"/>
      <c r="T73" s="22"/>
    </row>
    <row r="74" spans="1:20" hidden="1">
      <c r="A74" s="16">
        <v>70</v>
      </c>
      <c r="B74" s="17" t="s">
        <v>210</v>
      </c>
      <c r="C74" s="18" t="s">
        <v>97</v>
      </c>
      <c r="D74" s="12"/>
      <c r="E74" s="12" t="str">
        <f t="shared" ca="1" si="5"/>
        <v>完了</v>
      </c>
      <c r="F74" s="4">
        <v>43067</v>
      </c>
      <c r="G74" s="4">
        <v>43067</v>
      </c>
      <c r="H74" s="19">
        <v>1</v>
      </c>
      <c r="I74" s="19"/>
      <c r="J74" s="12">
        <f t="shared" ca="1" si="6"/>
        <v>0</v>
      </c>
      <c r="K74" s="19">
        <v>1</v>
      </c>
      <c r="L74" s="19">
        <v>1</v>
      </c>
      <c r="M74" s="19">
        <v>1</v>
      </c>
      <c r="N74" s="19">
        <v>1</v>
      </c>
      <c r="O74" s="19">
        <v>1</v>
      </c>
      <c r="P74" s="19">
        <v>0</v>
      </c>
      <c r="Q74" s="19">
        <v>0</v>
      </c>
      <c r="R74" s="22"/>
      <c r="S74" s="22"/>
      <c r="T74" s="22"/>
    </row>
    <row r="75" spans="1:20" hidden="1">
      <c r="A75" s="16">
        <v>71</v>
      </c>
      <c r="B75" s="17" t="s">
        <v>211</v>
      </c>
      <c r="C75" s="18" t="s">
        <v>98</v>
      </c>
      <c r="D75" s="12" t="s">
        <v>107</v>
      </c>
      <c r="E75" s="12" t="str">
        <f t="shared" si="5"/>
        <v>未着手</v>
      </c>
      <c r="F75" s="4">
        <v>43070</v>
      </c>
      <c r="G75" s="4"/>
      <c r="H75" s="19">
        <v>1</v>
      </c>
      <c r="I75" s="19"/>
      <c r="J75" s="12">
        <f t="shared" ca="1" si="6"/>
        <v>1</v>
      </c>
      <c r="K75" s="19">
        <v>1</v>
      </c>
      <c r="L75" s="19">
        <v>1</v>
      </c>
      <c r="M75" s="19">
        <v>1</v>
      </c>
      <c r="N75" s="22">
        <v>1</v>
      </c>
      <c r="O75" s="22">
        <v>1</v>
      </c>
      <c r="P75" s="22">
        <v>1</v>
      </c>
      <c r="Q75" s="22">
        <v>1</v>
      </c>
      <c r="R75" s="22"/>
      <c r="S75" s="22"/>
      <c r="T75" s="22"/>
    </row>
    <row r="76" spans="1:20" hidden="1">
      <c r="A76" s="16">
        <v>72</v>
      </c>
      <c r="B76" s="17" t="s">
        <v>212</v>
      </c>
      <c r="C76" s="18" t="s">
        <v>98</v>
      </c>
      <c r="D76" s="12" t="s">
        <v>107</v>
      </c>
      <c r="E76" s="12" t="str">
        <f t="shared" ca="1" si="5"/>
        <v>完了</v>
      </c>
      <c r="F76" s="4">
        <v>43070</v>
      </c>
      <c r="G76" s="4">
        <v>43070</v>
      </c>
      <c r="H76" s="19">
        <v>1</v>
      </c>
      <c r="I76" s="19"/>
      <c r="J76" s="12">
        <f t="shared" ca="1" si="6"/>
        <v>0</v>
      </c>
      <c r="K76" s="19">
        <v>1</v>
      </c>
      <c r="L76" s="19">
        <v>1</v>
      </c>
      <c r="M76" s="19">
        <v>1</v>
      </c>
      <c r="N76" s="22">
        <v>1</v>
      </c>
      <c r="O76" s="22">
        <v>1</v>
      </c>
      <c r="P76" s="22">
        <v>0</v>
      </c>
      <c r="Q76" s="22">
        <v>0</v>
      </c>
      <c r="R76" s="22"/>
      <c r="S76" s="22"/>
      <c r="T76" s="22"/>
    </row>
    <row r="77" spans="1:20" hidden="1">
      <c r="A77" s="16">
        <v>73</v>
      </c>
      <c r="B77" s="17" t="s">
        <v>214</v>
      </c>
      <c r="C77" s="18" t="s">
        <v>97</v>
      </c>
      <c r="D77" s="12"/>
      <c r="E77" s="12" t="str">
        <f t="shared" si="5"/>
        <v>未着手</v>
      </c>
      <c r="F77" s="4">
        <v>43067</v>
      </c>
      <c r="G77" s="4"/>
      <c r="H77" s="19">
        <v>1</v>
      </c>
      <c r="I77" s="19"/>
      <c r="J77" s="12">
        <f t="shared" ca="1" si="6"/>
        <v>1</v>
      </c>
      <c r="K77" s="19">
        <v>1</v>
      </c>
      <c r="L77" s="19">
        <v>1</v>
      </c>
      <c r="M77" s="19">
        <v>1</v>
      </c>
      <c r="N77" s="19">
        <v>1</v>
      </c>
      <c r="O77" s="19">
        <v>1</v>
      </c>
      <c r="P77" s="19">
        <v>1</v>
      </c>
      <c r="Q77" s="19">
        <v>1</v>
      </c>
      <c r="R77" s="22"/>
      <c r="S77" s="22"/>
      <c r="T77" s="22"/>
    </row>
    <row r="78" spans="1:20" hidden="1">
      <c r="A78" s="16">
        <v>74</v>
      </c>
      <c r="B78" s="17" t="s">
        <v>215</v>
      </c>
      <c r="C78" s="18" t="s">
        <v>98</v>
      </c>
      <c r="D78" s="12" t="s">
        <v>107</v>
      </c>
      <c r="E78" s="12" t="str">
        <f t="shared" si="5"/>
        <v>未着手</v>
      </c>
      <c r="F78" s="4">
        <v>43070</v>
      </c>
      <c r="G78" s="4"/>
      <c r="H78" s="19">
        <v>1</v>
      </c>
      <c r="I78" s="19"/>
      <c r="J78" s="12">
        <f t="shared" ca="1" si="6"/>
        <v>1</v>
      </c>
      <c r="K78" s="19">
        <v>1</v>
      </c>
      <c r="L78" s="19">
        <v>1</v>
      </c>
      <c r="M78" s="19">
        <v>1</v>
      </c>
      <c r="N78" s="22">
        <v>1</v>
      </c>
      <c r="O78" s="22">
        <v>1</v>
      </c>
      <c r="P78" s="22">
        <v>1</v>
      </c>
      <c r="Q78" s="22">
        <v>1</v>
      </c>
      <c r="R78" s="22"/>
      <c r="S78" s="22"/>
      <c r="T78" s="22"/>
    </row>
    <row r="79" spans="1:20" hidden="1">
      <c r="A79" s="16">
        <v>75</v>
      </c>
      <c r="B79" s="17" t="s">
        <v>216</v>
      </c>
      <c r="C79" s="18" t="s">
        <v>97</v>
      </c>
      <c r="D79" s="12"/>
      <c r="E79" s="12" t="str">
        <f t="shared" si="5"/>
        <v>未着手</v>
      </c>
      <c r="F79" s="4">
        <v>43067</v>
      </c>
      <c r="G79" s="4"/>
      <c r="H79" s="19">
        <v>1</v>
      </c>
      <c r="I79" s="19"/>
      <c r="J79" s="12">
        <f t="shared" ca="1" si="6"/>
        <v>1</v>
      </c>
      <c r="K79" s="19">
        <v>1</v>
      </c>
      <c r="L79" s="19">
        <v>1</v>
      </c>
      <c r="M79" s="19">
        <v>1</v>
      </c>
      <c r="N79" s="19">
        <v>1</v>
      </c>
      <c r="O79" s="19">
        <v>1</v>
      </c>
      <c r="P79" s="19">
        <v>1</v>
      </c>
      <c r="Q79" s="19">
        <v>1</v>
      </c>
      <c r="R79" s="22"/>
      <c r="S79" s="22"/>
      <c r="T79" s="22"/>
    </row>
    <row r="80" spans="1:20" hidden="1">
      <c r="A80" s="16">
        <v>76</v>
      </c>
      <c r="B80" s="17" t="s">
        <v>217</v>
      </c>
      <c r="C80" s="18" t="s">
        <v>97</v>
      </c>
      <c r="D80" s="12"/>
      <c r="E80" s="12" t="str">
        <f t="shared" ca="1" si="5"/>
        <v>完了</v>
      </c>
      <c r="F80" s="4">
        <v>43070</v>
      </c>
      <c r="G80" s="4">
        <v>43053</v>
      </c>
      <c r="H80" s="19">
        <v>2</v>
      </c>
      <c r="I80" s="19"/>
      <c r="J80" s="12">
        <f t="shared" ca="1" si="6"/>
        <v>0</v>
      </c>
      <c r="K80" s="19">
        <v>2</v>
      </c>
      <c r="L80" s="19">
        <v>0</v>
      </c>
      <c r="M80" s="19">
        <v>0</v>
      </c>
      <c r="N80" s="19">
        <v>0</v>
      </c>
      <c r="O80" s="19">
        <v>0</v>
      </c>
      <c r="P80" s="19">
        <v>0</v>
      </c>
      <c r="Q80" s="19">
        <v>0</v>
      </c>
      <c r="R80" s="22"/>
      <c r="S80" s="22"/>
      <c r="T80" s="22"/>
    </row>
    <row r="81" spans="1:20" hidden="1">
      <c r="A81" s="16">
        <v>77</v>
      </c>
      <c r="B81" s="17" t="s">
        <v>218</v>
      </c>
      <c r="C81" s="18" t="s">
        <v>97</v>
      </c>
      <c r="D81" s="12"/>
      <c r="E81" s="12" t="str">
        <f t="shared" si="5"/>
        <v>未着手</v>
      </c>
      <c r="F81" s="4">
        <v>43070</v>
      </c>
      <c r="G81" s="4"/>
      <c r="H81" s="19">
        <v>2</v>
      </c>
      <c r="I81" s="19"/>
      <c r="J81" s="12">
        <f t="shared" ca="1" si="6"/>
        <v>2</v>
      </c>
      <c r="K81" s="19">
        <v>2</v>
      </c>
      <c r="L81" s="19">
        <v>2</v>
      </c>
      <c r="M81" s="19">
        <v>2</v>
      </c>
      <c r="N81" s="19">
        <v>2</v>
      </c>
      <c r="O81" s="19">
        <v>2</v>
      </c>
      <c r="P81" s="19">
        <v>2</v>
      </c>
      <c r="Q81" s="19">
        <v>2</v>
      </c>
      <c r="R81" s="22"/>
      <c r="S81" s="22"/>
      <c r="T81" s="22"/>
    </row>
    <row r="82" spans="1:20" hidden="1">
      <c r="A82" s="16">
        <v>78</v>
      </c>
      <c r="B82" s="17" t="s">
        <v>219</v>
      </c>
      <c r="C82" s="18" t="s">
        <v>97</v>
      </c>
      <c r="D82" s="12"/>
      <c r="E82" s="12" t="str">
        <f t="shared" si="5"/>
        <v>未着手</v>
      </c>
      <c r="F82" s="4">
        <v>43070</v>
      </c>
      <c r="G82" s="4"/>
      <c r="H82" s="19">
        <v>2</v>
      </c>
      <c r="I82" s="19"/>
      <c r="J82" s="12">
        <f t="shared" ca="1" si="6"/>
        <v>2</v>
      </c>
      <c r="K82" s="19">
        <v>2</v>
      </c>
      <c r="L82" s="19">
        <v>2</v>
      </c>
      <c r="M82" s="19">
        <v>2</v>
      </c>
      <c r="N82" s="19">
        <v>2</v>
      </c>
      <c r="O82" s="19">
        <v>2</v>
      </c>
      <c r="P82" s="19">
        <v>2</v>
      </c>
      <c r="Q82" s="19">
        <v>2</v>
      </c>
      <c r="R82" s="22"/>
      <c r="S82" s="22"/>
      <c r="T82" s="22"/>
    </row>
    <row r="83" spans="1:20">
      <c r="A83" s="16">
        <v>79</v>
      </c>
      <c r="B83" s="17" t="s">
        <v>220</v>
      </c>
      <c r="C83" s="18" t="s">
        <v>163</v>
      </c>
      <c r="D83" s="12"/>
      <c r="E83" s="12" t="str">
        <f t="shared" si="5"/>
        <v>未着手</v>
      </c>
      <c r="F83" s="4">
        <v>43060</v>
      </c>
      <c r="G83" s="4"/>
      <c r="H83" s="19">
        <v>0.5</v>
      </c>
      <c r="I83" s="19"/>
      <c r="J83" s="12">
        <f t="shared" ca="1" si="6"/>
        <v>0.5</v>
      </c>
      <c r="K83" s="19">
        <v>0.5</v>
      </c>
      <c r="L83" s="19">
        <v>0.5</v>
      </c>
      <c r="M83" s="19">
        <v>0.5</v>
      </c>
      <c r="N83" s="19">
        <v>0.5</v>
      </c>
      <c r="O83" s="19">
        <v>0.5</v>
      </c>
      <c r="P83" s="19">
        <v>0.5</v>
      </c>
      <c r="Q83" s="19">
        <v>0.5</v>
      </c>
      <c r="R83" s="22"/>
      <c r="S83" s="22"/>
      <c r="T83" s="22"/>
    </row>
    <row r="84" spans="1:20">
      <c r="A84" s="16">
        <v>80</v>
      </c>
      <c r="B84" s="17" t="s">
        <v>221</v>
      </c>
      <c r="C84" s="18" t="s">
        <v>163</v>
      </c>
      <c r="D84" s="12"/>
      <c r="E84" s="12" t="str">
        <f t="shared" si="5"/>
        <v>未着手</v>
      </c>
      <c r="F84" s="4">
        <v>43060</v>
      </c>
      <c r="G84" s="4"/>
      <c r="H84" s="19">
        <v>0.5</v>
      </c>
      <c r="I84" s="19"/>
      <c r="J84" s="12">
        <f t="shared" ca="1" si="6"/>
        <v>0.1</v>
      </c>
      <c r="K84" s="19">
        <v>0.5</v>
      </c>
      <c r="L84" s="19">
        <v>0.1</v>
      </c>
      <c r="M84" s="19">
        <v>0.1</v>
      </c>
      <c r="N84" s="19">
        <v>0.1</v>
      </c>
      <c r="O84" s="19">
        <v>0.1</v>
      </c>
      <c r="P84" s="19">
        <v>0.1</v>
      </c>
      <c r="Q84" s="19">
        <v>0.1</v>
      </c>
      <c r="R84" s="22"/>
      <c r="S84" s="22"/>
      <c r="T84" s="22"/>
    </row>
    <row r="85" spans="1:20" hidden="1">
      <c r="A85" s="16">
        <v>81</v>
      </c>
      <c r="B85" s="17"/>
      <c r="C85" s="18"/>
      <c r="D85" s="12"/>
      <c r="E85" s="12" t="str">
        <f t="shared" si="5"/>
        <v/>
      </c>
      <c r="F85" s="4"/>
      <c r="G85" s="4"/>
      <c r="H85" s="19"/>
      <c r="I85" s="19"/>
      <c r="J85" s="12" t="str">
        <f t="shared" ca="1" si="6"/>
        <v/>
      </c>
      <c r="K85" s="19"/>
      <c r="L85" s="19"/>
      <c r="M85" s="19"/>
      <c r="N85" s="22"/>
      <c r="O85" s="22"/>
      <c r="P85" s="22"/>
      <c r="Q85" s="22"/>
      <c r="R85" s="22"/>
      <c r="S85" s="22"/>
      <c r="T85" s="22"/>
    </row>
    <row r="86" spans="1:20" hidden="1">
      <c r="A86" s="16">
        <v>82</v>
      </c>
      <c r="B86" s="17" t="s">
        <v>222</v>
      </c>
      <c r="C86" s="18" t="s">
        <v>97</v>
      </c>
      <c r="D86" s="12"/>
      <c r="E86" s="12" t="str">
        <f t="shared" ca="1" si="5"/>
        <v>完了</v>
      </c>
      <c r="F86" s="4">
        <v>43056</v>
      </c>
      <c r="G86" s="4">
        <v>43053</v>
      </c>
      <c r="H86" s="19">
        <v>3</v>
      </c>
      <c r="I86" s="19"/>
      <c r="J86" s="12">
        <f t="shared" ca="1" si="6"/>
        <v>0</v>
      </c>
      <c r="K86" s="19">
        <v>3</v>
      </c>
      <c r="L86" s="19">
        <v>0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22"/>
      <c r="S86" s="22"/>
      <c r="T86" s="22"/>
    </row>
    <row r="87" spans="1:20" hidden="1">
      <c r="A87" s="16">
        <v>83</v>
      </c>
      <c r="B87" s="17" t="s">
        <v>223</v>
      </c>
      <c r="C87" s="18" t="s">
        <v>99</v>
      </c>
      <c r="D87" s="12" t="s">
        <v>104</v>
      </c>
      <c r="E87" s="12" t="str">
        <f t="shared" ca="1" si="5"/>
        <v>完了</v>
      </c>
      <c r="F87" s="4">
        <v>43056</v>
      </c>
      <c r="G87" s="4">
        <v>43046</v>
      </c>
      <c r="H87" s="19">
        <v>6</v>
      </c>
      <c r="I87" s="19"/>
      <c r="J87" s="12">
        <f t="shared" ca="1" si="6"/>
        <v>0</v>
      </c>
      <c r="K87" s="19">
        <v>6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22"/>
      <c r="S87" s="22"/>
      <c r="T87" s="22"/>
    </row>
    <row r="88" spans="1:20" hidden="1">
      <c r="A88" s="16">
        <v>84</v>
      </c>
      <c r="B88" s="17" t="s">
        <v>224</v>
      </c>
      <c r="C88" s="18" t="s">
        <v>99</v>
      </c>
      <c r="D88" s="12" t="s">
        <v>104</v>
      </c>
      <c r="E88" s="12" t="str">
        <f t="shared" ca="1" si="5"/>
        <v>完了</v>
      </c>
      <c r="F88" s="4">
        <v>43063</v>
      </c>
      <c r="G88" s="4">
        <v>43049</v>
      </c>
      <c r="H88" s="19">
        <v>3</v>
      </c>
      <c r="I88" s="19"/>
      <c r="J88" s="12">
        <f t="shared" ca="1" si="6"/>
        <v>0</v>
      </c>
      <c r="K88" s="19">
        <v>3</v>
      </c>
      <c r="L88" s="19">
        <v>2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22"/>
      <c r="S88" s="22"/>
      <c r="T88" s="22"/>
    </row>
    <row r="89" spans="1:20" hidden="1">
      <c r="A89" s="16">
        <v>85</v>
      </c>
      <c r="B89" s="17" t="s">
        <v>225</v>
      </c>
      <c r="C89" s="18" t="s">
        <v>99</v>
      </c>
      <c r="D89" s="12" t="s">
        <v>107</v>
      </c>
      <c r="E89" s="12" t="str">
        <f t="shared" ca="1" si="5"/>
        <v>完了</v>
      </c>
      <c r="F89" s="4">
        <v>43067</v>
      </c>
      <c r="G89" s="4">
        <v>43049</v>
      </c>
      <c r="H89" s="19">
        <v>6</v>
      </c>
      <c r="I89" s="19"/>
      <c r="J89" s="12">
        <f t="shared" ca="1" si="6"/>
        <v>0</v>
      </c>
      <c r="K89" s="19">
        <v>6</v>
      </c>
      <c r="L89" s="19">
        <v>2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22"/>
      <c r="S89" s="22"/>
      <c r="T89" s="22"/>
    </row>
    <row r="90" spans="1:20" hidden="1">
      <c r="A90" s="16">
        <v>86</v>
      </c>
      <c r="B90" s="17" t="s">
        <v>226</v>
      </c>
      <c r="C90" s="18" t="s">
        <v>99</v>
      </c>
      <c r="D90" s="12" t="s">
        <v>104</v>
      </c>
      <c r="E90" s="12" t="str">
        <f t="shared" ca="1" si="5"/>
        <v>完了</v>
      </c>
      <c r="F90" s="4">
        <v>43063</v>
      </c>
      <c r="G90" s="4">
        <v>43049</v>
      </c>
      <c r="H90" s="19">
        <v>3</v>
      </c>
      <c r="I90" s="19"/>
      <c r="J90" s="12">
        <f t="shared" ca="1" si="6"/>
        <v>0</v>
      </c>
      <c r="K90" s="19">
        <v>3</v>
      </c>
      <c r="L90" s="19">
        <v>2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22"/>
      <c r="S90" s="22"/>
      <c r="T90" s="22"/>
    </row>
    <row r="91" spans="1:20" hidden="1">
      <c r="A91" s="16">
        <v>87</v>
      </c>
      <c r="B91" s="85"/>
      <c r="C91" s="18"/>
      <c r="D91" s="12"/>
      <c r="E91" s="12" t="str">
        <f t="shared" si="5"/>
        <v/>
      </c>
      <c r="F91" s="4"/>
      <c r="G91" s="4"/>
      <c r="H91" s="19"/>
      <c r="I91" s="19"/>
      <c r="J91" s="12" t="str">
        <f t="shared" ca="1" si="6"/>
        <v/>
      </c>
      <c r="K91" s="19"/>
      <c r="L91" s="22"/>
      <c r="M91" s="22"/>
      <c r="N91" s="22"/>
      <c r="O91" s="22"/>
      <c r="P91" s="22"/>
      <c r="Q91" s="22"/>
      <c r="R91" s="22"/>
      <c r="S91" s="22"/>
      <c r="T91" s="22"/>
    </row>
    <row r="92" spans="1:20" hidden="1">
      <c r="A92" s="16">
        <v>88</v>
      </c>
      <c r="B92" s="85" t="s">
        <v>227</v>
      </c>
      <c r="C92" s="18" t="s">
        <v>96</v>
      </c>
      <c r="D92" s="12"/>
      <c r="E92" s="12" t="str">
        <f t="shared" ca="1" si="5"/>
        <v>完了</v>
      </c>
      <c r="F92" s="4">
        <v>43053</v>
      </c>
      <c r="G92" s="4">
        <v>43053</v>
      </c>
      <c r="H92" s="19">
        <v>1.5</v>
      </c>
      <c r="I92" s="19"/>
      <c r="J92" s="12">
        <f t="shared" ca="1" si="6"/>
        <v>0</v>
      </c>
      <c r="K92" s="19">
        <v>1.5</v>
      </c>
      <c r="L92" s="22">
        <v>0</v>
      </c>
      <c r="M92" s="22">
        <v>0</v>
      </c>
      <c r="N92" s="22"/>
      <c r="O92" s="22"/>
      <c r="P92" s="22"/>
      <c r="Q92" s="22"/>
      <c r="R92" s="22"/>
      <c r="S92" s="22"/>
      <c r="T92" s="22"/>
    </row>
    <row r="93" spans="1:20" hidden="1">
      <c r="A93" s="16">
        <v>89</v>
      </c>
      <c r="B93" s="85" t="s">
        <v>228</v>
      </c>
      <c r="C93" s="18" t="s">
        <v>96</v>
      </c>
      <c r="D93" s="12"/>
      <c r="E93" s="12" t="str">
        <f t="shared" ca="1" si="5"/>
        <v>完了</v>
      </c>
      <c r="F93" s="4">
        <v>43053</v>
      </c>
      <c r="G93" s="4">
        <v>43053</v>
      </c>
      <c r="H93" s="19">
        <v>1.5</v>
      </c>
      <c r="I93" s="19"/>
      <c r="J93" s="12">
        <f t="shared" ca="1" si="6"/>
        <v>0</v>
      </c>
      <c r="K93" s="19">
        <v>1.5</v>
      </c>
      <c r="L93" s="22">
        <v>0</v>
      </c>
      <c r="M93" s="22">
        <v>0</v>
      </c>
      <c r="N93" s="22"/>
      <c r="O93" s="22"/>
      <c r="P93" s="22"/>
      <c r="Q93" s="22"/>
      <c r="R93" s="22"/>
      <c r="S93" s="22"/>
      <c r="T93" s="22"/>
    </row>
    <row r="94" spans="1:20" hidden="1">
      <c r="A94" s="16">
        <v>90</v>
      </c>
      <c r="B94" s="17"/>
      <c r="C94" s="18"/>
      <c r="D94" s="12"/>
      <c r="E94" s="12" t="str">
        <f t="shared" si="5"/>
        <v/>
      </c>
      <c r="F94" s="4"/>
      <c r="G94" s="4"/>
      <c r="H94" s="19"/>
      <c r="I94" s="19"/>
      <c r="J94" s="12" t="str">
        <f t="shared" ca="1" si="6"/>
        <v/>
      </c>
      <c r="K94" s="19"/>
      <c r="L94" s="22"/>
      <c r="M94" s="22"/>
      <c r="N94" s="22"/>
      <c r="O94" s="22"/>
      <c r="P94" s="22"/>
      <c r="Q94" s="22"/>
      <c r="R94" s="22"/>
      <c r="S94" s="22"/>
      <c r="T94" s="22"/>
    </row>
    <row r="95" spans="1:20" hidden="1">
      <c r="A95" s="16">
        <v>91</v>
      </c>
      <c r="B95" s="85" t="s">
        <v>120</v>
      </c>
      <c r="C95" s="18" t="s">
        <v>96</v>
      </c>
      <c r="D95" s="12"/>
      <c r="E95" s="12" t="str">
        <f t="shared" ca="1" si="5"/>
        <v>完了</v>
      </c>
      <c r="F95" s="4">
        <v>43063</v>
      </c>
      <c r="G95" s="4">
        <v>43063</v>
      </c>
      <c r="H95" s="19">
        <v>1.5</v>
      </c>
      <c r="I95" s="19"/>
      <c r="J95" s="12">
        <f t="shared" ca="1" si="6"/>
        <v>0</v>
      </c>
      <c r="K95" s="19">
        <v>1.5</v>
      </c>
      <c r="L95" s="19">
        <v>1.5</v>
      </c>
      <c r="M95" s="19">
        <v>1.5</v>
      </c>
      <c r="N95" s="19">
        <v>1.5</v>
      </c>
      <c r="O95" s="19">
        <v>1.5</v>
      </c>
      <c r="P95" s="19">
        <v>0</v>
      </c>
      <c r="Q95" s="19">
        <v>0</v>
      </c>
      <c r="R95" s="22"/>
      <c r="S95" s="22"/>
      <c r="T95" s="22"/>
    </row>
    <row r="96" spans="1:20" hidden="1">
      <c r="A96" s="16">
        <v>92</v>
      </c>
      <c r="B96" s="85" t="s">
        <v>115</v>
      </c>
      <c r="C96" s="18" t="s">
        <v>96</v>
      </c>
      <c r="D96" s="12"/>
      <c r="E96" s="12" t="str">
        <f t="shared" ca="1" si="5"/>
        <v>完了</v>
      </c>
      <c r="F96" s="4">
        <v>43063</v>
      </c>
      <c r="G96" s="4">
        <v>43063</v>
      </c>
      <c r="H96" s="19">
        <v>2</v>
      </c>
      <c r="I96" s="19"/>
      <c r="J96" s="12">
        <f t="shared" ca="1" si="6"/>
        <v>0</v>
      </c>
      <c r="K96" s="19">
        <v>2</v>
      </c>
      <c r="L96" s="19">
        <v>2</v>
      </c>
      <c r="M96" s="19">
        <v>2</v>
      </c>
      <c r="N96" s="19">
        <v>2</v>
      </c>
      <c r="O96" s="19">
        <v>2</v>
      </c>
      <c r="P96" s="19">
        <v>0</v>
      </c>
      <c r="Q96" s="19">
        <v>0</v>
      </c>
      <c r="R96" s="22"/>
      <c r="S96" s="22"/>
      <c r="T96" s="22"/>
    </row>
    <row r="97" spans="1:24" hidden="1">
      <c r="A97" s="16">
        <v>93</v>
      </c>
      <c r="B97" s="85"/>
      <c r="C97" s="18"/>
      <c r="D97" s="12"/>
      <c r="E97" s="12" t="str">
        <f t="shared" si="5"/>
        <v/>
      </c>
      <c r="F97" s="4"/>
      <c r="G97" s="4"/>
      <c r="H97" s="19"/>
      <c r="I97" s="19"/>
      <c r="J97" s="12" t="str">
        <f t="shared" ca="1" si="6"/>
        <v/>
      </c>
      <c r="K97" s="19"/>
      <c r="L97" s="19"/>
      <c r="M97" s="22"/>
      <c r="N97" s="22"/>
      <c r="O97" s="22"/>
      <c r="P97" s="22"/>
      <c r="Q97" s="22"/>
      <c r="R97" s="22"/>
      <c r="S97" s="22"/>
      <c r="T97" s="22"/>
    </row>
    <row r="98" spans="1:24" hidden="1">
      <c r="A98" s="16">
        <v>97</v>
      </c>
      <c r="B98" s="85" t="s">
        <v>274</v>
      </c>
      <c r="C98" s="18" t="s">
        <v>96</v>
      </c>
      <c r="D98" s="12"/>
      <c r="E98" s="12" t="str">
        <f t="shared" ca="1" si="5"/>
        <v>完了</v>
      </c>
      <c r="F98" s="4">
        <v>43067</v>
      </c>
      <c r="G98" s="4">
        <v>43067</v>
      </c>
      <c r="H98" s="19">
        <v>2</v>
      </c>
      <c r="I98" s="19"/>
      <c r="J98" s="12">
        <f t="shared" ca="1" si="6"/>
        <v>0</v>
      </c>
      <c r="K98" s="19">
        <v>2</v>
      </c>
      <c r="L98" s="19">
        <v>2</v>
      </c>
      <c r="M98" s="19">
        <v>2</v>
      </c>
      <c r="N98" s="19">
        <v>2</v>
      </c>
      <c r="O98" s="19">
        <v>2</v>
      </c>
      <c r="P98" s="19">
        <v>2</v>
      </c>
      <c r="Q98" s="19">
        <v>0</v>
      </c>
      <c r="R98" s="22"/>
      <c r="S98" s="22"/>
      <c r="T98" s="22"/>
    </row>
    <row r="99" spans="1:24" hidden="1">
      <c r="A99" s="16">
        <v>98</v>
      </c>
      <c r="B99" s="17" t="s">
        <v>273</v>
      </c>
      <c r="C99" s="18" t="s">
        <v>96</v>
      </c>
      <c r="D99" s="12"/>
      <c r="E99" s="12" t="str">
        <f t="shared" ca="1" si="5"/>
        <v>完了</v>
      </c>
      <c r="F99" s="4">
        <v>43067</v>
      </c>
      <c r="G99" s="4">
        <v>43067</v>
      </c>
      <c r="H99" s="19">
        <v>2</v>
      </c>
      <c r="I99" s="19"/>
      <c r="J99" s="12">
        <f t="shared" ca="1" si="6"/>
        <v>0</v>
      </c>
      <c r="K99" s="19">
        <v>2</v>
      </c>
      <c r="L99" s="19">
        <v>2</v>
      </c>
      <c r="M99" s="19">
        <v>2</v>
      </c>
      <c r="N99" s="19">
        <v>2</v>
      </c>
      <c r="O99" s="19">
        <v>2</v>
      </c>
      <c r="P99" s="19">
        <v>2</v>
      </c>
      <c r="Q99" s="19">
        <v>0</v>
      </c>
      <c r="R99" s="22"/>
      <c r="S99" s="22"/>
      <c r="T99" s="22"/>
    </row>
    <row r="100" spans="1:24" hidden="1">
      <c r="A100" s="16">
        <v>99</v>
      </c>
      <c r="B100" s="17" t="s">
        <v>272</v>
      </c>
      <c r="C100" s="18" t="s">
        <v>96</v>
      </c>
      <c r="D100" s="12"/>
      <c r="E100" s="12" t="str">
        <f t="shared" si="5"/>
        <v>未着手</v>
      </c>
      <c r="F100" s="4">
        <v>43067</v>
      </c>
      <c r="G100" s="4"/>
      <c r="H100" s="19">
        <v>2</v>
      </c>
      <c r="I100" s="19"/>
      <c r="J100" s="12">
        <f t="shared" ca="1" si="6"/>
        <v>2</v>
      </c>
      <c r="K100" s="19">
        <v>2</v>
      </c>
      <c r="L100" s="19">
        <v>2</v>
      </c>
      <c r="M100" s="19">
        <v>2</v>
      </c>
      <c r="N100" s="19">
        <v>2</v>
      </c>
      <c r="O100" s="19">
        <v>2</v>
      </c>
      <c r="P100" s="19">
        <v>2</v>
      </c>
      <c r="Q100" s="19">
        <v>2</v>
      </c>
      <c r="R100" s="22"/>
      <c r="S100" s="22"/>
      <c r="T100" s="22"/>
    </row>
    <row r="101" spans="1:24" hidden="1">
      <c r="A101" s="16">
        <v>100</v>
      </c>
      <c r="B101" s="17" t="s">
        <v>229</v>
      </c>
      <c r="C101" s="18" t="s">
        <v>97</v>
      </c>
      <c r="D101" s="12"/>
      <c r="E101" s="12" t="str">
        <f t="shared" ca="1" si="5"/>
        <v>完了</v>
      </c>
      <c r="F101" s="4">
        <v>43056</v>
      </c>
      <c r="G101" s="4">
        <v>43053</v>
      </c>
      <c r="H101" s="19">
        <v>2</v>
      </c>
      <c r="I101" s="19"/>
      <c r="J101" s="12">
        <f t="shared" ca="1" si="6"/>
        <v>0</v>
      </c>
      <c r="K101" s="19">
        <v>2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22"/>
      <c r="S101" s="22"/>
      <c r="T101" s="22"/>
    </row>
    <row r="102" spans="1:24" ht="13.5" hidden="1" customHeight="1">
      <c r="A102" s="16">
        <v>101</v>
      </c>
      <c r="B102" s="17" t="s">
        <v>230</v>
      </c>
      <c r="C102" s="18" t="s">
        <v>97</v>
      </c>
      <c r="D102" s="12"/>
      <c r="E102" s="12" t="str">
        <f t="shared" ca="1" si="5"/>
        <v>完了</v>
      </c>
      <c r="F102" s="4">
        <v>43056</v>
      </c>
      <c r="G102" s="4">
        <v>43053</v>
      </c>
      <c r="H102" s="19">
        <v>3</v>
      </c>
      <c r="I102" s="19"/>
      <c r="J102" s="12">
        <f t="shared" ca="1" si="6"/>
        <v>0</v>
      </c>
      <c r="K102" s="19">
        <v>3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  <c r="Q102" s="19">
        <v>0</v>
      </c>
      <c r="R102" s="22"/>
      <c r="S102" s="22"/>
      <c r="T102" s="22"/>
    </row>
    <row r="103" spans="1:24" hidden="1">
      <c r="A103" s="16">
        <v>102</v>
      </c>
      <c r="B103" s="17" t="s">
        <v>231</v>
      </c>
      <c r="C103" s="18" t="s">
        <v>97</v>
      </c>
      <c r="D103" s="12"/>
      <c r="E103" s="12" t="str">
        <f t="shared" ca="1" si="5"/>
        <v>完了</v>
      </c>
      <c r="F103" s="4">
        <v>43053</v>
      </c>
      <c r="G103" s="4">
        <v>43053</v>
      </c>
      <c r="H103" s="19">
        <v>2</v>
      </c>
      <c r="I103" s="19"/>
      <c r="J103" s="12">
        <f t="shared" ca="1" si="6"/>
        <v>0</v>
      </c>
      <c r="K103" s="19">
        <v>2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19">
        <v>0</v>
      </c>
      <c r="R103" s="22"/>
      <c r="S103" s="22"/>
      <c r="T103" s="22"/>
      <c r="U103" s="101"/>
      <c r="V103" s="101"/>
      <c r="W103" s="101"/>
      <c r="X103" s="101"/>
    </row>
    <row r="104" spans="1:24" hidden="1">
      <c r="A104" s="16">
        <v>103</v>
      </c>
      <c r="B104" s="17"/>
      <c r="C104" s="18"/>
      <c r="D104" s="12"/>
      <c r="E104" s="12" t="str">
        <f t="shared" si="5"/>
        <v/>
      </c>
      <c r="F104" s="4"/>
      <c r="G104" s="4"/>
      <c r="H104" s="19"/>
      <c r="I104" s="19"/>
      <c r="J104" s="12" t="str">
        <f t="shared" ca="1" si="6"/>
        <v/>
      </c>
      <c r="K104" s="19"/>
      <c r="L104" s="19"/>
      <c r="M104" s="22"/>
      <c r="N104" s="22"/>
      <c r="O104" s="22"/>
      <c r="P104" s="22"/>
      <c r="Q104" s="22"/>
      <c r="R104" s="22"/>
      <c r="S104" s="22"/>
      <c r="T104" s="22"/>
      <c r="U104" s="102"/>
      <c r="V104" s="102"/>
      <c r="W104" s="103"/>
      <c r="X104" s="104"/>
    </row>
    <row r="105" spans="1:24" hidden="1">
      <c r="A105" s="16">
        <v>104</v>
      </c>
      <c r="B105" s="85" t="s">
        <v>232</v>
      </c>
      <c r="C105" s="18" t="s">
        <v>99</v>
      </c>
      <c r="D105" s="12"/>
      <c r="E105" s="12" t="str">
        <f t="shared" ca="1" si="5"/>
        <v>完了</v>
      </c>
      <c r="F105" s="4">
        <v>43060</v>
      </c>
      <c r="G105" s="4">
        <v>43060</v>
      </c>
      <c r="H105" s="19">
        <v>1</v>
      </c>
      <c r="I105" s="19"/>
      <c r="J105" s="12">
        <f t="shared" ca="1" si="6"/>
        <v>0</v>
      </c>
      <c r="K105" s="19">
        <v>1</v>
      </c>
      <c r="L105" s="19">
        <v>1</v>
      </c>
      <c r="M105" s="19">
        <v>1</v>
      </c>
      <c r="N105" s="22">
        <v>0</v>
      </c>
      <c r="O105" s="22">
        <v>0</v>
      </c>
      <c r="P105" s="22">
        <v>0</v>
      </c>
      <c r="Q105" s="22">
        <v>0</v>
      </c>
      <c r="R105" s="22"/>
      <c r="S105" s="22"/>
      <c r="T105" s="22"/>
      <c r="U105" s="102"/>
      <c r="V105" s="102"/>
      <c r="W105" s="103"/>
      <c r="X105" s="104"/>
    </row>
    <row r="106" spans="1:24" hidden="1">
      <c r="A106" s="16">
        <v>105</v>
      </c>
      <c r="B106" s="17" t="s">
        <v>233</v>
      </c>
      <c r="C106" s="18" t="s">
        <v>99</v>
      </c>
      <c r="D106" s="12"/>
      <c r="E106" s="12" t="str">
        <f t="shared" ca="1" si="5"/>
        <v>完了</v>
      </c>
      <c r="F106" s="4">
        <v>43049</v>
      </c>
      <c r="G106" s="4">
        <v>43060</v>
      </c>
      <c r="H106" s="19">
        <v>1</v>
      </c>
      <c r="I106" s="19"/>
      <c r="J106" s="12">
        <f t="shared" ca="1" si="6"/>
        <v>0</v>
      </c>
      <c r="K106" s="19">
        <v>1</v>
      </c>
      <c r="L106" s="19">
        <v>1</v>
      </c>
      <c r="M106" s="19">
        <v>1</v>
      </c>
      <c r="N106" s="22">
        <v>0</v>
      </c>
      <c r="O106" s="22">
        <v>0</v>
      </c>
      <c r="P106" s="22">
        <v>0</v>
      </c>
      <c r="Q106" s="22">
        <v>0</v>
      </c>
      <c r="R106" s="22"/>
      <c r="S106" s="22"/>
      <c r="T106" s="22"/>
      <c r="U106" s="102"/>
      <c r="V106" s="102"/>
      <c r="W106" s="103"/>
      <c r="X106" s="104"/>
    </row>
    <row r="107" spans="1:24" hidden="1">
      <c r="A107" s="16">
        <v>106</v>
      </c>
      <c r="B107" s="17" t="s">
        <v>247</v>
      </c>
      <c r="C107" s="18" t="s">
        <v>99</v>
      </c>
      <c r="D107" s="12"/>
      <c r="E107" s="12" t="str">
        <f t="shared" ca="1" si="5"/>
        <v>完了</v>
      </c>
      <c r="F107" s="4">
        <v>43049</v>
      </c>
      <c r="G107" s="4">
        <v>43049</v>
      </c>
      <c r="H107" s="19">
        <v>1</v>
      </c>
      <c r="I107" s="19"/>
      <c r="J107" s="12">
        <f t="shared" ca="1" si="6"/>
        <v>0</v>
      </c>
      <c r="K107" s="19">
        <v>1</v>
      </c>
      <c r="L107" s="19">
        <v>0.2</v>
      </c>
      <c r="M107" s="19">
        <v>0.2</v>
      </c>
      <c r="N107" s="22">
        <v>0</v>
      </c>
      <c r="O107" s="22">
        <v>0</v>
      </c>
      <c r="P107" s="22">
        <v>0</v>
      </c>
      <c r="Q107" s="22">
        <v>0</v>
      </c>
      <c r="R107" s="22"/>
      <c r="S107" s="22"/>
      <c r="T107" s="22"/>
      <c r="U107" s="102"/>
      <c r="V107" s="102"/>
      <c r="W107" s="103"/>
      <c r="X107" s="104"/>
    </row>
    <row r="108" spans="1:24" hidden="1">
      <c r="A108" s="16">
        <v>107</v>
      </c>
      <c r="B108" s="17" t="s">
        <v>234</v>
      </c>
      <c r="C108" s="18" t="s">
        <v>96</v>
      </c>
      <c r="D108" s="12"/>
      <c r="E108" s="12" t="str">
        <f t="shared" ca="1" si="5"/>
        <v>完了</v>
      </c>
      <c r="F108" s="4">
        <v>43060</v>
      </c>
      <c r="G108" s="4">
        <v>43063</v>
      </c>
      <c r="H108" s="19">
        <v>1</v>
      </c>
      <c r="I108" s="19"/>
      <c r="J108" s="12">
        <f t="shared" ca="1" si="6"/>
        <v>0</v>
      </c>
      <c r="K108" s="19">
        <v>1</v>
      </c>
      <c r="L108" s="19">
        <v>1</v>
      </c>
      <c r="M108" s="19">
        <v>1</v>
      </c>
      <c r="N108" s="19">
        <v>1</v>
      </c>
      <c r="O108" s="19">
        <v>1</v>
      </c>
      <c r="P108" s="19">
        <v>0</v>
      </c>
      <c r="Q108" s="19">
        <v>0</v>
      </c>
      <c r="R108" s="22"/>
      <c r="S108" s="22"/>
      <c r="T108" s="22"/>
      <c r="U108" s="102"/>
      <c r="V108" s="102"/>
      <c r="W108" s="103"/>
      <c r="X108" s="104"/>
    </row>
    <row r="109" spans="1:24" hidden="1">
      <c r="A109" s="16">
        <v>108</v>
      </c>
      <c r="B109" s="17" t="s">
        <v>241</v>
      </c>
      <c r="C109" s="18" t="s">
        <v>96</v>
      </c>
      <c r="D109" s="12"/>
      <c r="E109" s="12" t="str">
        <f t="shared" ca="1" si="5"/>
        <v>完了</v>
      </c>
      <c r="F109" s="4">
        <v>43060</v>
      </c>
      <c r="G109" s="4">
        <v>43060</v>
      </c>
      <c r="H109" s="19">
        <v>1</v>
      </c>
      <c r="I109" s="19"/>
      <c r="J109" s="12">
        <f t="shared" ca="1" si="6"/>
        <v>0</v>
      </c>
      <c r="K109" s="19">
        <v>1</v>
      </c>
      <c r="L109" s="19">
        <v>1</v>
      </c>
      <c r="M109" s="19">
        <v>1</v>
      </c>
      <c r="N109" s="19">
        <v>0</v>
      </c>
      <c r="O109" s="19">
        <v>0</v>
      </c>
      <c r="P109" s="19">
        <v>0</v>
      </c>
      <c r="Q109" s="19">
        <v>0</v>
      </c>
      <c r="R109" s="22"/>
      <c r="S109" s="22"/>
      <c r="T109" s="22"/>
      <c r="U109" s="102"/>
      <c r="V109" s="102"/>
      <c r="W109" s="103"/>
      <c r="X109" s="104"/>
    </row>
    <row r="110" spans="1:24">
      <c r="A110" s="16">
        <v>109</v>
      </c>
      <c r="B110" s="17" t="s">
        <v>235</v>
      </c>
      <c r="C110" s="18" t="s">
        <v>163</v>
      </c>
      <c r="D110" s="12"/>
      <c r="E110" s="12" t="str">
        <f t="shared" ca="1" si="5"/>
        <v>完了</v>
      </c>
      <c r="F110" s="4">
        <v>43060</v>
      </c>
      <c r="G110" s="4">
        <v>43060</v>
      </c>
      <c r="H110" s="19">
        <v>2</v>
      </c>
      <c r="I110" s="19"/>
      <c r="J110" s="12">
        <f t="shared" ca="1" si="6"/>
        <v>0</v>
      </c>
      <c r="K110" s="19">
        <v>2</v>
      </c>
      <c r="L110" s="19">
        <v>2</v>
      </c>
      <c r="M110" s="19">
        <v>2</v>
      </c>
      <c r="N110" s="19">
        <v>2</v>
      </c>
      <c r="O110" s="19">
        <v>2</v>
      </c>
      <c r="P110" s="19">
        <v>0</v>
      </c>
      <c r="Q110" s="19">
        <v>0</v>
      </c>
      <c r="R110" s="22"/>
      <c r="S110" s="22"/>
      <c r="T110" s="22"/>
      <c r="U110" s="102"/>
      <c r="V110" s="102"/>
      <c r="W110" s="103"/>
      <c r="X110" s="104"/>
    </row>
    <row r="111" spans="1:24" hidden="1">
      <c r="A111" s="16">
        <v>110</v>
      </c>
      <c r="B111" s="17" t="s">
        <v>242</v>
      </c>
      <c r="C111" s="18" t="s">
        <v>96</v>
      </c>
      <c r="D111" s="12"/>
      <c r="E111" s="12" t="str">
        <f t="shared" si="5"/>
        <v>未着手</v>
      </c>
      <c r="F111" s="4">
        <v>43060</v>
      </c>
      <c r="G111" s="4"/>
      <c r="H111" s="19">
        <v>0.2</v>
      </c>
      <c r="I111" s="19"/>
      <c r="J111" s="12">
        <f t="shared" ca="1" si="6"/>
        <v>0.2</v>
      </c>
      <c r="K111" s="19">
        <v>0.2</v>
      </c>
      <c r="L111" s="19">
        <v>0.2</v>
      </c>
      <c r="M111" s="19">
        <v>0.2</v>
      </c>
      <c r="N111" s="19">
        <v>0.2</v>
      </c>
      <c r="O111" s="19">
        <v>0.2</v>
      </c>
      <c r="P111" s="19">
        <v>0.2</v>
      </c>
      <c r="Q111" s="19">
        <v>0.2</v>
      </c>
      <c r="R111" s="22"/>
      <c r="S111" s="22"/>
      <c r="T111" s="22"/>
      <c r="U111" s="102"/>
      <c r="V111" s="102"/>
      <c r="W111" s="103"/>
      <c r="X111" s="104"/>
    </row>
    <row r="112" spans="1:24" hidden="1">
      <c r="A112" s="16">
        <v>111</v>
      </c>
      <c r="B112" s="17" t="s">
        <v>236</v>
      </c>
      <c r="C112" s="18" t="s">
        <v>96</v>
      </c>
      <c r="D112" s="12"/>
      <c r="E112" s="12" t="str">
        <f t="shared" ca="1" si="5"/>
        <v>完了</v>
      </c>
      <c r="F112" s="4">
        <v>43060</v>
      </c>
      <c r="G112" s="4">
        <v>43060</v>
      </c>
      <c r="H112" s="19">
        <v>0.2</v>
      </c>
      <c r="I112" s="19"/>
      <c r="J112" s="12">
        <f t="shared" ca="1" si="6"/>
        <v>0</v>
      </c>
      <c r="K112" s="19">
        <v>0.2</v>
      </c>
      <c r="L112" s="19">
        <v>0.2</v>
      </c>
      <c r="M112" s="19">
        <v>0.2</v>
      </c>
      <c r="N112" s="19">
        <v>0.2</v>
      </c>
      <c r="O112" s="19">
        <v>0.2</v>
      </c>
      <c r="P112" s="19">
        <v>0</v>
      </c>
      <c r="Q112" s="19">
        <v>0</v>
      </c>
      <c r="R112" s="22"/>
      <c r="S112" s="22"/>
      <c r="T112" s="22"/>
      <c r="U112" s="102"/>
      <c r="V112" s="102"/>
      <c r="W112" s="103"/>
      <c r="X112" s="104"/>
    </row>
    <row r="113" spans="1:27" hidden="1">
      <c r="A113" s="16">
        <v>112</v>
      </c>
      <c r="B113" s="17" t="s">
        <v>243</v>
      </c>
      <c r="C113" s="18" t="s">
        <v>96</v>
      </c>
      <c r="D113" s="12"/>
      <c r="E113" s="12" t="str">
        <f t="shared" ca="1" si="5"/>
        <v>完了</v>
      </c>
      <c r="F113" s="4">
        <v>43060</v>
      </c>
      <c r="G113" s="4">
        <v>43074</v>
      </c>
      <c r="H113" s="19">
        <v>0.2</v>
      </c>
      <c r="I113" s="19"/>
      <c r="J113" s="12">
        <f t="shared" ca="1" si="6"/>
        <v>0</v>
      </c>
      <c r="K113" s="19">
        <v>0.2</v>
      </c>
      <c r="L113" s="19">
        <v>0.2</v>
      </c>
      <c r="M113" s="19">
        <v>0.2</v>
      </c>
      <c r="N113" s="19">
        <v>0.2</v>
      </c>
      <c r="O113" s="19">
        <v>0.2</v>
      </c>
      <c r="P113" s="19">
        <v>0.2</v>
      </c>
      <c r="Q113" s="19">
        <v>0</v>
      </c>
      <c r="R113" s="22"/>
      <c r="S113" s="22"/>
      <c r="T113" s="22"/>
      <c r="U113" s="102"/>
      <c r="V113" s="102"/>
      <c r="W113" s="103"/>
      <c r="X113" s="104"/>
    </row>
    <row r="114" spans="1:27" hidden="1">
      <c r="A114" s="16">
        <v>113</v>
      </c>
      <c r="B114" s="17" t="s">
        <v>237</v>
      </c>
      <c r="C114" s="18" t="s">
        <v>96</v>
      </c>
      <c r="D114" s="12"/>
      <c r="E114" s="12" t="str">
        <f t="shared" si="5"/>
        <v>未着手</v>
      </c>
      <c r="F114" s="4">
        <v>43060</v>
      </c>
      <c r="G114" s="4"/>
      <c r="H114" s="19">
        <v>0.2</v>
      </c>
      <c r="I114" s="19"/>
      <c r="J114" s="12">
        <f t="shared" ca="1" si="6"/>
        <v>0.2</v>
      </c>
      <c r="K114" s="19">
        <v>0.2</v>
      </c>
      <c r="L114" s="19">
        <v>0.2</v>
      </c>
      <c r="M114" s="19">
        <v>0.2</v>
      </c>
      <c r="N114" s="19">
        <v>0.2</v>
      </c>
      <c r="O114" s="19">
        <v>0.2</v>
      </c>
      <c r="P114" s="19">
        <v>0.2</v>
      </c>
      <c r="Q114" s="19">
        <v>0.2</v>
      </c>
      <c r="R114" s="22"/>
      <c r="S114" s="22"/>
      <c r="T114" s="22"/>
    </row>
    <row r="115" spans="1:27" hidden="1">
      <c r="A115" s="16">
        <v>114</v>
      </c>
      <c r="B115" s="17" t="s">
        <v>244</v>
      </c>
      <c r="C115" s="18" t="s">
        <v>96</v>
      </c>
      <c r="D115" s="12"/>
      <c r="E115" s="12" t="str">
        <f t="shared" si="5"/>
        <v>未着手</v>
      </c>
      <c r="F115" s="4">
        <v>43060</v>
      </c>
      <c r="G115" s="4"/>
      <c r="H115" s="19">
        <v>0.2</v>
      </c>
      <c r="I115" s="19"/>
      <c r="J115" s="12">
        <f t="shared" ca="1" si="6"/>
        <v>0.2</v>
      </c>
      <c r="K115" s="19">
        <v>0.2</v>
      </c>
      <c r="L115" s="19">
        <v>0.2</v>
      </c>
      <c r="M115" s="19">
        <v>0.2</v>
      </c>
      <c r="N115" s="19">
        <v>0.2</v>
      </c>
      <c r="O115" s="19">
        <v>0.2</v>
      </c>
      <c r="P115" s="19">
        <v>0.2</v>
      </c>
      <c r="Q115" s="19">
        <v>0.2</v>
      </c>
      <c r="R115" s="22"/>
      <c r="S115" s="22"/>
      <c r="T115" s="22"/>
    </row>
    <row r="116" spans="1:27" hidden="1">
      <c r="A116" s="16">
        <v>115</v>
      </c>
      <c r="B116" s="17" t="s">
        <v>238</v>
      </c>
      <c r="C116" s="18" t="s">
        <v>96</v>
      </c>
      <c r="D116" s="12"/>
      <c r="E116" s="12" t="str">
        <f t="shared" ca="1" si="5"/>
        <v>完了</v>
      </c>
      <c r="F116" s="4">
        <v>43046</v>
      </c>
      <c r="G116" s="4">
        <v>43046</v>
      </c>
      <c r="H116" s="19">
        <v>1</v>
      </c>
      <c r="I116" s="19"/>
      <c r="J116" s="12">
        <f t="shared" ca="1" si="6"/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22"/>
      <c r="S116" s="22"/>
      <c r="T116" s="22"/>
    </row>
    <row r="117" spans="1:27" hidden="1">
      <c r="A117" s="16">
        <v>116</v>
      </c>
      <c r="B117" s="17" t="s">
        <v>245</v>
      </c>
      <c r="C117" s="18" t="s">
        <v>96</v>
      </c>
      <c r="D117" s="12"/>
      <c r="E117" s="12" t="str">
        <f t="shared" ca="1" si="5"/>
        <v>完了</v>
      </c>
      <c r="F117" s="4">
        <v>43060</v>
      </c>
      <c r="G117" s="4">
        <v>43074</v>
      </c>
      <c r="H117" s="19">
        <v>3</v>
      </c>
      <c r="I117" s="19"/>
      <c r="J117" s="12">
        <f t="shared" ca="1" si="6"/>
        <v>0</v>
      </c>
      <c r="K117" s="19">
        <v>3</v>
      </c>
      <c r="L117" s="19">
        <v>3</v>
      </c>
      <c r="M117" s="19">
        <v>3</v>
      </c>
      <c r="N117" s="19">
        <v>3</v>
      </c>
      <c r="O117" s="19">
        <v>3</v>
      </c>
      <c r="P117" s="19">
        <v>3</v>
      </c>
      <c r="Q117" s="19">
        <v>3</v>
      </c>
      <c r="R117" s="22">
        <v>0</v>
      </c>
      <c r="S117" s="22"/>
      <c r="T117" s="22"/>
    </row>
    <row r="118" spans="1:27" hidden="1">
      <c r="A118" s="16">
        <v>117</v>
      </c>
      <c r="B118" s="17" t="s">
        <v>239</v>
      </c>
      <c r="C118" s="18" t="s">
        <v>96</v>
      </c>
      <c r="D118" s="12"/>
      <c r="E118" s="12" t="str">
        <f t="shared" ca="1" si="5"/>
        <v>完了</v>
      </c>
      <c r="F118" s="4">
        <v>43060</v>
      </c>
      <c r="G118" s="4">
        <v>43074</v>
      </c>
      <c r="H118" s="19">
        <v>3</v>
      </c>
      <c r="I118" s="19"/>
      <c r="J118" s="12">
        <f t="shared" ca="1" si="6"/>
        <v>0</v>
      </c>
      <c r="K118" s="19">
        <v>3</v>
      </c>
      <c r="L118" s="19">
        <v>3</v>
      </c>
      <c r="M118" s="19">
        <v>3</v>
      </c>
      <c r="N118" s="19">
        <v>3</v>
      </c>
      <c r="O118" s="19">
        <v>3</v>
      </c>
      <c r="P118" s="19">
        <v>3</v>
      </c>
      <c r="Q118" s="19">
        <v>3</v>
      </c>
      <c r="R118" s="22">
        <v>0</v>
      </c>
      <c r="S118" s="22"/>
      <c r="T118" s="22"/>
    </row>
    <row r="119" spans="1:27" hidden="1">
      <c r="A119" s="16">
        <v>118</v>
      </c>
      <c r="B119" s="17" t="s">
        <v>246</v>
      </c>
      <c r="C119" s="18" t="s">
        <v>96</v>
      </c>
      <c r="D119" s="12"/>
      <c r="E119" s="12" t="str">
        <f t="shared" si="5"/>
        <v>未着手</v>
      </c>
      <c r="F119" s="4">
        <v>43060</v>
      </c>
      <c r="G119" s="4"/>
      <c r="H119" s="19">
        <v>1.5</v>
      </c>
      <c r="I119" s="19"/>
      <c r="J119" s="12">
        <f t="shared" ca="1" si="6"/>
        <v>1</v>
      </c>
      <c r="K119" s="19">
        <v>1</v>
      </c>
      <c r="L119" s="19">
        <v>1</v>
      </c>
      <c r="M119" s="19">
        <v>1</v>
      </c>
      <c r="N119" s="19">
        <v>1</v>
      </c>
      <c r="O119" s="19">
        <v>1</v>
      </c>
      <c r="P119" s="19">
        <v>1</v>
      </c>
      <c r="Q119" s="19">
        <v>1</v>
      </c>
      <c r="R119" s="22"/>
      <c r="S119" s="22"/>
      <c r="T119" s="22"/>
    </row>
    <row r="120" spans="1:27" hidden="1">
      <c r="A120" s="16">
        <v>119</v>
      </c>
      <c r="B120" s="17" t="s">
        <v>240</v>
      </c>
      <c r="C120" s="18" t="s">
        <v>96</v>
      </c>
      <c r="D120" s="12"/>
      <c r="E120" s="12" t="str">
        <f t="shared" si="5"/>
        <v>未着手</v>
      </c>
      <c r="F120" s="4">
        <v>43060</v>
      </c>
      <c r="G120" s="4"/>
      <c r="H120" s="19">
        <v>1.5</v>
      </c>
      <c r="I120" s="19"/>
      <c r="J120" s="12">
        <f t="shared" ca="1" si="6"/>
        <v>1</v>
      </c>
      <c r="K120" s="19">
        <v>1</v>
      </c>
      <c r="L120" s="19">
        <v>1</v>
      </c>
      <c r="M120" s="19">
        <v>1</v>
      </c>
      <c r="N120" s="19">
        <v>1</v>
      </c>
      <c r="O120" s="19">
        <v>1</v>
      </c>
      <c r="P120" s="19">
        <v>1</v>
      </c>
      <c r="Q120" s="19">
        <v>1</v>
      </c>
      <c r="R120" s="22"/>
      <c r="S120" s="22"/>
      <c r="T120" s="22"/>
    </row>
    <row r="121" spans="1:27" hidden="1">
      <c r="A121" s="16">
        <v>120</v>
      </c>
      <c r="B121" s="85" t="s">
        <v>248</v>
      </c>
      <c r="C121" s="18" t="s">
        <v>96</v>
      </c>
      <c r="D121" s="12"/>
      <c r="E121" s="12" t="str">
        <f t="shared" ca="1" si="5"/>
        <v>完了</v>
      </c>
      <c r="F121" s="4">
        <v>43053</v>
      </c>
      <c r="G121" s="4">
        <v>43053</v>
      </c>
      <c r="H121" s="19">
        <v>2</v>
      </c>
      <c r="I121" s="19"/>
      <c r="J121" s="12">
        <f t="shared" ca="1" si="6"/>
        <v>0</v>
      </c>
      <c r="K121" s="19">
        <v>2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</v>
      </c>
      <c r="R121" s="22"/>
      <c r="S121" s="22"/>
      <c r="T121" s="22"/>
    </row>
    <row r="122" spans="1:27" hidden="1">
      <c r="A122" s="16">
        <v>121</v>
      </c>
      <c r="B122" s="85" t="s">
        <v>249</v>
      </c>
      <c r="C122" s="18" t="s">
        <v>96</v>
      </c>
      <c r="D122" s="12"/>
      <c r="E122" s="12" t="str">
        <f t="shared" ca="1" si="5"/>
        <v>作業中</v>
      </c>
      <c r="F122" s="4">
        <v>43053</v>
      </c>
      <c r="G122" s="4">
        <v>43053</v>
      </c>
      <c r="H122" s="19">
        <v>2</v>
      </c>
      <c r="I122" s="19"/>
      <c r="J122" s="12">
        <f t="shared" ca="1" si="6"/>
        <v>2</v>
      </c>
      <c r="K122" s="19">
        <v>2</v>
      </c>
      <c r="L122" s="19">
        <v>2</v>
      </c>
      <c r="M122" s="19">
        <v>2</v>
      </c>
      <c r="N122" s="19">
        <v>2</v>
      </c>
      <c r="O122" s="19">
        <v>2</v>
      </c>
      <c r="P122" s="19">
        <v>2</v>
      </c>
      <c r="Q122" s="19">
        <v>2</v>
      </c>
      <c r="R122" s="22"/>
      <c r="S122" s="22"/>
      <c r="T122" s="22"/>
    </row>
    <row r="123" spans="1:27">
      <c r="A123" s="16">
        <v>122</v>
      </c>
      <c r="B123" s="106" t="s">
        <v>250</v>
      </c>
      <c r="C123" s="107" t="s">
        <v>163</v>
      </c>
      <c r="D123" s="108"/>
      <c r="E123" s="108" t="str">
        <f t="shared" ca="1" si="5"/>
        <v>完了</v>
      </c>
      <c r="F123" s="109">
        <v>43056</v>
      </c>
      <c r="G123" s="109">
        <v>43060</v>
      </c>
      <c r="H123" s="110">
        <v>2</v>
      </c>
      <c r="I123" s="110"/>
      <c r="J123" s="108">
        <f t="shared" ca="1" si="6"/>
        <v>0</v>
      </c>
      <c r="K123" s="110">
        <v>2</v>
      </c>
      <c r="L123" s="110">
        <v>2</v>
      </c>
      <c r="M123" s="110">
        <v>0</v>
      </c>
      <c r="N123" s="110">
        <v>0</v>
      </c>
      <c r="O123" s="110">
        <v>0</v>
      </c>
      <c r="P123" s="110">
        <v>0</v>
      </c>
      <c r="Q123" s="110">
        <v>0</v>
      </c>
      <c r="R123" s="111"/>
      <c r="S123" s="111"/>
      <c r="T123" s="111"/>
    </row>
    <row r="124" spans="1:27" hidden="1">
      <c r="A124" s="16">
        <v>123</v>
      </c>
      <c r="B124" s="85" t="s">
        <v>251</v>
      </c>
      <c r="C124" s="18" t="s">
        <v>96</v>
      </c>
      <c r="D124" s="12"/>
      <c r="E124" s="12" t="str">
        <f t="shared" ca="1" si="5"/>
        <v>作業中</v>
      </c>
      <c r="F124" s="4">
        <v>43056</v>
      </c>
      <c r="G124" s="4">
        <v>43053</v>
      </c>
      <c r="H124" s="19">
        <v>2</v>
      </c>
      <c r="I124" s="19"/>
      <c r="J124" s="12">
        <f t="shared" ca="1" si="6"/>
        <v>1.5</v>
      </c>
      <c r="K124" s="19">
        <v>2</v>
      </c>
      <c r="L124" s="19">
        <v>1.5</v>
      </c>
      <c r="M124" s="19">
        <v>1.5</v>
      </c>
      <c r="N124" s="19">
        <v>1.5</v>
      </c>
      <c r="O124" s="19">
        <v>1.5</v>
      </c>
      <c r="P124" s="19">
        <v>1.5</v>
      </c>
      <c r="Q124" s="19">
        <v>1.5</v>
      </c>
      <c r="R124" s="22"/>
      <c r="S124" s="22"/>
      <c r="T124" s="22"/>
    </row>
    <row r="125" spans="1:27" hidden="1">
      <c r="A125" s="16">
        <v>124</v>
      </c>
      <c r="B125" s="85" t="s">
        <v>252</v>
      </c>
      <c r="C125" s="18" t="s">
        <v>96</v>
      </c>
      <c r="D125" s="12"/>
      <c r="E125" s="12" t="str">
        <f t="shared" ca="1" si="5"/>
        <v>完了</v>
      </c>
      <c r="F125" s="4">
        <v>43053</v>
      </c>
      <c r="G125" s="4">
        <v>43053</v>
      </c>
      <c r="H125" s="19">
        <v>2</v>
      </c>
      <c r="I125" s="19"/>
      <c r="J125" s="12">
        <f t="shared" ca="1" si="6"/>
        <v>0</v>
      </c>
      <c r="K125" s="19">
        <v>2</v>
      </c>
      <c r="L125" s="22">
        <v>1</v>
      </c>
      <c r="M125" s="22">
        <v>1</v>
      </c>
      <c r="N125" s="22">
        <v>1</v>
      </c>
      <c r="O125" s="22">
        <v>0</v>
      </c>
      <c r="P125" s="22">
        <v>0</v>
      </c>
      <c r="Q125" s="22">
        <v>0</v>
      </c>
      <c r="R125" s="22"/>
      <c r="S125" s="22"/>
      <c r="T125" s="22"/>
      <c r="V125" s="13" t="s">
        <v>11</v>
      </c>
      <c r="W125" s="13" t="s">
        <v>7</v>
      </c>
      <c r="X125" s="13" t="s">
        <v>8</v>
      </c>
      <c r="Y125" s="13" t="s">
        <v>6</v>
      </c>
      <c r="Z125" s="13" t="s">
        <v>12</v>
      </c>
      <c r="AA125" s="13" t="s">
        <v>13</v>
      </c>
    </row>
    <row r="126" spans="1:27" hidden="1">
      <c r="A126" s="16">
        <v>125</v>
      </c>
      <c r="B126" s="85" t="s">
        <v>253</v>
      </c>
      <c r="C126" s="18" t="s">
        <v>96</v>
      </c>
      <c r="D126" s="12"/>
      <c r="E126" s="12" t="str">
        <f t="shared" ca="1" si="5"/>
        <v>完了</v>
      </c>
      <c r="F126" s="4">
        <v>43053</v>
      </c>
      <c r="G126" s="4">
        <v>43060</v>
      </c>
      <c r="H126" s="19">
        <v>4</v>
      </c>
      <c r="I126" s="19"/>
      <c r="J126" s="12">
        <f t="shared" ca="1" si="6"/>
        <v>0</v>
      </c>
      <c r="K126" s="19">
        <v>4</v>
      </c>
      <c r="L126" s="19">
        <v>4</v>
      </c>
      <c r="M126" s="19">
        <v>4</v>
      </c>
      <c r="N126" s="19">
        <v>4</v>
      </c>
      <c r="O126" s="19">
        <v>4</v>
      </c>
      <c r="P126" s="22">
        <v>0</v>
      </c>
      <c r="Q126" s="22">
        <v>0</v>
      </c>
      <c r="R126" s="22"/>
      <c r="S126" s="22"/>
      <c r="T126" s="22"/>
      <c r="V126" s="11" t="s">
        <v>96</v>
      </c>
      <c r="W126" s="10">
        <f>SUMIF($C$5:$C$286,V126,$H$5:$H$286)</f>
        <v>74.500000000000028</v>
      </c>
      <c r="X126" s="10">
        <f ca="1">SUMIF($C$5:$C$286,V126,$J$5:$J$286)</f>
        <v>18.100000000000001</v>
      </c>
      <c r="Y126" s="10">
        <f>SUMIF($C$5:$C$101,V126,$I$5:$I$101)</f>
        <v>0</v>
      </c>
      <c r="Z126" s="14">
        <f>COUNTA($K$2:$T$2)*6-COUNTA($K$4:$T$4)*6</f>
        <v>18</v>
      </c>
      <c r="AA126" s="15">
        <f ca="1">IF(Z126&gt;X126,0,X126-Z126)</f>
        <v>0.10000000000000142</v>
      </c>
    </row>
    <row r="127" spans="1:27" hidden="1">
      <c r="A127" s="16">
        <v>126</v>
      </c>
      <c r="B127" s="85" t="s">
        <v>254</v>
      </c>
      <c r="C127" s="18" t="s">
        <v>96</v>
      </c>
      <c r="D127" s="12"/>
      <c r="E127" s="12" t="str">
        <f t="shared" ca="1" si="5"/>
        <v>完了</v>
      </c>
      <c r="F127" s="4">
        <v>43053</v>
      </c>
      <c r="G127" s="4">
        <v>43063</v>
      </c>
      <c r="H127" s="19">
        <v>4</v>
      </c>
      <c r="I127" s="19"/>
      <c r="J127" s="12">
        <f t="shared" ca="1" si="6"/>
        <v>0</v>
      </c>
      <c r="K127" s="19">
        <v>4</v>
      </c>
      <c r="L127" s="19">
        <v>4</v>
      </c>
      <c r="M127" s="19">
        <v>4</v>
      </c>
      <c r="N127" s="19">
        <v>4</v>
      </c>
      <c r="O127" s="19">
        <v>4</v>
      </c>
      <c r="P127" s="22">
        <v>0</v>
      </c>
      <c r="Q127" s="22">
        <v>0</v>
      </c>
      <c r="R127" s="22"/>
      <c r="S127" s="22"/>
      <c r="T127" s="22"/>
      <c r="V127" s="11" t="s">
        <v>97</v>
      </c>
      <c r="W127" s="10">
        <f t="shared" ref="W127:W130" si="7">SUMIF($C$5:$C$286,V127,$H$5:$H$286)</f>
        <v>61</v>
      </c>
      <c r="X127" s="10">
        <f ca="1">SUMIF($C$5:$C$286,V127,$J$5:$J$286)</f>
        <v>15.5</v>
      </c>
      <c r="Y127" s="10">
        <f>SUMIF($C$5:$C$101,V127,$I$5:$I$101)</f>
        <v>0</v>
      </c>
      <c r="Z127" s="14">
        <f t="shared" ref="Z127:Z130" si="8">COUNTA($K$2:$T$2)*6-COUNTA($K$4:$T$4)*6</f>
        <v>18</v>
      </c>
      <c r="AA127" s="15">
        <f ca="1">IF(Z127&gt;X127,0,X127-Z127)</f>
        <v>0</v>
      </c>
    </row>
    <row r="128" spans="1:27" hidden="1">
      <c r="A128" s="16">
        <v>127</v>
      </c>
      <c r="B128" s="85" t="s">
        <v>255</v>
      </c>
      <c r="C128" s="18" t="s">
        <v>96</v>
      </c>
      <c r="D128" s="12"/>
      <c r="E128" s="12" t="str">
        <f t="shared" ca="1" si="5"/>
        <v>完了</v>
      </c>
      <c r="F128" s="4">
        <v>43053</v>
      </c>
      <c r="G128" s="4">
        <v>43063</v>
      </c>
      <c r="H128" s="19">
        <v>4</v>
      </c>
      <c r="I128" s="19"/>
      <c r="J128" s="12">
        <f t="shared" ca="1" si="6"/>
        <v>0</v>
      </c>
      <c r="K128" s="19">
        <v>4</v>
      </c>
      <c r="L128" s="19">
        <v>4</v>
      </c>
      <c r="M128" s="19">
        <v>4</v>
      </c>
      <c r="N128" s="19">
        <v>4</v>
      </c>
      <c r="O128" s="19">
        <v>4</v>
      </c>
      <c r="P128" s="22">
        <v>0</v>
      </c>
      <c r="Q128" s="22">
        <v>0</v>
      </c>
      <c r="R128" s="22"/>
      <c r="S128" s="22"/>
      <c r="T128" s="22"/>
      <c r="V128" s="11" t="s">
        <v>98</v>
      </c>
      <c r="W128" s="10">
        <f t="shared" si="7"/>
        <v>46</v>
      </c>
      <c r="X128" s="10">
        <f ca="1">SUMIF($C$5:$C$286,V128,$J$5:$J$286)</f>
        <v>11</v>
      </c>
      <c r="Y128" s="10">
        <f>SUMIF($C$5:$C$101,V128,$I$5:$I$101)</f>
        <v>2</v>
      </c>
      <c r="Z128" s="14">
        <f t="shared" si="8"/>
        <v>18</v>
      </c>
      <c r="AA128" s="15">
        <f t="shared" ref="AA128:AA130" ca="1" si="9">IF(Z128&gt;X128,0,X128-Z128)</f>
        <v>0</v>
      </c>
    </row>
    <row r="129" spans="1:27" hidden="1">
      <c r="A129" s="16">
        <v>128</v>
      </c>
      <c r="B129" s="85" t="s">
        <v>256</v>
      </c>
      <c r="C129" s="18" t="s">
        <v>96</v>
      </c>
      <c r="D129" s="12"/>
      <c r="E129" s="12" t="str">
        <f t="shared" ca="1" si="5"/>
        <v>完了</v>
      </c>
      <c r="F129" s="4">
        <v>43053</v>
      </c>
      <c r="G129" s="4">
        <v>43063</v>
      </c>
      <c r="H129" s="19">
        <v>4</v>
      </c>
      <c r="I129" s="19"/>
      <c r="J129" s="12">
        <f t="shared" ca="1" si="6"/>
        <v>0</v>
      </c>
      <c r="K129" s="19">
        <v>4</v>
      </c>
      <c r="L129" s="19">
        <v>4</v>
      </c>
      <c r="M129" s="19">
        <v>4</v>
      </c>
      <c r="N129" s="22">
        <v>4</v>
      </c>
      <c r="O129" s="22">
        <v>0</v>
      </c>
      <c r="P129" s="22">
        <v>0</v>
      </c>
      <c r="Q129" s="22">
        <v>0</v>
      </c>
      <c r="R129" s="22"/>
      <c r="S129" s="22"/>
      <c r="T129" s="22"/>
      <c r="V129" s="11" t="s">
        <v>125</v>
      </c>
      <c r="W129" s="10">
        <f t="shared" si="7"/>
        <v>38</v>
      </c>
      <c r="X129" s="10">
        <f t="shared" ref="X129:X130" ca="1" si="10">SUMIF($C$5:$C$286,V129,$J$5:$J$286)</f>
        <v>17.100000000000001</v>
      </c>
      <c r="Y129" s="10">
        <f>SUMIF($C$5:$C$101,V129,$I$5:$I$101)</f>
        <v>0</v>
      </c>
      <c r="Z129" s="14">
        <f t="shared" si="8"/>
        <v>18</v>
      </c>
      <c r="AA129" s="15">
        <f t="shared" ca="1" si="9"/>
        <v>0</v>
      </c>
    </row>
    <row r="130" spans="1:27" hidden="1">
      <c r="A130" s="16">
        <v>129</v>
      </c>
      <c r="B130" s="85" t="s">
        <v>257</v>
      </c>
      <c r="C130" s="18" t="s">
        <v>96</v>
      </c>
      <c r="D130" s="12"/>
      <c r="E130" s="12" t="str">
        <f t="shared" ca="1" si="5"/>
        <v>完了</v>
      </c>
      <c r="F130" s="4">
        <v>43056</v>
      </c>
      <c r="G130" s="4">
        <v>43063</v>
      </c>
      <c r="H130" s="19">
        <v>3</v>
      </c>
      <c r="I130" s="19"/>
      <c r="J130" s="12">
        <f t="shared" ca="1" si="6"/>
        <v>0</v>
      </c>
      <c r="K130" s="19">
        <v>3</v>
      </c>
      <c r="L130" s="19">
        <v>3</v>
      </c>
      <c r="M130" s="19">
        <v>3</v>
      </c>
      <c r="N130" s="22">
        <v>1</v>
      </c>
      <c r="O130" s="22">
        <v>0</v>
      </c>
      <c r="P130" s="22">
        <v>0</v>
      </c>
      <c r="Q130" s="22">
        <v>0</v>
      </c>
      <c r="R130" s="22"/>
      <c r="S130" s="22"/>
      <c r="T130" s="22"/>
      <c r="V130" s="11" t="s">
        <v>99</v>
      </c>
      <c r="W130" s="10">
        <f t="shared" si="7"/>
        <v>55</v>
      </c>
      <c r="X130" s="10">
        <f t="shared" ca="1" si="10"/>
        <v>2</v>
      </c>
      <c r="Y130" s="10">
        <f>SUMIF($C$5:$C$101,V130,$I$5:$I$101)</f>
        <v>0</v>
      </c>
      <c r="Z130" s="14">
        <f t="shared" si="8"/>
        <v>18</v>
      </c>
      <c r="AA130" s="15">
        <f t="shared" ca="1" si="9"/>
        <v>0</v>
      </c>
    </row>
    <row r="131" spans="1:27" hidden="1">
      <c r="A131" s="16">
        <v>130</v>
      </c>
      <c r="B131" s="85" t="s">
        <v>258</v>
      </c>
      <c r="C131" s="18" t="s">
        <v>96</v>
      </c>
      <c r="D131" s="12"/>
      <c r="E131" s="12" t="str">
        <f t="shared" ca="1" si="5"/>
        <v>完了</v>
      </c>
      <c r="F131" s="4">
        <v>43056</v>
      </c>
      <c r="G131" s="4">
        <v>43060</v>
      </c>
      <c r="H131" s="19">
        <v>3</v>
      </c>
      <c r="I131" s="19"/>
      <c r="J131" s="12">
        <f t="shared" ca="1" si="6"/>
        <v>0</v>
      </c>
      <c r="K131" s="19">
        <v>3</v>
      </c>
      <c r="L131" s="19">
        <v>3</v>
      </c>
      <c r="M131" s="19">
        <v>3</v>
      </c>
      <c r="N131" s="19">
        <v>3</v>
      </c>
      <c r="O131" s="19">
        <v>3</v>
      </c>
      <c r="P131" s="22">
        <v>0</v>
      </c>
      <c r="Q131" s="22">
        <v>0</v>
      </c>
      <c r="R131" s="22"/>
      <c r="S131" s="22"/>
      <c r="T131" s="22"/>
      <c r="V131" s="11"/>
      <c r="W131" s="10"/>
      <c r="X131" s="10"/>
      <c r="Y131" s="10"/>
      <c r="Z131" s="14"/>
      <c r="AA131" s="15"/>
    </row>
    <row r="132" spans="1:27" hidden="1">
      <c r="A132" s="16">
        <v>131</v>
      </c>
      <c r="B132" s="85" t="s">
        <v>259</v>
      </c>
      <c r="C132" s="18" t="s">
        <v>96</v>
      </c>
      <c r="D132" s="12"/>
      <c r="E132" s="12" t="str">
        <f t="shared" ca="1" si="5"/>
        <v>完了</v>
      </c>
      <c r="F132" s="4">
        <v>43060</v>
      </c>
      <c r="G132" s="4">
        <v>43063</v>
      </c>
      <c r="H132" s="19">
        <v>3</v>
      </c>
      <c r="I132" s="19"/>
      <c r="J132" s="12">
        <f t="shared" ca="1" si="6"/>
        <v>0</v>
      </c>
      <c r="K132" s="19">
        <v>3</v>
      </c>
      <c r="L132" s="19">
        <v>3</v>
      </c>
      <c r="M132" s="19">
        <v>3</v>
      </c>
      <c r="N132" s="19">
        <v>3</v>
      </c>
      <c r="O132" s="19">
        <v>3</v>
      </c>
      <c r="P132" s="22">
        <v>0</v>
      </c>
      <c r="Q132" s="22">
        <v>0</v>
      </c>
      <c r="R132" s="22"/>
      <c r="S132" s="22"/>
      <c r="T132" s="22"/>
      <c r="V132" s="11"/>
      <c r="W132" s="10"/>
      <c r="X132" s="10"/>
      <c r="Y132" s="10"/>
      <c r="Z132" s="14"/>
      <c r="AA132" s="15"/>
    </row>
    <row r="133" spans="1:27" hidden="1">
      <c r="A133" s="16">
        <v>132</v>
      </c>
      <c r="B133" s="85" t="s">
        <v>260</v>
      </c>
      <c r="C133" s="18" t="s">
        <v>96</v>
      </c>
      <c r="D133" s="12"/>
      <c r="E133" s="12" t="str">
        <f t="shared" ca="1" si="5"/>
        <v>完了</v>
      </c>
      <c r="F133" s="4">
        <v>43060</v>
      </c>
      <c r="G133" s="4">
        <v>43063</v>
      </c>
      <c r="H133" s="19">
        <v>3</v>
      </c>
      <c r="I133" s="19"/>
      <c r="J133" s="12">
        <f t="shared" ca="1" si="6"/>
        <v>0</v>
      </c>
      <c r="K133" s="19">
        <v>3</v>
      </c>
      <c r="L133" s="19">
        <v>3</v>
      </c>
      <c r="M133" s="19">
        <v>3</v>
      </c>
      <c r="N133" s="19">
        <v>3</v>
      </c>
      <c r="O133" s="19">
        <v>3</v>
      </c>
      <c r="P133" s="22">
        <v>0</v>
      </c>
      <c r="Q133" s="22">
        <v>0</v>
      </c>
      <c r="R133" s="22"/>
      <c r="S133" s="22"/>
      <c r="T133" s="22"/>
      <c r="V133" s="11"/>
      <c r="W133" s="10"/>
      <c r="X133" s="10"/>
      <c r="Y133" s="10"/>
      <c r="Z133" s="14"/>
      <c r="AA133" s="15"/>
    </row>
    <row r="134" spans="1:27" hidden="1">
      <c r="A134" s="16">
        <v>133</v>
      </c>
      <c r="B134" s="85" t="s">
        <v>261</v>
      </c>
      <c r="C134" s="18" t="s">
        <v>96</v>
      </c>
      <c r="D134" s="12"/>
      <c r="E134" s="12" t="str">
        <f t="shared" ref="E134:E197" ca="1" si="11">IF(ISBLANK($B134),"",IF(ISBLANK(G134),"未着手",IF($J134=0,"完了","作業中")))</f>
        <v>完了</v>
      </c>
      <c r="F134" s="4">
        <v>43060</v>
      </c>
      <c r="G134" s="4">
        <v>43063</v>
      </c>
      <c r="H134" s="19">
        <v>3</v>
      </c>
      <c r="I134" s="19"/>
      <c r="J134" s="12">
        <f t="shared" ca="1" si="6"/>
        <v>0</v>
      </c>
      <c r="K134" s="19">
        <v>3</v>
      </c>
      <c r="L134" s="19">
        <v>3</v>
      </c>
      <c r="M134" s="19">
        <v>3</v>
      </c>
      <c r="N134" s="22">
        <v>3</v>
      </c>
      <c r="O134" s="22">
        <v>0</v>
      </c>
      <c r="P134" s="22">
        <v>0</v>
      </c>
      <c r="Q134" s="22">
        <v>0</v>
      </c>
      <c r="R134" s="22"/>
      <c r="S134" s="22"/>
      <c r="T134" s="22"/>
      <c r="V134" s="11"/>
      <c r="W134" s="10"/>
      <c r="X134" s="10"/>
      <c r="Y134" s="10"/>
      <c r="Z134" s="14"/>
      <c r="AA134" s="15"/>
    </row>
    <row r="135" spans="1:27" hidden="1">
      <c r="A135" s="16">
        <v>134</v>
      </c>
      <c r="B135" s="85" t="s">
        <v>262</v>
      </c>
      <c r="C135" s="18" t="s">
        <v>96</v>
      </c>
      <c r="D135" s="12"/>
      <c r="E135" s="12" t="str">
        <f t="shared" ca="1" si="11"/>
        <v>完了</v>
      </c>
      <c r="F135" s="4">
        <v>43056</v>
      </c>
      <c r="G135" s="4">
        <v>43063</v>
      </c>
      <c r="H135" s="19">
        <v>0.2</v>
      </c>
      <c r="I135" s="19"/>
      <c r="J135" s="12">
        <f t="shared" ref="J135:J198" ca="1" si="12">IF(ISBLANK(K135)=FALSE,OFFSET(J135,0,COUNTA(K135:T135)),"")</f>
        <v>0</v>
      </c>
      <c r="K135" s="19">
        <v>1</v>
      </c>
      <c r="L135" s="19">
        <v>1</v>
      </c>
      <c r="M135" s="19">
        <v>1</v>
      </c>
      <c r="N135" s="22">
        <v>1</v>
      </c>
      <c r="O135" s="22">
        <v>0</v>
      </c>
      <c r="P135" s="22">
        <v>0</v>
      </c>
      <c r="Q135" s="22">
        <v>0</v>
      </c>
      <c r="R135" s="22"/>
      <c r="S135" s="22"/>
      <c r="T135" s="22"/>
      <c r="V135" s="11"/>
      <c r="W135" s="10"/>
      <c r="X135" s="10"/>
      <c r="Y135" s="10"/>
      <c r="Z135" s="14"/>
      <c r="AA135" s="15"/>
    </row>
    <row r="136" spans="1:27" hidden="1">
      <c r="A136" s="16">
        <v>135</v>
      </c>
      <c r="B136" s="85" t="s">
        <v>263</v>
      </c>
      <c r="C136" s="18" t="s">
        <v>96</v>
      </c>
      <c r="D136" s="12"/>
      <c r="E136" s="12" t="str">
        <f t="shared" ca="1" si="11"/>
        <v>完了</v>
      </c>
      <c r="F136" s="4">
        <v>43056</v>
      </c>
      <c r="G136" s="4">
        <v>43060</v>
      </c>
      <c r="H136" s="19">
        <v>0.2</v>
      </c>
      <c r="I136" s="19"/>
      <c r="J136" s="12">
        <f t="shared" ca="1" si="12"/>
        <v>0</v>
      </c>
      <c r="K136" s="19">
        <v>1</v>
      </c>
      <c r="L136" s="19">
        <v>1</v>
      </c>
      <c r="M136" s="19">
        <v>1</v>
      </c>
      <c r="N136" s="19">
        <v>1</v>
      </c>
      <c r="O136" s="19">
        <v>1</v>
      </c>
      <c r="P136" s="22">
        <v>0</v>
      </c>
      <c r="Q136" s="22">
        <v>0</v>
      </c>
      <c r="R136" s="22"/>
      <c r="S136" s="22"/>
      <c r="T136" s="22"/>
    </row>
    <row r="137" spans="1:27" hidden="1">
      <c r="A137" s="16">
        <v>136</v>
      </c>
      <c r="B137" s="85" t="s">
        <v>264</v>
      </c>
      <c r="C137" s="18" t="s">
        <v>96</v>
      </c>
      <c r="D137" s="12"/>
      <c r="E137" s="12" t="str">
        <f t="shared" ca="1" si="11"/>
        <v>完了</v>
      </c>
      <c r="F137" s="4">
        <v>43060</v>
      </c>
      <c r="G137" s="4">
        <v>43063</v>
      </c>
      <c r="H137" s="19">
        <v>0.2</v>
      </c>
      <c r="I137" s="19"/>
      <c r="J137" s="12">
        <f t="shared" ca="1" si="12"/>
        <v>0</v>
      </c>
      <c r="K137" s="19">
        <v>1</v>
      </c>
      <c r="L137" s="19">
        <v>1</v>
      </c>
      <c r="M137" s="19">
        <v>1</v>
      </c>
      <c r="N137" s="19">
        <v>1</v>
      </c>
      <c r="O137" s="19">
        <v>1</v>
      </c>
      <c r="P137" s="22">
        <v>0</v>
      </c>
      <c r="Q137" s="22">
        <v>0</v>
      </c>
      <c r="R137" s="22"/>
      <c r="S137" s="22"/>
      <c r="T137" s="22"/>
    </row>
    <row r="138" spans="1:27" hidden="1">
      <c r="A138" s="16">
        <v>137</v>
      </c>
      <c r="B138" s="85" t="s">
        <v>265</v>
      </c>
      <c r="C138" s="18" t="s">
        <v>96</v>
      </c>
      <c r="D138" s="12"/>
      <c r="E138" s="12" t="str">
        <f t="shared" ca="1" si="11"/>
        <v>完了</v>
      </c>
      <c r="F138" s="4">
        <v>43060</v>
      </c>
      <c r="G138" s="4">
        <v>43063</v>
      </c>
      <c r="H138" s="19">
        <v>0.2</v>
      </c>
      <c r="I138" s="19"/>
      <c r="J138" s="12">
        <f t="shared" ca="1" si="12"/>
        <v>0</v>
      </c>
      <c r="K138" s="19">
        <v>1</v>
      </c>
      <c r="L138" s="19">
        <v>1</v>
      </c>
      <c r="M138" s="19">
        <v>1</v>
      </c>
      <c r="N138" s="19">
        <v>1</v>
      </c>
      <c r="O138" s="19">
        <v>1</v>
      </c>
      <c r="P138" s="22">
        <v>0</v>
      </c>
      <c r="Q138" s="22">
        <v>0</v>
      </c>
      <c r="R138" s="22"/>
      <c r="S138" s="22"/>
      <c r="T138" s="22"/>
    </row>
    <row r="139" spans="1:27" hidden="1">
      <c r="A139" s="16">
        <v>138</v>
      </c>
      <c r="B139" s="85" t="s">
        <v>266</v>
      </c>
      <c r="C139" s="18" t="s">
        <v>96</v>
      </c>
      <c r="D139" s="12"/>
      <c r="E139" s="12" t="str">
        <f t="shared" ca="1" si="11"/>
        <v>完了</v>
      </c>
      <c r="F139" s="4">
        <v>43060</v>
      </c>
      <c r="G139" s="4">
        <v>43063</v>
      </c>
      <c r="H139" s="19">
        <v>0.2</v>
      </c>
      <c r="I139" s="19"/>
      <c r="J139" s="12">
        <f t="shared" ca="1" si="12"/>
        <v>0</v>
      </c>
      <c r="K139" s="19">
        <v>1</v>
      </c>
      <c r="L139" s="19">
        <v>1</v>
      </c>
      <c r="M139" s="19">
        <v>1</v>
      </c>
      <c r="N139" s="22">
        <v>1</v>
      </c>
      <c r="O139" s="22">
        <v>0</v>
      </c>
      <c r="P139" s="22">
        <v>0</v>
      </c>
      <c r="Q139" s="22">
        <v>0</v>
      </c>
      <c r="R139" s="22"/>
      <c r="S139" s="22"/>
      <c r="T139" s="22"/>
    </row>
    <row r="140" spans="1:27" hidden="1">
      <c r="A140" s="16">
        <v>139</v>
      </c>
      <c r="B140" s="85" t="s">
        <v>267</v>
      </c>
      <c r="C140" s="18" t="s">
        <v>96</v>
      </c>
      <c r="D140" s="12"/>
      <c r="E140" s="12" t="str">
        <f t="shared" ca="1" si="11"/>
        <v>完了</v>
      </c>
      <c r="F140" s="4">
        <v>43056</v>
      </c>
      <c r="G140" s="4">
        <v>43063</v>
      </c>
      <c r="H140" s="19">
        <v>0.2</v>
      </c>
      <c r="I140" s="19"/>
      <c r="J140" s="12">
        <f t="shared" ca="1" si="12"/>
        <v>0</v>
      </c>
      <c r="K140" s="19">
        <v>1</v>
      </c>
      <c r="L140" s="19">
        <v>1</v>
      </c>
      <c r="M140" s="19">
        <v>1</v>
      </c>
      <c r="N140" s="22">
        <v>1</v>
      </c>
      <c r="O140" s="22">
        <v>0</v>
      </c>
      <c r="P140" s="22">
        <v>0</v>
      </c>
      <c r="Q140" s="22">
        <v>0</v>
      </c>
      <c r="R140" s="22"/>
      <c r="S140" s="22"/>
      <c r="T140" s="22"/>
    </row>
    <row r="141" spans="1:27" hidden="1">
      <c r="A141" s="16">
        <v>140</v>
      </c>
      <c r="B141" s="85" t="s">
        <v>268</v>
      </c>
      <c r="C141" s="18" t="s">
        <v>96</v>
      </c>
      <c r="D141" s="12"/>
      <c r="E141" s="12" t="str">
        <f t="shared" ca="1" si="11"/>
        <v>完了</v>
      </c>
      <c r="F141" s="4">
        <v>43056</v>
      </c>
      <c r="G141" s="4">
        <v>43060</v>
      </c>
      <c r="H141" s="19">
        <v>0.2</v>
      </c>
      <c r="I141" s="19"/>
      <c r="J141" s="12">
        <f t="shared" ca="1" si="12"/>
        <v>0</v>
      </c>
      <c r="K141" s="19">
        <v>1</v>
      </c>
      <c r="L141" s="19">
        <v>1</v>
      </c>
      <c r="M141" s="19">
        <v>1</v>
      </c>
      <c r="N141" s="19">
        <v>1</v>
      </c>
      <c r="O141" s="19">
        <v>1</v>
      </c>
      <c r="P141" s="22">
        <v>0</v>
      </c>
      <c r="Q141" s="22">
        <v>0</v>
      </c>
      <c r="R141" s="22"/>
      <c r="S141" s="22"/>
      <c r="T141" s="22"/>
    </row>
    <row r="142" spans="1:27" hidden="1">
      <c r="A142" s="16">
        <v>141</v>
      </c>
      <c r="B142" s="85" t="s">
        <v>269</v>
      </c>
      <c r="C142" s="18" t="s">
        <v>96</v>
      </c>
      <c r="D142" s="12"/>
      <c r="E142" s="12" t="str">
        <f t="shared" ca="1" si="11"/>
        <v>完了</v>
      </c>
      <c r="F142" s="4">
        <v>43060</v>
      </c>
      <c r="G142" s="4">
        <v>43063</v>
      </c>
      <c r="H142" s="19">
        <v>0.2</v>
      </c>
      <c r="I142" s="19"/>
      <c r="J142" s="12">
        <f t="shared" ca="1" si="12"/>
        <v>0</v>
      </c>
      <c r="K142" s="19">
        <v>1</v>
      </c>
      <c r="L142" s="19">
        <v>1</v>
      </c>
      <c r="M142" s="19">
        <v>1</v>
      </c>
      <c r="N142" s="19">
        <v>1</v>
      </c>
      <c r="O142" s="19">
        <v>1</v>
      </c>
      <c r="P142" s="22">
        <v>0</v>
      </c>
      <c r="Q142" s="22">
        <v>0</v>
      </c>
      <c r="R142" s="22"/>
      <c r="S142" s="22"/>
      <c r="T142" s="22"/>
    </row>
    <row r="143" spans="1:27" hidden="1">
      <c r="A143" s="16">
        <v>142</v>
      </c>
      <c r="B143" s="85" t="s">
        <v>270</v>
      </c>
      <c r="C143" s="18" t="s">
        <v>96</v>
      </c>
      <c r="D143" s="12"/>
      <c r="E143" s="12" t="str">
        <f t="shared" ca="1" si="11"/>
        <v>完了</v>
      </c>
      <c r="F143" s="4">
        <v>43060</v>
      </c>
      <c r="G143" s="4">
        <v>43063</v>
      </c>
      <c r="H143" s="19">
        <v>0.2</v>
      </c>
      <c r="I143" s="19"/>
      <c r="J143" s="12">
        <f t="shared" ca="1" si="12"/>
        <v>0</v>
      </c>
      <c r="K143" s="19">
        <v>1</v>
      </c>
      <c r="L143" s="19">
        <v>1</v>
      </c>
      <c r="M143" s="19">
        <v>1</v>
      </c>
      <c r="N143" s="19">
        <v>1</v>
      </c>
      <c r="O143" s="19">
        <v>1</v>
      </c>
      <c r="P143" s="22">
        <v>0</v>
      </c>
      <c r="Q143" s="22">
        <v>0</v>
      </c>
      <c r="R143" s="22"/>
      <c r="S143" s="22"/>
      <c r="T143" s="22"/>
    </row>
    <row r="144" spans="1:27" hidden="1">
      <c r="A144" s="16">
        <v>143</v>
      </c>
      <c r="B144" s="85" t="s">
        <v>271</v>
      </c>
      <c r="C144" s="18" t="s">
        <v>96</v>
      </c>
      <c r="D144" s="12"/>
      <c r="E144" s="12" t="str">
        <f t="shared" ca="1" si="11"/>
        <v>完了</v>
      </c>
      <c r="F144" s="4">
        <v>43060</v>
      </c>
      <c r="G144" s="4">
        <v>43063</v>
      </c>
      <c r="H144" s="19">
        <v>0.2</v>
      </c>
      <c r="I144" s="19"/>
      <c r="J144" s="12">
        <f t="shared" ca="1" si="12"/>
        <v>0</v>
      </c>
      <c r="K144" s="19">
        <v>1</v>
      </c>
      <c r="L144" s="19">
        <v>1</v>
      </c>
      <c r="M144" s="19">
        <v>1</v>
      </c>
      <c r="N144" s="22">
        <v>1</v>
      </c>
      <c r="O144" s="22">
        <v>0</v>
      </c>
      <c r="P144" s="22">
        <v>0</v>
      </c>
      <c r="Q144" s="22">
        <v>0</v>
      </c>
      <c r="R144" s="22"/>
      <c r="S144" s="22"/>
      <c r="T144" s="22"/>
    </row>
    <row r="145" spans="1:20" hidden="1">
      <c r="A145" s="16">
        <v>149</v>
      </c>
      <c r="B145" s="17"/>
      <c r="C145" s="18"/>
      <c r="D145" s="12"/>
      <c r="E145" s="12" t="str">
        <f t="shared" si="11"/>
        <v/>
      </c>
      <c r="F145" s="4"/>
      <c r="G145" s="4">
        <v>43063</v>
      </c>
      <c r="H145" s="19"/>
      <c r="I145" s="19"/>
      <c r="J145" s="12" t="str">
        <f t="shared" ca="1" si="12"/>
        <v/>
      </c>
      <c r="K145" s="19"/>
      <c r="L145" s="19"/>
      <c r="M145" s="19"/>
      <c r="N145" s="22"/>
      <c r="O145" s="22"/>
      <c r="P145" s="22"/>
      <c r="Q145" s="22"/>
      <c r="R145" s="22"/>
      <c r="S145" s="22"/>
      <c r="T145" s="22"/>
    </row>
    <row r="146" spans="1:20" hidden="1">
      <c r="A146" s="16">
        <v>150</v>
      </c>
      <c r="B146" s="17" t="s">
        <v>275</v>
      </c>
      <c r="C146" s="18" t="s">
        <v>96</v>
      </c>
      <c r="D146" s="12"/>
      <c r="E146" s="12" t="str">
        <f t="shared" si="11"/>
        <v>未着手</v>
      </c>
      <c r="F146" s="4">
        <v>43067</v>
      </c>
      <c r="G146" s="4"/>
      <c r="H146" s="19">
        <v>2</v>
      </c>
      <c r="I146" s="19"/>
      <c r="J146" s="12">
        <f t="shared" ca="1" si="12"/>
        <v>2</v>
      </c>
      <c r="K146" s="19">
        <v>2</v>
      </c>
      <c r="L146" s="19">
        <v>2</v>
      </c>
      <c r="M146" s="19">
        <v>2</v>
      </c>
      <c r="N146" s="19">
        <v>2</v>
      </c>
      <c r="O146" s="19">
        <v>2</v>
      </c>
      <c r="P146" s="19">
        <v>2</v>
      </c>
      <c r="Q146" s="19">
        <v>2</v>
      </c>
      <c r="R146" s="22"/>
      <c r="S146" s="22"/>
      <c r="T146" s="22"/>
    </row>
    <row r="147" spans="1:20" hidden="1">
      <c r="A147" s="16">
        <v>151</v>
      </c>
      <c r="B147" s="17" t="s">
        <v>276</v>
      </c>
      <c r="C147" s="18" t="s">
        <v>96</v>
      </c>
      <c r="D147" s="12"/>
      <c r="E147" s="12" t="str">
        <f t="shared" si="11"/>
        <v>未着手</v>
      </c>
      <c r="F147" s="4">
        <v>43067</v>
      </c>
      <c r="G147" s="4"/>
      <c r="H147" s="19">
        <v>2</v>
      </c>
      <c r="I147" s="19"/>
      <c r="J147" s="12">
        <f t="shared" ca="1" si="12"/>
        <v>2</v>
      </c>
      <c r="K147" s="19">
        <v>2</v>
      </c>
      <c r="L147" s="19">
        <v>2</v>
      </c>
      <c r="M147" s="19">
        <v>2</v>
      </c>
      <c r="N147" s="19">
        <v>2</v>
      </c>
      <c r="O147" s="19">
        <v>2</v>
      </c>
      <c r="P147" s="19">
        <v>2</v>
      </c>
      <c r="Q147" s="19">
        <v>2</v>
      </c>
      <c r="R147" s="22"/>
      <c r="S147" s="22"/>
      <c r="T147" s="22"/>
    </row>
    <row r="148" spans="1:20" hidden="1">
      <c r="A148" s="16">
        <v>152</v>
      </c>
      <c r="B148" s="17" t="s">
        <v>277</v>
      </c>
      <c r="C148" s="18" t="s">
        <v>96</v>
      </c>
      <c r="D148" s="12"/>
      <c r="E148" s="12" t="str">
        <f t="shared" si="11"/>
        <v>未着手</v>
      </c>
      <c r="F148" s="4">
        <v>43067</v>
      </c>
      <c r="G148" s="4"/>
      <c r="H148" s="19">
        <v>2</v>
      </c>
      <c r="I148" s="19"/>
      <c r="J148" s="12">
        <f t="shared" ca="1" si="12"/>
        <v>2</v>
      </c>
      <c r="K148" s="19">
        <v>2</v>
      </c>
      <c r="L148" s="19">
        <v>2</v>
      </c>
      <c r="M148" s="19">
        <v>2</v>
      </c>
      <c r="N148" s="19">
        <v>2</v>
      </c>
      <c r="O148" s="19">
        <v>2</v>
      </c>
      <c r="P148" s="19">
        <v>2</v>
      </c>
      <c r="Q148" s="19">
        <v>2</v>
      </c>
      <c r="R148" s="22"/>
      <c r="S148" s="22"/>
      <c r="T148" s="22"/>
    </row>
    <row r="149" spans="1:20" hidden="1">
      <c r="A149" s="16">
        <v>153</v>
      </c>
      <c r="B149" s="17" t="s">
        <v>275</v>
      </c>
      <c r="C149" s="18" t="s">
        <v>96</v>
      </c>
      <c r="D149" s="12"/>
      <c r="E149" s="12" t="str">
        <f t="shared" si="11"/>
        <v>未着手</v>
      </c>
      <c r="F149" s="4">
        <v>43067</v>
      </c>
      <c r="G149" s="4"/>
      <c r="H149" s="19">
        <v>2</v>
      </c>
      <c r="I149" s="19"/>
      <c r="J149" s="12">
        <f t="shared" ca="1" si="12"/>
        <v>2</v>
      </c>
      <c r="K149" s="19">
        <v>2</v>
      </c>
      <c r="L149" s="19">
        <v>2</v>
      </c>
      <c r="M149" s="19">
        <v>2</v>
      </c>
      <c r="N149" s="19">
        <v>2</v>
      </c>
      <c r="O149" s="19">
        <v>2</v>
      </c>
      <c r="P149" s="19">
        <v>2</v>
      </c>
      <c r="Q149" s="19">
        <v>2</v>
      </c>
      <c r="R149" s="22"/>
      <c r="S149" s="22"/>
      <c r="T149" s="22"/>
    </row>
    <row r="150" spans="1:20" hidden="1">
      <c r="A150" s="16">
        <v>154</v>
      </c>
      <c r="B150" s="17"/>
      <c r="C150" s="18"/>
      <c r="D150" s="12"/>
      <c r="E150" s="12" t="str">
        <f t="shared" si="11"/>
        <v/>
      </c>
      <c r="F150" s="4"/>
      <c r="G150" s="4"/>
      <c r="H150" s="19"/>
      <c r="I150" s="19"/>
      <c r="J150" s="12" t="str">
        <f t="shared" ca="1" si="12"/>
        <v/>
      </c>
      <c r="K150" s="22"/>
      <c r="L150" s="22"/>
      <c r="M150" s="22"/>
      <c r="N150" s="22"/>
      <c r="O150" s="22"/>
      <c r="P150" s="22"/>
      <c r="Q150" s="22"/>
      <c r="R150" s="22"/>
      <c r="S150" s="22"/>
      <c r="T150" s="22"/>
    </row>
    <row r="151" spans="1:20">
      <c r="A151" s="16">
        <v>155</v>
      </c>
      <c r="B151" s="17" t="s">
        <v>279</v>
      </c>
      <c r="C151" s="18" t="s">
        <v>163</v>
      </c>
      <c r="D151" s="12"/>
      <c r="E151" s="12" t="str">
        <f t="shared" ca="1" si="11"/>
        <v>完了</v>
      </c>
      <c r="F151" s="4">
        <v>43067</v>
      </c>
      <c r="G151" s="4">
        <v>43074</v>
      </c>
      <c r="H151" s="19">
        <v>4</v>
      </c>
      <c r="I151" s="19"/>
      <c r="J151" s="12">
        <f t="shared" ca="1" si="12"/>
        <v>0</v>
      </c>
      <c r="K151" s="22">
        <v>4</v>
      </c>
      <c r="L151" s="22">
        <v>4</v>
      </c>
      <c r="M151" s="22">
        <v>4</v>
      </c>
      <c r="N151" s="22">
        <v>4</v>
      </c>
      <c r="O151" s="22">
        <v>4</v>
      </c>
      <c r="P151" s="22">
        <v>4</v>
      </c>
      <c r="Q151" s="22">
        <v>0</v>
      </c>
      <c r="R151" s="22"/>
      <c r="S151" s="22"/>
      <c r="T151" s="22"/>
    </row>
    <row r="152" spans="1:20" hidden="1">
      <c r="A152" s="16">
        <v>156</v>
      </c>
      <c r="B152" s="105" t="s">
        <v>278</v>
      </c>
      <c r="C152" s="18" t="s">
        <v>97</v>
      </c>
      <c r="D152" s="12"/>
      <c r="E152" s="12" t="str">
        <f t="shared" ca="1" si="11"/>
        <v>完了</v>
      </c>
      <c r="F152" s="4">
        <v>43067</v>
      </c>
      <c r="G152" s="4">
        <v>43074</v>
      </c>
      <c r="H152" s="19">
        <v>4</v>
      </c>
      <c r="I152" s="19"/>
      <c r="J152" s="12">
        <f t="shared" ca="1" si="12"/>
        <v>0</v>
      </c>
      <c r="K152" s="22">
        <v>4</v>
      </c>
      <c r="L152" s="22">
        <v>4</v>
      </c>
      <c r="M152" s="22">
        <v>4</v>
      </c>
      <c r="N152" s="22">
        <v>4</v>
      </c>
      <c r="O152" s="22">
        <v>4</v>
      </c>
      <c r="P152" s="22">
        <v>4</v>
      </c>
      <c r="Q152" s="22">
        <v>0</v>
      </c>
      <c r="R152" s="22"/>
      <c r="S152" s="22"/>
      <c r="T152" s="22"/>
    </row>
    <row r="153" spans="1:20" hidden="1">
      <c r="A153" s="16">
        <v>157</v>
      </c>
      <c r="B153" s="17" t="s">
        <v>280</v>
      </c>
      <c r="C153" s="18" t="s">
        <v>97</v>
      </c>
      <c r="D153" s="12"/>
      <c r="E153" s="12" t="str">
        <f t="shared" si="11"/>
        <v>未着手</v>
      </c>
      <c r="F153" s="4">
        <v>43074</v>
      </c>
      <c r="G153" s="4"/>
      <c r="H153" s="19"/>
      <c r="I153" s="19"/>
      <c r="J153" s="12" t="str">
        <f t="shared" ca="1" si="12"/>
        <v/>
      </c>
      <c r="K153" s="22"/>
      <c r="L153" s="22"/>
      <c r="M153" s="22"/>
      <c r="N153" s="22"/>
      <c r="O153" s="22"/>
      <c r="P153" s="22"/>
      <c r="Q153" s="22"/>
      <c r="R153" s="22"/>
      <c r="S153" s="22"/>
      <c r="T153" s="22"/>
    </row>
    <row r="154" spans="1:20" hidden="1">
      <c r="A154" s="16">
        <v>158</v>
      </c>
      <c r="B154" s="17" t="s">
        <v>281</v>
      </c>
      <c r="C154" s="18" t="s">
        <v>97</v>
      </c>
      <c r="D154" s="12"/>
      <c r="E154" s="12" t="str">
        <f t="shared" si="11"/>
        <v>未着手</v>
      </c>
      <c r="F154" s="4">
        <v>43074</v>
      </c>
      <c r="G154" s="4"/>
      <c r="H154" s="19"/>
      <c r="I154" s="19"/>
      <c r="J154" s="12" t="str">
        <f t="shared" ca="1" si="12"/>
        <v/>
      </c>
      <c r="K154" s="22"/>
      <c r="L154" s="22"/>
      <c r="M154" s="22"/>
      <c r="N154" s="22"/>
      <c r="O154" s="22"/>
      <c r="P154" s="22"/>
      <c r="Q154" s="22"/>
      <c r="R154" s="22"/>
      <c r="S154" s="22"/>
      <c r="T154" s="22"/>
    </row>
    <row r="155" spans="1:20" hidden="1">
      <c r="A155" s="16">
        <v>159</v>
      </c>
      <c r="B155" s="17" t="s">
        <v>282</v>
      </c>
      <c r="C155" s="18" t="s">
        <v>97</v>
      </c>
      <c r="D155" s="12"/>
      <c r="E155" s="12" t="str">
        <f t="shared" si="11"/>
        <v>未着手</v>
      </c>
      <c r="F155" s="4">
        <v>43074</v>
      </c>
      <c r="G155" s="4"/>
      <c r="H155" s="19">
        <v>3</v>
      </c>
      <c r="I155" s="19"/>
      <c r="J155" s="12">
        <f t="shared" ca="1" si="12"/>
        <v>3</v>
      </c>
      <c r="K155" s="22">
        <v>3</v>
      </c>
      <c r="L155" s="22">
        <v>3</v>
      </c>
      <c r="M155" s="22">
        <v>3</v>
      </c>
      <c r="N155" s="22">
        <v>3</v>
      </c>
      <c r="O155" s="22">
        <v>3</v>
      </c>
      <c r="P155" s="22">
        <v>3</v>
      </c>
      <c r="Q155" s="22">
        <v>3</v>
      </c>
      <c r="R155" s="22"/>
      <c r="S155" s="22"/>
      <c r="T155" s="22"/>
    </row>
    <row r="156" spans="1:20" hidden="1">
      <c r="A156" s="16">
        <v>160</v>
      </c>
      <c r="B156" s="17" t="s">
        <v>283</v>
      </c>
      <c r="C156" s="18" t="s">
        <v>97</v>
      </c>
      <c r="D156" s="12"/>
      <c r="E156" s="12" t="str">
        <f t="shared" si="11"/>
        <v>未着手</v>
      </c>
      <c r="F156" s="4">
        <v>43074</v>
      </c>
      <c r="G156" s="4"/>
      <c r="H156" s="19">
        <v>4</v>
      </c>
      <c r="I156" s="19"/>
      <c r="J156" s="12">
        <f t="shared" ca="1" si="12"/>
        <v>4</v>
      </c>
      <c r="K156" s="22">
        <v>4</v>
      </c>
      <c r="L156" s="22">
        <v>4</v>
      </c>
      <c r="M156" s="22">
        <v>4</v>
      </c>
      <c r="N156" s="22">
        <v>4</v>
      </c>
      <c r="O156" s="22">
        <v>4</v>
      </c>
      <c r="P156" s="22">
        <v>4</v>
      </c>
      <c r="Q156" s="22">
        <v>4</v>
      </c>
      <c r="R156" s="22"/>
      <c r="S156" s="22"/>
      <c r="T156" s="22"/>
    </row>
    <row r="157" spans="1:20" hidden="1">
      <c r="A157" s="16">
        <v>161</v>
      </c>
      <c r="B157" s="17" t="s">
        <v>284</v>
      </c>
      <c r="C157" s="18" t="s">
        <v>99</v>
      </c>
      <c r="D157" s="12"/>
      <c r="E157" s="12" t="str">
        <f t="shared" ca="1" si="11"/>
        <v>完了</v>
      </c>
      <c r="F157" s="4">
        <v>43074</v>
      </c>
      <c r="G157" s="4">
        <v>43074</v>
      </c>
      <c r="H157" s="19">
        <v>4</v>
      </c>
      <c r="I157" s="19"/>
      <c r="J157" s="12">
        <f t="shared" ca="1" si="12"/>
        <v>0</v>
      </c>
      <c r="K157" s="22">
        <v>4</v>
      </c>
      <c r="L157" s="22">
        <v>4</v>
      </c>
      <c r="M157" s="22">
        <v>4</v>
      </c>
      <c r="N157" s="22">
        <v>4</v>
      </c>
      <c r="O157" s="22">
        <v>4</v>
      </c>
      <c r="P157" s="22">
        <v>4</v>
      </c>
      <c r="Q157" s="22">
        <v>0</v>
      </c>
      <c r="R157" s="22"/>
      <c r="S157" s="22"/>
      <c r="T157" s="22"/>
    </row>
    <row r="158" spans="1:20" hidden="1">
      <c r="A158" s="16">
        <v>162</v>
      </c>
      <c r="B158" s="106" t="s">
        <v>285</v>
      </c>
      <c r="C158" s="107" t="s">
        <v>99</v>
      </c>
      <c r="D158" s="108"/>
      <c r="E158" s="108" t="str">
        <f t="shared" ca="1" si="11"/>
        <v>完了</v>
      </c>
      <c r="F158" s="109">
        <v>43074</v>
      </c>
      <c r="G158" s="109">
        <v>43075</v>
      </c>
      <c r="H158" s="110">
        <v>4</v>
      </c>
      <c r="I158" s="110"/>
      <c r="J158" s="108">
        <f t="shared" ca="1" si="12"/>
        <v>0</v>
      </c>
      <c r="K158" s="111">
        <v>4</v>
      </c>
      <c r="L158" s="111">
        <v>4</v>
      </c>
      <c r="M158" s="111">
        <v>4</v>
      </c>
      <c r="N158" s="111">
        <v>0</v>
      </c>
      <c r="O158" s="111"/>
      <c r="P158" s="111"/>
      <c r="Q158" s="111"/>
      <c r="R158" s="22"/>
      <c r="S158" s="22"/>
      <c r="T158" s="22"/>
    </row>
    <row r="159" spans="1:20">
      <c r="A159" s="16">
        <v>163</v>
      </c>
      <c r="B159" s="17" t="s">
        <v>286</v>
      </c>
      <c r="C159" s="18" t="s">
        <v>163</v>
      </c>
      <c r="D159" s="12"/>
      <c r="E159" s="12" t="str">
        <f t="shared" si="11"/>
        <v>未着手</v>
      </c>
      <c r="F159" s="4">
        <v>43070</v>
      </c>
      <c r="G159" s="4"/>
      <c r="H159" s="19">
        <v>2</v>
      </c>
      <c r="I159" s="19"/>
      <c r="J159" s="12">
        <f t="shared" ca="1" si="12"/>
        <v>2</v>
      </c>
      <c r="K159" s="22">
        <v>2</v>
      </c>
      <c r="L159" s="22">
        <v>2</v>
      </c>
      <c r="M159" s="22">
        <v>2</v>
      </c>
      <c r="N159" s="22">
        <v>2</v>
      </c>
      <c r="O159" s="22">
        <v>2</v>
      </c>
      <c r="P159" s="22">
        <v>2</v>
      </c>
      <c r="Q159" s="22">
        <v>2</v>
      </c>
      <c r="R159" s="22"/>
      <c r="S159" s="22"/>
      <c r="T159" s="22"/>
    </row>
    <row r="160" spans="1:20" hidden="1">
      <c r="A160" s="16">
        <v>164</v>
      </c>
      <c r="B160" s="17" t="s">
        <v>287</v>
      </c>
      <c r="C160" s="18" t="s">
        <v>97</v>
      </c>
      <c r="D160" s="12"/>
      <c r="E160" s="12" t="str">
        <f t="shared" ca="1" si="11"/>
        <v>完了</v>
      </c>
      <c r="F160" s="4">
        <v>43070</v>
      </c>
      <c r="G160" s="4">
        <v>43070</v>
      </c>
      <c r="H160" s="19">
        <v>6</v>
      </c>
      <c r="I160" s="19"/>
      <c r="J160" s="12">
        <f t="shared" ca="1" si="12"/>
        <v>0</v>
      </c>
      <c r="K160" s="22">
        <v>6</v>
      </c>
      <c r="L160" s="22">
        <v>6</v>
      </c>
      <c r="M160" s="22">
        <v>6</v>
      </c>
      <c r="N160" s="22">
        <v>6</v>
      </c>
      <c r="O160" s="22">
        <v>6</v>
      </c>
      <c r="P160" s="22">
        <v>4</v>
      </c>
      <c r="Q160" s="22">
        <v>0</v>
      </c>
      <c r="R160" s="22"/>
      <c r="S160" s="22"/>
      <c r="T160" s="22"/>
    </row>
    <row r="161" spans="1:20">
      <c r="A161" s="16">
        <v>165</v>
      </c>
      <c r="B161" s="17" t="s">
        <v>288</v>
      </c>
      <c r="C161" s="18" t="s">
        <v>163</v>
      </c>
      <c r="D161" s="12"/>
      <c r="E161" s="12" t="str">
        <f t="shared" si="11"/>
        <v>未着手</v>
      </c>
      <c r="F161" s="4">
        <v>43067</v>
      </c>
      <c r="G161" s="4"/>
      <c r="H161" s="19">
        <v>2</v>
      </c>
      <c r="I161" s="19"/>
      <c r="J161" s="12">
        <f t="shared" ca="1" si="12"/>
        <v>2</v>
      </c>
      <c r="K161" s="22">
        <v>2</v>
      </c>
      <c r="L161" s="22">
        <v>2</v>
      </c>
      <c r="M161" s="22">
        <v>2</v>
      </c>
      <c r="N161" s="22">
        <v>2</v>
      </c>
      <c r="O161" s="22">
        <v>2</v>
      </c>
      <c r="P161" s="22">
        <v>2</v>
      </c>
      <c r="Q161" s="22">
        <v>2</v>
      </c>
      <c r="R161" s="22"/>
      <c r="S161" s="22"/>
      <c r="T161" s="22"/>
    </row>
    <row r="162" spans="1:20">
      <c r="A162" s="16">
        <v>166</v>
      </c>
      <c r="B162" s="17" t="s">
        <v>289</v>
      </c>
      <c r="C162" s="18" t="s">
        <v>163</v>
      </c>
      <c r="D162" s="12"/>
      <c r="E162" s="12" t="str">
        <f t="shared" si="11"/>
        <v>未着手</v>
      </c>
      <c r="F162" s="4">
        <v>43067</v>
      </c>
      <c r="G162" s="4"/>
      <c r="H162" s="19">
        <v>2</v>
      </c>
      <c r="I162" s="19"/>
      <c r="J162" s="12">
        <f t="shared" ca="1" si="12"/>
        <v>2</v>
      </c>
      <c r="K162" s="22">
        <v>2</v>
      </c>
      <c r="L162" s="22">
        <v>2</v>
      </c>
      <c r="M162" s="22">
        <v>2</v>
      </c>
      <c r="N162" s="22">
        <v>2</v>
      </c>
      <c r="O162" s="22">
        <v>2</v>
      </c>
      <c r="P162" s="22">
        <v>2</v>
      </c>
      <c r="Q162" s="22">
        <v>2</v>
      </c>
      <c r="R162" s="22"/>
      <c r="S162" s="22"/>
      <c r="T162" s="22"/>
    </row>
    <row r="163" spans="1:20">
      <c r="A163" s="16">
        <v>167</v>
      </c>
      <c r="B163" s="17" t="s">
        <v>290</v>
      </c>
      <c r="C163" s="18" t="s">
        <v>163</v>
      </c>
      <c r="D163" s="12"/>
      <c r="E163" s="12" t="str">
        <f t="shared" si="11"/>
        <v>未着手</v>
      </c>
      <c r="F163" s="4">
        <v>43067</v>
      </c>
      <c r="G163" s="4"/>
      <c r="H163" s="19">
        <v>2</v>
      </c>
      <c r="I163" s="19"/>
      <c r="J163" s="12">
        <f t="shared" ca="1" si="12"/>
        <v>2</v>
      </c>
      <c r="K163" s="22">
        <v>2</v>
      </c>
      <c r="L163" s="22">
        <v>2</v>
      </c>
      <c r="M163" s="22">
        <v>2</v>
      </c>
      <c r="N163" s="22">
        <v>2</v>
      </c>
      <c r="O163" s="22">
        <v>2</v>
      </c>
      <c r="P163" s="22">
        <v>2</v>
      </c>
      <c r="Q163" s="22">
        <v>2</v>
      </c>
      <c r="R163" s="22"/>
      <c r="S163" s="22"/>
      <c r="T163" s="22"/>
    </row>
    <row r="164" spans="1:20" hidden="1">
      <c r="A164" s="16">
        <v>168</v>
      </c>
      <c r="B164" s="17"/>
      <c r="C164" s="18"/>
      <c r="D164" s="12"/>
      <c r="E164" s="12" t="str">
        <f t="shared" si="11"/>
        <v/>
      </c>
      <c r="F164" s="4"/>
      <c r="G164" s="4"/>
      <c r="H164" s="19"/>
      <c r="I164" s="19"/>
      <c r="J164" s="12" t="str">
        <f t="shared" ca="1" si="12"/>
        <v/>
      </c>
      <c r="K164" s="22"/>
      <c r="L164" s="22"/>
      <c r="M164" s="22"/>
      <c r="N164" s="22"/>
      <c r="O164" s="22"/>
      <c r="P164" s="22"/>
      <c r="Q164" s="22"/>
      <c r="R164" s="22"/>
      <c r="S164" s="22"/>
      <c r="T164" s="22"/>
    </row>
    <row r="165" spans="1:20" hidden="1">
      <c r="A165" s="16">
        <v>169</v>
      </c>
      <c r="B165" s="17" t="s">
        <v>291</v>
      </c>
      <c r="C165" s="18" t="s">
        <v>98</v>
      </c>
      <c r="D165" s="12"/>
      <c r="E165" s="12" t="str">
        <f t="shared" ca="1" si="11"/>
        <v>完了</v>
      </c>
      <c r="F165" s="4">
        <v>43060</v>
      </c>
      <c r="G165" s="4">
        <v>43060</v>
      </c>
      <c r="H165" s="19">
        <v>2</v>
      </c>
      <c r="I165" s="19"/>
      <c r="J165" s="12">
        <f t="shared" ca="1" si="12"/>
        <v>0</v>
      </c>
      <c r="K165" s="22">
        <v>2</v>
      </c>
      <c r="L165" s="22">
        <v>2</v>
      </c>
      <c r="M165" s="22">
        <v>0</v>
      </c>
      <c r="N165" s="22">
        <v>0</v>
      </c>
      <c r="O165" s="22">
        <v>0</v>
      </c>
      <c r="P165" s="22">
        <v>0</v>
      </c>
      <c r="Q165" s="22">
        <v>0</v>
      </c>
      <c r="R165" s="22"/>
      <c r="S165" s="22"/>
      <c r="T165" s="22"/>
    </row>
    <row r="166" spans="1:20" hidden="1">
      <c r="A166" s="136">
        <v>170</v>
      </c>
      <c r="B166" s="137" t="s">
        <v>292</v>
      </c>
      <c r="C166" s="138"/>
      <c r="D166" s="139"/>
      <c r="E166" s="139" t="str">
        <f t="shared" si="11"/>
        <v>未着手</v>
      </c>
      <c r="F166" s="140"/>
      <c r="G166" s="140"/>
      <c r="H166" s="141"/>
      <c r="I166" s="141"/>
      <c r="J166" s="139" t="str">
        <f t="shared" ca="1" si="12"/>
        <v/>
      </c>
      <c r="K166" s="142"/>
      <c r="L166" s="142"/>
      <c r="M166" s="142"/>
      <c r="N166" s="142"/>
      <c r="O166" s="142"/>
      <c r="P166" s="142"/>
      <c r="Q166" s="142"/>
      <c r="R166" s="22"/>
      <c r="S166" s="22"/>
      <c r="T166" s="22"/>
    </row>
    <row r="167" spans="1:20" hidden="1">
      <c r="A167" s="136">
        <v>171</v>
      </c>
      <c r="B167" s="137" t="s">
        <v>293</v>
      </c>
      <c r="C167" s="138"/>
      <c r="D167" s="139"/>
      <c r="E167" s="139" t="str">
        <f t="shared" si="11"/>
        <v>未着手</v>
      </c>
      <c r="F167" s="140"/>
      <c r="G167" s="140"/>
      <c r="H167" s="141"/>
      <c r="I167" s="141"/>
      <c r="J167" s="139" t="str">
        <f t="shared" ca="1" si="12"/>
        <v/>
      </c>
      <c r="K167" s="142"/>
      <c r="L167" s="142"/>
      <c r="M167" s="142"/>
      <c r="N167" s="142"/>
      <c r="O167" s="142"/>
      <c r="P167" s="142"/>
      <c r="Q167" s="142"/>
      <c r="R167" s="22"/>
      <c r="S167" s="22"/>
      <c r="T167" s="22"/>
    </row>
    <row r="168" spans="1:20" hidden="1">
      <c r="A168" s="16">
        <v>172</v>
      </c>
      <c r="B168" s="17"/>
      <c r="C168" s="18"/>
      <c r="D168" s="12"/>
      <c r="E168" s="12" t="str">
        <f t="shared" si="11"/>
        <v/>
      </c>
      <c r="F168" s="4"/>
      <c r="G168" s="4"/>
      <c r="H168" s="19"/>
      <c r="I168" s="19"/>
      <c r="J168" s="12" t="str">
        <f t="shared" ca="1" si="12"/>
        <v/>
      </c>
      <c r="K168" s="22"/>
      <c r="L168" s="22"/>
      <c r="M168" s="22"/>
      <c r="N168" s="22"/>
      <c r="O168" s="22"/>
      <c r="P168" s="22"/>
      <c r="Q168" s="22"/>
      <c r="R168" s="22"/>
      <c r="S168" s="22"/>
      <c r="T168" s="22"/>
    </row>
    <row r="169" spans="1:20" hidden="1">
      <c r="A169" s="16">
        <v>173</v>
      </c>
      <c r="B169" s="17" t="s">
        <v>295</v>
      </c>
      <c r="C169" s="18" t="s">
        <v>96</v>
      </c>
      <c r="D169" s="12"/>
      <c r="E169" s="12" t="str">
        <f t="shared" si="11"/>
        <v>未着手</v>
      </c>
      <c r="F169" s="4">
        <v>43073</v>
      </c>
      <c r="G169" s="4"/>
      <c r="H169" s="19"/>
      <c r="I169" s="19"/>
      <c r="J169" s="12">
        <f t="shared" ca="1" si="12"/>
        <v>2</v>
      </c>
      <c r="K169" s="22">
        <v>2</v>
      </c>
      <c r="L169" s="22">
        <v>2</v>
      </c>
      <c r="M169" s="22">
        <v>2</v>
      </c>
      <c r="N169" s="22">
        <v>2</v>
      </c>
      <c r="O169" s="22">
        <v>2</v>
      </c>
      <c r="P169" s="22">
        <v>2</v>
      </c>
      <c r="Q169" s="22">
        <v>2</v>
      </c>
      <c r="R169" s="22"/>
      <c r="S169" s="22"/>
      <c r="T169" s="22"/>
    </row>
    <row r="170" spans="1:20" hidden="1">
      <c r="A170" s="16">
        <v>174</v>
      </c>
      <c r="B170" s="17" t="s">
        <v>296</v>
      </c>
      <c r="C170" s="18" t="s">
        <v>97</v>
      </c>
      <c r="D170" s="12"/>
      <c r="E170" s="12" t="str">
        <f t="shared" si="11"/>
        <v>未着手</v>
      </c>
      <c r="F170" s="4"/>
      <c r="G170" s="4"/>
      <c r="H170" s="19"/>
      <c r="I170" s="19"/>
      <c r="J170" s="12" t="str">
        <f t="shared" ca="1" si="12"/>
        <v/>
      </c>
      <c r="K170" s="22"/>
      <c r="L170" s="22"/>
      <c r="M170" s="22"/>
      <c r="N170" s="22"/>
      <c r="O170" s="22"/>
      <c r="P170" s="22"/>
      <c r="Q170" s="22"/>
      <c r="R170" s="22"/>
      <c r="S170" s="22"/>
      <c r="T170" s="22"/>
    </row>
    <row r="171" spans="1:20" hidden="1">
      <c r="A171" s="16">
        <v>175</v>
      </c>
      <c r="B171" s="17" t="s">
        <v>297</v>
      </c>
      <c r="C171" s="18" t="s">
        <v>99</v>
      </c>
      <c r="D171" s="12"/>
      <c r="E171" s="12" t="str">
        <f t="shared" si="11"/>
        <v>未着手</v>
      </c>
      <c r="F171" s="4"/>
      <c r="G171" s="4"/>
      <c r="H171" s="19"/>
      <c r="I171" s="19"/>
      <c r="J171" s="12" t="str">
        <f t="shared" ca="1" si="12"/>
        <v/>
      </c>
      <c r="K171" s="22"/>
      <c r="L171" s="22"/>
      <c r="M171" s="22"/>
      <c r="N171" s="22"/>
      <c r="O171" s="22"/>
      <c r="P171" s="22"/>
      <c r="Q171" s="22"/>
      <c r="R171" s="22"/>
      <c r="S171" s="22"/>
      <c r="T171" s="22"/>
    </row>
    <row r="172" spans="1:20" hidden="1">
      <c r="A172" s="16">
        <v>176</v>
      </c>
      <c r="B172" s="17" t="s">
        <v>298</v>
      </c>
      <c r="C172" s="18" t="s">
        <v>99</v>
      </c>
      <c r="D172" s="12"/>
      <c r="E172" s="12" t="str">
        <f t="shared" si="11"/>
        <v>未着手</v>
      </c>
      <c r="F172" s="4"/>
      <c r="G172" s="4"/>
      <c r="H172" s="19"/>
      <c r="I172" s="19"/>
      <c r="J172" s="12" t="str">
        <f t="shared" ca="1" si="12"/>
        <v/>
      </c>
      <c r="K172" s="22"/>
      <c r="L172" s="22"/>
      <c r="M172" s="22"/>
      <c r="N172" s="22"/>
      <c r="O172" s="22"/>
      <c r="P172" s="22"/>
      <c r="Q172" s="22"/>
      <c r="R172" s="22"/>
      <c r="S172" s="22"/>
      <c r="T172" s="22"/>
    </row>
    <row r="173" spans="1:20" hidden="1">
      <c r="A173" s="16">
        <v>177</v>
      </c>
      <c r="B173" s="17"/>
      <c r="C173" s="18"/>
      <c r="D173" s="12"/>
      <c r="E173" s="12" t="str">
        <f t="shared" si="11"/>
        <v/>
      </c>
      <c r="F173" s="4"/>
      <c r="G173" s="4"/>
      <c r="H173" s="19"/>
      <c r="I173" s="19"/>
      <c r="J173" s="12" t="str">
        <f t="shared" ca="1" si="12"/>
        <v/>
      </c>
      <c r="K173" s="22"/>
      <c r="L173" s="22"/>
      <c r="M173" s="22"/>
      <c r="N173" s="22"/>
      <c r="O173" s="22"/>
      <c r="P173" s="22"/>
      <c r="Q173" s="22"/>
      <c r="R173" s="22"/>
      <c r="S173" s="22"/>
      <c r="T173" s="22"/>
    </row>
    <row r="174" spans="1:20" hidden="1">
      <c r="A174" s="16">
        <v>178</v>
      </c>
      <c r="B174" s="17" t="s">
        <v>299</v>
      </c>
      <c r="C174" s="18" t="s">
        <v>97</v>
      </c>
      <c r="D174" s="12"/>
      <c r="E174" s="12" t="str">
        <f t="shared" ca="1" si="11"/>
        <v>完了</v>
      </c>
      <c r="F174" s="4">
        <v>43074</v>
      </c>
      <c r="G174" s="4">
        <v>43074</v>
      </c>
      <c r="H174" s="19"/>
      <c r="I174" s="19"/>
      <c r="J174" s="12">
        <f t="shared" ca="1" si="12"/>
        <v>0</v>
      </c>
      <c r="K174" s="22">
        <v>2</v>
      </c>
      <c r="L174" s="22">
        <v>2</v>
      </c>
      <c r="M174" s="22">
        <v>2</v>
      </c>
      <c r="N174" s="22">
        <v>2</v>
      </c>
      <c r="O174" s="22">
        <v>2</v>
      </c>
      <c r="P174" s="22">
        <v>0</v>
      </c>
      <c r="Q174" s="22">
        <v>0</v>
      </c>
      <c r="R174" s="22"/>
      <c r="S174" s="22"/>
      <c r="T174" s="22"/>
    </row>
    <row r="175" spans="1:20" hidden="1">
      <c r="A175" s="16">
        <v>179</v>
      </c>
      <c r="B175" s="17" t="s">
        <v>300</v>
      </c>
      <c r="C175" s="18" t="s">
        <v>99</v>
      </c>
      <c r="D175" s="12"/>
      <c r="E175" s="12" t="str">
        <f t="shared" ca="1" si="11"/>
        <v>作業中</v>
      </c>
      <c r="F175" s="4">
        <v>43074</v>
      </c>
      <c r="G175" s="4">
        <v>43074</v>
      </c>
      <c r="H175" s="19">
        <v>6</v>
      </c>
      <c r="I175" s="19"/>
      <c r="J175" s="12">
        <f t="shared" ca="1" si="12"/>
        <v>2</v>
      </c>
      <c r="K175" s="22">
        <v>6</v>
      </c>
      <c r="L175" s="22">
        <v>6</v>
      </c>
      <c r="M175" s="22">
        <v>6</v>
      </c>
      <c r="N175" s="22">
        <v>6</v>
      </c>
      <c r="O175" s="22">
        <v>6</v>
      </c>
      <c r="P175" s="22">
        <v>6</v>
      </c>
      <c r="Q175" s="22">
        <v>2</v>
      </c>
      <c r="R175" s="22"/>
      <c r="S175" s="22"/>
      <c r="T175" s="22"/>
    </row>
    <row r="176" spans="1:20" hidden="1">
      <c r="A176" s="16">
        <v>180</v>
      </c>
      <c r="B176" s="17"/>
      <c r="C176" s="18"/>
      <c r="D176" s="12"/>
      <c r="E176" s="12" t="str">
        <f t="shared" si="11"/>
        <v/>
      </c>
      <c r="F176" s="4"/>
      <c r="G176" s="4"/>
      <c r="H176" s="19"/>
      <c r="I176" s="19"/>
      <c r="J176" s="12" t="str">
        <f t="shared" ca="1" si="12"/>
        <v/>
      </c>
      <c r="K176" s="22"/>
      <c r="L176" s="22"/>
      <c r="M176" s="22"/>
      <c r="N176" s="22"/>
      <c r="O176" s="22"/>
      <c r="P176" s="22"/>
      <c r="Q176" s="22"/>
      <c r="R176" s="22"/>
      <c r="S176" s="22"/>
      <c r="T176" s="22"/>
    </row>
    <row r="177" spans="1:20" hidden="1">
      <c r="A177" s="16">
        <v>181</v>
      </c>
      <c r="B177" s="17"/>
      <c r="C177" s="18"/>
      <c r="D177" s="12"/>
      <c r="E177" s="12" t="str">
        <f t="shared" si="11"/>
        <v/>
      </c>
      <c r="F177" s="4"/>
      <c r="G177" s="4"/>
      <c r="H177" s="19"/>
      <c r="I177" s="19"/>
      <c r="J177" s="12" t="str">
        <f t="shared" ca="1" si="12"/>
        <v/>
      </c>
      <c r="K177" s="22"/>
      <c r="L177" s="22"/>
      <c r="M177" s="22"/>
      <c r="N177" s="22"/>
      <c r="O177" s="22"/>
      <c r="P177" s="22"/>
      <c r="Q177" s="22"/>
      <c r="R177" s="22"/>
      <c r="S177" s="22"/>
      <c r="T177" s="22"/>
    </row>
    <row r="178" spans="1:20" hidden="1">
      <c r="A178" s="16">
        <v>182</v>
      </c>
      <c r="B178" s="17"/>
      <c r="C178" s="18"/>
      <c r="D178" s="12"/>
      <c r="E178" s="12" t="str">
        <f t="shared" si="11"/>
        <v/>
      </c>
      <c r="F178" s="4"/>
      <c r="G178" s="4"/>
      <c r="H178" s="19"/>
      <c r="I178" s="19"/>
      <c r="J178" s="12" t="str">
        <f t="shared" ca="1" si="12"/>
        <v/>
      </c>
      <c r="K178" s="22"/>
      <c r="L178" s="22"/>
      <c r="M178" s="22"/>
      <c r="N178" s="22"/>
      <c r="O178" s="22"/>
      <c r="P178" s="22"/>
      <c r="Q178" s="22"/>
      <c r="R178" s="22"/>
      <c r="S178" s="22"/>
      <c r="T178" s="22"/>
    </row>
    <row r="179" spans="1:20" hidden="1">
      <c r="A179" s="16">
        <v>183</v>
      </c>
      <c r="B179" s="17"/>
      <c r="C179" s="18"/>
      <c r="D179" s="12"/>
      <c r="E179" s="12" t="str">
        <f t="shared" si="11"/>
        <v/>
      </c>
      <c r="F179" s="4"/>
      <c r="G179" s="4"/>
      <c r="H179" s="19"/>
      <c r="I179" s="19"/>
      <c r="J179" s="12" t="str">
        <f t="shared" ca="1" si="12"/>
        <v/>
      </c>
      <c r="K179" s="22"/>
      <c r="L179" s="22"/>
      <c r="M179" s="22"/>
      <c r="N179" s="22"/>
      <c r="O179" s="22"/>
      <c r="P179" s="22"/>
      <c r="Q179" s="22"/>
      <c r="R179" s="22"/>
      <c r="S179" s="22"/>
      <c r="T179" s="22"/>
    </row>
    <row r="180" spans="1:20" hidden="1">
      <c r="A180" s="16">
        <v>184</v>
      </c>
      <c r="B180" s="17"/>
      <c r="C180" s="18"/>
      <c r="D180" s="12"/>
      <c r="E180" s="12" t="str">
        <f t="shared" si="11"/>
        <v/>
      </c>
      <c r="F180" s="4"/>
      <c r="G180" s="4"/>
      <c r="H180" s="19"/>
      <c r="I180" s="19"/>
      <c r="J180" s="12" t="str">
        <f t="shared" ca="1" si="12"/>
        <v/>
      </c>
      <c r="K180" s="22"/>
      <c r="L180" s="22"/>
      <c r="M180" s="22"/>
      <c r="N180" s="22"/>
      <c r="O180" s="22"/>
      <c r="P180" s="22"/>
      <c r="Q180" s="22"/>
      <c r="R180" s="22"/>
      <c r="S180" s="22"/>
      <c r="T180" s="22"/>
    </row>
    <row r="181" spans="1:20" hidden="1">
      <c r="A181" s="16">
        <v>185</v>
      </c>
      <c r="B181" s="17"/>
      <c r="C181" s="18"/>
      <c r="D181" s="12"/>
      <c r="E181" s="12" t="str">
        <f t="shared" si="11"/>
        <v/>
      </c>
      <c r="F181" s="4"/>
      <c r="G181" s="4"/>
      <c r="H181" s="19"/>
      <c r="I181" s="19"/>
      <c r="J181" s="12" t="str">
        <f t="shared" ca="1" si="12"/>
        <v/>
      </c>
      <c r="K181" s="22"/>
      <c r="L181" s="22"/>
      <c r="M181" s="22"/>
      <c r="N181" s="22"/>
      <c r="O181" s="22"/>
      <c r="P181" s="22"/>
      <c r="Q181" s="22"/>
      <c r="R181" s="22"/>
      <c r="S181" s="22"/>
      <c r="T181" s="22"/>
    </row>
    <row r="182" spans="1:20" hidden="1">
      <c r="A182" s="16">
        <v>186</v>
      </c>
      <c r="B182" s="17"/>
      <c r="C182" s="18"/>
      <c r="D182" s="12"/>
      <c r="E182" s="12" t="str">
        <f t="shared" si="11"/>
        <v/>
      </c>
      <c r="F182" s="4"/>
      <c r="G182" s="4"/>
      <c r="H182" s="19"/>
      <c r="I182" s="19"/>
      <c r="J182" s="12" t="str">
        <f t="shared" ca="1" si="12"/>
        <v/>
      </c>
      <c r="K182" s="22"/>
      <c r="L182" s="22"/>
      <c r="M182" s="22"/>
      <c r="N182" s="22"/>
      <c r="O182" s="22"/>
      <c r="P182" s="22"/>
      <c r="Q182" s="22"/>
      <c r="R182" s="22"/>
      <c r="S182" s="22"/>
      <c r="T182" s="22"/>
    </row>
    <row r="183" spans="1:20" hidden="1">
      <c r="A183" s="16">
        <v>187</v>
      </c>
      <c r="B183" s="17"/>
      <c r="C183" s="18"/>
      <c r="D183" s="12"/>
      <c r="E183" s="12" t="str">
        <f t="shared" si="11"/>
        <v/>
      </c>
      <c r="F183" s="4"/>
      <c r="G183" s="4"/>
      <c r="H183" s="19"/>
      <c r="I183" s="19"/>
      <c r="J183" s="12" t="str">
        <f t="shared" ca="1" si="12"/>
        <v/>
      </c>
      <c r="K183" s="22"/>
      <c r="L183" s="22"/>
      <c r="M183" s="22"/>
      <c r="N183" s="22"/>
      <c r="O183" s="22"/>
      <c r="P183" s="22"/>
      <c r="Q183" s="22"/>
      <c r="R183" s="22"/>
      <c r="S183" s="22"/>
      <c r="T183" s="22"/>
    </row>
    <row r="184" spans="1:20" hidden="1">
      <c r="A184" s="16">
        <v>188</v>
      </c>
      <c r="B184" s="17"/>
      <c r="C184" s="18"/>
      <c r="D184" s="12"/>
      <c r="E184" s="12" t="str">
        <f t="shared" si="11"/>
        <v/>
      </c>
      <c r="F184" s="4"/>
      <c r="G184" s="4"/>
      <c r="H184" s="19"/>
      <c r="I184" s="19"/>
      <c r="J184" s="12" t="str">
        <f t="shared" ca="1" si="12"/>
        <v/>
      </c>
      <c r="K184" s="22"/>
      <c r="L184" s="22"/>
      <c r="M184" s="22"/>
      <c r="N184" s="22"/>
      <c r="O184" s="22"/>
      <c r="P184" s="22"/>
      <c r="Q184" s="22"/>
      <c r="R184" s="22"/>
      <c r="S184" s="22"/>
      <c r="T184" s="22"/>
    </row>
    <row r="185" spans="1:20" hidden="1">
      <c r="A185" s="16">
        <v>189</v>
      </c>
      <c r="B185" s="17"/>
      <c r="C185" s="18"/>
      <c r="D185" s="12"/>
      <c r="E185" s="12" t="str">
        <f t="shared" si="11"/>
        <v/>
      </c>
      <c r="F185" s="4"/>
      <c r="G185" s="4"/>
      <c r="H185" s="19"/>
      <c r="I185" s="19"/>
      <c r="J185" s="12" t="str">
        <f t="shared" ca="1" si="12"/>
        <v/>
      </c>
      <c r="K185" s="22"/>
      <c r="L185" s="22"/>
      <c r="M185" s="22"/>
      <c r="N185" s="22"/>
      <c r="O185" s="22"/>
      <c r="P185" s="22"/>
      <c r="Q185" s="22"/>
      <c r="R185" s="22"/>
      <c r="S185" s="22"/>
      <c r="T185" s="22"/>
    </row>
    <row r="186" spans="1:20" hidden="1">
      <c r="A186" s="16">
        <v>190</v>
      </c>
      <c r="B186" s="17"/>
      <c r="C186" s="18"/>
      <c r="D186" s="12"/>
      <c r="E186" s="12" t="str">
        <f t="shared" si="11"/>
        <v/>
      </c>
      <c r="F186" s="4"/>
      <c r="G186" s="4"/>
      <c r="H186" s="19"/>
      <c r="I186" s="19"/>
      <c r="J186" s="12" t="str">
        <f t="shared" ca="1" si="12"/>
        <v/>
      </c>
      <c r="K186" s="22"/>
      <c r="L186" s="22"/>
      <c r="M186" s="22"/>
      <c r="N186" s="22"/>
      <c r="O186" s="22"/>
      <c r="P186" s="22"/>
      <c r="Q186" s="22"/>
      <c r="R186" s="22"/>
      <c r="S186" s="22"/>
      <c r="T186" s="22"/>
    </row>
    <row r="187" spans="1:20" hidden="1">
      <c r="A187" s="16">
        <v>191</v>
      </c>
      <c r="B187" s="17"/>
      <c r="C187" s="18"/>
      <c r="D187" s="12"/>
      <c r="E187" s="12" t="str">
        <f t="shared" si="11"/>
        <v/>
      </c>
      <c r="F187" s="4"/>
      <c r="G187" s="4"/>
      <c r="H187" s="19"/>
      <c r="I187" s="19"/>
      <c r="J187" s="12" t="str">
        <f t="shared" ca="1" si="12"/>
        <v/>
      </c>
      <c r="K187" s="22"/>
      <c r="L187" s="22"/>
      <c r="M187" s="22"/>
      <c r="N187" s="22"/>
      <c r="O187" s="22"/>
      <c r="P187" s="22"/>
      <c r="Q187" s="22"/>
      <c r="R187" s="22"/>
      <c r="S187" s="22"/>
      <c r="T187" s="22"/>
    </row>
    <row r="188" spans="1:20" hidden="1">
      <c r="A188" s="16">
        <v>192</v>
      </c>
      <c r="B188" s="17"/>
      <c r="C188" s="18"/>
      <c r="D188" s="12"/>
      <c r="E188" s="12" t="str">
        <f t="shared" si="11"/>
        <v/>
      </c>
      <c r="F188" s="4"/>
      <c r="G188" s="4"/>
      <c r="H188" s="19"/>
      <c r="I188" s="19"/>
      <c r="J188" s="12" t="str">
        <f t="shared" ca="1" si="12"/>
        <v/>
      </c>
      <c r="K188" s="22"/>
      <c r="L188" s="22"/>
      <c r="M188" s="22"/>
      <c r="N188" s="22"/>
      <c r="O188" s="22"/>
      <c r="P188" s="22"/>
      <c r="Q188" s="22"/>
      <c r="R188" s="22"/>
      <c r="S188" s="22"/>
      <c r="T188" s="22"/>
    </row>
    <row r="189" spans="1:20" hidden="1">
      <c r="A189" s="16">
        <v>193</v>
      </c>
      <c r="B189" s="17"/>
      <c r="C189" s="18"/>
      <c r="D189" s="12"/>
      <c r="E189" s="12" t="str">
        <f t="shared" si="11"/>
        <v/>
      </c>
      <c r="F189" s="4"/>
      <c r="G189" s="4"/>
      <c r="H189" s="19"/>
      <c r="I189" s="19"/>
      <c r="J189" s="12" t="str">
        <f t="shared" ca="1" si="12"/>
        <v/>
      </c>
      <c r="K189" s="22"/>
      <c r="L189" s="22"/>
      <c r="M189" s="22"/>
      <c r="N189" s="22"/>
      <c r="O189" s="22"/>
      <c r="P189" s="22"/>
      <c r="Q189" s="22"/>
      <c r="R189" s="22"/>
      <c r="S189" s="22"/>
      <c r="T189" s="22"/>
    </row>
    <row r="190" spans="1:20" hidden="1">
      <c r="A190" s="16">
        <v>194</v>
      </c>
      <c r="B190" s="17"/>
      <c r="C190" s="18"/>
      <c r="D190" s="12"/>
      <c r="E190" s="12" t="str">
        <f t="shared" si="11"/>
        <v/>
      </c>
      <c r="F190" s="4"/>
      <c r="G190" s="4"/>
      <c r="H190" s="19"/>
      <c r="I190" s="19"/>
      <c r="J190" s="12" t="str">
        <f t="shared" ca="1" si="12"/>
        <v/>
      </c>
      <c r="K190" s="22"/>
      <c r="L190" s="22"/>
      <c r="M190" s="22"/>
      <c r="N190" s="22"/>
      <c r="O190" s="22"/>
      <c r="P190" s="22"/>
      <c r="Q190" s="22"/>
      <c r="R190" s="22"/>
      <c r="S190" s="22"/>
      <c r="T190" s="22"/>
    </row>
    <row r="191" spans="1:20" hidden="1">
      <c r="A191" s="16">
        <v>195</v>
      </c>
      <c r="B191" s="17"/>
      <c r="C191" s="18"/>
      <c r="D191" s="12"/>
      <c r="E191" s="12" t="str">
        <f t="shared" si="11"/>
        <v/>
      </c>
      <c r="F191" s="4"/>
      <c r="G191" s="4"/>
      <c r="H191" s="19"/>
      <c r="I191" s="19"/>
      <c r="J191" s="12" t="str">
        <f t="shared" ca="1" si="12"/>
        <v/>
      </c>
      <c r="K191" s="22"/>
      <c r="L191" s="22"/>
      <c r="M191" s="22"/>
      <c r="N191" s="22"/>
      <c r="O191" s="22"/>
      <c r="P191" s="22"/>
      <c r="Q191" s="22"/>
      <c r="R191" s="22"/>
      <c r="S191" s="22"/>
      <c r="T191" s="22"/>
    </row>
    <row r="192" spans="1:20" hidden="1">
      <c r="A192" s="16">
        <v>196</v>
      </c>
      <c r="B192" s="17"/>
      <c r="C192" s="18"/>
      <c r="D192" s="12"/>
      <c r="E192" s="12" t="str">
        <f t="shared" si="11"/>
        <v/>
      </c>
      <c r="F192" s="4"/>
      <c r="G192" s="4"/>
      <c r="H192" s="19"/>
      <c r="I192" s="19"/>
      <c r="J192" s="12" t="str">
        <f t="shared" ca="1" si="12"/>
        <v/>
      </c>
      <c r="K192" s="22"/>
      <c r="L192" s="22"/>
      <c r="M192" s="22"/>
      <c r="N192" s="22"/>
      <c r="O192" s="22"/>
      <c r="P192" s="22"/>
      <c r="Q192" s="22"/>
      <c r="R192" s="22"/>
      <c r="S192" s="22"/>
      <c r="T192" s="22"/>
    </row>
    <row r="193" spans="1:20" hidden="1">
      <c r="A193" s="16">
        <v>197</v>
      </c>
      <c r="B193" s="17"/>
      <c r="C193" s="18"/>
      <c r="D193" s="12"/>
      <c r="E193" s="12" t="str">
        <f t="shared" si="11"/>
        <v/>
      </c>
      <c r="F193" s="4"/>
      <c r="G193" s="4"/>
      <c r="H193" s="19"/>
      <c r="I193" s="19"/>
      <c r="J193" s="12" t="str">
        <f t="shared" ca="1" si="12"/>
        <v/>
      </c>
      <c r="K193" s="22"/>
      <c r="L193" s="22"/>
      <c r="M193" s="22"/>
      <c r="N193" s="22"/>
      <c r="O193" s="22"/>
      <c r="P193" s="22"/>
      <c r="Q193" s="22"/>
      <c r="R193" s="22"/>
      <c r="S193" s="22"/>
      <c r="T193" s="22"/>
    </row>
    <row r="194" spans="1:20" hidden="1">
      <c r="A194" s="16">
        <v>198</v>
      </c>
      <c r="B194" s="17"/>
      <c r="C194" s="18"/>
      <c r="D194" s="12"/>
      <c r="E194" s="12" t="str">
        <f t="shared" si="11"/>
        <v/>
      </c>
      <c r="F194" s="4"/>
      <c r="G194" s="4"/>
      <c r="H194" s="19"/>
      <c r="I194" s="19"/>
      <c r="J194" s="12" t="str">
        <f t="shared" ca="1" si="12"/>
        <v/>
      </c>
      <c r="K194" s="22"/>
      <c r="L194" s="22"/>
      <c r="M194" s="22"/>
      <c r="N194" s="22"/>
      <c r="O194" s="22"/>
      <c r="P194" s="22"/>
      <c r="Q194" s="22"/>
      <c r="R194" s="22"/>
      <c r="S194" s="22"/>
      <c r="T194" s="22"/>
    </row>
    <row r="195" spans="1:20" hidden="1">
      <c r="A195" s="16">
        <v>199</v>
      </c>
      <c r="B195" s="17"/>
      <c r="C195" s="18"/>
      <c r="D195" s="12"/>
      <c r="E195" s="12" t="str">
        <f t="shared" si="11"/>
        <v/>
      </c>
      <c r="F195" s="4"/>
      <c r="G195" s="4"/>
      <c r="H195" s="19"/>
      <c r="I195" s="19"/>
      <c r="J195" s="12" t="str">
        <f t="shared" ca="1" si="12"/>
        <v/>
      </c>
      <c r="K195" s="22"/>
      <c r="L195" s="22"/>
      <c r="M195" s="22"/>
      <c r="N195" s="22"/>
      <c r="O195" s="22"/>
      <c r="P195" s="22"/>
      <c r="Q195" s="22"/>
      <c r="R195" s="22"/>
      <c r="S195" s="22"/>
      <c r="T195" s="22"/>
    </row>
    <row r="196" spans="1:20" hidden="1">
      <c r="A196" s="16">
        <v>200</v>
      </c>
      <c r="B196" s="17"/>
      <c r="C196" s="18"/>
      <c r="D196" s="12"/>
      <c r="E196" s="12" t="str">
        <f t="shared" si="11"/>
        <v/>
      </c>
      <c r="F196" s="4"/>
      <c r="G196" s="4"/>
      <c r="H196" s="19"/>
      <c r="I196" s="19"/>
      <c r="J196" s="12" t="str">
        <f t="shared" ca="1" si="12"/>
        <v/>
      </c>
      <c r="K196" s="22"/>
      <c r="L196" s="22"/>
      <c r="M196" s="22"/>
      <c r="N196" s="22"/>
      <c r="O196" s="22"/>
      <c r="P196" s="22"/>
      <c r="Q196" s="22"/>
      <c r="R196" s="22"/>
      <c r="S196" s="22"/>
      <c r="T196" s="22"/>
    </row>
    <row r="197" spans="1:20" hidden="1">
      <c r="A197" s="16">
        <v>201</v>
      </c>
      <c r="B197" s="17"/>
      <c r="C197" s="18"/>
      <c r="D197" s="12"/>
      <c r="E197" s="12" t="str">
        <f t="shared" si="11"/>
        <v/>
      </c>
      <c r="F197" s="4"/>
      <c r="G197" s="4"/>
      <c r="H197" s="19"/>
      <c r="I197" s="19"/>
      <c r="J197" s="12" t="str">
        <f t="shared" ca="1" si="12"/>
        <v/>
      </c>
      <c r="K197" s="22"/>
      <c r="L197" s="22"/>
      <c r="M197" s="22"/>
      <c r="N197" s="22"/>
      <c r="O197" s="22"/>
      <c r="P197" s="22"/>
      <c r="Q197" s="22"/>
      <c r="R197" s="22"/>
      <c r="S197" s="22"/>
      <c r="T197" s="22"/>
    </row>
    <row r="198" spans="1:20" hidden="1">
      <c r="A198" s="16">
        <v>202</v>
      </c>
      <c r="B198" s="17"/>
      <c r="C198" s="18"/>
      <c r="D198" s="12"/>
      <c r="E198" s="12" t="str">
        <f t="shared" ref="E198:E261" si="13">IF(ISBLANK($B198),"",IF(ISBLANK(G198),"未着手",IF($J198=0,"完了","作業中")))</f>
        <v/>
      </c>
      <c r="F198" s="4"/>
      <c r="G198" s="4"/>
      <c r="H198" s="19"/>
      <c r="I198" s="19"/>
      <c r="J198" s="12" t="str">
        <f t="shared" ca="1" si="12"/>
        <v/>
      </c>
      <c r="K198" s="22"/>
      <c r="L198" s="22"/>
      <c r="M198" s="22"/>
      <c r="N198" s="22"/>
      <c r="O198" s="22"/>
      <c r="P198" s="22"/>
      <c r="Q198" s="22"/>
      <c r="R198" s="22"/>
      <c r="S198" s="22"/>
      <c r="T198" s="22"/>
    </row>
    <row r="199" spans="1:20" hidden="1">
      <c r="A199" s="16">
        <v>203</v>
      </c>
      <c r="B199" s="17"/>
      <c r="C199" s="18"/>
      <c r="D199" s="12"/>
      <c r="E199" s="12" t="str">
        <f t="shared" si="13"/>
        <v/>
      </c>
      <c r="F199" s="4"/>
      <c r="G199" s="4"/>
      <c r="H199" s="19"/>
      <c r="I199" s="19"/>
      <c r="J199" s="12" t="str">
        <f t="shared" ref="J199:J223" ca="1" si="14">IF(ISBLANK(K199)=FALSE,OFFSET(J199,0,COUNTA(K199:T199)),"")</f>
        <v/>
      </c>
      <c r="K199" s="22"/>
      <c r="L199" s="22"/>
      <c r="M199" s="22"/>
      <c r="N199" s="22"/>
      <c r="O199" s="22"/>
      <c r="P199" s="22"/>
      <c r="Q199" s="22"/>
      <c r="R199" s="22"/>
      <c r="S199" s="22"/>
      <c r="T199" s="22"/>
    </row>
    <row r="200" spans="1:20" hidden="1">
      <c r="A200" s="16">
        <v>204</v>
      </c>
      <c r="B200" s="17"/>
      <c r="C200" s="18"/>
      <c r="D200" s="12"/>
      <c r="E200" s="12" t="str">
        <f t="shared" si="13"/>
        <v/>
      </c>
      <c r="F200" s="4"/>
      <c r="G200" s="4"/>
      <c r="H200" s="19"/>
      <c r="I200" s="19"/>
      <c r="J200" s="12" t="str">
        <f t="shared" ca="1" si="14"/>
        <v/>
      </c>
      <c r="K200" s="22"/>
      <c r="L200" s="22"/>
      <c r="M200" s="22"/>
      <c r="N200" s="22"/>
      <c r="O200" s="22"/>
      <c r="P200" s="22"/>
      <c r="Q200" s="22"/>
      <c r="R200" s="22"/>
      <c r="S200" s="22"/>
      <c r="T200" s="22"/>
    </row>
    <row r="201" spans="1:20" hidden="1">
      <c r="A201" s="16">
        <v>205</v>
      </c>
      <c r="B201" s="17"/>
      <c r="C201" s="18"/>
      <c r="D201" s="12"/>
      <c r="E201" s="12" t="str">
        <f t="shared" si="13"/>
        <v/>
      </c>
      <c r="F201" s="4"/>
      <c r="G201" s="4"/>
      <c r="H201" s="19"/>
      <c r="I201" s="19"/>
      <c r="J201" s="12" t="str">
        <f t="shared" ca="1" si="14"/>
        <v/>
      </c>
      <c r="K201" s="22"/>
      <c r="L201" s="22"/>
      <c r="M201" s="22"/>
      <c r="N201" s="22"/>
      <c r="O201" s="22"/>
      <c r="P201" s="22"/>
      <c r="Q201" s="22"/>
      <c r="R201" s="22"/>
      <c r="S201" s="22"/>
      <c r="T201" s="22"/>
    </row>
    <row r="202" spans="1:20" hidden="1">
      <c r="A202" s="16">
        <v>206</v>
      </c>
      <c r="B202" s="17"/>
      <c r="C202" s="18"/>
      <c r="D202" s="12"/>
      <c r="E202" s="12" t="str">
        <f t="shared" si="13"/>
        <v/>
      </c>
      <c r="F202" s="4"/>
      <c r="G202" s="4"/>
      <c r="H202" s="19"/>
      <c r="I202" s="19"/>
      <c r="J202" s="12" t="str">
        <f t="shared" ca="1" si="14"/>
        <v/>
      </c>
      <c r="K202" s="22"/>
      <c r="L202" s="22"/>
      <c r="M202" s="22"/>
      <c r="N202" s="22"/>
      <c r="O202" s="22"/>
      <c r="P202" s="22"/>
      <c r="Q202" s="22"/>
      <c r="R202" s="22"/>
      <c r="S202" s="22"/>
      <c r="T202" s="22"/>
    </row>
    <row r="203" spans="1:20" hidden="1">
      <c r="A203" s="16">
        <v>207</v>
      </c>
      <c r="B203" s="17"/>
      <c r="C203" s="18"/>
      <c r="D203" s="12"/>
      <c r="E203" s="12" t="str">
        <f t="shared" si="13"/>
        <v/>
      </c>
      <c r="F203" s="4"/>
      <c r="G203" s="4"/>
      <c r="H203" s="19"/>
      <c r="I203" s="19"/>
      <c r="J203" s="12" t="str">
        <f t="shared" ca="1" si="14"/>
        <v/>
      </c>
      <c r="K203" s="22"/>
      <c r="L203" s="22"/>
      <c r="M203" s="22"/>
      <c r="N203" s="22"/>
      <c r="O203" s="22"/>
      <c r="P203" s="22"/>
      <c r="Q203" s="22"/>
      <c r="R203" s="22"/>
      <c r="S203" s="22"/>
      <c r="T203" s="22"/>
    </row>
    <row r="204" spans="1:20" hidden="1">
      <c r="A204" s="16">
        <v>208</v>
      </c>
      <c r="B204" s="17"/>
      <c r="C204" s="18"/>
      <c r="D204" s="12"/>
      <c r="E204" s="12" t="str">
        <f t="shared" si="13"/>
        <v/>
      </c>
      <c r="F204" s="4"/>
      <c r="G204" s="4"/>
      <c r="H204" s="19"/>
      <c r="I204" s="19"/>
      <c r="J204" s="12" t="str">
        <f t="shared" ca="1" si="14"/>
        <v/>
      </c>
      <c r="K204" s="22"/>
      <c r="L204" s="22"/>
      <c r="M204" s="22"/>
      <c r="N204" s="22"/>
      <c r="O204" s="22"/>
      <c r="P204" s="22"/>
      <c r="Q204" s="22"/>
      <c r="R204" s="22"/>
      <c r="S204" s="22"/>
      <c r="T204" s="22"/>
    </row>
    <row r="205" spans="1:20" hidden="1">
      <c r="A205" s="16">
        <v>209</v>
      </c>
      <c r="B205" s="17"/>
      <c r="C205" s="18"/>
      <c r="D205" s="12"/>
      <c r="E205" s="12" t="str">
        <f t="shared" si="13"/>
        <v/>
      </c>
      <c r="F205" s="4"/>
      <c r="G205" s="4"/>
      <c r="H205" s="19"/>
      <c r="I205" s="19"/>
      <c r="J205" s="12" t="str">
        <f t="shared" ca="1" si="14"/>
        <v/>
      </c>
      <c r="K205" s="22"/>
      <c r="L205" s="22"/>
      <c r="M205" s="22"/>
      <c r="N205" s="22"/>
      <c r="O205" s="22"/>
      <c r="P205" s="22"/>
      <c r="Q205" s="22"/>
      <c r="R205" s="22"/>
      <c r="S205" s="22"/>
      <c r="T205" s="22"/>
    </row>
    <row r="206" spans="1:20" hidden="1">
      <c r="A206" s="16">
        <v>210</v>
      </c>
      <c r="B206" s="17"/>
      <c r="C206" s="18"/>
      <c r="D206" s="12"/>
      <c r="E206" s="12" t="str">
        <f t="shared" si="13"/>
        <v/>
      </c>
      <c r="F206" s="4"/>
      <c r="G206" s="4"/>
      <c r="H206" s="19"/>
      <c r="I206" s="19"/>
      <c r="J206" s="12" t="str">
        <f t="shared" ca="1" si="14"/>
        <v/>
      </c>
      <c r="K206" s="22"/>
      <c r="L206" s="22"/>
      <c r="M206" s="22"/>
      <c r="N206" s="22"/>
      <c r="O206" s="22"/>
      <c r="P206" s="22"/>
      <c r="Q206" s="22"/>
      <c r="R206" s="22"/>
      <c r="S206" s="22"/>
      <c r="T206" s="22"/>
    </row>
    <row r="207" spans="1:20" hidden="1">
      <c r="A207" s="16">
        <v>211</v>
      </c>
      <c r="B207" s="17"/>
      <c r="C207" s="18"/>
      <c r="D207" s="12"/>
      <c r="E207" s="12" t="str">
        <f t="shared" si="13"/>
        <v/>
      </c>
      <c r="F207" s="4"/>
      <c r="G207" s="4"/>
      <c r="H207" s="19"/>
      <c r="I207" s="19"/>
      <c r="J207" s="12" t="str">
        <f t="shared" ca="1" si="14"/>
        <v/>
      </c>
      <c r="K207" s="22"/>
      <c r="L207" s="22"/>
      <c r="M207" s="22"/>
      <c r="N207" s="22"/>
      <c r="O207" s="22"/>
      <c r="P207" s="22"/>
      <c r="Q207" s="22"/>
      <c r="R207" s="22"/>
      <c r="S207" s="22"/>
      <c r="T207" s="22"/>
    </row>
    <row r="208" spans="1:20" hidden="1">
      <c r="A208" s="16">
        <v>212</v>
      </c>
      <c r="B208" s="17"/>
      <c r="C208" s="18"/>
      <c r="D208" s="12"/>
      <c r="E208" s="12" t="str">
        <f t="shared" si="13"/>
        <v/>
      </c>
      <c r="F208" s="4"/>
      <c r="G208" s="4"/>
      <c r="H208" s="19"/>
      <c r="I208" s="19"/>
      <c r="J208" s="12" t="str">
        <f t="shared" ca="1" si="14"/>
        <v/>
      </c>
      <c r="K208" s="22"/>
      <c r="L208" s="22"/>
      <c r="M208" s="22"/>
      <c r="N208" s="22"/>
      <c r="O208" s="22"/>
      <c r="P208" s="22"/>
      <c r="Q208" s="22"/>
      <c r="R208" s="22"/>
      <c r="S208" s="22"/>
      <c r="T208" s="22"/>
    </row>
    <row r="209" spans="1:20" hidden="1">
      <c r="A209" s="16">
        <v>213</v>
      </c>
      <c r="B209" s="17"/>
      <c r="C209" s="18"/>
      <c r="D209" s="12"/>
      <c r="E209" s="12" t="str">
        <f t="shared" si="13"/>
        <v/>
      </c>
      <c r="F209" s="4"/>
      <c r="G209" s="4"/>
      <c r="H209" s="19"/>
      <c r="I209" s="19"/>
      <c r="J209" s="12" t="str">
        <f t="shared" ca="1" si="14"/>
        <v/>
      </c>
      <c r="K209" s="22"/>
      <c r="L209" s="22"/>
      <c r="M209" s="22"/>
      <c r="N209" s="22"/>
      <c r="O209" s="22"/>
      <c r="P209" s="22"/>
      <c r="Q209" s="22"/>
      <c r="R209" s="22"/>
      <c r="S209" s="22"/>
      <c r="T209" s="22"/>
    </row>
    <row r="210" spans="1:20" hidden="1">
      <c r="A210" s="16">
        <v>214</v>
      </c>
      <c r="B210" s="17"/>
      <c r="C210" s="18"/>
      <c r="D210" s="12"/>
      <c r="E210" s="12" t="str">
        <f t="shared" si="13"/>
        <v/>
      </c>
      <c r="F210" s="4"/>
      <c r="G210" s="4"/>
      <c r="H210" s="19"/>
      <c r="I210" s="19"/>
      <c r="J210" s="12" t="str">
        <f t="shared" ca="1" si="14"/>
        <v/>
      </c>
      <c r="K210" s="22"/>
      <c r="L210" s="22"/>
      <c r="M210" s="22"/>
      <c r="N210" s="22"/>
      <c r="O210" s="22"/>
      <c r="P210" s="22"/>
      <c r="Q210" s="22"/>
      <c r="R210" s="22"/>
      <c r="S210" s="22"/>
      <c r="T210" s="22"/>
    </row>
    <row r="211" spans="1:20" hidden="1">
      <c r="A211" s="16">
        <v>215</v>
      </c>
      <c r="B211" s="17"/>
      <c r="C211" s="18"/>
      <c r="D211" s="12"/>
      <c r="E211" s="12" t="str">
        <f t="shared" si="13"/>
        <v/>
      </c>
      <c r="F211" s="4"/>
      <c r="G211" s="4"/>
      <c r="H211" s="19"/>
      <c r="I211" s="19"/>
      <c r="J211" s="12" t="str">
        <f t="shared" ca="1" si="14"/>
        <v/>
      </c>
      <c r="K211" s="22"/>
      <c r="L211" s="22"/>
      <c r="M211" s="22"/>
      <c r="N211" s="22"/>
      <c r="O211" s="22"/>
      <c r="P211" s="22"/>
      <c r="Q211" s="22"/>
      <c r="R211" s="22"/>
      <c r="S211" s="22"/>
      <c r="T211" s="22"/>
    </row>
    <row r="212" spans="1:20" hidden="1">
      <c r="A212" s="16">
        <v>216</v>
      </c>
      <c r="B212" s="17"/>
      <c r="C212" s="18"/>
      <c r="D212" s="12"/>
      <c r="E212" s="12" t="str">
        <f t="shared" si="13"/>
        <v/>
      </c>
      <c r="F212" s="4"/>
      <c r="G212" s="4"/>
      <c r="H212" s="19"/>
      <c r="I212" s="19"/>
      <c r="J212" s="12" t="str">
        <f t="shared" ca="1" si="14"/>
        <v/>
      </c>
      <c r="K212" s="22"/>
      <c r="L212" s="22"/>
      <c r="M212" s="22"/>
      <c r="N212" s="22"/>
      <c r="O212" s="22"/>
      <c r="P212" s="22"/>
      <c r="Q212" s="22"/>
      <c r="R212" s="22"/>
      <c r="S212" s="22"/>
      <c r="T212" s="22"/>
    </row>
    <row r="213" spans="1:20" hidden="1">
      <c r="A213" s="16">
        <v>217</v>
      </c>
      <c r="B213" s="17"/>
      <c r="C213" s="18"/>
      <c r="D213" s="12"/>
      <c r="E213" s="12" t="str">
        <f t="shared" si="13"/>
        <v/>
      </c>
      <c r="F213" s="4"/>
      <c r="G213" s="4"/>
      <c r="H213" s="19"/>
      <c r="I213" s="19"/>
      <c r="J213" s="12" t="str">
        <f t="shared" ca="1" si="14"/>
        <v/>
      </c>
      <c r="K213" s="22"/>
      <c r="L213" s="22"/>
      <c r="M213" s="22"/>
      <c r="N213" s="22"/>
      <c r="O213" s="22"/>
      <c r="P213" s="22"/>
      <c r="Q213" s="22"/>
      <c r="R213" s="22"/>
      <c r="S213" s="22"/>
      <c r="T213" s="22"/>
    </row>
    <row r="214" spans="1:20" hidden="1">
      <c r="A214" s="16">
        <v>218</v>
      </c>
      <c r="B214" s="17"/>
      <c r="C214" s="18"/>
      <c r="D214" s="12"/>
      <c r="E214" s="12" t="str">
        <f t="shared" si="13"/>
        <v/>
      </c>
      <c r="F214" s="4"/>
      <c r="G214" s="4"/>
      <c r="H214" s="19"/>
      <c r="I214" s="19"/>
      <c r="J214" s="12" t="str">
        <f t="shared" ca="1" si="14"/>
        <v/>
      </c>
      <c r="K214" s="22"/>
      <c r="L214" s="22"/>
      <c r="M214" s="22"/>
      <c r="N214" s="22"/>
      <c r="O214" s="22"/>
      <c r="P214" s="22"/>
      <c r="Q214" s="22"/>
      <c r="R214" s="22"/>
      <c r="S214" s="22"/>
      <c r="T214" s="22"/>
    </row>
    <row r="215" spans="1:20" hidden="1">
      <c r="A215" s="16">
        <v>219</v>
      </c>
      <c r="B215" s="17"/>
      <c r="C215" s="18"/>
      <c r="D215" s="12"/>
      <c r="E215" s="12" t="str">
        <f t="shared" si="13"/>
        <v/>
      </c>
      <c r="F215" s="4"/>
      <c r="G215" s="4"/>
      <c r="H215" s="19"/>
      <c r="I215" s="19"/>
      <c r="J215" s="12" t="str">
        <f t="shared" ca="1" si="14"/>
        <v/>
      </c>
      <c r="K215" s="22"/>
      <c r="L215" s="22"/>
      <c r="M215" s="22"/>
      <c r="N215" s="22"/>
      <c r="O215" s="22"/>
      <c r="P215" s="22"/>
      <c r="Q215" s="22"/>
      <c r="R215" s="22"/>
      <c r="S215" s="22"/>
      <c r="T215" s="22"/>
    </row>
    <row r="216" spans="1:20" hidden="1">
      <c r="A216" s="16">
        <v>220</v>
      </c>
      <c r="B216" s="17"/>
      <c r="C216" s="18"/>
      <c r="D216" s="12"/>
      <c r="E216" s="12" t="str">
        <f t="shared" si="13"/>
        <v/>
      </c>
      <c r="F216" s="4"/>
      <c r="G216" s="4"/>
      <c r="H216" s="19"/>
      <c r="I216" s="19"/>
      <c r="J216" s="12" t="str">
        <f t="shared" ca="1" si="14"/>
        <v/>
      </c>
      <c r="K216" s="22"/>
      <c r="L216" s="22"/>
      <c r="M216" s="22"/>
      <c r="N216" s="22"/>
      <c r="O216" s="22"/>
      <c r="P216" s="22"/>
      <c r="Q216" s="22"/>
      <c r="R216" s="22"/>
      <c r="S216" s="22"/>
      <c r="T216" s="22"/>
    </row>
    <row r="217" spans="1:20" hidden="1">
      <c r="A217" s="16">
        <v>221</v>
      </c>
      <c r="B217" s="17"/>
      <c r="C217" s="18"/>
      <c r="D217" s="12"/>
      <c r="E217" s="12" t="str">
        <f t="shared" si="13"/>
        <v/>
      </c>
      <c r="F217" s="4"/>
      <c r="G217" s="4"/>
      <c r="H217" s="19"/>
      <c r="I217" s="19"/>
      <c r="J217" s="12" t="str">
        <f t="shared" ca="1" si="14"/>
        <v/>
      </c>
      <c r="K217" s="22"/>
      <c r="L217" s="22"/>
      <c r="M217" s="22"/>
      <c r="N217" s="22"/>
      <c r="O217" s="22"/>
      <c r="P217" s="22"/>
      <c r="Q217" s="22"/>
      <c r="R217" s="22"/>
      <c r="S217" s="22"/>
      <c r="T217" s="22"/>
    </row>
    <row r="218" spans="1:20" hidden="1">
      <c r="A218" s="16">
        <v>222</v>
      </c>
      <c r="B218" s="17"/>
      <c r="C218" s="18"/>
      <c r="D218" s="12"/>
      <c r="E218" s="12" t="str">
        <f t="shared" si="13"/>
        <v/>
      </c>
      <c r="F218" s="4"/>
      <c r="G218" s="4"/>
      <c r="H218" s="19"/>
      <c r="I218" s="19"/>
      <c r="J218" s="12" t="str">
        <f t="shared" ca="1" si="14"/>
        <v/>
      </c>
      <c r="K218" s="22"/>
      <c r="L218" s="22"/>
      <c r="M218" s="22"/>
      <c r="N218" s="22"/>
      <c r="O218" s="22"/>
      <c r="P218" s="22"/>
      <c r="Q218" s="22"/>
      <c r="R218" s="22"/>
      <c r="S218" s="22"/>
      <c r="T218" s="22"/>
    </row>
    <row r="219" spans="1:20" hidden="1">
      <c r="A219" s="16">
        <v>223</v>
      </c>
      <c r="B219" s="17"/>
      <c r="C219" s="18"/>
      <c r="D219" s="12"/>
      <c r="E219" s="12" t="str">
        <f t="shared" si="13"/>
        <v/>
      </c>
      <c r="F219" s="4"/>
      <c r="G219" s="4"/>
      <c r="H219" s="19"/>
      <c r="I219" s="19"/>
      <c r="J219" s="12" t="str">
        <f t="shared" ca="1" si="14"/>
        <v/>
      </c>
      <c r="K219" s="22"/>
      <c r="L219" s="22"/>
      <c r="M219" s="22"/>
      <c r="N219" s="22"/>
      <c r="O219" s="22"/>
      <c r="P219" s="22"/>
      <c r="Q219" s="22"/>
      <c r="R219" s="22"/>
      <c r="S219" s="22"/>
      <c r="T219" s="22"/>
    </row>
    <row r="220" spans="1:20" hidden="1">
      <c r="A220" s="16">
        <v>224</v>
      </c>
      <c r="B220" s="17"/>
      <c r="C220" s="18"/>
      <c r="D220" s="12"/>
      <c r="E220" s="12" t="str">
        <f t="shared" si="13"/>
        <v/>
      </c>
      <c r="F220" s="4"/>
      <c r="G220" s="4"/>
      <c r="H220" s="19"/>
      <c r="I220" s="19"/>
      <c r="J220" s="12" t="str">
        <f t="shared" ca="1" si="14"/>
        <v/>
      </c>
      <c r="K220" s="22"/>
      <c r="L220" s="22"/>
      <c r="M220" s="22"/>
      <c r="N220" s="22"/>
      <c r="O220" s="22"/>
      <c r="P220" s="22"/>
      <c r="Q220" s="22"/>
      <c r="R220" s="22"/>
      <c r="S220" s="22"/>
      <c r="T220" s="22"/>
    </row>
    <row r="221" spans="1:20" hidden="1">
      <c r="A221" s="16">
        <v>225</v>
      </c>
      <c r="B221" s="17"/>
      <c r="C221" s="18"/>
      <c r="D221" s="12"/>
      <c r="E221" s="12" t="str">
        <f t="shared" si="13"/>
        <v/>
      </c>
      <c r="F221" s="4"/>
      <c r="G221" s="4"/>
      <c r="H221" s="19"/>
      <c r="I221" s="19"/>
      <c r="J221" s="12" t="str">
        <f t="shared" ca="1" si="14"/>
        <v/>
      </c>
      <c r="K221" s="22"/>
      <c r="L221" s="22"/>
      <c r="M221" s="22"/>
      <c r="N221" s="22"/>
      <c r="O221" s="22"/>
      <c r="P221" s="22"/>
      <c r="Q221" s="22"/>
      <c r="R221" s="22"/>
      <c r="S221" s="22"/>
      <c r="T221" s="22"/>
    </row>
    <row r="222" spans="1:20" hidden="1">
      <c r="A222" s="16">
        <v>226</v>
      </c>
      <c r="B222" s="17"/>
      <c r="C222" s="18"/>
      <c r="D222" s="12"/>
      <c r="E222" s="12" t="str">
        <f t="shared" si="13"/>
        <v/>
      </c>
      <c r="F222" s="4"/>
      <c r="G222" s="4"/>
      <c r="H222" s="19"/>
      <c r="I222" s="19"/>
      <c r="J222" s="12" t="str">
        <f t="shared" ca="1" si="14"/>
        <v/>
      </c>
      <c r="K222" s="22"/>
      <c r="L222" s="22"/>
      <c r="M222" s="22"/>
      <c r="N222" s="22"/>
      <c r="O222" s="22"/>
      <c r="P222" s="22"/>
      <c r="Q222" s="22"/>
      <c r="R222" s="22"/>
      <c r="S222" s="22"/>
      <c r="T222" s="22"/>
    </row>
    <row r="223" spans="1:20" hidden="1">
      <c r="A223" s="16">
        <v>227</v>
      </c>
      <c r="B223" s="17"/>
      <c r="C223" s="18"/>
      <c r="D223" s="12"/>
      <c r="E223" s="12" t="str">
        <f t="shared" si="13"/>
        <v/>
      </c>
      <c r="F223" s="4"/>
      <c r="G223" s="4"/>
      <c r="H223" s="19"/>
      <c r="I223" s="19"/>
      <c r="J223" s="12" t="str">
        <f t="shared" ca="1" si="14"/>
        <v/>
      </c>
      <c r="K223" s="22"/>
      <c r="L223" s="22"/>
      <c r="M223" s="22"/>
      <c r="N223" s="22"/>
      <c r="O223" s="22"/>
      <c r="P223" s="22"/>
      <c r="Q223" s="22"/>
      <c r="R223" s="22"/>
      <c r="S223" s="22"/>
      <c r="T223" s="22"/>
    </row>
    <row r="224" spans="1:20" hidden="1">
      <c r="A224" s="16">
        <v>228</v>
      </c>
      <c r="B224" s="17"/>
      <c r="C224" s="18"/>
      <c r="D224" s="12"/>
      <c r="E224" s="12" t="str">
        <f t="shared" si="13"/>
        <v/>
      </c>
      <c r="F224" s="4"/>
      <c r="G224" s="4"/>
      <c r="H224" s="19"/>
      <c r="I224" s="19"/>
      <c r="J224" s="12" t="str">
        <f t="shared" ref="J224:J255" ca="1" si="15">IF(ISBLANK(K224)=FALSE,OFFSET(J224,0,COUNTA(K224:O224)),"")</f>
        <v/>
      </c>
      <c r="K224" s="22"/>
      <c r="L224" s="22"/>
      <c r="M224" s="22"/>
      <c r="N224" s="22"/>
      <c r="O224" s="22"/>
      <c r="P224" s="22"/>
      <c r="Q224" s="22"/>
      <c r="R224" s="22"/>
      <c r="S224" s="22"/>
      <c r="T224" s="22"/>
    </row>
    <row r="225" spans="1:20" hidden="1">
      <c r="A225" s="16">
        <v>229</v>
      </c>
      <c r="B225" s="17"/>
      <c r="C225" s="18"/>
      <c r="D225" s="12"/>
      <c r="E225" s="12" t="str">
        <f t="shared" si="13"/>
        <v/>
      </c>
      <c r="F225" s="4"/>
      <c r="G225" s="4"/>
      <c r="H225" s="19"/>
      <c r="I225" s="19"/>
      <c r="J225" s="12" t="str">
        <f t="shared" ca="1" si="15"/>
        <v/>
      </c>
      <c r="K225" s="22"/>
      <c r="L225" s="22"/>
      <c r="M225" s="22"/>
      <c r="N225" s="22"/>
      <c r="O225" s="22"/>
      <c r="P225" s="22"/>
      <c r="Q225" s="22"/>
      <c r="R225" s="22"/>
      <c r="S225" s="22"/>
      <c r="T225" s="22"/>
    </row>
    <row r="226" spans="1:20" hidden="1">
      <c r="A226" s="16">
        <v>230</v>
      </c>
      <c r="B226" s="17"/>
      <c r="C226" s="18"/>
      <c r="D226" s="12"/>
      <c r="E226" s="12" t="str">
        <f t="shared" si="13"/>
        <v/>
      </c>
      <c r="F226" s="4"/>
      <c r="G226" s="4"/>
      <c r="H226" s="19"/>
      <c r="I226" s="19"/>
      <c r="J226" s="12" t="str">
        <f t="shared" ca="1" si="15"/>
        <v/>
      </c>
      <c r="K226" s="22"/>
      <c r="L226" s="22"/>
      <c r="M226" s="22"/>
      <c r="N226" s="22"/>
      <c r="O226" s="22"/>
      <c r="P226" s="22"/>
      <c r="Q226" s="22"/>
      <c r="R226" s="22"/>
      <c r="S226" s="22"/>
      <c r="T226" s="22"/>
    </row>
    <row r="227" spans="1:20" hidden="1">
      <c r="A227" s="16">
        <v>231</v>
      </c>
      <c r="B227" s="17"/>
      <c r="C227" s="18"/>
      <c r="D227" s="12"/>
      <c r="E227" s="12" t="str">
        <f t="shared" si="13"/>
        <v/>
      </c>
      <c r="F227" s="4"/>
      <c r="G227" s="4"/>
      <c r="H227" s="19"/>
      <c r="I227" s="19"/>
      <c r="J227" s="12" t="str">
        <f t="shared" ca="1" si="15"/>
        <v/>
      </c>
      <c r="K227" s="22"/>
      <c r="L227" s="22"/>
      <c r="M227" s="22"/>
      <c r="N227" s="22"/>
      <c r="O227" s="22"/>
      <c r="P227" s="22"/>
      <c r="Q227" s="22"/>
      <c r="R227" s="22"/>
      <c r="S227" s="22"/>
      <c r="T227" s="22"/>
    </row>
    <row r="228" spans="1:20" hidden="1">
      <c r="A228" s="16">
        <v>232</v>
      </c>
      <c r="B228" s="17"/>
      <c r="C228" s="18"/>
      <c r="D228" s="12"/>
      <c r="E228" s="12" t="str">
        <f t="shared" si="13"/>
        <v/>
      </c>
      <c r="F228" s="4"/>
      <c r="G228" s="4"/>
      <c r="H228" s="19"/>
      <c r="I228" s="19"/>
      <c r="J228" s="12" t="str">
        <f t="shared" ca="1" si="15"/>
        <v/>
      </c>
      <c r="K228" s="22"/>
      <c r="L228" s="22"/>
      <c r="M228" s="22"/>
      <c r="N228" s="22"/>
      <c r="O228" s="22"/>
      <c r="P228" s="22"/>
      <c r="Q228" s="22"/>
      <c r="R228" s="22"/>
      <c r="S228" s="22"/>
      <c r="T228" s="22"/>
    </row>
    <row r="229" spans="1:20" hidden="1">
      <c r="A229" s="16">
        <v>233</v>
      </c>
      <c r="B229" s="17"/>
      <c r="C229" s="18"/>
      <c r="D229" s="12"/>
      <c r="E229" s="12" t="str">
        <f t="shared" si="13"/>
        <v/>
      </c>
      <c r="F229" s="4"/>
      <c r="G229" s="4"/>
      <c r="H229" s="19"/>
      <c r="I229" s="19"/>
      <c r="J229" s="12" t="str">
        <f t="shared" ca="1" si="15"/>
        <v/>
      </c>
      <c r="K229" s="22"/>
      <c r="L229" s="22"/>
      <c r="M229" s="22"/>
      <c r="N229" s="22"/>
      <c r="O229" s="22"/>
      <c r="P229" s="22"/>
      <c r="Q229" s="22"/>
      <c r="R229" s="22"/>
      <c r="S229" s="22"/>
      <c r="T229" s="22"/>
    </row>
    <row r="230" spans="1:20" hidden="1">
      <c r="A230" s="16">
        <v>234</v>
      </c>
      <c r="B230" s="17"/>
      <c r="C230" s="18"/>
      <c r="D230" s="12"/>
      <c r="E230" s="12" t="str">
        <f t="shared" si="13"/>
        <v/>
      </c>
      <c r="F230" s="4"/>
      <c r="G230" s="4"/>
      <c r="H230" s="19"/>
      <c r="I230" s="19"/>
      <c r="J230" s="12" t="str">
        <f t="shared" ca="1" si="15"/>
        <v/>
      </c>
      <c r="K230" s="22"/>
      <c r="L230" s="22"/>
      <c r="M230" s="22"/>
      <c r="N230" s="22"/>
      <c r="O230" s="22"/>
      <c r="P230" s="22"/>
      <c r="Q230" s="22"/>
      <c r="R230" s="22"/>
      <c r="S230" s="22"/>
      <c r="T230" s="22"/>
    </row>
    <row r="231" spans="1:20" hidden="1">
      <c r="A231" s="16">
        <v>235</v>
      </c>
      <c r="B231" s="17"/>
      <c r="C231" s="18"/>
      <c r="D231" s="12"/>
      <c r="E231" s="12" t="str">
        <f t="shared" si="13"/>
        <v/>
      </c>
      <c r="F231" s="4"/>
      <c r="G231" s="4"/>
      <c r="H231" s="19"/>
      <c r="I231" s="19"/>
      <c r="J231" s="12" t="str">
        <f t="shared" ca="1" si="15"/>
        <v/>
      </c>
      <c r="K231" s="22"/>
      <c r="L231" s="22"/>
      <c r="M231" s="22"/>
      <c r="N231" s="22"/>
      <c r="O231" s="22"/>
      <c r="P231" s="22"/>
      <c r="Q231" s="22"/>
      <c r="R231" s="22"/>
      <c r="S231" s="22"/>
      <c r="T231" s="22"/>
    </row>
    <row r="232" spans="1:20" hidden="1">
      <c r="A232" s="16">
        <v>236</v>
      </c>
      <c r="B232" s="17"/>
      <c r="C232" s="18"/>
      <c r="D232" s="12"/>
      <c r="E232" s="12" t="str">
        <f t="shared" si="13"/>
        <v/>
      </c>
      <c r="F232" s="4"/>
      <c r="G232" s="4"/>
      <c r="H232" s="19"/>
      <c r="I232" s="19"/>
      <c r="J232" s="12" t="str">
        <f t="shared" ca="1" si="15"/>
        <v/>
      </c>
      <c r="K232" s="22"/>
      <c r="L232" s="22"/>
      <c r="M232" s="22"/>
      <c r="N232" s="22"/>
      <c r="O232" s="22"/>
      <c r="P232" s="22"/>
      <c r="Q232" s="22"/>
      <c r="R232" s="22"/>
      <c r="S232" s="22"/>
      <c r="T232" s="22"/>
    </row>
    <row r="233" spans="1:20" hidden="1">
      <c r="A233" s="16">
        <v>237</v>
      </c>
      <c r="B233" s="17"/>
      <c r="C233" s="18"/>
      <c r="D233" s="12"/>
      <c r="E233" s="12" t="str">
        <f t="shared" si="13"/>
        <v/>
      </c>
      <c r="F233" s="4"/>
      <c r="G233" s="4"/>
      <c r="H233" s="19"/>
      <c r="I233" s="19"/>
      <c r="J233" s="12" t="str">
        <f t="shared" ca="1" si="15"/>
        <v/>
      </c>
      <c r="K233" s="22"/>
      <c r="L233" s="22"/>
      <c r="M233" s="22"/>
      <c r="N233" s="22"/>
      <c r="O233" s="22"/>
      <c r="P233" s="22"/>
      <c r="Q233" s="22"/>
      <c r="R233" s="22"/>
      <c r="S233" s="22"/>
      <c r="T233" s="22"/>
    </row>
    <row r="234" spans="1:20" hidden="1">
      <c r="A234" s="16">
        <v>238</v>
      </c>
      <c r="B234" s="17"/>
      <c r="C234" s="18"/>
      <c r="D234" s="12"/>
      <c r="E234" s="12" t="str">
        <f t="shared" si="13"/>
        <v/>
      </c>
      <c r="F234" s="4"/>
      <c r="G234" s="4"/>
      <c r="H234" s="19"/>
      <c r="I234" s="19"/>
      <c r="J234" s="12" t="str">
        <f t="shared" ca="1" si="15"/>
        <v/>
      </c>
      <c r="K234" s="22"/>
      <c r="L234" s="22"/>
      <c r="M234" s="22"/>
      <c r="N234" s="22"/>
      <c r="O234" s="22"/>
      <c r="P234" s="22"/>
      <c r="Q234" s="22"/>
      <c r="R234" s="22"/>
      <c r="S234" s="22"/>
      <c r="T234" s="22"/>
    </row>
    <row r="235" spans="1:20" hidden="1">
      <c r="A235" s="16">
        <v>239</v>
      </c>
      <c r="B235" s="17"/>
      <c r="C235" s="18"/>
      <c r="D235" s="12"/>
      <c r="E235" s="12" t="str">
        <f t="shared" si="13"/>
        <v/>
      </c>
      <c r="F235" s="4"/>
      <c r="G235" s="4"/>
      <c r="H235" s="19"/>
      <c r="I235" s="19"/>
      <c r="J235" s="12" t="str">
        <f t="shared" ca="1" si="15"/>
        <v/>
      </c>
      <c r="K235" s="22"/>
      <c r="L235" s="22"/>
      <c r="M235" s="22"/>
      <c r="N235" s="22"/>
      <c r="O235" s="22"/>
      <c r="P235" s="22"/>
      <c r="Q235" s="22"/>
      <c r="R235" s="22"/>
      <c r="S235" s="22"/>
      <c r="T235" s="22"/>
    </row>
    <row r="236" spans="1:20" hidden="1">
      <c r="A236" s="16">
        <v>240</v>
      </c>
      <c r="B236" s="17"/>
      <c r="C236" s="18"/>
      <c r="D236" s="12"/>
      <c r="E236" s="12" t="str">
        <f t="shared" si="13"/>
        <v/>
      </c>
      <c r="F236" s="4"/>
      <c r="G236" s="4"/>
      <c r="H236" s="19"/>
      <c r="I236" s="19"/>
      <c r="J236" s="12" t="str">
        <f t="shared" ca="1" si="15"/>
        <v/>
      </c>
      <c r="K236" s="22"/>
      <c r="L236" s="22"/>
      <c r="M236" s="22"/>
      <c r="N236" s="22"/>
      <c r="O236" s="22"/>
      <c r="P236" s="22"/>
      <c r="Q236" s="22"/>
      <c r="R236" s="22"/>
      <c r="S236" s="22"/>
      <c r="T236" s="22"/>
    </row>
    <row r="237" spans="1:20" hidden="1">
      <c r="A237" s="16">
        <v>241</v>
      </c>
      <c r="B237" s="17"/>
      <c r="C237" s="18"/>
      <c r="D237" s="12"/>
      <c r="E237" s="12" t="str">
        <f t="shared" si="13"/>
        <v/>
      </c>
      <c r="F237" s="4"/>
      <c r="G237" s="4"/>
      <c r="H237" s="19"/>
      <c r="I237" s="19"/>
      <c r="J237" s="12" t="str">
        <f t="shared" ca="1" si="15"/>
        <v/>
      </c>
      <c r="K237" s="22"/>
      <c r="L237" s="22"/>
      <c r="M237" s="22"/>
      <c r="N237" s="22"/>
      <c r="O237" s="22"/>
      <c r="P237" s="22"/>
      <c r="Q237" s="22"/>
      <c r="R237" s="22"/>
      <c r="S237" s="22"/>
      <c r="T237" s="22"/>
    </row>
    <row r="238" spans="1:20" hidden="1">
      <c r="A238" s="16">
        <v>242</v>
      </c>
      <c r="B238" s="17"/>
      <c r="C238" s="18"/>
      <c r="D238" s="12"/>
      <c r="E238" s="12" t="str">
        <f t="shared" si="13"/>
        <v/>
      </c>
      <c r="F238" s="4"/>
      <c r="G238" s="4"/>
      <c r="H238" s="19"/>
      <c r="I238" s="19"/>
      <c r="J238" s="12" t="str">
        <f t="shared" ca="1" si="15"/>
        <v/>
      </c>
      <c r="K238" s="22"/>
      <c r="L238" s="22"/>
      <c r="M238" s="22"/>
      <c r="N238" s="22"/>
      <c r="O238" s="22"/>
      <c r="P238" s="22"/>
      <c r="Q238" s="22"/>
      <c r="R238" s="22"/>
      <c r="S238" s="22"/>
      <c r="T238" s="22"/>
    </row>
    <row r="239" spans="1:20" hidden="1">
      <c r="A239" s="16">
        <v>243</v>
      </c>
      <c r="B239" s="17"/>
      <c r="C239" s="18"/>
      <c r="D239" s="12"/>
      <c r="E239" s="12" t="str">
        <f t="shared" si="13"/>
        <v/>
      </c>
      <c r="F239" s="4"/>
      <c r="G239" s="4"/>
      <c r="H239" s="19"/>
      <c r="I239" s="19"/>
      <c r="J239" s="12" t="str">
        <f t="shared" ca="1" si="15"/>
        <v/>
      </c>
      <c r="K239" s="22"/>
      <c r="L239" s="22"/>
      <c r="M239" s="22"/>
      <c r="N239" s="22"/>
      <c r="O239" s="22"/>
      <c r="P239" s="22"/>
      <c r="Q239" s="22"/>
      <c r="R239" s="22"/>
      <c r="S239" s="22"/>
      <c r="T239" s="22"/>
    </row>
    <row r="240" spans="1:20" hidden="1">
      <c r="A240" s="16">
        <v>244</v>
      </c>
      <c r="B240" s="17"/>
      <c r="C240" s="18"/>
      <c r="D240" s="12"/>
      <c r="E240" s="12" t="str">
        <f t="shared" si="13"/>
        <v/>
      </c>
      <c r="F240" s="4"/>
      <c r="G240" s="4"/>
      <c r="H240" s="19"/>
      <c r="I240" s="19"/>
      <c r="J240" s="12" t="str">
        <f t="shared" ca="1" si="15"/>
        <v/>
      </c>
      <c r="K240" s="22"/>
      <c r="L240" s="22"/>
      <c r="M240" s="22"/>
      <c r="N240" s="22"/>
      <c r="O240" s="22"/>
      <c r="P240" s="22"/>
      <c r="Q240" s="22"/>
      <c r="R240" s="22"/>
      <c r="S240" s="22"/>
      <c r="T240" s="22"/>
    </row>
    <row r="241" spans="1:20" hidden="1">
      <c r="A241" s="16">
        <v>245</v>
      </c>
      <c r="B241" s="17"/>
      <c r="C241" s="18"/>
      <c r="D241" s="12"/>
      <c r="E241" s="12" t="str">
        <f t="shared" si="13"/>
        <v/>
      </c>
      <c r="F241" s="4"/>
      <c r="G241" s="4"/>
      <c r="H241" s="19"/>
      <c r="I241" s="19"/>
      <c r="J241" s="12" t="str">
        <f t="shared" ca="1" si="15"/>
        <v/>
      </c>
      <c r="K241" s="22"/>
      <c r="L241" s="22"/>
      <c r="M241" s="22"/>
      <c r="N241" s="22"/>
      <c r="O241" s="22"/>
      <c r="P241" s="22"/>
      <c r="Q241" s="22"/>
      <c r="R241" s="22"/>
      <c r="S241" s="22"/>
      <c r="T241" s="22"/>
    </row>
    <row r="242" spans="1:20" hidden="1">
      <c r="A242" s="16">
        <v>246</v>
      </c>
      <c r="B242" s="17"/>
      <c r="C242" s="18"/>
      <c r="D242" s="12"/>
      <c r="E242" s="12" t="str">
        <f t="shared" si="13"/>
        <v/>
      </c>
      <c r="F242" s="4"/>
      <c r="G242" s="4"/>
      <c r="H242" s="19"/>
      <c r="I242" s="19"/>
      <c r="J242" s="12" t="str">
        <f t="shared" ca="1" si="15"/>
        <v/>
      </c>
      <c r="K242" s="22"/>
      <c r="L242" s="22"/>
      <c r="M242" s="22"/>
      <c r="N242" s="22"/>
      <c r="O242" s="22"/>
      <c r="P242" s="22"/>
      <c r="Q242" s="22"/>
      <c r="R242" s="22"/>
      <c r="S242" s="22"/>
      <c r="T242" s="22"/>
    </row>
    <row r="243" spans="1:20" hidden="1">
      <c r="A243" s="16">
        <v>247</v>
      </c>
      <c r="B243" s="17"/>
      <c r="C243" s="18"/>
      <c r="D243" s="12"/>
      <c r="E243" s="12" t="str">
        <f t="shared" si="13"/>
        <v/>
      </c>
      <c r="F243" s="4"/>
      <c r="G243" s="4"/>
      <c r="H243" s="19"/>
      <c r="I243" s="19"/>
      <c r="J243" s="12" t="str">
        <f t="shared" ca="1" si="15"/>
        <v/>
      </c>
      <c r="K243" s="22"/>
      <c r="L243" s="22"/>
      <c r="M243" s="22"/>
      <c r="N243" s="22"/>
      <c r="O243" s="22"/>
      <c r="P243" s="22"/>
      <c r="Q243" s="22"/>
      <c r="R243" s="22"/>
      <c r="S243" s="22"/>
      <c r="T243" s="22"/>
    </row>
    <row r="244" spans="1:20" hidden="1">
      <c r="A244" s="16">
        <v>248</v>
      </c>
      <c r="B244" s="17"/>
      <c r="C244" s="18"/>
      <c r="D244" s="12"/>
      <c r="E244" s="12" t="str">
        <f t="shared" si="13"/>
        <v/>
      </c>
      <c r="F244" s="4"/>
      <c r="G244" s="4"/>
      <c r="H244" s="19"/>
      <c r="I244" s="19"/>
      <c r="J244" s="12" t="str">
        <f t="shared" ca="1" si="15"/>
        <v/>
      </c>
      <c r="K244" s="22"/>
      <c r="L244" s="22"/>
      <c r="M244" s="22"/>
      <c r="N244" s="22"/>
      <c r="O244" s="22"/>
      <c r="P244" s="22"/>
      <c r="Q244" s="22"/>
      <c r="R244" s="22"/>
      <c r="S244" s="22"/>
      <c r="T244" s="22"/>
    </row>
    <row r="245" spans="1:20" hidden="1">
      <c r="A245" s="16">
        <v>249</v>
      </c>
      <c r="B245" s="17"/>
      <c r="C245" s="18"/>
      <c r="D245" s="12"/>
      <c r="E245" s="12" t="str">
        <f t="shared" si="13"/>
        <v/>
      </c>
      <c r="F245" s="4"/>
      <c r="G245" s="4"/>
      <c r="H245" s="19"/>
      <c r="I245" s="19"/>
      <c r="J245" s="12" t="str">
        <f t="shared" ca="1" si="15"/>
        <v/>
      </c>
      <c r="K245" s="22"/>
      <c r="L245" s="22"/>
      <c r="M245" s="22"/>
      <c r="N245" s="22"/>
      <c r="O245" s="22"/>
      <c r="P245" s="22"/>
      <c r="Q245" s="22"/>
      <c r="R245" s="22"/>
      <c r="S245" s="22"/>
      <c r="T245" s="22"/>
    </row>
    <row r="246" spans="1:20" hidden="1">
      <c r="A246" s="16">
        <v>250</v>
      </c>
      <c r="B246" s="17"/>
      <c r="C246" s="18"/>
      <c r="D246" s="12"/>
      <c r="E246" s="12" t="str">
        <f t="shared" si="13"/>
        <v/>
      </c>
      <c r="F246" s="4"/>
      <c r="G246" s="4"/>
      <c r="H246" s="19"/>
      <c r="I246" s="19"/>
      <c r="J246" s="12" t="str">
        <f t="shared" ca="1" si="15"/>
        <v/>
      </c>
      <c r="K246" s="22"/>
      <c r="L246" s="22"/>
      <c r="M246" s="22"/>
      <c r="N246" s="22"/>
      <c r="O246" s="22"/>
      <c r="P246" s="22"/>
      <c r="Q246" s="22"/>
      <c r="R246" s="22"/>
      <c r="S246" s="22"/>
      <c r="T246" s="22"/>
    </row>
    <row r="247" spans="1:20" hidden="1">
      <c r="A247" s="16">
        <v>251</v>
      </c>
      <c r="B247" s="17"/>
      <c r="C247" s="18"/>
      <c r="D247" s="12"/>
      <c r="E247" s="12" t="str">
        <f t="shared" si="13"/>
        <v/>
      </c>
      <c r="F247" s="4"/>
      <c r="G247" s="4"/>
      <c r="H247" s="19"/>
      <c r="I247" s="19"/>
      <c r="J247" s="12" t="str">
        <f t="shared" ca="1" si="15"/>
        <v/>
      </c>
      <c r="K247" s="22"/>
      <c r="L247" s="22"/>
      <c r="M247" s="22"/>
      <c r="N247" s="22"/>
      <c r="O247" s="22"/>
      <c r="P247" s="22"/>
      <c r="Q247" s="22"/>
      <c r="R247" s="22"/>
      <c r="S247" s="22"/>
      <c r="T247" s="22"/>
    </row>
    <row r="248" spans="1:20" hidden="1">
      <c r="A248" s="16">
        <v>252</v>
      </c>
      <c r="B248" s="17"/>
      <c r="C248" s="18"/>
      <c r="D248" s="12"/>
      <c r="E248" s="12" t="str">
        <f t="shared" si="13"/>
        <v/>
      </c>
      <c r="F248" s="4"/>
      <c r="G248" s="4"/>
      <c r="H248" s="19"/>
      <c r="I248" s="19"/>
      <c r="J248" s="12" t="str">
        <f t="shared" ca="1" si="15"/>
        <v/>
      </c>
      <c r="K248" s="22"/>
      <c r="L248" s="22"/>
      <c r="M248" s="22"/>
      <c r="N248" s="22"/>
      <c r="O248" s="22"/>
      <c r="P248" s="22"/>
      <c r="Q248" s="22"/>
      <c r="R248" s="22"/>
      <c r="S248" s="22"/>
      <c r="T248" s="22"/>
    </row>
    <row r="249" spans="1:20" hidden="1">
      <c r="A249" s="16">
        <v>253</v>
      </c>
      <c r="B249" s="17"/>
      <c r="C249" s="18"/>
      <c r="D249" s="12"/>
      <c r="E249" s="12" t="str">
        <f t="shared" si="13"/>
        <v/>
      </c>
      <c r="F249" s="4"/>
      <c r="G249" s="4"/>
      <c r="H249" s="19"/>
      <c r="I249" s="19"/>
      <c r="J249" s="12" t="str">
        <f t="shared" ca="1" si="15"/>
        <v/>
      </c>
      <c r="K249" s="22"/>
      <c r="L249" s="22"/>
      <c r="M249" s="22"/>
      <c r="N249" s="22"/>
      <c r="O249" s="22"/>
      <c r="P249" s="22"/>
      <c r="Q249" s="22"/>
      <c r="R249" s="22"/>
      <c r="S249" s="22"/>
      <c r="T249" s="22"/>
    </row>
    <row r="250" spans="1:20" hidden="1">
      <c r="A250" s="16">
        <v>254</v>
      </c>
      <c r="B250" s="17"/>
      <c r="C250" s="18"/>
      <c r="D250" s="12"/>
      <c r="E250" s="12" t="str">
        <f t="shared" si="13"/>
        <v/>
      </c>
      <c r="F250" s="4"/>
      <c r="G250" s="4"/>
      <c r="H250" s="19"/>
      <c r="I250" s="19"/>
      <c r="J250" s="12" t="str">
        <f t="shared" ca="1" si="15"/>
        <v/>
      </c>
      <c r="K250" s="22"/>
      <c r="L250" s="22"/>
      <c r="M250" s="22"/>
      <c r="N250" s="22"/>
      <c r="O250" s="22"/>
      <c r="P250" s="22"/>
      <c r="Q250" s="22"/>
      <c r="R250" s="22"/>
      <c r="S250" s="22"/>
      <c r="T250" s="22"/>
    </row>
    <row r="251" spans="1:20" hidden="1">
      <c r="A251" s="16">
        <v>255</v>
      </c>
      <c r="B251" s="17"/>
      <c r="C251" s="18"/>
      <c r="D251" s="12"/>
      <c r="E251" s="12" t="str">
        <f t="shared" si="13"/>
        <v/>
      </c>
      <c r="F251" s="4"/>
      <c r="G251" s="4"/>
      <c r="H251" s="19"/>
      <c r="I251" s="19"/>
      <c r="J251" s="12" t="str">
        <f t="shared" ca="1" si="15"/>
        <v/>
      </c>
      <c r="K251" s="22"/>
      <c r="L251" s="22"/>
      <c r="M251" s="22"/>
      <c r="N251" s="22"/>
      <c r="O251" s="22"/>
      <c r="P251" s="22"/>
      <c r="Q251" s="22"/>
      <c r="R251" s="22"/>
      <c r="S251" s="22"/>
      <c r="T251" s="22"/>
    </row>
    <row r="252" spans="1:20" hidden="1">
      <c r="A252" s="16">
        <v>256</v>
      </c>
      <c r="B252" s="17"/>
      <c r="C252" s="18"/>
      <c r="D252" s="12"/>
      <c r="E252" s="12" t="str">
        <f t="shared" si="13"/>
        <v/>
      </c>
      <c r="F252" s="4"/>
      <c r="G252" s="4"/>
      <c r="H252" s="19"/>
      <c r="I252" s="19"/>
      <c r="J252" s="12" t="str">
        <f t="shared" ca="1" si="15"/>
        <v/>
      </c>
      <c r="K252" s="22"/>
      <c r="L252" s="22"/>
      <c r="M252" s="22"/>
      <c r="N252" s="22"/>
      <c r="O252" s="22"/>
      <c r="P252" s="22"/>
      <c r="Q252" s="22"/>
      <c r="R252" s="22"/>
      <c r="S252" s="22"/>
      <c r="T252" s="22"/>
    </row>
    <row r="253" spans="1:20" hidden="1">
      <c r="A253" s="16">
        <v>257</v>
      </c>
      <c r="B253" s="17"/>
      <c r="C253" s="18"/>
      <c r="D253" s="12"/>
      <c r="E253" s="12" t="str">
        <f t="shared" si="13"/>
        <v/>
      </c>
      <c r="F253" s="4"/>
      <c r="G253" s="4"/>
      <c r="H253" s="19"/>
      <c r="I253" s="19"/>
      <c r="J253" s="12" t="str">
        <f t="shared" ca="1" si="15"/>
        <v/>
      </c>
      <c r="K253" s="22"/>
      <c r="L253" s="22"/>
      <c r="M253" s="22"/>
      <c r="N253" s="22"/>
      <c r="O253" s="22"/>
      <c r="P253" s="22"/>
      <c r="Q253" s="22"/>
      <c r="R253" s="22"/>
      <c r="S253" s="22"/>
      <c r="T253" s="22"/>
    </row>
    <row r="254" spans="1:20" hidden="1">
      <c r="A254" s="16">
        <v>258</v>
      </c>
      <c r="B254" s="17"/>
      <c r="C254" s="18"/>
      <c r="D254" s="12"/>
      <c r="E254" s="12" t="str">
        <f t="shared" si="13"/>
        <v/>
      </c>
      <c r="F254" s="4"/>
      <c r="G254" s="4"/>
      <c r="H254" s="19"/>
      <c r="I254" s="19"/>
      <c r="J254" s="12" t="str">
        <f t="shared" ca="1" si="15"/>
        <v/>
      </c>
      <c r="K254" s="22"/>
      <c r="L254" s="22"/>
      <c r="M254" s="22"/>
      <c r="N254" s="22"/>
      <c r="O254" s="22"/>
      <c r="P254" s="22"/>
      <c r="Q254" s="22"/>
      <c r="R254" s="22"/>
      <c r="S254" s="22"/>
      <c r="T254" s="22"/>
    </row>
    <row r="255" spans="1:20" hidden="1">
      <c r="A255" s="16">
        <v>259</v>
      </c>
      <c r="B255" s="17"/>
      <c r="C255" s="18"/>
      <c r="D255" s="12"/>
      <c r="E255" s="12" t="str">
        <f t="shared" si="13"/>
        <v/>
      </c>
      <c r="F255" s="4"/>
      <c r="G255" s="4"/>
      <c r="H255" s="19"/>
      <c r="I255" s="19"/>
      <c r="J255" s="12" t="str">
        <f t="shared" ca="1" si="15"/>
        <v/>
      </c>
      <c r="K255" s="22"/>
      <c r="L255" s="22"/>
      <c r="M255" s="22"/>
      <c r="N255" s="22"/>
      <c r="O255" s="22"/>
      <c r="P255" s="22"/>
      <c r="Q255" s="22"/>
      <c r="R255" s="22"/>
      <c r="S255" s="22"/>
      <c r="T255" s="22"/>
    </row>
    <row r="256" spans="1:20" hidden="1">
      <c r="A256" s="16">
        <v>260</v>
      </c>
      <c r="B256" s="17"/>
      <c r="C256" s="18"/>
      <c r="D256" s="12"/>
      <c r="E256" s="12" t="str">
        <f t="shared" si="13"/>
        <v/>
      </c>
      <c r="F256" s="4"/>
      <c r="G256" s="4"/>
      <c r="H256" s="19"/>
      <c r="I256" s="19"/>
      <c r="J256" s="12" t="str">
        <f t="shared" ref="J256:J286" ca="1" si="16">IF(ISBLANK(K256)=FALSE,OFFSET(J256,0,COUNTA(K256:O256)),"")</f>
        <v/>
      </c>
      <c r="K256" s="22"/>
      <c r="L256" s="22"/>
      <c r="M256" s="22"/>
      <c r="N256" s="22"/>
      <c r="O256" s="22"/>
      <c r="P256" s="22"/>
      <c r="Q256" s="22"/>
      <c r="R256" s="22"/>
      <c r="S256" s="22"/>
      <c r="T256" s="22"/>
    </row>
    <row r="257" spans="1:20" hidden="1">
      <c r="A257" s="16">
        <v>261</v>
      </c>
      <c r="B257" s="17"/>
      <c r="C257" s="18"/>
      <c r="D257" s="12"/>
      <c r="E257" s="12" t="str">
        <f t="shared" si="13"/>
        <v/>
      </c>
      <c r="F257" s="4"/>
      <c r="G257" s="4"/>
      <c r="H257" s="19"/>
      <c r="I257" s="19"/>
      <c r="J257" s="12" t="str">
        <f t="shared" ca="1" si="16"/>
        <v/>
      </c>
      <c r="K257" s="22"/>
      <c r="L257" s="22"/>
      <c r="M257" s="22"/>
      <c r="N257" s="22"/>
      <c r="O257" s="22"/>
      <c r="P257" s="22"/>
      <c r="Q257" s="22"/>
      <c r="R257" s="22"/>
      <c r="S257" s="22"/>
      <c r="T257" s="22"/>
    </row>
    <row r="258" spans="1:20" hidden="1">
      <c r="A258" s="16">
        <v>262</v>
      </c>
      <c r="B258" s="17"/>
      <c r="C258" s="18"/>
      <c r="D258" s="12"/>
      <c r="E258" s="12" t="str">
        <f t="shared" si="13"/>
        <v/>
      </c>
      <c r="F258" s="4"/>
      <c r="G258" s="4"/>
      <c r="H258" s="19"/>
      <c r="I258" s="19"/>
      <c r="J258" s="12" t="str">
        <f t="shared" ca="1" si="16"/>
        <v/>
      </c>
      <c r="K258" s="22"/>
      <c r="L258" s="22"/>
      <c r="M258" s="22"/>
      <c r="N258" s="22"/>
      <c r="O258" s="22"/>
      <c r="P258" s="22"/>
      <c r="Q258" s="22"/>
      <c r="R258" s="22"/>
      <c r="S258" s="22"/>
      <c r="T258" s="22"/>
    </row>
    <row r="259" spans="1:20" hidden="1">
      <c r="A259" s="16">
        <v>263</v>
      </c>
      <c r="B259" s="17"/>
      <c r="C259" s="18"/>
      <c r="D259" s="12"/>
      <c r="E259" s="12" t="str">
        <f t="shared" si="13"/>
        <v/>
      </c>
      <c r="F259" s="4"/>
      <c r="G259" s="4"/>
      <c r="H259" s="19"/>
      <c r="I259" s="19"/>
      <c r="J259" s="12" t="str">
        <f t="shared" ca="1" si="16"/>
        <v/>
      </c>
      <c r="K259" s="22"/>
      <c r="L259" s="22"/>
      <c r="M259" s="22"/>
      <c r="N259" s="22"/>
      <c r="O259" s="22"/>
      <c r="P259" s="22"/>
      <c r="Q259" s="22"/>
      <c r="R259" s="22"/>
      <c r="S259" s="22"/>
      <c r="T259" s="22"/>
    </row>
    <row r="260" spans="1:20" hidden="1">
      <c r="A260" s="16">
        <v>264</v>
      </c>
      <c r="B260" s="17"/>
      <c r="C260" s="18"/>
      <c r="D260" s="12"/>
      <c r="E260" s="12" t="str">
        <f t="shared" si="13"/>
        <v/>
      </c>
      <c r="F260" s="4"/>
      <c r="G260" s="4"/>
      <c r="H260" s="19"/>
      <c r="I260" s="19"/>
      <c r="J260" s="12" t="str">
        <f t="shared" ca="1" si="16"/>
        <v/>
      </c>
      <c r="K260" s="22"/>
      <c r="L260" s="22"/>
      <c r="M260" s="22"/>
      <c r="N260" s="22"/>
      <c r="O260" s="22"/>
      <c r="P260" s="22"/>
      <c r="Q260" s="22"/>
      <c r="R260" s="22"/>
      <c r="S260" s="22"/>
      <c r="T260" s="22"/>
    </row>
    <row r="261" spans="1:20" hidden="1">
      <c r="A261" s="16">
        <v>265</v>
      </c>
      <c r="B261" s="17"/>
      <c r="C261" s="18"/>
      <c r="D261" s="12"/>
      <c r="E261" s="12" t="str">
        <f t="shared" si="13"/>
        <v/>
      </c>
      <c r="F261" s="4"/>
      <c r="G261" s="4"/>
      <c r="H261" s="19"/>
      <c r="I261" s="19"/>
      <c r="J261" s="12" t="str">
        <f t="shared" ca="1" si="16"/>
        <v/>
      </c>
      <c r="K261" s="22"/>
      <c r="L261" s="22"/>
      <c r="M261" s="22"/>
      <c r="N261" s="22"/>
      <c r="O261" s="22"/>
      <c r="P261" s="22"/>
      <c r="Q261" s="22"/>
      <c r="R261" s="22"/>
      <c r="S261" s="22"/>
      <c r="T261" s="22"/>
    </row>
    <row r="262" spans="1:20" hidden="1">
      <c r="A262" s="16">
        <v>266</v>
      </c>
      <c r="B262" s="17"/>
      <c r="C262" s="18"/>
      <c r="D262" s="12"/>
      <c r="E262" s="12" t="str">
        <f t="shared" ref="E262:E286" si="17">IF(ISBLANK($B262),"",IF(ISBLANK(G262),"未着手",IF($J262=0,"完了","作業中")))</f>
        <v/>
      </c>
      <c r="F262" s="4"/>
      <c r="G262" s="4"/>
      <c r="H262" s="19"/>
      <c r="I262" s="19"/>
      <c r="J262" s="12" t="str">
        <f t="shared" ca="1" si="16"/>
        <v/>
      </c>
      <c r="K262" s="22"/>
      <c r="L262" s="22"/>
      <c r="M262" s="22"/>
      <c r="N262" s="22"/>
      <c r="O262" s="22"/>
      <c r="P262" s="22"/>
      <c r="Q262" s="22"/>
      <c r="R262" s="22"/>
      <c r="S262" s="22"/>
      <c r="T262" s="22"/>
    </row>
    <row r="263" spans="1:20" hidden="1">
      <c r="A263" s="16">
        <v>267</v>
      </c>
      <c r="B263" s="17"/>
      <c r="C263" s="18"/>
      <c r="D263" s="12"/>
      <c r="E263" s="12" t="str">
        <f t="shared" si="17"/>
        <v/>
      </c>
      <c r="F263" s="4"/>
      <c r="G263" s="4"/>
      <c r="H263" s="19"/>
      <c r="I263" s="19"/>
      <c r="J263" s="12" t="str">
        <f t="shared" ca="1" si="16"/>
        <v/>
      </c>
      <c r="K263" s="22"/>
      <c r="L263" s="22"/>
      <c r="M263" s="22"/>
      <c r="N263" s="22"/>
      <c r="O263" s="22"/>
      <c r="P263" s="22"/>
      <c r="Q263" s="22"/>
      <c r="R263" s="22"/>
      <c r="S263" s="22"/>
      <c r="T263" s="22"/>
    </row>
    <row r="264" spans="1:20" hidden="1">
      <c r="A264" s="16">
        <v>268</v>
      </c>
      <c r="B264" s="17"/>
      <c r="C264" s="18"/>
      <c r="D264" s="12"/>
      <c r="E264" s="12" t="str">
        <f t="shared" si="17"/>
        <v/>
      </c>
      <c r="F264" s="4"/>
      <c r="G264" s="4"/>
      <c r="H264" s="19"/>
      <c r="I264" s="19"/>
      <c r="J264" s="12" t="str">
        <f t="shared" ca="1" si="16"/>
        <v/>
      </c>
      <c r="K264" s="22"/>
      <c r="L264" s="22"/>
      <c r="M264" s="22"/>
      <c r="N264" s="22"/>
      <c r="O264" s="22"/>
      <c r="P264" s="22"/>
      <c r="Q264" s="22"/>
      <c r="R264" s="22"/>
      <c r="S264" s="22"/>
      <c r="T264" s="22"/>
    </row>
    <row r="265" spans="1:20" hidden="1">
      <c r="A265" s="16">
        <v>269</v>
      </c>
      <c r="B265" s="17"/>
      <c r="C265" s="18"/>
      <c r="D265" s="12"/>
      <c r="E265" s="12" t="str">
        <f t="shared" si="17"/>
        <v/>
      </c>
      <c r="F265" s="4"/>
      <c r="G265" s="4"/>
      <c r="H265" s="19"/>
      <c r="I265" s="19"/>
      <c r="J265" s="12" t="str">
        <f t="shared" ca="1" si="16"/>
        <v/>
      </c>
      <c r="K265" s="22"/>
      <c r="L265" s="22"/>
      <c r="M265" s="22"/>
      <c r="N265" s="22"/>
      <c r="O265" s="22"/>
      <c r="P265" s="22"/>
      <c r="Q265" s="22"/>
      <c r="R265" s="22"/>
      <c r="S265" s="22"/>
      <c r="T265" s="22"/>
    </row>
    <row r="266" spans="1:20" hidden="1">
      <c r="A266" s="16">
        <v>270</v>
      </c>
      <c r="B266" s="17"/>
      <c r="C266" s="18"/>
      <c r="D266" s="12"/>
      <c r="E266" s="12" t="str">
        <f t="shared" si="17"/>
        <v/>
      </c>
      <c r="F266" s="4"/>
      <c r="G266" s="4"/>
      <c r="H266" s="19"/>
      <c r="I266" s="19"/>
      <c r="J266" s="12" t="str">
        <f t="shared" ca="1" si="16"/>
        <v/>
      </c>
      <c r="K266" s="22"/>
      <c r="L266" s="22"/>
      <c r="M266" s="22"/>
      <c r="N266" s="22"/>
      <c r="O266" s="22"/>
      <c r="P266" s="22"/>
      <c r="Q266" s="22"/>
      <c r="R266" s="22"/>
      <c r="S266" s="22"/>
      <c r="T266" s="22"/>
    </row>
    <row r="267" spans="1:20" hidden="1">
      <c r="A267" s="16">
        <v>271</v>
      </c>
      <c r="B267" s="17"/>
      <c r="C267" s="18"/>
      <c r="D267" s="12"/>
      <c r="E267" s="12" t="str">
        <f t="shared" si="17"/>
        <v/>
      </c>
      <c r="F267" s="4"/>
      <c r="G267" s="4"/>
      <c r="H267" s="19"/>
      <c r="I267" s="19"/>
      <c r="J267" s="12" t="str">
        <f t="shared" ca="1" si="16"/>
        <v/>
      </c>
      <c r="K267" s="22"/>
      <c r="L267" s="22"/>
      <c r="M267" s="22"/>
      <c r="N267" s="22"/>
      <c r="O267" s="22"/>
      <c r="P267" s="22"/>
      <c r="Q267" s="22"/>
      <c r="R267" s="22"/>
      <c r="S267" s="22"/>
      <c r="T267" s="22"/>
    </row>
    <row r="268" spans="1:20" hidden="1">
      <c r="A268" s="16">
        <v>272</v>
      </c>
      <c r="B268" s="17"/>
      <c r="C268" s="18"/>
      <c r="D268" s="12"/>
      <c r="E268" s="12" t="str">
        <f t="shared" si="17"/>
        <v/>
      </c>
      <c r="F268" s="4"/>
      <c r="G268" s="4"/>
      <c r="H268" s="19"/>
      <c r="I268" s="19"/>
      <c r="J268" s="12" t="str">
        <f t="shared" ca="1" si="16"/>
        <v/>
      </c>
      <c r="K268" s="22"/>
      <c r="L268" s="22"/>
      <c r="M268" s="22"/>
      <c r="N268" s="22"/>
      <c r="O268" s="22"/>
      <c r="P268" s="22"/>
      <c r="Q268" s="22"/>
      <c r="R268" s="22"/>
      <c r="S268" s="22"/>
      <c r="T268" s="22"/>
    </row>
    <row r="269" spans="1:20" hidden="1">
      <c r="A269" s="16">
        <v>273</v>
      </c>
      <c r="B269" s="17"/>
      <c r="C269" s="18"/>
      <c r="D269" s="12"/>
      <c r="E269" s="12" t="str">
        <f t="shared" si="17"/>
        <v/>
      </c>
      <c r="F269" s="4"/>
      <c r="G269" s="4"/>
      <c r="H269" s="19"/>
      <c r="I269" s="19"/>
      <c r="J269" s="12" t="str">
        <f t="shared" ca="1" si="16"/>
        <v/>
      </c>
      <c r="K269" s="22"/>
      <c r="L269" s="22"/>
      <c r="M269" s="22"/>
      <c r="N269" s="22"/>
      <c r="O269" s="22"/>
      <c r="P269" s="22"/>
      <c r="Q269" s="22"/>
      <c r="R269" s="22"/>
      <c r="S269" s="22"/>
      <c r="T269" s="22"/>
    </row>
    <row r="270" spans="1:20" hidden="1">
      <c r="A270" s="16">
        <v>274</v>
      </c>
      <c r="B270" s="17"/>
      <c r="C270" s="18"/>
      <c r="D270" s="12"/>
      <c r="E270" s="12" t="str">
        <f t="shared" si="17"/>
        <v/>
      </c>
      <c r="F270" s="4"/>
      <c r="G270" s="4"/>
      <c r="H270" s="19"/>
      <c r="I270" s="19"/>
      <c r="J270" s="12" t="str">
        <f t="shared" ca="1" si="16"/>
        <v/>
      </c>
      <c r="K270" s="22"/>
      <c r="L270" s="22"/>
      <c r="M270" s="22"/>
      <c r="N270" s="22"/>
      <c r="O270" s="22"/>
      <c r="P270" s="22"/>
      <c r="Q270" s="22"/>
      <c r="R270" s="22"/>
      <c r="S270" s="22"/>
      <c r="T270" s="22"/>
    </row>
    <row r="271" spans="1:20" hidden="1">
      <c r="A271" s="16">
        <v>275</v>
      </c>
      <c r="B271" s="17"/>
      <c r="C271" s="18"/>
      <c r="D271" s="12"/>
      <c r="E271" s="12" t="str">
        <f t="shared" si="17"/>
        <v/>
      </c>
      <c r="F271" s="4"/>
      <c r="G271" s="4"/>
      <c r="H271" s="19"/>
      <c r="I271" s="19"/>
      <c r="J271" s="12" t="str">
        <f t="shared" ca="1" si="16"/>
        <v/>
      </c>
      <c r="K271" s="22"/>
      <c r="L271" s="22"/>
      <c r="M271" s="22"/>
      <c r="N271" s="22"/>
      <c r="O271" s="22"/>
      <c r="P271" s="22"/>
      <c r="Q271" s="22"/>
      <c r="R271" s="22"/>
      <c r="S271" s="22"/>
      <c r="T271" s="22"/>
    </row>
    <row r="272" spans="1:20" hidden="1">
      <c r="A272" s="16">
        <v>276</v>
      </c>
      <c r="B272" s="17"/>
      <c r="C272" s="18"/>
      <c r="D272" s="12"/>
      <c r="E272" s="12" t="str">
        <f t="shared" si="17"/>
        <v/>
      </c>
      <c r="F272" s="4"/>
      <c r="G272" s="4"/>
      <c r="H272" s="19"/>
      <c r="I272" s="19"/>
      <c r="J272" s="12" t="str">
        <f t="shared" ca="1" si="16"/>
        <v/>
      </c>
      <c r="K272" s="22"/>
      <c r="L272" s="22"/>
      <c r="M272" s="22"/>
      <c r="N272" s="22"/>
      <c r="O272" s="22"/>
      <c r="P272" s="22"/>
      <c r="Q272" s="22"/>
      <c r="R272" s="22"/>
      <c r="S272" s="22"/>
      <c r="T272" s="22"/>
    </row>
    <row r="273" spans="1:20" hidden="1">
      <c r="A273" s="16">
        <v>277</v>
      </c>
      <c r="B273" s="17"/>
      <c r="C273" s="18"/>
      <c r="D273" s="12"/>
      <c r="E273" s="12" t="str">
        <f t="shared" si="17"/>
        <v/>
      </c>
      <c r="F273" s="4"/>
      <c r="G273" s="4"/>
      <c r="H273" s="19"/>
      <c r="I273" s="19"/>
      <c r="J273" s="12" t="str">
        <f t="shared" ca="1" si="16"/>
        <v/>
      </c>
      <c r="K273" s="22"/>
      <c r="L273" s="22"/>
      <c r="M273" s="22"/>
      <c r="N273" s="22"/>
      <c r="O273" s="22"/>
      <c r="P273" s="22"/>
      <c r="Q273" s="22"/>
      <c r="R273" s="22"/>
      <c r="S273" s="22"/>
      <c r="T273" s="22"/>
    </row>
    <row r="274" spans="1:20" hidden="1">
      <c r="A274" s="16">
        <v>278</v>
      </c>
      <c r="B274" s="17"/>
      <c r="C274" s="18"/>
      <c r="D274" s="12"/>
      <c r="E274" s="12" t="str">
        <f t="shared" si="17"/>
        <v/>
      </c>
      <c r="F274" s="4"/>
      <c r="G274" s="4"/>
      <c r="H274" s="19"/>
      <c r="I274" s="19"/>
      <c r="J274" s="12" t="str">
        <f t="shared" ca="1" si="16"/>
        <v/>
      </c>
      <c r="K274" s="22"/>
      <c r="L274" s="22"/>
      <c r="M274" s="22"/>
      <c r="N274" s="22"/>
      <c r="O274" s="22"/>
      <c r="P274" s="22"/>
      <c r="Q274" s="22"/>
      <c r="R274" s="22"/>
      <c r="S274" s="22"/>
      <c r="T274" s="22"/>
    </row>
    <row r="275" spans="1:20" hidden="1">
      <c r="A275" s="16">
        <v>279</v>
      </c>
      <c r="B275" s="17"/>
      <c r="C275" s="18"/>
      <c r="D275" s="12"/>
      <c r="E275" s="12" t="str">
        <f t="shared" si="17"/>
        <v/>
      </c>
      <c r="F275" s="4"/>
      <c r="G275" s="4"/>
      <c r="H275" s="19"/>
      <c r="I275" s="19"/>
      <c r="J275" s="12" t="str">
        <f t="shared" ca="1" si="16"/>
        <v/>
      </c>
      <c r="K275" s="22"/>
      <c r="L275" s="22"/>
      <c r="M275" s="22"/>
      <c r="N275" s="22"/>
      <c r="O275" s="22"/>
      <c r="P275" s="22"/>
      <c r="Q275" s="22"/>
      <c r="R275" s="22"/>
      <c r="S275" s="22"/>
      <c r="T275" s="22"/>
    </row>
    <row r="276" spans="1:20" hidden="1">
      <c r="A276" s="16">
        <v>280</v>
      </c>
      <c r="B276" s="17"/>
      <c r="C276" s="18"/>
      <c r="D276" s="12"/>
      <c r="E276" s="12" t="str">
        <f t="shared" si="17"/>
        <v/>
      </c>
      <c r="F276" s="4"/>
      <c r="G276" s="4"/>
      <c r="H276" s="19"/>
      <c r="I276" s="19"/>
      <c r="J276" s="12" t="str">
        <f t="shared" ca="1" si="16"/>
        <v/>
      </c>
      <c r="K276" s="22"/>
      <c r="L276" s="22"/>
      <c r="M276" s="22"/>
      <c r="N276" s="22"/>
      <c r="O276" s="22"/>
      <c r="P276" s="22"/>
      <c r="Q276" s="22"/>
      <c r="R276" s="22"/>
      <c r="S276" s="22"/>
      <c r="T276" s="22"/>
    </row>
    <row r="277" spans="1:20" hidden="1">
      <c r="A277" s="16">
        <v>281</v>
      </c>
      <c r="B277" s="17"/>
      <c r="C277" s="18"/>
      <c r="D277" s="12"/>
      <c r="E277" s="12" t="str">
        <f t="shared" si="17"/>
        <v/>
      </c>
      <c r="F277" s="4"/>
      <c r="G277" s="4"/>
      <c r="H277" s="19"/>
      <c r="I277" s="19"/>
      <c r="J277" s="12" t="str">
        <f t="shared" ca="1" si="16"/>
        <v/>
      </c>
      <c r="K277" s="22"/>
      <c r="L277" s="22"/>
      <c r="M277" s="22"/>
      <c r="N277" s="22"/>
      <c r="O277" s="22"/>
      <c r="P277" s="22"/>
      <c r="Q277" s="22"/>
      <c r="R277" s="22"/>
      <c r="S277" s="22"/>
      <c r="T277" s="22"/>
    </row>
    <row r="278" spans="1:20" hidden="1">
      <c r="A278" s="16">
        <v>282</v>
      </c>
      <c r="B278" s="17"/>
      <c r="C278" s="18"/>
      <c r="D278" s="12"/>
      <c r="E278" s="12" t="str">
        <f t="shared" si="17"/>
        <v/>
      </c>
      <c r="F278" s="4"/>
      <c r="G278" s="4"/>
      <c r="H278" s="19"/>
      <c r="I278" s="19"/>
      <c r="J278" s="12" t="str">
        <f t="shared" ca="1" si="16"/>
        <v/>
      </c>
      <c r="K278" s="22"/>
      <c r="L278" s="22"/>
      <c r="M278" s="22"/>
      <c r="N278" s="22"/>
      <c r="O278" s="22"/>
      <c r="P278" s="22"/>
      <c r="Q278" s="22"/>
      <c r="R278" s="22"/>
      <c r="S278" s="22"/>
      <c r="T278" s="22"/>
    </row>
    <row r="279" spans="1:20" hidden="1">
      <c r="A279" s="16">
        <v>283</v>
      </c>
      <c r="B279" s="17"/>
      <c r="C279" s="18"/>
      <c r="D279" s="12"/>
      <c r="E279" s="12" t="str">
        <f t="shared" si="17"/>
        <v/>
      </c>
      <c r="F279" s="4"/>
      <c r="G279" s="4"/>
      <c r="H279" s="19"/>
      <c r="I279" s="19"/>
      <c r="J279" s="12" t="str">
        <f t="shared" ca="1" si="16"/>
        <v/>
      </c>
      <c r="K279" s="22"/>
      <c r="L279" s="22"/>
      <c r="M279" s="22"/>
      <c r="N279" s="22"/>
      <c r="O279" s="22"/>
      <c r="P279" s="22"/>
      <c r="Q279" s="22"/>
      <c r="R279" s="22"/>
      <c r="S279" s="22"/>
      <c r="T279" s="22"/>
    </row>
    <row r="280" spans="1:20" hidden="1">
      <c r="A280" s="16">
        <v>284</v>
      </c>
      <c r="B280" s="17"/>
      <c r="C280" s="18"/>
      <c r="D280" s="12"/>
      <c r="E280" s="12" t="str">
        <f t="shared" si="17"/>
        <v/>
      </c>
      <c r="F280" s="4"/>
      <c r="G280" s="4"/>
      <c r="H280" s="19"/>
      <c r="I280" s="19"/>
      <c r="J280" s="12" t="str">
        <f t="shared" ca="1" si="16"/>
        <v/>
      </c>
      <c r="K280" s="22"/>
      <c r="L280" s="22"/>
      <c r="M280" s="22"/>
      <c r="N280" s="22"/>
      <c r="O280" s="22"/>
      <c r="P280" s="22"/>
      <c r="Q280" s="22"/>
      <c r="R280" s="22"/>
      <c r="S280" s="22"/>
      <c r="T280" s="22"/>
    </row>
    <row r="281" spans="1:20" hidden="1">
      <c r="A281" s="16">
        <v>285</v>
      </c>
      <c r="B281" s="17"/>
      <c r="C281" s="18"/>
      <c r="D281" s="12"/>
      <c r="E281" s="12" t="str">
        <f t="shared" si="17"/>
        <v/>
      </c>
      <c r="F281" s="4"/>
      <c r="G281" s="4"/>
      <c r="H281" s="19"/>
      <c r="I281" s="19"/>
      <c r="J281" s="12" t="str">
        <f t="shared" ca="1" si="16"/>
        <v/>
      </c>
      <c r="K281" s="22"/>
      <c r="L281" s="22"/>
      <c r="M281" s="22"/>
      <c r="N281" s="22"/>
      <c r="O281" s="22"/>
      <c r="P281" s="22"/>
      <c r="Q281" s="22"/>
      <c r="R281" s="22"/>
      <c r="S281" s="22"/>
      <c r="T281" s="22"/>
    </row>
    <row r="282" spans="1:20" hidden="1">
      <c r="A282" s="16">
        <v>286</v>
      </c>
      <c r="B282" s="17"/>
      <c r="C282" s="18"/>
      <c r="D282" s="12"/>
      <c r="E282" s="12" t="str">
        <f t="shared" si="17"/>
        <v/>
      </c>
      <c r="F282" s="4"/>
      <c r="G282" s="4"/>
      <c r="H282" s="19"/>
      <c r="I282" s="19"/>
      <c r="J282" s="12" t="str">
        <f t="shared" ca="1" si="16"/>
        <v/>
      </c>
      <c r="K282" s="22"/>
      <c r="L282" s="22"/>
      <c r="M282" s="22"/>
      <c r="N282" s="22"/>
      <c r="O282" s="22"/>
      <c r="P282" s="22"/>
      <c r="Q282" s="22"/>
      <c r="R282" s="22"/>
      <c r="S282" s="22"/>
      <c r="T282" s="22"/>
    </row>
    <row r="283" spans="1:20" hidden="1">
      <c r="A283" s="16">
        <v>287</v>
      </c>
      <c r="B283" s="17"/>
      <c r="C283" s="18"/>
      <c r="D283" s="12"/>
      <c r="E283" s="12" t="str">
        <f t="shared" si="17"/>
        <v/>
      </c>
      <c r="F283" s="4"/>
      <c r="G283" s="4"/>
      <c r="H283" s="19"/>
      <c r="I283" s="19"/>
      <c r="J283" s="12" t="str">
        <f t="shared" ca="1" si="16"/>
        <v/>
      </c>
      <c r="K283" s="22"/>
      <c r="L283" s="22"/>
      <c r="M283" s="22"/>
      <c r="N283" s="22"/>
      <c r="O283" s="22"/>
      <c r="P283" s="22"/>
      <c r="Q283" s="22"/>
      <c r="R283" s="22"/>
      <c r="S283" s="22"/>
      <c r="T283" s="22"/>
    </row>
    <row r="284" spans="1:20" hidden="1">
      <c r="A284" s="16">
        <v>288</v>
      </c>
      <c r="B284" s="17"/>
      <c r="C284" s="18"/>
      <c r="D284" s="12"/>
      <c r="E284" s="12" t="str">
        <f t="shared" si="17"/>
        <v/>
      </c>
      <c r="F284" s="4"/>
      <c r="G284" s="4"/>
      <c r="H284" s="19"/>
      <c r="I284" s="19"/>
      <c r="J284" s="12" t="str">
        <f t="shared" ca="1" si="16"/>
        <v/>
      </c>
      <c r="K284" s="22"/>
      <c r="L284" s="22"/>
      <c r="M284" s="22"/>
      <c r="N284" s="22"/>
      <c r="O284" s="22"/>
      <c r="P284" s="22"/>
      <c r="Q284" s="22"/>
      <c r="R284" s="22"/>
      <c r="S284" s="22"/>
      <c r="T284" s="22"/>
    </row>
    <row r="285" spans="1:20" hidden="1">
      <c r="A285" s="16">
        <v>289</v>
      </c>
      <c r="B285" s="17"/>
      <c r="C285" s="18"/>
      <c r="D285" s="12"/>
      <c r="E285" s="12" t="str">
        <f t="shared" si="17"/>
        <v/>
      </c>
      <c r="F285" s="4"/>
      <c r="G285" s="4"/>
      <c r="H285" s="19"/>
      <c r="I285" s="19"/>
      <c r="J285" s="12" t="str">
        <f t="shared" ca="1" si="16"/>
        <v/>
      </c>
      <c r="K285" s="22"/>
      <c r="L285" s="22"/>
      <c r="M285" s="22"/>
      <c r="N285" s="22"/>
      <c r="O285" s="22"/>
      <c r="P285" s="22"/>
      <c r="Q285" s="22"/>
      <c r="R285" s="22"/>
      <c r="S285" s="22"/>
      <c r="T285" s="22"/>
    </row>
    <row r="286" spans="1:20" hidden="1">
      <c r="A286" s="16">
        <v>290</v>
      </c>
      <c r="B286" s="17"/>
      <c r="C286" s="18"/>
      <c r="D286" s="12"/>
      <c r="E286" s="12" t="str">
        <f t="shared" si="17"/>
        <v/>
      </c>
      <c r="F286" s="4"/>
      <c r="G286" s="4"/>
      <c r="H286" s="19"/>
      <c r="I286" s="19"/>
      <c r="J286" s="12" t="str">
        <f t="shared" ca="1" si="16"/>
        <v/>
      </c>
      <c r="K286" s="22"/>
      <c r="L286" s="22"/>
      <c r="M286" s="22"/>
      <c r="N286" s="22"/>
      <c r="O286" s="22"/>
      <c r="P286" s="22"/>
      <c r="Q286" s="22"/>
      <c r="R286" s="22"/>
      <c r="S286" s="22"/>
      <c r="T286" s="22"/>
    </row>
  </sheetData>
  <autoFilter ref="A1:J286">
    <filterColumn colId="2">
      <filters>
        <filter val="進藤"/>
      </filters>
    </filterColumn>
    <sortState ref="A8:J286">
      <sortCondition ref="A1:A286"/>
    </sortState>
  </autoFilter>
  <mergeCells count="11">
    <mergeCell ref="F1:F4"/>
    <mergeCell ref="A1:A4"/>
    <mergeCell ref="B1:B4"/>
    <mergeCell ref="C1:C4"/>
    <mergeCell ref="D1:D4"/>
    <mergeCell ref="E1:E4"/>
    <mergeCell ref="G1:G4"/>
    <mergeCell ref="H1:H4"/>
    <mergeCell ref="I1:I4"/>
    <mergeCell ref="J1:J4"/>
    <mergeCell ref="K1:T1"/>
  </mergeCells>
  <phoneticPr fontId="4"/>
  <conditionalFormatting sqref="E287:E65492">
    <cfRule type="expression" dxfId="62" priority="94" stopIfTrue="1">
      <formula>E287="未着手"</formula>
    </cfRule>
    <cfRule type="expression" dxfId="61" priority="95" stopIfTrue="1">
      <formula>E287="作業中"</formula>
    </cfRule>
    <cfRule type="expression" dxfId="60" priority="96" stopIfTrue="1">
      <formula>OR(E287="終了",E287="完了")</formula>
    </cfRule>
  </conditionalFormatting>
  <conditionalFormatting sqref="A5:T286">
    <cfRule type="expression" dxfId="2" priority="99" stopIfTrue="1">
      <formula>OR($E5="終了",$E5="完了")</formula>
    </cfRule>
  </conditionalFormatting>
  <conditionalFormatting sqref="B287:B65492">
    <cfRule type="expression" dxfId="59" priority="100" stopIfTrue="1">
      <formula>E287="未着手"</formula>
    </cfRule>
    <cfRule type="expression" dxfId="58" priority="101" stopIfTrue="1">
      <formula>E287="作業中"</formula>
    </cfRule>
    <cfRule type="expression" dxfId="57" priority="102" stopIfTrue="1">
      <formula>OR(E287="終了",E287="完了")</formula>
    </cfRule>
  </conditionalFormatting>
  <conditionalFormatting sqref="C287:D65492">
    <cfRule type="expression" dxfId="56" priority="103" stopIfTrue="1">
      <formula>E287="未着手"</formula>
    </cfRule>
    <cfRule type="expression" dxfId="55" priority="104" stopIfTrue="1">
      <formula>E287="作業中"</formula>
    </cfRule>
    <cfRule type="expression" dxfId="54" priority="105" stopIfTrue="1">
      <formula>OR(E287="終了",E287="完了")</formula>
    </cfRule>
  </conditionalFormatting>
  <conditionalFormatting sqref="F287:Q65492">
    <cfRule type="expression" dxfId="53" priority="106" stopIfTrue="1">
      <formula>$E287="未着手"</formula>
    </cfRule>
    <cfRule type="expression" dxfId="52" priority="107" stopIfTrue="1">
      <formula>$E287="作業中"</formula>
    </cfRule>
    <cfRule type="expression" dxfId="51" priority="108" stopIfTrue="1">
      <formula>OR($E287="終了",$E287="完了")</formula>
    </cfRule>
  </conditionalFormatting>
  <conditionalFormatting sqref="D5:D286">
    <cfRule type="expression" dxfId="50" priority="91" stopIfTrue="1">
      <formula>$E5="未着手"</formula>
    </cfRule>
    <cfRule type="expression" dxfId="49" priority="92" stopIfTrue="1">
      <formula>$E5="作業中"</formula>
    </cfRule>
    <cfRule type="expression" dxfId="48" priority="93" stopIfTrue="1">
      <formula>OR($E5="終了",$E5="完了")</formula>
    </cfRule>
  </conditionalFormatting>
  <conditionalFormatting sqref="A5:T250">
    <cfRule type="expression" dxfId="1" priority="97" stopIfTrue="1">
      <formula>$E5="未着手"</formula>
    </cfRule>
  </conditionalFormatting>
  <conditionalFormatting sqref="B29:B38">
    <cfRule type="expression" dxfId="47" priority="88" stopIfTrue="1">
      <formula>$E28="作業中"</formula>
    </cfRule>
    <cfRule type="expression" dxfId="46" priority="89" stopIfTrue="1">
      <formula>OR($E28="終了",$E28="完了")</formula>
    </cfRule>
  </conditionalFormatting>
  <conditionalFormatting sqref="B29:B38">
    <cfRule type="expression" dxfId="45" priority="90" stopIfTrue="1">
      <formula>$E28="未着手"</formula>
    </cfRule>
  </conditionalFormatting>
  <conditionalFormatting sqref="C104:C107">
    <cfRule type="expression" dxfId="44" priority="26" stopIfTrue="1">
      <formula>$E104="作業中"</formula>
    </cfRule>
    <cfRule type="expression" dxfId="43" priority="27" stopIfTrue="1">
      <formula>OR($E104="終了",$E104="完了")</formula>
    </cfRule>
  </conditionalFormatting>
  <conditionalFormatting sqref="C104:C107">
    <cfRule type="expression" dxfId="42" priority="25" stopIfTrue="1">
      <formula>$E104="未着手"</formula>
    </cfRule>
  </conditionalFormatting>
  <conditionalFormatting sqref="L5:L18 L43:L90 L20:L41">
    <cfRule type="expression" dxfId="41" priority="20" stopIfTrue="1">
      <formula>$E5="作業中"</formula>
    </cfRule>
    <cfRule type="expression" dxfId="40" priority="21" stopIfTrue="1">
      <formula>OR($E5="終了",$E5="完了")</formula>
    </cfRule>
  </conditionalFormatting>
  <conditionalFormatting sqref="L5:L18 L43:L90 L20:L41">
    <cfRule type="expression" dxfId="39" priority="19" stopIfTrue="1">
      <formula>$E5="未着手"</formula>
    </cfRule>
  </conditionalFormatting>
  <conditionalFormatting sqref="B152">
    <cfRule type="expression" dxfId="38" priority="16" stopIfTrue="1">
      <formula>E152="未着手"</formula>
    </cfRule>
    <cfRule type="expression" dxfId="37" priority="17" stopIfTrue="1">
      <formula>E152="作業中"</formula>
    </cfRule>
    <cfRule type="expression" dxfId="36" priority="18" stopIfTrue="1">
      <formula>OR(E152="終了",E152="完了")</formula>
    </cfRule>
  </conditionalFormatting>
  <conditionalFormatting sqref="M6:M18 N8:P8 N10:P13 N15:P18 M20:P22">
    <cfRule type="expression" dxfId="35" priority="14" stopIfTrue="1">
      <formula>$E6="作業中"</formula>
    </cfRule>
    <cfRule type="expression" dxfId="34" priority="15" stopIfTrue="1">
      <formula>OR($E6="終了",$E6="完了")</formula>
    </cfRule>
  </conditionalFormatting>
  <conditionalFormatting sqref="M6:M18 N8:P8 N10:P13 N15:P18 M20:P22">
    <cfRule type="expression" dxfId="33" priority="13" stopIfTrue="1">
      <formula>$E6="未着手"</formula>
    </cfRule>
  </conditionalFormatting>
  <conditionalFormatting sqref="M91:M94">
    <cfRule type="expression" dxfId="32" priority="11" stopIfTrue="1">
      <formula>$E91="作業中"</formula>
    </cfRule>
    <cfRule type="expression" dxfId="31" priority="12" stopIfTrue="1">
      <formula>OR($E91="終了",$E91="完了")</formula>
    </cfRule>
  </conditionalFormatting>
  <conditionalFormatting sqref="M91:M94">
    <cfRule type="expression" dxfId="30" priority="10" stopIfTrue="1">
      <formula>$E91="未着手"</formula>
    </cfRule>
  </conditionalFormatting>
  <conditionalFormatting sqref="M29:M41 N77:P77 N39:P39 N41:P41 M43:M90 N36:P36 N34:P34 N79:P84 N44:P45 N86:P90 N66:P74">
    <cfRule type="expression" dxfId="29" priority="8" stopIfTrue="1">
      <formula>$E29="作業中"</formula>
    </cfRule>
    <cfRule type="expression" dxfId="28" priority="9" stopIfTrue="1">
      <formula>OR($E29="終了",$E29="完了")</formula>
    </cfRule>
  </conditionalFormatting>
  <conditionalFormatting sqref="M29:M41 N77:P77 N39:P39 N41:P41 M43:M90 N36:P36 N34:P34 N79:P84 N44:P45 N86:P90 N66:P74">
    <cfRule type="expression" dxfId="27" priority="7" stopIfTrue="1">
      <formula>$E29="未着手"</formula>
    </cfRule>
  </conditionalFormatting>
  <conditionalFormatting sqref="A5:T287">
    <cfRule type="expression" dxfId="0" priority="98" stopIfTrue="1">
      <formula>$E5="作業中"</formula>
    </cfRule>
  </conditionalFormatting>
  <conditionalFormatting sqref="Q8 Q10:Q13 Q15:Q18 Q20:Q22">
    <cfRule type="expression" dxfId="8" priority="5" stopIfTrue="1">
      <formula>$E8="作業中"</formula>
    </cfRule>
    <cfRule type="expression" dxfId="7" priority="6" stopIfTrue="1">
      <formula>OR($E8="終了",$E8="完了")</formula>
    </cfRule>
  </conditionalFormatting>
  <conditionalFormatting sqref="Q8 Q10:Q13 Q15:Q18 Q20:Q22">
    <cfRule type="expression" dxfId="6" priority="4" stopIfTrue="1">
      <formula>$E8="未着手"</formula>
    </cfRule>
  </conditionalFormatting>
  <conditionalFormatting sqref="Q77 Q39 Q41 Q36 Q34 Q79:Q84 Q44:Q45 Q86:Q90 Q66:Q74">
    <cfRule type="expression" dxfId="5" priority="2" stopIfTrue="1">
      <formula>$E34="作業中"</formula>
    </cfRule>
    <cfRule type="expression" dxfId="4" priority="3" stopIfTrue="1">
      <formula>OR($E34="終了",$E34="完了")</formula>
    </cfRule>
  </conditionalFormatting>
  <conditionalFormatting sqref="Q77 Q39 Q41 Q36 Q34 Q79:Q84 Q44:Q45 Q86:Q90 Q66:Q74">
    <cfRule type="expression" dxfId="3" priority="1" stopIfTrue="1">
      <formula>$E34="未着手"</formula>
    </cfRule>
  </conditionalFormatting>
  <dataValidations count="2">
    <dataValidation type="list" allowBlank="1" showInputMessage="1" showErrorMessage="1" sqref="D5:D286">
      <formula1>$AF$4:$AF$7</formula1>
    </dataValidation>
    <dataValidation type="list" allowBlank="1" showInputMessage="1" showErrorMessage="1" sqref="C5:C286">
      <formula1>$V$126:$V$130</formula1>
    </dataValidation>
  </dataValidations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188"/>
  <sheetViews>
    <sheetView workbookViewId="0">
      <selection activeCell="M29" sqref="M29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6" width="4.625" style="7" customWidth="1"/>
    <col min="17" max="17" width="2.875" customWidth="1"/>
    <col min="28" max="28" width="14.25" customWidth="1"/>
    <col min="29" max="29" width="4.75" customWidth="1"/>
    <col min="30" max="30" width="3.75" customWidth="1"/>
  </cols>
  <sheetData>
    <row r="1" spans="1:16" s="8" customFormat="1" ht="15" customHeight="1">
      <c r="A1" s="125" t="s">
        <v>10</v>
      </c>
      <c r="B1" s="125" t="s">
        <v>2</v>
      </c>
      <c r="C1" s="125" t="s">
        <v>0</v>
      </c>
      <c r="D1" s="125" t="s">
        <v>1</v>
      </c>
      <c r="E1" s="128" t="s">
        <v>3</v>
      </c>
      <c r="F1" s="128" t="s">
        <v>4</v>
      </c>
      <c r="G1" s="129" t="s">
        <v>7</v>
      </c>
      <c r="H1" s="129" t="s">
        <v>6</v>
      </c>
      <c r="I1" s="125" t="s">
        <v>8</v>
      </c>
      <c r="J1" s="122" t="s">
        <v>5</v>
      </c>
      <c r="K1" s="123"/>
      <c r="L1" s="123"/>
      <c r="M1" s="123"/>
      <c r="N1" s="124"/>
      <c r="O1" s="124"/>
      <c r="P1" s="124"/>
    </row>
    <row r="2" spans="1:16" s="8" customFormat="1">
      <c r="A2" s="125"/>
      <c r="B2" s="126"/>
      <c r="C2" s="126"/>
      <c r="D2" s="125"/>
      <c r="E2" s="128"/>
      <c r="F2" s="128"/>
      <c r="G2" s="130"/>
      <c r="H2" s="130"/>
      <c r="I2" s="125"/>
      <c r="J2" s="23" t="s">
        <v>56</v>
      </c>
      <c r="K2" s="23" t="s">
        <v>57</v>
      </c>
      <c r="L2" s="23" t="s">
        <v>58</v>
      </c>
      <c r="M2" s="23" t="s">
        <v>59</v>
      </c>
      <c r="N2" s="23" t="s">
        <v>62</v>
      </c>
      <c r="O2" s="99" t="s">
        <v>60</v>
      </c>
      <c r="P2" s="99" t="s">
        <v>61</v>
      </c>
    </row>
    <row r="3" spans="1:16" s="8" customFormat="1">
      <c r="A3" s="125"/>
      <c r="B3" s="126"/>
      <c r="C3" s="126"/>
      <c r="D3" s="125"/>
      <c r="E3" s="128"/>
      <c r="F3" s="128"/>
      <c r="G3" s="130"/>
      <c r="H3" s="130"/>
      <c r="I3" s="125"/>
      <c r="J3" s="20">
        <f>INT(($J$4-(COLUMN()-COLUMN($J4))*($J$4/COUNTA($J$2:$P$2))))</f>
        <v>0</v>
      </c>
      <c r="K3" s="20"/>
      <c r="L3" s="20"/>
      <c r="M3" s="20"/>
      <c r="N3" s="20"/>
      <c r="O3" s="20"/>
      <c r="P3" s="20"/>
    </row>
    <row r="4" spans="1:16" s="8" customFormat="1">
      <c r="A4" s="125"/>
      <c r="B4" s="126"/>
      <c r="C4" s="127"/>
      <c r="D4" s="125"/>
      <c r="E4" s="128"/>
      <c r="F4" s="128"/>
      <c r="G4" s="130"/>
      <c r="H4" s="130"/>
      <c r="I4" s="125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/>
      <c r="B5" s="85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</row>
    <row r="6" spans="1:16">
      <c r="A6" s="16"/>
      <c r="B6" s="85"/>
      <c r="C6" s="18"/>
      <c r="D6" s="12"/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</row>
    <row r="7" spans="1:16">
      <c r="A7" s="16"/>
      <c r="B7" s="85"/>
      <c r="C7" s="18"/>
      <c r="D7" s="12"/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</row>
    <row r="8" spans="1:16">
      <c r="A8" s="16"/>
      <c r="B8" s="85"/>
      <c r="C8" s="18"/>
      <c r="D8" s="12"/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</row>
    <row r="9" spans="1:16">
      <c r="A9" s="16"/>
      <c r="B9" s="86"/>
      <c r="C9" s="18"/>
      <c r="D9" s="12"/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</row>
    <row r="10" spans="1:16">
      <c r="A10" s="16"/>
      <c r="B10" s="85"/>
      <c r="C10" s="18"/>
      <c r="D10" s="12"/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</row>
    <row r="11" spans="1:16">
      <c r="A11" s="16"/>
      <c r="B11" s="86"/>
      <c r="C11" s="18"/>
      <c r="D11" s="12"/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</row>
    <row r="12" spans="1:16">
      <c r="A12" s="16"/>
      <c r="B12" s="85"/>
      <c r="C12" s="18"/>
      <c r="D12" s="12"/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</row>
    <row r="13" spans="1:16">
      <c r="A13" s="16"/>
      <c r="B13" s="85"/>
      <c r="C13" s="18"/>
      <c r="D13" s="12"/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</row>
    <row r="14" spans="1:16">
      <c r="A14" s="16"/>
      <c r="B14" s="85"/>
      <c r="C14" s="18"/>
      <c r="D14" s="12"/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</row>
    <row r="15" spans="1:16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</row>
    <row r="16" spans="1:16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</row>
    <row r="17" spans="1:16">
      <c r="A17" s="16"/>
      <c r="B17" s="85"/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</row>
    <row r="18" spans="1:16">
      <c r="A18" s="16"/>
      <c r="B18" s="85"/>
      <c r="C18" s="18"/>
      <c r="D18" s="12"/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</row>
    <row r="19" spans="1:16">
      <c r="A19" s="16"/>
      <c r="B19" s="85"/>
      <c r="C19" s="18"/>
      <c r="D19" s="12"/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</row>
    <row r="20" spans="1:16">
      <c r="A20" s="16"/>
      <c r="B20" s="85"/>
      <c r="C20" s="18"/>
      <c r="D20" s="12"/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</row>
    <row r="21" spans="1:16">
      <c r="A21" s="16"/>
      <c r="B21" s="85"/>
      <c r="C21" s="18"/>
      <c r="D21" s="12"/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</row>
    <row r="22" spans="1:16">
      <c r="A22" s="16"/>
      <c r="B22" s="85"/>
      <c r="C22" s="18"/>
      <c r="D22" s="12"/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</row>
    <row r="23" spans="1:16">
      <c r="A23" s="16"/>
      <c r="B23" s="85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</row>
    <row r="24" spans="1:16">
      <c r="A24" s="16"/>
      <c r="B24" s="85"/>
      <c r="C24" s="18"/>
      <c r="D24" s="12"/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</row>
    <row r="25" spans="1:16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</row>
    <row r="26" spans="1:16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</row>
    <row r="27" spans="1:16">
      <c r="A27" s="16"/>
      <c r="B27" s="85"/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</row>
    <row r="28" spans="1:16">
      <c r="A28" s="16"/>
      <c r="B28" s="85"/>
      <c r="C28" s="18"/>
      <c r="D28" s="12"/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</row>
    <row r="29" spans="1:16">
      <c r="A29" s="16"/>
      <c r="B29" s="85"/>
      <c r="C29" s="18"/>
      <c r="D29" s="12"/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</row>
    <row r="30" spans="1:16">
      <c r="A30" s="16"/>
      <c r="B30" s="85"/>
      <c r="C30" s="18"/>
      <c r="D30" s="12"/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</row>
    <row r="31" spans="1:16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</row>
    <row r="32" spans="1:16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</row>
    <row r="33" spans="1:16">
      <c r="A33" s="16"/>
      <c r="B33" s="85"/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</row>
    <row r="34" spans="1:16">
      <c r="A34" s="16"/>
      <c r="B34" s="85"/>
      <c r="C34" s="18"/>
      <c r="D34" s="12"/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</row>
    <row r="35" spans="1:16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</row>
    <row r="36" spans="1:16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</row>
    <row r="37" spans="1:16">
      <c r="A37" s="16"/>
      <c r="B37" s="85"/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</row>
    <row r="38" spans="1:16">
      <c r="A38" s="16"/>
      <c r="B38" s="85"/>
      <c r="C38" s="18"/>
      <c r="D38" s="12"/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</row>
    <row r="39" spans="1:16">
      <c r="A39" s="16"/>
      <c r="B39" s="85"/>
      <c r="C39" s="18"/>
      <c r="D39" s="12"/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</row>
    <row r="40" spans="1:16">
      <c r="A40" s="16"/>
      <c r="B40" s="85"/>
      <c r="C40" s="18"/>
      <c r="D40" s="12"/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</row>
    <row r="41" spans="1:16">
      <c r="A41" s="16"/>
      <c r="B41" s="85"/>
      <c r="C41" s="18"/>
      <c r="D41" s="12"/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</row>
    <row r="42" spans="1:16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</row>
    <row r="43" spans="1:16">
      <c r="A43" s="16"/>
      <c r="B43" s="85"/>
      <c r="C43" s="18"/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</row>
    <row r="44" spans="1:16">
      <c r="A44" s="16"/>
      <c r="B44" s="85"/>
      <c r="C44" s="18"/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</row>
    <row r="45" spans="1:16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</row>
    <row r="46" spans="1:16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</row>
    <row r="47" spans="1:16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</row>
    <row r="48" spans="1:16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</row>
    <row r="49" spans="1:16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</row>
    <row r="50" spans="1:16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</row>
    <row r="51" spans="1:16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</row>
    <row r="52" spans="1:16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</row>
    <row r="53" spans="1:16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</row>
    <row r="54" spans="1:16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</row>
    <row r="55" spans="1:16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</row>
    <row r="56" spans="1:16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</row>
    <row r="57" spans="1:16">
      <c r="A57" s="16"/>
      <c r="B57" s="85"/>
      <c r="C57" s="18"/>
      <c r="D57" s="12" t="str">
        <f t="shared" ref="D57:D104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IF(ISBLANK(J57)=FALSE,OFFSET(I57,0,COUNTA(J57:P57)),"")</f>
        <v/>
      </c>
      <c r="J57" s="22"/>
      <c r="K57" s="22"/>
      <c r="L57" s="22"/>
      <c r="M57" s="22"/>
      <c r="N57" s="22"/>
      <c r="O57" s="22"/>
      <c r="P57" s="22"/>
    </row>
    <row r="58" spans="1:16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</row>
    <row r="59" spans="1:16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</row>
    <row r="60" spans="1:16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</row>
    <row r="61" spans="1:16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</row>
    <row r="62" spans="1:16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</row>
    <row r="63" spans="1:16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</row>
    <row r="64" spans="1:16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</row>
    <row r="65" spans="1:16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</row>
    <row r="66" spans="1:16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</row>
    <row r="67" spans="1:16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</row>
    <row r="68" spans="1:16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</row>
    <row r="69" spans="1:16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</row>
    <row r="70" spans="1:16">
      <c r="A70" s="16"/>
      <c r="B70" s="17"/>
      <c r="C70" s="18"/>
      <c r="D70" s="12" t="str">
        <f t="shared" si="0"/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</row>
    <row r="71" spans="1:16">
      <c r="A71" s="16"/>
      <c r="B71" s="17"/>
      <c r="C71" s="18"/>
      <c r="D71" s="12" t="str">
        <f t="shared" si="0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</row>
    <row r="72" spans="1:16">
      <c r="A72" s="16"/>
      <c r="B72" s="17"/>
      <c r="C72" s="18"/>
      <c r="D72" s="12" t="str">
        <f t="shared" si="0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</row>
    <row r="73" spans="1:16">
      <c r="A73" s="16"/>
      <c r="B73" s="17"/>
      <c r="C73" s="18"/>
      <c r="D73" s="12" t="str">
        <f t="shared" si="0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</row>
    <row r="74" spans="1:16">
      <c r="A74" s="16"/>
      <c r="B74" s="17"/>
      <c r="C74" s="18"/>
      <c r="D74" s="12" t="str">
        <f t="shared" si="0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</row>
    <row r="75" spans="1:16">
      <c r="A75" s="16"/>
      <c r="B75" s="17"/>
      <c r="C75" s="18"/>
      <c r="D75" s="12" t="str">
        <f t="shared" si="0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</row>
    <row r="76" spans="1:16">
      <c r="A76" s="16"/>
      <c r="B76" s="17"/>
      <c r="C76" s="18"/>
      <c r="D76" s="12" t="str">
        <f t="shared" si="0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</row>
    <row r="77" spans="1:16">
      <c r="A77" s="16"/>
      <c r="B77" s="17"/>
      <c r="C77" s="18"/>
      <c r="D77" s="12" t="str">
        <f t="shared" si="0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</row>
    <row r="78" spans="1:16">
      <c r="A78" s="16"/>
      <c r="B78" s="17"/>
      <c r="C78" s="18"/>
      <c r="D78" s="12" t="str">
        <f t="shared" si="0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</row>
    <row r="79" spans="1:16">
      <c r="A79" s="16"/>
      <c r="B79" s="17"/>
      <c r="C79" s="18"/>
      <c r="D79" s="12" t="str">
        <f t="shared" si="0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</row>
    <row r="80" spans="1:16">
      <c r="A80" s="16"/>
      <c r="B80" s="17"/>
      <c r="C80" s="18"/>
      <c r="D80" s="12" t="str">
        <f t="shared" si="0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</row>
    <row r="81" spans="1:16">
      <c r="A81" s="16"/>
      <c r="B81" s="17"/>
      <c r="C81" s="18"/>
      <c r="D81" s="12" t="str">
        <f t="shared" si="0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</row>
    <row r="82" spans="1:16">
      <c r="A82" s="16"/>
      <c r="B82" s="17"/>
      <c r="C82" s="18"/>
      <c r="D82" s="12" t="str">
        <f t="shared" si="0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</row>
    <row r="83" spans="1:16">
      <c r="A83" s="16"/>
      <c r="B83" s="17"/>
      <c r="C83" s="18"/>
      <c r="D83" s="12" t="str">
        <f t="shared" si="0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</row>
    <row r="84" spans="1:16">
      <c r="A84" s="16"/>
      <c r="B84" s="17"/>
      <c r="C84" s="18"/>
      <c r="D84" s="12" t="str">
        <f t="shared" si="0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</row>
    <row r="85" spans="1:16">
      <c r="A85" s="16"/>
      <c r="B85" s="17"/>
      <c r="C85" s="18"/>
      <c r="D85" s="12" t="str">
        <f t="shared" si="0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</row>
    <row r="86" spans="1:16">
      <c r="A86" s="16"/>
      <c r="B86" s="17"/>
      <c r="C86" s="18"/>
      <c r="D86" s="12" t="str">
        <f t="shared" si="0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</row>
    <row r="87" spans="1:16">
      <c r="A87" s="16"/>
      <c r="B87" s="17"/>
      <c r="C87" s="18"/>
      <c r="D87" s="12" t="str">
        <f t="shared" si="0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</row>
    <row r="88" spans="1:16">
      <c r="A88" s="16"/>
      <c r="B88" s="17"/>
      <c r="C88" s="18"/>
      <c r="D88" s="12" t="str">
        <f t="shared" si="0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</row>
    <row r="89" spans="1:16">
      <c r="A89" s="16"/>
      <c r="B89" s="17"/>
      <c r="C89" s="18"/>
      <c r="D89" s="12" t="str">
        <f t="shared" si="0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</row>
    <row r="90" spans="1:16">
      <c r="A90" s="16"/>
      <c r="B90" s="17"/>
      <c r="C90" s="18"/>
      <c r="D90" s="12" t="str">
        <f t="shared" si="0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</row>
    <row r="91" spans="1:16">
      <c r="A91" s="16"/>
      <c r="B91" s="17"/>
      <c r="C91" s="18"/>
      <c r="D91" s="12" t="str">
        <f t="shared" si="0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</row>
    <row r="92" spans="1:16">
      <c r="A92" s="16"/>
      <c r="B92" s="17"/>
      <c r="C92" s="18"/>
      <c r="D92" s="12" t="str">
        <f t="shared" si="0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</row>
    <row r="93" spans="1:16">
      <c r="A93" s="16"/>
      <c r="B93" s="17"/>
      <c r="C93" s="18"/>
      <c r="D93" s="12" t="str">
        <f t="shared" si="0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</row>
    <row r="94" spans="1:16">
      <c r="A94" s="16"/>
      <c r="B94" s="17"/>
      <c r="C94" s="18"/>
      <c r="D94" s="12" t="str">
        <f t="shared" si="0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</row>
    <row r="95" spans="1:16">
      <c r="A95" s="16"/>
      <c r="B95" s="17"/>
      <c r="C95" s="18"/>
      <c r="D95" s="12" t="str">
        <f t="shared" si="0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</row>
    <row r="96" spans="1:16">
      <c r="A96" s="16"/>
      <c r="B96" s="17"/>
      <c r="C96" s="18"/>
      <c r="D96" s="12" t="str">
        <f t="shared" si="0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</row>
    <row r="97" spans="1:23">
      <c r="A97" s="16"/>
      <c r="B97" s="17"/>
      <c r="C97" s="18"/>
      <c r="D97" s="12" t="str">
        <f t="shared" si="0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</row>
    <row r="98" spans="1:23">
      <c r="A98" s="16"/>
      <c r="B98" s="17"/>
      <c r="C98" s="18"/>
      <c r="D98" s="12" t="str">
        <f t="shared" si="0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</row>
    <row r="99" spans="1:23">
      <c r="A99" s="16"/>
      <c r="B99" s="17"/>
      <c r="C99" s="18"/>
      <c r="D99" s="12" t="str">
        <f t="shared" si="0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</row>
    <row r="100" spans="1:23">
      <c r="A100" s="16"/>
      <c r="B100" s="17"/>
      <c r="C100" s="18"/>
      <c r="D100" s="12" t="str">
        <f t="shared" si="0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/>
      <c r="B101" s="17"/>
      <c r="C101" s="18"/>
      <c r="D101" s="12" t="str">
        <f t="shared" si="0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/>
      <c r="B102" s="17"/>
      <c r="C102" s="18"/>
      <c r="D102" s="12" t="str">
        <f t="shared" si="0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/>
      <c r="B103" s="17"/>
      <c r="C103" s="18"/>
      <c r="D103" s="12" t="str">
        <f t="shared" si="0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/>
      <c r="B104" s="17"/>
      <c r="C104" s="18"/>
      <c r="D104" s="12" t="str">
        <f t="shared" si="0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11</v>
      </c>
      <c r="S106" s="13" t="s">
        <v>7</v>
      </c>
      <c r="T106" s="13" t="s">
        <v>8</v>
      </c>
      <c r="U106" s="13" t="s">
        <v>9</v>
      </c>
      <c r="V106" s="13" t="s">
        <v>12</v>
      </c>
      <c r="W106" s="13" t="s">
        <v>13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2">SUMIF($C$5:$C$104,R107,$G$5:$G$104)</f>
        <v>0</v>
      </c>
      <c r="T107" s="10">
        <f t="shared" ref="T107:T116" si="3">SUMIF($C$5:$C$104,R107,$I$5:$I$104)</f>
        <v>0</v>
      </c>
      <c r="U107" s="10">
        <f t="shared" ref="U107:U116" si="4">SUMIF($C$5:$C$104,R107,$H$5:$H$104)</f>
        <v>0</v>
      </c>
      <c r="V107" s="14">
        <f t="shared" ref="V107:V116" si="5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2"/>
        <v>0</v>
      </c>
      <c r="T108" s="10">
        <f t="shared" si="3"/>
        <v>0</v>
      </c>
      <c r="U108" s="10">
        <f t="shared" si="4"/>
        <v>0</v>
      </c>
      <c r="V108" s="14">
        <f t="shared" si="5"/>
        <v>36</v>
      </c>
      <c r="W108" s="15">
        <f t="shared" ref="W108:W116" si="6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2"/>
        <v>0</v>
      </c>
      <c r="T109" s="10">
        <f t="shared" si="3"/>
        <v>0</v>
      </c>
      <c r="U109" s="10">
        <f t="shared" si="4"/>
        <v>0</v>
      </c>
      <c r="V109" s="14">
        <f t="shared" si="5"/>
        <v>36</v>
      </c>
      <c r="W109" s="15">
        <f t="shared" si="6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2"/>
        <v>0</v>
      </c>
      <c r="T110" s="10">
        <f t="shared" si="3"/>
        <v>0</v>
      </c>
      <c r="U110" s="10">
        <f t="shared" si="4"/>
        <v>0</v>
      </c>
      <c r="V110" s="14">
        <f t="shared" si="5"/>
        <v>36</v>
      </c>
      <c r="W110" s="15">
        <f t="shared" si="6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2"/>
        <v>0</v>
      </c>
      <c r="T111" s="10">
        <f t="shared" si="3"/>
        <v>0</v>
      </c>
      <c r="U111" s="10">
        <f t="shared" si="4"/>
        <v>0</v>
      </c>
      <c r="V111" s="14">
        <f t="shared" si="5"/>
        <v>36</v>
      </c>
      <c r="W111" s="15">
        <f t="shared" si="6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2"/>
        <v>0</v>
      </c>
      <c r="T112" s="10">
        <f t="shared" si="3"/>
        <v>0</v>
      </c>
      <c r="U112" s="10">
        <f t="shared" si="4"/>
        <v>0</v>
      </c>
      <c r="V112" s="14">
        <f t="shared" si="5"/>
        <v>36</v>
      </c>
      <c r="W112" s="15">
        <f t="shared" si="6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2"/>
        <v>0</v>
      </c>
      <c r="T113" s="10">
        <f t="shared" si="3"/>
        <v>0</v>
      </c>
      <c r="U113" s="10">
        <f t="shared" si="4"/>
        <v>0</v>
      </c>
      <c r="V113" s="14">
        <f t="shared" si="5"/>
        <v>36</v>
      </c>
      <c r="W113" s="15">
        <f t="shared" si="6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2"/>
        <v>0</v>
      </c>
      <c r="T114" s="10">
        <f t="shared" si="3"/>
        <v>0</v>
      </c>
      <c r="U114" s="10">
        <f t="shared" si="4"/>
        <v>0</v>
      </c>
      <c r="V114" s="14">
        <f t="shared" si="5"/>
        <v>36</v>
      </c>
      <c r="W114" s="15">
        <f t="shared" si="6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2"/>
        <v>0</v>
      </c>
      <c r="T115" s="10">
        <f t="shared" si="3"/>
        <v>0</v>
      </c>
      <c r="U115" s="10">
        <f t="shared" si="4"/>
        <v>0</v>
      </c>
      <c r="V115" s="14">
        <f t="shared" si="5"/>
        <v>36</v>
      </c>
      <c r="W115" s="15">
        <f t="shared" si="6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2"/>
        <v>0</v>
      </c>
      <c r="T116" s="10">
        <f t="shared" si="3"/>
        <v>0</v>
      </c>
      <c r="U116" s="10">
        <f t="shared" si="4"/>
        <v>0</v>
      </c>
      <c r="V116" s="14">
        <f t="shared" si="5"/>
        <v>36</v>
      </c>
      <c r="W116" s="15">
        <f t="shared" si="6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G1:G4"/>
    <mergeCell ref="H1:H4"/>
    <mergeCell ref="I1:I4"/>
    <mergeCell ref="J1:P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26" priority="1" stopIfTrue="1">
      <formula>D105="未着手"</formula>
    </cfRule>
    <cfRule type="expression" dxfId="25" priority="2" stopIfTrue="1">
      <formula>D105="作業中"</formula>
    </cfRule>
    <cfRule type="expression" dxfId="24" priority="3" stopIfTrue="1">
      <formula>OR(D105="終了",D105="完了")</formula>
    </cfRule>
  </conditionalFormatting>
  <conditionalFormatting sqref="A5:XFD104">
    <cfRule type="expression" dxfId="23" priority="4" stopIfTrue="1">
      <formula>$D5="未着手"</formula>
    </cfRule>
    <cfRule type="expression" dxfId="22" priority="5" stopIfTrue="1">
      <formula>$D5="作業中"</formula>
    </cfRule>
    <cfRule type="expression" dxfId="21" priority="6" stopIfTrue="1">
      <formula>OR($D5="終了",$D5="完了")</formula>
    </cfRule>
  </conditionalFormatting>
  <conditionalFormatting sqref="B105:B65536">
    <cfRule type="expression" dxfId="20" priority="7" stopIfTrue="1">
      <formula>D105="未着手"</formula>
    </cfRule>
    <cfRule type="expression" dxfId="19" priority="8" stopIfTrue="1">
      <formula>D105="作業中"</formula>
    </cfRule>
    <cfRule type="expression" dxfId="18" priority="9" stopIfTrue="1">
      <formula>OR(D105="終了",D105="完了")</formula>
    </cfRule>
  </conditionalFormatting>
  <conditionalFormatting sqref="C105:C65536">
    <cfRule type="expression" dxfId="17" priority="10" stopIfTrue="1">
      <formula>D105="未着手"</formula>
    </cfRule>
    <cfRule type="expression" dxfId="16" priority="11" stopIfTrue="1">
      <formula>D105="作業中"</formula>
    </cfRule>
    <cfRule type="expression" dxfId="15" priority="12" stopIfTrue="1">
      <formula>OR(D105="終了",D105="完了")</formula>
    </cfRule>
  </conditionalFormatting>
  <conditionalFormatting sqref="E105:P65536">
    <cfRule type="expression" dxfId="14" priority="13" stopIfTrue="1">
      <formula>$D105="未着手"</formula>
    </cfRule>
    <cfRule type="expression" dxfId="13" priority="14" stopIfTrue="1">
      <formula>$D105="作業中"</formula>
    </cfRule>
    <cfRule type="expression" dxfId="12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51"/>
  <sheetViews>
    <sheetView workbookViewId="0">
      <selection activeCell="G4" sqref="G4"/>
    </sheetView>
  </sheetViews>
  <sheetFormatPr defaultRowHeight="13.5"/>
  <cols>
    <col min="1" max="1" width="8.125" style="26" customWidth="1"/>
    <col min="2" max="2" width="10.75" style="26" customWidth="1"/>
    <col min="3" max="3" width="9.375" style="26" customWidth="1"/>
    <col min="4" max="4" width="10.25" style="26" customWidth="1"/>
    <col min="5" max="5" width="13" style="26" customWidth="1"/>
    <col min="6" max="6" width="12.625" style="26" customWidth="1"/>
    <col min="7" max="7" width="41.5" style="26" customWidth="1"/>
    <col min="8" max="8" width="26.5" style="26" customWidth="1"/>
    <col min="9" max="9" width="14.5" style="26" customWidth="1"/>
    <col min="10" max="10" width="12.875" style="26" customWidth="1"/>
    <col min="11" max="11" width="12.5" style="26" customWidth="1"/>
    <col min="12" max="12" width="9" style="26"/>
    <col min="13" max="13" width="5.875" style="26" customWidth="1"/>
    <col min="14" max="14" width="13.875" style="26" customWidth="1"/>
    <col min="15" max="15" width="10.875" style="26" customWidth="1"/>
    <col min="16" max="16" width="12.5" style="26" customWidth="1"/>
    <col min="17" max="17" width="12.375" style="26" customWidth="1"/>
    <col min="18" max="18" width="13.875" style="26" customWidth="1"/>
    <col min="19" max="16384" width="9" style="26"/>
  </cols>
  <sheetData>
    <row r="1" spans="1:18" ht="15" thickBot="1">
      <c r="A1" s="24" t="s">
        <v>16</v>
      </c>
      <c r="B1" s="25" t="s">
        <v>17</v>
      </c>
      <c r="C1" s="25" t="s">
        <v>18</v>
      </c>
      <c r="D1" s="25" t="s">
        <v>19</v>
      </c>
      <c r="E1" s="25" t="s">
        <v>20</v>
      </c>
      <c r="F1" s="25" t="s">
        <v>15</v>
      </c>
      <c r="G1" s="25" t="s">
        <v>21</v>
      </c>
      <c r="H1" s="25" t="s">
        <v>22</v>
      </c>
      <c r="I1" s="25" t="s">
        <v>23</v>
      </c>
      <c r="J1" s="25" t="s">
        <v>24</v>
      </c>
      <c r="K1" s="25" t="s">
        <v>25</v>
      </c>
      <c r="N1" s="27" t="s">
        <v>17</v>
      </c>
      <c r="O1" s="28" t="s">
        <v>19</v>
      </c>
      <c r="P1" s="28" t="s">
        <v>20</v>
      </c>
      <c r="Q1" s="28" t="s">
        <v>15</v>
      </c>
      <c r="R1" s="29" t="s">
        <v>23</v>
      </c>
    </row>
    <row r="2" spans="1:18">
      <c r="A2" s="30"/>
      <c r="B2" s="30"/>
      <c r="C2" s="30"/>
      <c r="D2" s="30"/>
      <c r="E2" s="30"/>
      <c r="F2" s="30"/>
      <c r="G2" s="30"/>
      <c r="H2" s="30"/>
      <c r="I2" s="30"/>
      <c r="J2" s="31"/>
      <c r="K2" s="31"/>
      <c r="N2" s="32" t="s">
        <v>28</v>
      </c>
      <c r="O2" s="33" t="s">
        <v>27</v>
      </c>
      <c r="P2" s="33" t="s">
        <v>29</v>
      </c>
      <c r="Q2" s="33"/>
      <c r="R2" s="34"/>
    </row>
    <row r="3" spans="1:18">
      <c r="A3" s="30"/>
      <c r="B3" s="30"/>
      <c r="C3" s="30"/>
      <c r="D3" s="30"/>
      <c r="E3" s="30"/>
      <c r="F3" s="30"/>
      <c r="G3" s="30"/>
      <c r="H3" s="30"/>
      <c r="I3" s="30"/>
      <c r="J3" s="31"/>
      <c r="K3" s="31"/>
      <c r="N3" s="32" t="s">
        <v>26</v>
      </c>
      <c r="O3" s="33" t="s">
        <v>30</v>
      </c>
      <c r="P3" s="33" t="s">
        <v>31</v>
      </c>
      <c r="Q3" s="33"/>
      <c r="R3" s="34"/>
    </row>
    <row r="4" spans="1:18">
      <c r="A4" s="30"/>
      <c r="B4" s="30"/>
      <c r="C4" s="30"/>
      <c r="D4" s="30"/>
      <c r="E4" s="30"/>
      <c r="F4" s="30"/>
      <c r="G4" s="30"/>
      <c r="H4" s="30"/>
      <c r="I4" s="30"/>
      <c r="J4" s="31"/>
      <c r="K4" s="31"/>
      <c r="N4" s="32" t="s">
        <v>32</v>
      </c>
      <c r="O4" s="35" t="s">
        <v>34</v>
      </c>
      <c r="P4" s="33" t="s">
        <v>35</v>
      </c>
      <c r="Q4" s="33"/>
      <c r="R4" s="34"/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1"/>
      <c r="K5" s="31"/>
      <c r="N5" s="32" t="s">
        <v>36</v>
      </c>
      <c r="O5" s="33" t="s">
        <v>33</v>
      </c>
      <c r="P5" s="33"/>
      <c r="Q5" s="33"/>
      <c r="R5" s="34"/>
    </row>
    <row r="6" spans="1:18">
      <c r="A6" s="30"/>
      <c r="B6" s="30"/>
      <c r="C6" s="30"/>
      <c r="D6" s="30"/>
      <c r="E6" s="30"/>
      <c r="F6" s="30"/>
      <c r="G6" s="36"/>
      <c r="H6" s="30"/>
      <c r="I6" s="30"/>
      <c r="J6" s="31"/>
      <c r="K6" s="31"/>
      <c r="N6" s="32"/>
      <c r="O6" s="33"/>
      <c r="P6" s="33"/>
      <c r="Q6" s="33"/>
      <c r="R6" s="34"/>
    </row>
    <row r="7" spans="1:18">
      <c r="A7" s="30"/>
      <c r="B7" s="30"/>
      <c r="C7" s="30"/>
      <c r="D7" s="30"/>
      <c r="E7" s="30"/>
      <c r="F7" s="30"/>
      <c r="G7" s="30"/>
      <c r="H7" s="30"/>
      <c r="I7" s="30"/>
      <c r="J7" s="31"/>
      <c r="K7" s="31"/>
      <c r="N7" s="32"/>
      <c r="O7" s="33"/>
      <c r="P7" s="33"/>
      <c r="Q7" s="33"/>
      <c r="R7" s="34"/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1"/>
      <c r="K8" s="31"/>
      <c r="N8" s="32"/>
      <c r="O8" s="33"/>
      <c r="P8" s="33"/>
      <c r="Q8" s="33"/>
      <c r="R8" s="34"/>
    </row>
    <row r="9" spans="1:18">
      <c r="A9" s="30"/>
      <c r="B9" s="30"/>
      <c r="C9" s="30"/>
      <c r="D9" s="30"/>
      <c r="E9" s="30"/>
      <c r="F9" s="30"/>
      <c r="G9" s="36"/>
      <c r="H9" s="36"/>
      <c r="I9" s="30"/>
      <c r="J9" s="31"/>
      <c r="K9" s="31"/>
      <c r="N9" s="32"/>
      <c r="O9" s="33"/>
      <c r="P9" s="33"/>
      <c r="Q9" s="33"/>
      <c r="R9" s="34"/>
    </row>
    <row r="10" spans="1:18" ht="14.25" thickBot="1">
      <c r="A10" s="30"/>
      <c r="B10" s="30"/>
      <c r="C10" s="30"/>
      <c r="D10" s="30"/>
      <c r="E10" s="30"/>
      <c r="F10" s="30"/>
      <c r="G10" s="30"/>
      <c r="H10" s="30"/>
      <c r="I10" s="30"/>
      <c r="J10" s="31"/>
      <c r="K10" s="31"/>
      <c r="N10" s="37"/>
      <c r="O10" s="38"/>
      <c r="P10" s="38"/>
      <c r="Q10" s="38"/>
      <c r="R10" s="39"/>
    </row>
    <row r="11" spans="1:18">
      <c r="A11" s="30"/>
      <c r="B11" s="30"/>
      <c r="C11" s="30"/>
      <c r="D11" s="30"/>
      <c r="E11" s="30"/>
      <c r="F11" s="30"/>
      <c r="G11" s="30"/>
      <c r="H11" s="30"/>
      <c r="I11" s="30"/>
      <c r="J11" s="31"/>
      <c r="K11" s="31"/>
    </row>
    <row r="12" spans="1:18">
      <c r="A12" s="30"/>
      <c r="B12" s="30"/>
      <c r="C12" s="30"/>
      <c r="D12" s="30"/>
      <c r="E12" s="30"/>
      <c r="F12" s="30"/>
      <c r="G12" s="30"/>
      <c r="H12" s="36"/>
      <c r="I12" s="30"/>
      <c r="J12" s="31"/>
      <c r="K12" s="31"/>
    </row>
    <row r="13" spans="1:18">
      <c r="A13" s="30"/>
      <c r="B13" s="30"/>
      <c r="C13" s="30"/>
      <c r="D13" s="30"/>
      <c r="E13" s="30"/>
      <c r="F13" s="30"/>
      <c r="G13" s="36"/>
      <c r="H13" s="30"/>
      <c r="I13" s="30"/>
      <c r="J13" s="31"/>
      <c r="K13" s="31"/>
    </row>
    <row r="14" spans="1:18">
      <c r="A14" s="30"/>
      <c r="B14" s="30"/>
      <c r="C14" s="30"/>
      <c r="D14" s="30"/>
      <c r="E14" s="30"/>
      <c r="F14" s="30"/>
      <c r="G14" s="36"/>
      <c r="H14" s="36"/>
      <c r="I14" s="30"/>
      <c r="J14" s="31"/>
      <c r="K14" s="31"/>
    </row>
    <row r="15" spans="1:18">
      <c r="A15" s="30"/>
      <c r="B15" s="30"/>
      <c r="C15" s="30"/>
      <c r="D15" s="30"/>
      <c r="E15" s="30"/>
      <c r="F15" s="30"/>
      <c r="G15" s="36"/>
      <c r="H15" s="36"/>
      <c r="I15" s="30"/>
      <c r="J15" s="31"/>
      <c r="K15" s="31"/>
    </row>
    <row r="16" spans="1:1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1:1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1:1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1:1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</row>
    <row r="23" spans="1:1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</row>
    <row r="29" spans="1:1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</row>
    <row r="30" spans="1:1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</row>
    <row r="31" spans="1:1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</row>
    <row r="32" spans="1:1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</row>
    <row r="33" spans="1:1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</row>
    <row r="34" spans="1:1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</row>
    <row r="35" spans="1:1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  <row r="36" spans="1:1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spans="1:1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</row>
    <row r="39" spans="1:1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</row>
    <row r="40" spans="1:1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</row>
    <row r="41" spans="1:1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</row>
    <row r="42" spans="1:1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</row>
    <row r="43" spans="1:1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</row>
    <row r="44" spans="1:1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</row>
    <row r="45" spans="1:1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</row>
    <row r="46" spans="1:1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</row>
    <row r="47" spans="1:1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</row>
    <row r="48" spans="1:1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</row>
    <row r="49" spans="1:1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</row>
    <row r="50" spans="1:1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</row>
    <row r="51" spans="1:1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</row>
  </sheetData>
  <autoFilter ref="B1:K51"/>
  <phoneticPr fontId="4"/>
  <conditionalFormatting sqref="A2:K51">
    <cfRule type="expression" dxfId="11" priority="1" stopIfTrue="1">
      <formula>$D2="要望"</formula>
    </cfRule>
    <cfRule type="expression" dxfId="10" priority="2" stopIfTrue="1">
      <formula>$D2="確認済"</formula>
    </cfRule>
    <cfRule type="expression" dxfId="9" priority="3" stopIfTrue="1">
      <formula>$D2="対応"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スケジュール</vt:lpstr>
      <vt:lpstr>スプリントバックログ(第１）</vt:lpstr>
      <vt:lpstr>スプリントバックログ(第２）</vt:lpstr>
      <vt:lpstr>スプリントバックログ(第３）</vt:lpstr>
      <vt:lpstr>デバッグシート</vt:lpstr>
      <vt:lpstr>スケジュール!Print_Area</vt:lpstr>
      <vt:lpstr>スケジュール!Print_Titles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Masaki Takahashi</cp:lastModifiedBy>
  <cp:lastPrinted>2015-04-07T06:42:13Z</cp:lastPrinted>
  <dcterms:created xsi:type="dcterms:W3CDTF">2007-12-08T04:18:44Z</dcterms:created>
  <dcterms:modified xsi:type="dcterms:W3CDTF">2017-12-08T08:15:46Z</dcterms:modified>
</cp:coreProperties>
</file>