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58" i="2" l="1"/>
  <c r="J59" i="2"/>
  <c r="J60" i="2"/>
  <c r="L4" i="2"/>
  <c r="O4" i="2"/>
  <c r="N4" i="2" l="1"/>
  <c r="J47" i="2" l="1"/>
  <c r="J48" i="2"/>
  <c r="J44" i="2"/>
  <c r="J45" i="2"/>
  <c r="J46" i="2"/>
  <c r="M4" i="2"/>
  <c r="J7" i="2" l="1"/>
  <c r="E19" i="2"/>
  <c r="E30" i="2"/>
  <c r="E43" i="2"/>
  <c r="E49" i="2"/>
  <c r="E50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E60" i="2"/>
  <c r="E59" i="2"/>
  <c r="E58" i="2"/>
  <c r="J57" i="2"/>
  <c r="J56" i="2"/>
  <c r="J55" i="2"/>
  <c r="E55" i="2" s="1"/>
  <c r="J54" i="2"/>
  <c r="J53" i="2"/>
  <c r="J52" i="2"/>
  <c r="J51" i="2"/>
  <c r="J50" i="2"/>
  <c r="J49" i="2"/>
  <c r="E48" i="2"/>
  <c r="E47" i="2"/>
  <c r="E46" i="2"/>
  <c r="E45" i="2"/>
  <c r="E44" i="2"/>
  <c r="J43" i="2"/>
  <c r="J42" i="2"/>
  <c r="E42" i="2" s="1"/>
  <c r="J41" i="2"/>
  <c r="E41" i="2" s="1"/>
  <c r="J40" i="2"/>
  <c r="E40" i="2" s="1"/>
  <c r="J39" i="2"/>
  <c r="E39" i="2" s="1"/>
  <c r="J38" i="2"/>
  <c r="E38" i="2" s="1"/>
  <c r="J37" i="2"/>
  <c r="E37" i="2" s="1"/>
  <c r="J36" i="2"/>
  <c r="E36" i="2" s="1"/>
  <c r="J35" i="2"/>
  <c r="E35" i="2" s="1"/>
  <c r="J34" i="2"/>
  <c r="E34" i="2" s="1"/>
  <c r="J33" i="2"/>
  <c r="E33" i="2" s="1"/>
  <c r="J32" i="2"/>
  <c r="E32" i="2" s="1"/>
  <c r="J31" i="2"/>
  <c r="E31" i="2" s="1"/>
  <c r="J30" i="2"/>
  <c r="J29" i="2"/>
  <c r="E29" i="2" s="1"/>
  <c r="J28" i="2"/>
  <c r="E28" i="2" s="1"/>
  <c r="J27" i="2"/>
  <c r="E27" i="2" s="1"/>
  <c r="J26" i="2"/>
  <c r="E26" i="2" s="1"/>
  <c r="J25" i="2"/>
  <c r="E25" i="2" s="1"/>
  <c r="J24" i="2"/>
  <c r="E24" i="2" s="1"/>
  <c r="J23" i="2"/>
  <c r="E23" i="2" s="1"/>
  <c r="J22" i="2"/>
  <c r="E22" i="2" s="1"/>
  <c r="J21" i="2"/>
  <c r="E21" i="2" s="1"/>
  <c r="J20" i="2"/>
  <c r="E20" i="2" s="1"/>
  <c r="J19" i="2"/>
  <c r="J18" i="2"/>
  <c r="E18" i="2" s="1"/>
  <c r="J17" i="2"/>
  <c r="E17" i="2" s="1"/>
  <c r="J16" i="2"/>
  <c r="E16" i="2" s="1"/>
  <c r="J15" i="2"/>
  <c r="E15" i="2" s="1"/>
  <c r="J14" i="2"/>
  <c r="J13" i="2"/>
  <c r="E13" i="2" s="1"/>
  <c r="J12" i="2"/>
  <c r="E12" i="2" s="1"/>
  <c r="J11" i="2"/>
  <c r="E11" i="2" s="1"/>
  <c r="J10" i="2"/>
  <c r="E10" i="2" s="1"/>
  <c r="J9" i="2"/>
  <c r="E9" i="2" s="1"/>
  <c r="J8" i="2"/>
  <c r="E8" i="2" s="1"/>
  <c r="E7" i="2"/>
  <c r="J5" i="2"/>
  <c r="E5" i="2" s="1"/>
  <c r="J6" i="2"/>
  <c r="E6" i="2" s="1"/>
  <c r="E14" i="2" l="1"/>
  <c r="V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U108" i="2"/>
  <c r="U116" i="2"/>
  <c r="W113" i="2"/>
  <c r="W112" i="2"/>
  <c r="W115" i="2"/>
  <c r="W114" i="2"/>
  <c r="U110" i="2"/>
  <c r="U109" i="2"/>
  <c r="W110" i="2"/>
  <c r="U107" i="2"/>
  <c r="U115" i="2"/>
  <c r="W107" i="2"/>
  <c r="U114" i="2"/>
  <c r="W109" i="2"/>
  <c r="W108" i="2"/>
  <c r="W111" i="2"/>
  <c r="W116" i="2"/>
  <c r="U111" i="2"/>
  <c r="U113" i="2"/>
  <c r="U112" i="2"/>
  <c r="V113" i="2"/>
  <c r="V114" i="2"/>
  <c r="V112" i="2"/>
  <c r="V116" i="2"/>
  <c r="V107" i="2"/>
  <c r="V115" i="2"/>
  <c r="N3" i="2" l="1"/>
  <c r="O3" i="2"/>
  <c r="K3" i="2"/>
  <c r="M3" i="2"/>
  <c r="L3" i="2"/>
  <c r="X109" i="2"/>
  <c r="X110" i="2"/>
  <c r="X108" i="2"/>
  <c r="X114" i="2"/>
  <c r="Y114" i="2" s="1"/>
  <c r="Y110" i="10"/>
  <c r="Y114" i="10"/>
  <c r="V110" i="11"/>
  <c r="W110" i="11" s="1"/>
  <c r="J3" i="10"/>
  <c r="Z113" i="10"/>
  <c r="V114" i="11"/>
  <c r="W114" i="11" s="1"/>
  <c r="J3" i="11"/>
  <c r="W113" i="11"/>
  <c r="X107" i="2"/>
  <c r="Y107" i="2" s="1"/>
  <c r="X111" i="2"/>
  <c r="X116" i="2"/>
  <c r="Y116" i="2" s="1"/>
  <c r="X112" i="2"/>
  <c r="Y112" i="2" s="1"/>
  <c r="X113" i="2"/>
  <c r="Y113" i="2" s="1"/>
  <c r="X115" i="2"/>
  <c r="Y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Y108" i="2"/>
  <c r="V109" i="2"/>
  <c r="Y109" i="2" s="1"/>
  <c r="V111" i="2"/>
  <c r="Y111" i="2" l="1"/>
  <c r="V110" i="2"/>
  <c r="Y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<sst xmlns="http://schemas.openxmlformats.org/spreadsheetml/2006/main" count="298" uniqueCount="147">
  <si>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</si>
  <si>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</si>
  <si>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</si>
  <si>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</si>
  <si>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</si>
  <si>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</si>
  <si>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</si>
  <si>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</si>
  <si>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</si>
  <si>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</si>
  <si>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</si>
  <si>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</si>
  <si>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</si>
  <si>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</si>
  <si>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</si>
  <si>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</si>
  <si>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</si>
  <si>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</si>
  <si>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</si>
  <si>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</si>
  <si>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</si>
  <si>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</si>
  <si>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</si>
  <si>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</si>
  <si>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</si>
  <si>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</si>
  <si>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</si>
  <si>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</si>
  <si>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</si>
  <si>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</si>
  <si>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</si>
  <si>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</si>
  <si>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</si>
  <si>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</si>
  <si>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</si>
  <si>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</si>
  <si>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</si>
  <si>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</si>
  <si>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</si>
  <si>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</si>
  <si>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</si>
  <si>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</si>
  <si>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</si>
  <si>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</si>
  <si>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</si>
  <si>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</si>
  <si>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</si>
  <si>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</si>
  <si>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</si>
  <si>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</si>
  <si>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</si>
  <si>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</si>
  <si>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</si>
  <si>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</si>
  <si>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</si>
  <si>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</si>
  <si>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</si>
  <si>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</si>
  <si>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</si>
  <si>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</si>
  <si>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</si>
  <si>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</si>
  <si>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</si>
  <si>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</si>
  <si>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</si>
  <si>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</si>
  <si>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</si>
  <si>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</si>
  <si>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</si>
  <si>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</si>
  <si>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</si>
  <si>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</si>
  <si>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</si>
  <si>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</si>
  <si>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</si>
  <si>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</si>
  <si>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</si>
  <si>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</si>
  <si>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</si>
  <si>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</si>
  <si>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</si>
  <si>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</si>
  <si>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</si>
  <si>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</si>
  <si>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</si>
  <si>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</si>
  <si>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</si>
  <si>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</si>
  <si>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</si>
  <si>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攻撃の挙動(未定)</t>
    <rPh sb="0" eb="2">
      <t>コウゲキ</t>
    </rPh>
    <rPh sb="3" eb="5">
      <t>キョドウ</t>
    </rPh>
    <rPh sb="6" eb="8">
      <t>ミテイ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</si>
  <si>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</si>
  <si>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</si>
  <si>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</si>
  <si>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</si>
  <si>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</si>
  <si>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</si>
  <si>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</si>
  <si>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</si>
  <si>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</si>
  <si>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クリア画面の作成(未定)</t>
    <rPh sb="3" eb="5">
      <t>ガメン</t>
    </rPh>
    <rPh sb="6" eb="8">
      <t>サクセイ</t>
    </rPh>
    <rPh sb="9" eb="11">
      <t>ミテイ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</si>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</sst>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5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'スプリントバックログ(第１）'!$K$4:$R$4</c:f>
              <c:numCache>
                <c:formatCode>General</c:formatCode>
                <c:ptCount val="8"/>
                <c:pt idx="0">
                  <c:v>102.4</c:v>
                </c:pt>
                <c:pt idx="1">
                  <c:v>102.4</c:v>
                </c:pt>
                <c:pt idx="2">
                  <c:v>102.4</c:v>
                </c:pt>
                <c:pt idx="3">
                  <c:v>69.2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'スプリントバックログ(第１）'!$K$3:$R$3</c:f>
              <c:numCache>
                <c:formatCode>General</c:formatCode>
                <c:ptCount val="8"/>
                <c:pt idx="0">
                  <c:v>102</c:v>
                </c:pt>
                <c:pt idx="1">
                  <c:v>89</c:v>
                </c:pt>
                <c:pt idx="2">
                  <c:v>76</c:v>
                </c:pt>
                <c:pt idx="3">
                  <c:v>64</c:v>
                </c:pt>
                <c:pt idx="4">
                  <c:v>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'スプリントバックログ(第１）'!$Y$107:$Y$116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 t="s">
        <v>77</v>
      </c>
      <c r="D165" s="89"/>
      <c r="E165" s="54"/>
    </row>
    <row r="166" spans="1:5" ht="20.100000000000001" customHeight="1">
      <c r="A166" s="109"/>
      <c r="B166" s="70"/>
      <c r="C166" s="75" t="s">
        <v>76</v>
      </c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88"/>
  <sheetViews>
    <sheetView tabSelected="1" zoomScaleNormal="100" workbookViewId="0">
      <pane ySplit="4" topLeftCell="A14" activePane="bottomLeft" state="frozen"/>
      <selection pane="bottomLeft" activeCell="O21" sqref="O21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8" width="4.625" style="7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33" s="8" customFormat="1" ht="15" customHeight="1">
      <c r="A1" s="114" t="s">
        <v>10</v>
      </c>
      <c r="B1" s="114" t="s">
        <v>2</v>
      </c>
      <c r="C1" s="114" t="s">
        <v>0</v>
      </c>
      <c r="D1" s="120" t="s">
        <v>116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  <c r="R1" s="113"/>
    </row>
    <row r="2" spans="1:33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56</v>
      </c>
      <c r="R2" s="99" t="s">
        <v>55</v>
      </c>
    </row>
    <row r="3" spans="1:33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>INT(($K$4-(COLUMN()-COLUMN($K4))*($K$4/COUNTA($K$2:$R$2))))</f>
        <v>102</v>
      </c>
      <c r="L3" s="20">
        <f t="shared" ref="L3:O3" si="0">INT(($K$4-(COLUMN()-COLUMN($K4))*($K$4/COUNTA($K$2:$R$2))))</f>
        <v>89</v>
      </c>
      <c r="M3" s="20">
        <f t="shared" si="0"/>
        <v>76</v>
      </c>
      <c r="N3" s="20">
        <f t="shared" si="0"/>
        <v>64</v>
      </c>
      <c r="O3" s="20">
        <f t="shared" si="0"/>
        <v>51</v>
      </c>
      <c r="P3" s="20"/>
      <c r="Q3" s="20"/>
      <c r="R3" s="20"/>
    </row>
    <row r="4" spans="1:33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>SUM(K5:K104)</f>
        <v>102.4</v>
      </c>
      <c r="L4" s="21">
        <f t="shared" ref="L4:M4" si="1">SUM(L5:L104)</f>
        <v>102.4</v>
      </c>
      <c r="M4" s="21">
        <f t="shared" si="1"/>
        <v>102.4</v>
      </c>
      <c r="N4" s="21">
        <f t="shared" ref="N4:O4" si="2">SUM(N5:N104)</f>
        <v>69.2</v>
      </c>
      <c r="O4" s="21">
        <f t="shared" si="2"/>
        <v>55</v>
      </c>
      <c r="P4" s="21"/>
      <c r="Q4" s="21"/>
      <c r="R4" s="21"/>
      <c r="AG4" s="8" t="s">
        <v>119</v>
      </c>
    </row>
    <row r="5" spans="1:33">
      <c r="A5" s="16">
        <v>1</v>
      </c>
      <c r="B5" s="85" t="s">
        <v>78</v>
      </c>
      <c r="C5" s="18" t="s">
        <v>138</v>
      </c>
      <c r="D5" s="12" t="s">
        <v>118</v>
      </c>
      <c r="E5" s="12" t="str">
        <f t="shared" ref="E5:E36" ca="1" si="3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>
        <v>1</v>
      </c>
      <c r="J5" s="12">
        <f t="shared" ref="J5:J36" ca="1" si="4">IF(ISBLANK(K5)=FALSE,OFFSET(J5,0,COUNTA(K5:O5)),"")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/>
      <c r="Q5" s="22"/>
      <c r="R5" s="22"/>
      <c r="AG5" t="s">
        <v>121</v>
      </c>
    </row>
    <row r="6" spans="1:33">
      <c r="A6" s="16">
        <v>2</v>
      </c>
      <c r="B6" s="85" t="s">
        <v>79</v>
      </c>
      <c r="C6" s="18" t="s">
        <v>138</v>
      </c>
      <c r="D6" s="12" t="s">
        <v>124</v>
      </c>
      <c r="E6" s="12" t="str">
        <f t="shared" ca="1" si="3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4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/>
      <c r="Q6" s="22"/>
      <c r="R6" s="22"/>
      <c r="AG6" t="s">
        <v>123</v>
      </c>
    </row>
    <row r="7" spans="1:33">
      <c r="A7" s="16">
        <v>3</v>
      </c>
      <c r="B7" s="85" t="s">
        <v>80</v>
      </c>
      <c r="C7" s="18" t="s">
        <v>139</v>
      </c>
      <c r="D7" s="12" t="s">
        <v>117</v>
      </c>
      <c r="E7" s="12" t="str">
        <f t="shared" ca="1" si="3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4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/>
      <c r="Q7" s="22"/>
      <c r="R7" s="22"/>
      <c r="AG7" t="s">
        <v>125</v>
      </c>
    </row>
    <row r="8" spans="1:33">
      <c r="A8" s="16">
        <v>4</v>
      </c>
      <c r="B8" s="85" t="s">
        <v>81</v>
      </c>
      <c r="C8" s="18" t="s">
        <v>138</v>
      </c>
      <c r="D8" s="12" t="s">
        <v>122</v>
      </c>
      <c r="E8" s="12" t="str">
        <f t="shared" ca="1" si="3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4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/>
      <c r="Q8" s="22"/>
      <c r="R8" s="22"/>
    </row>
    <row r="9" spans="1:33">
      <c r="A9" s="16">
        <v>5</v>
      </c>
      <c r="B9" s="100" t="s">
        <v>82</v>
      </c>
      <c r="C9" s="18" t="s">
        <v>139</v>
      </c>
      <c r="D9" s="12" t="s">
        <v>122</v>
      </c>
      <c r="E9" s="12" t="str">
        <f t="shared" ca="1" si="3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4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/>
      <c r="Q9" s="22"/>
      <c r="R9" s="22"/>
    </row>
    <row r="10" spans="1:33">
      <c r="A10" s="16">
        <v>6</v>
      </c>
      <c r="B10" s="85" t="s">
        <v>114</v>
      </c>
      <c r="C10" s="18" t="s">
        <v>138</v>
      </c>
      <c r="D10" s="12" t="s">
        <v>122</v>
      </c>
      <c r="E10" s="12" t="str">
        <f t="shared" ca="1" si="3"/>
        <v>作業中</v>
      </c>
      <c r="F10" s="4">
        <v>43039</v>
      </c>
      <c r="G10" s="4">
        <v>43039</v>
      </c>
      <c r="H10" s="19">
        <v>2</v>
      </c>
      <c r="I10" s="19"/>
      <c r="J10" s="12">
        <f t="shared" ca="1" si="4"/>
        <v>2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/>
      <c r="Q10" s="22"/>
      <c r="R10" s="22"/>
    </row>
    <row r="11" spans="1:33">
      <c r="A11" s="16">
        <v>7</v>
      </c>
      <c r="B11" s="100" t="s">
        <v>143</v>
      </c>
      <c r="C11" s="18" t="s">
        <v>111</v>
      </c>
      <c r="D11" s="12" t="s">
        <v>120</v>
      </c>
      <c r="E11" s="12" t="str">
        <f t="shared" ca="1" si="3"/>
        <v>作業中</v>
      </c>
      <c r="F11" s="4">
        <v>43039</v>
      </c>
      <c r="G11" s="4">
        <v>43039</v>
      </c>
      <c r="H11" s="19">
        <v>3</v>
      </c>
      <c r="I11" s="19"/>
      <c r="J11" s="12">
        <f t="shared" ca="1" si="4"/>
        <v>1</v>
      </c>
      <c r="K11" s="19">
        <v>3</v>
      </c>
      <c r="L11" s="19">
        <v>3</v>
      </c>
      <c r="M11" s="19">
        <v>3</v>
      </c>
      <c r="N11" s="22">
        <v>2</v>
      </c>
      <c r="O11" s="22">
        <v>1</v>
      </c>
      <c r="P11" s="22"/>
      <c r="Q11" s="22"/>
      <c r="R11" s="22"/>
    </row>
    <row r="12" spans="1:33">
      <c r="A12" s="16">
        <v>8</v>
      </c>
      <c r="B12" s="85" t="s">
        <v>83</v>
      </c>
      <c r="C12" s="18" t="s">
        <v>111</v>
      </c>
      <c r="D12" s="12" t="s">
        <v>122</v>
      </c>
      <c r="E12" s="12" t="str">
        <f t="shared" si="3"/>
        <v>未着手</v>
      </c>
      <c r="F12" s="4">
        <v>43042</v>
      </c>
      <c r="G12" s="4"/>
      <c r="H12" s="19">
        <v>3</v>
      </c>
      <c r="I12" s="19"/>
      <c r="J12" s="12">
        <f t="shared" ca="1" si="4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/>
      <c r="Q12" s="22"/>
      <c r="R12" s="22"/>
    </row>
    <row r="13" spans="1:33">
      <c r="A13" s="16">
        <v>9</v>
      </c>
      <c r="B13" s="85" t="s">
        <v>84</v>
      </c>
      <c r="C13" s="18" t="s">
        <v>111</v>
      </c>
      <c r="D13" s="12" t="s">
        <v>122</v>
      </c>
      <c r="E13" s="12" t="str">
        <f t="shared" si="3"/>
        <v>未着手</v>
      </c>
      <c r="F13" s="4">
        <v>43039</v>
      </c>
      <c r="G13" s="4"/>
      <c r="H13" s="19">
        <v>3</v>
      </c>
      <c r="I13" s="19"/>
      <c r="J13" s="12">
        <f t="shared" ca="1" si="4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/>
      <c r="Q13" s="22"/>
      <c r="R13" s="22"/>
    </row>
    <row r="14" spans="1:33">
      <c r="A14" s="16">
        <v>10</v>
      </c>
      <c r="B14" s="85" t="s">
        <v>85</v>
      </c>
      <c r="C14" s="18" t="s">
        <v>110</v>
      </c>
      <c r="D14" s="12" t="s">
        <v>117</v>
      </c>
      <c r="E14" s="12" t="str">
        <f t="shared" ca="1" si="3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4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/>
      <c r="Q14" s="22"/>
      <c r="R14" s="22"/>
    </row>
    <row r="15" spans="1:33">
      <c r="A15" s="16">
        <v>11</v>
      </c>
      <c r="B15" s="85" t="s">
        <v>103</v>
      </c>
      <c r="C15" s="18" t="s">
        <v>110</v>
      </c>
      <c r="D15" s="12" t="s">
        <v>117</v>
      </c>
      <c r="E15" s="12" t="str">
        <f t="shared" ca="1" si="3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4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/>
      <c r="Q15" s="22"/>
      <c r="R15" s="22"/>
    </row>
    <row r="16" spans="1:33">
      <c r="A16" s="16">
        <v>12</v>
      </c>
      <c r="B16" s="85" t="s">
        <v>86</v>
      </c>
      <c r="C16" s="18" t="s">
        <v>110</v>
      </c>
      <c r="D16" s="12" t="s">
        <v>117</v>
      </c>
      <c r="E16" s="12" t="str">
        <f t="shared" ca="1" si="3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4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/>
      <c r="Q16" s="22"/>
      <c r="R16" s="22"/>
    </row>
    <row r="17" spans="1:18">
      <c r="A17" s="16">
        <v>13</v>
      </c>
      <c r="B17" s="85" t="s">
        <v>87</v>
      </c>
      <c r="C17" s="18" t="s">
        <v>110</v>
      </c>
      <c r="D17" s="12" t="s">
        <v>120</v>
      </c>
      <c r="E17" s="12" t="str">
        <f t="shared" ca="1" si="3"/>
        <v>作業中</v>
      </c>
      <c r="F17" s="4">
        <v>43035</v>
      </c>
      <c r="G17" s="4">
        <v>43035</v>
      </c>
      <c r="H17" s="19">
        <v>2</v>
      </c>
      <c r="I17" s="19"/>
      <c r="J17" s="12">
        <f t="shared" ca="1" si="4"/>
        <v>2</v>
      </c>
      <c r="K17" s="19">
        <v>2</v>
      </c>
      <c r="L17" s="19">
        <v>2</v>
      </c>
      <c r="M17" s="19">
        <v>2</v>
      </c>
      <c r="N17" s="22">
        <v>2</v>
      </c>
      <c r="O17" s="22">
        <v>2</v>
      </c>
      <c r="P17" s="22"/>
      <c r="Q17" s="22"/>
      <c r="R17" s="22"/>
    </row>
    <row r="18" spans="1:18">
      <c r="A18" s="16">
        <v>14</v>
      </c>
      <c r="B18" s="85" t="s">
        <v>88</v>
      </c>
      <c r="C18" s="18" t="s">
        <v>110</v>
      </c>
      <c r="D18" s="12" t="s">
        <v>117</v>
      </c>
      <c r="E18" s="12" t="str">
        <f t="shared" si="3"/>
        <v>未着手</v>
      </c>
      <c r="F18" s="4">
        <v>43035</v>
      </c>
      <c r="G18" s="4"/>
      <c r="H18" s="19">
        <v>2</v>
      </c>
      <c r="I18" s="19"/>
      <c r="J18" s="12">
        <f t="shared" ca="1" si="4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/>
      <c r="Q18" s="22"/>
      <c r="R18" s="22"/>
    </row>
    <row r="19" spans="1:18">
      <c r="A19" s="16">
        <v>15</v>
      </c>
      <c r="B19" s="85" t="s">
        <v>89</v>
      </c>
      <c r="C19" s="18" t="s">
        <v>110</v>
      </c>
      <c r="D19" s="12" t="s">
        <v>124</v>
      </c>
      <c r="E19" s="12" t="str">
        <f t="shared" si="3"/>
        <v>未着手</v>
      </c>
      <c r="F19" s="4"/>
      <c r="G19" s="4"/>
      <c r="H19" s="19"/>
      <c r="I19" s="19"/>
      <c r="J19" s="12" t="str">
        <f t="shared" ca="1" si="4"/>
        <v/>
      </c>
      <c r="K19" s="19"/>
      <c r="L19" s="19"/>
      <c r="M19" s="19"/>
      <c r="N19" s="22"/>
      <c r="O19" s="22"/>
      <c r="P19" s="22"/>
      <c r="Q19" s="22"/>
      <c r="R19" s="22"/>
    </row>
    <row r="20" spans="1:18">
      <c r="A20" s="16">
        <v>16</v>
      </c>
      <c r="B20" s="85" t="s">
        <v>90</v>
      </c>
      <c r="C20" s="18" t="s">
        <v>110</v>
      </c>
      <c r="D20" s="12" t="s">
        <v>120</v>
      </c>
      <c r="E20" s="12" t="str">
        <f t="shared" ca="1" si="3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4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/>
      <c r="Q20" s="22"/>
      <c r="R20" s="22"/>
    </row>
    <row r="21" spans="1:18">
      <c r="A21" s="16">
        <v>17</v>
      </c>
      <c r="B21" s="85" t="s">
        <v>91</v>
      </c>
      <c r="C21" s="18" t="s">
        <v>110</v>
      </c>
      <c r="D21" s="12" t="s">
        <v>120</v>
      </c>
      <c r="E21" s="12" t="str">
        <f t="shared" ca="1" si="3"/>
        <v>作業中</v>
      </c>
      <c r="F21" s="4">
        <v>43039</v>
      </c>
      <c r="G21" s="4">
        <v>43039</v>
      </c>
      <c r="H21" s="19">
        <v>1</v>
      </c>
      <c r="I21" s="19"/>
      <c r="J21" s="12">
        <f t="shared" ca="1" si="4"/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22"/>
      <c r="Q21" s="22"/>
      <c r="R21" s="22"/>
    </row>
    <row r="22" spans="1:18">
      <c r="A22" s="16">
        <v>18</v>
      </c>
      <c r="B22" s="85" t="s">
        <v>92</v>
      </c>
      <c r="C22" s="18" t="s">
        <v>110</v>
      </c>
      <c r="D22" s="12" t="s">
        <v>120</v>
      </c>
      <c r="E22" s="12" t="str">
        <f t="shared" ca="1" si="3"/>
        <v>作業中</v>
      </c>
      <c r="F22" s="4">
        <v>43039</v>
      </c>
      <c r="G22" s="4">
        <v>43039</v>
      </c>
      <c r="H22" s="19">
        <v>0.5</v>
      </c>
      <c r="I22" s="19"/>
      <c r="J22" s="12">
        <f t="shared" ca="1" si="4"/>
        <v>0.5</v>
      </c>
      <c r="K22" s="19">
        <v>0.5</v>
      </c>
      <c r="L22" s="19">
        <v>0.5</v>
      </c>
      <c r="M22" s="19">
        <v>0.5</v>
      </c>
      <c r="N22" s="19">
        <v>0.5</v>
      </c>
      <c r="O22" s="19">
        <v>0.5</v>
      </c>
      <c r="P22" s="22"/>
      <c r="Q22" s="22"/>
      <c r="R22" s="22"/>
    </row>
    <row r="23" spans="1:18">
      <c r="A23" s="16">
        <v>19</v>
      </c>
      <c r="B23" s="85" t="s">
        <v>93</v>
      </c>
      <c r="C23" s="18" t="s">
        <v>110</v>
      </c>
      <c r="D23" s="12" t="s">
        <v>120</v>
      </c>
      <c r="E23" s="12" t="str">
        <f t="shared" ca="1" si="3"/>
        <v>作業中</v>
      </c>
      <c r="F23" s="4">
        <v>43039</v>
      </c>
      <c r="G23" s="4">
        <v>43039</v>
      </c>
      <c r="H23" s="19">
        <v>0.5</v>
      </c>
      <c r="I23" s="19"/>
      <c r="J23" s="12">
        <f t="shared" ca="1" si="4"/>
        <v>0.5</v>
      </c>
      <c r="K23" s="19">
        <v>0.5</v>
      </c>
      <c r="L23" s="19">
        <v>0.5</v>
      </c>
      <c r="M23" s="19">
        <v>0.5</v>
      </c>
      <c r="N23" s="19">
        <v>0.5</v>
      </c>
      <c r="O23" s="19">
        <v>0.5</v>
      </c>
      <c r="P23" s="22"/>
      <c r="Q23" s="22"/>
      <c r="R23" s="22"/>
    </row>
    <row r="24" spans="1:18">
      <c r="A24" s="16">
        <v>20</v>
      </c>
      <c r="B24" s="85" t="s">
        <v>94</v>
      </c>
      <c r="C24" s="18" t="s">
        <v>110</v>
      </c>
      <c r="D24" s="12" t="s">
        <v>117</v>
      </c>
      <c r="E24" s="12" t="str">
        <f t="shared" si="3"/>
        <v>未着手</v>
      </c>
      <c r="F24" s="4">
        <v>43039</v>
      </c>
      <c r="G24" s="4"/>
      <c r="H24" s="19">
        <v>2</v>
      </c>
      <c r="I24" s="19"/>
      <c r="J24" s="12">
        <f t="shared" ca="1" si="4"/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22"/>
      <c r="Q24" s="22"/>
      <c r="R24" s="22"/>
    </row>
    <row r="25" spans="1:18">
      <c r="A25" s="16">
        <v>21</v>
      </c>
      <c r="B25" s="85" t="s">
        <v>95</v>
      </c>
      <c r="C25" s="18" t="s">
        <v>112</v>
      </c>
      <c r="D25" s="12" t="s">
        <v>120</v>
      </c>
      <c r="E25" s="12" t="str">
        <f t="shared" ca="1" si="3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4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/>
      <c r="Q25" s="22"/>
      <c r="R25" s="22"/>
    </row>
    <row r="26" spans="1:18">
      <c r="A26" s="16">
        <v>22</v>
      </c>
      <c r="B26" s="85" t="s">
        <v>96</v>
      </c>
      <c r="C26" s="18" t="s">
        <v>112</v>
      </c>
      <c r="D26" s="12" t="s">
        <v>117</v>
      </c>
      <c r="E26" s="12" t="str">
        <f t="shared" ca="1" si="3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4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/>
      <c r="Q26" s="22"/>
      <c r="R26" s="22"/>
    </row>
    <row r="27" spans="1:18">
      <c r="A27" s="16">
        <v>23</v>
      </c>
      <c r="B27" s="85" t="s">
        <v>97</v>
      </c>
      <c r="C27" s="18" t="s">
        <v>110</v>
      </c>
      <c r="D27" s="12" t="s">
        <v>117</v>
      </c>
      <c r="E27" s="12" t="str">
        <f t="shared" ca="1" si="3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4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/>
      <c r="Q27" s="22"/>
      <c r="R27" s="22"/>
    </row>
    <row r="28" spans="1:18">
      <c r="A28" s="16">
        <v>24</v>
      </c>
      <c r="B28" s="85" t="s">
        <v>98</v>
      </c>
      <c r="C28" s="18" t="s">
        <v>110</v>
      </c>
      <c r="D28" s="12" t="s">
        <v>117</v>
      </c>
      <c r="E28" s="12" t="str">
        <f t="shared" ca="1" si="3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4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/>
      <c r="Q28" s="22"/>
      <c r="R28" s="22"/>
    </row>
    <row r="29" spans="1:18">
      <c r="A29" s="16">
        <v>25</v>
      </c>
      <c r="B29" s="85" t="s">
        <v>144</v>
      </c>
      <c r="C29" s="18" t="s">
        <v>110</v>
      </c>
      <c r="D29" s="12" t="s">
        <v>124</v>
      </c>
      <c r="E29" s="12" t="str">
        <f t="shared" ca="1" si="3"/>
        <v>作業中</v>
      </c>
      <c r="F29" s="4">
        <v>43039</v>
      </c>
      <c r="G29" s="4">
        <v>43039</v>
      </c>
      <c r="H29" s="19">
        <v>2</v>
      </c>
      <c r="I29" s="19"/>
      <c r="J29" s="12" t="str">
        <f t="shared" ca="1" si="4"/>
        <v/>
      </c>
      <c r="K29" s="19"/>
      <c r="L29" s="19"/>
      <c r="M29" s="19"/>
      <c r="N29" s="22"/>
      <c r="O29" s="22"/>
      <c r="P29" s="22"/>
      <c r="Q29" s="22"/>
      <c r="R29" s="22"/>
    </row>
    <row r="30" spans="1:18">
      <c r="A30" s="16">
        <v>26</v>
      </c>
      <c r="B30" s="85" t="s">
        <v>145</v>
      </c>
      <c r="C30" s="18" t="s">
        <v>112</v>
      </c>
      <c r="D30" s="12" t="s">
        <v>124</v>
      </c>
      <c r="E30" s="12" t="str">
        <f t="shared" si="3"/>
        <v>未着手</v>
      </c>
      <c r="F30" s="4">
        <v>43039</v>
      </c>
      <c r="G30" s="4"/>
      <c r="H30" s="19"/>
      <c r="I30" s="19"/>
      <c r="J30" s="12" t="str">
        <f t="shared" ca="1" si="4"/>
        <v/>
      </c>
      <c r="K30" s="19"/>
      <c r="L30" s="19"/>
      <c r="M30" s="19"/>
      <c r="N30" s="22"/>
      <c r="O30" s="22"/>
      <c r="P30" s="22"/>
      <c r="Q30" s="22"/>
      <c r="R30" s="22"/>
    </row>
    <row r="31" spans="1:18">
      <c r="A31" s="16">
        <v>27</v>
      </c>
      <c r="B31" s="85" t="s">
        <v>146</v>
      </c>
      <c r="C31" s="18" t="s">
        <v>110</v>
      </c>
      <c r="D31" s="12" t="s">
        <v>124</v>
      </c>
      <c r="E31" s="12" t="str">
        <f t="shared" ca="1" si="3"/>
        <v>作業中</v>
      </c>
      <c r="F31" s="4">
        <v>43039</v>
      </c>
      <c r="G31" s="4">
        <v>43039</v>
      </c>
      <c r="H31" s="19">
        <v>2</v>
      </c>
      <c r="I31" s="19"/>
      <c r="J31" s="12" t="str">
        <f t="shared" ca="1" si="4"/>
        <v/>
      </c>
      <c r="K31" s="19"/>
      <c r="L31" s="19"/>
      <c r="M31" s="19"/>
      <c r="N31" s="22"/>
      <c r="O31" s="22"/>
      <c r="P31" s="22"/>
      <c r="Q31" s="22"/>
      <c r="R31" s="22"/>
    </row>
    <row r="32" spans="1:18">
      <c r="A32" s="16">
        <v>28</v>
      </c>
      <c r="B32" s="85" t="s">
        <v>99</v>
      </c>
      <c r="C32" s="18" t="s">
        <v>138</v>
      </c>
      <c r="D32" s="12" t="s">
        <v>124</v>
      </c>
      <c r="E32" s="12" t="str">
        <f t="shared" ca="1" si="3"/>
        <v>作業中</v>
      </c>
      <c r="F32" s="4">
        <v>43046</v>
      </c>
      <c r="G32" s="4">
        <v>43039</v>
      </c>
      <c r="H32" s="19">
        <v>2</v>
      </c>
      <c r="I32" s="19"/>
      <c r="J32" s="12">
        <f t="shared" ca="1" si="4"/>
        <v>2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/>
      <c r="Q32" s="22"/>
      <c r="R32" s="22"/>
    </row>
    <row r="33" spans="1:18">
      <c r="A33" s="16">
        <v>29</v>
      </c>
      <c r="B33" s="85" t="s">
        <v>100</v>
      </c>
      <c r="C33" s="18" t="s">
        <v>139</v>
      </c>
      <c r="D33" s="12" t="s">
        <v>122</v>
      </c>
      <c r="E33" s="12" t="str">
        <f t="shared" ca="1" si="3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4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/>
      <c r="Q33" s="22"/>
      <c r="R33" s="22"/>
    </row>
    <row r="34" spans="1:18">
      <c r="A34" s="16">
        <v>30</v>
      </c>
      <c r="B34" s="85" t="s">
        <v>101</v>
      </c>
      <c r="C34" s="18" t="s">
        <v>138</v>
      </c>
      <c r="D34" s="12" t="s">
        <v>122</v>
      </c>
      <c r="E34" s="12" t="str">
        <f t="shared" ca="1" si="3"/>
        <v>作業中</v>
      </c>
      <c r="F34" s="4">
        <v>43042</v>
      </c>
      <c r="G34" s="4">
        <v>43039</v>
      </c>
      <c r="H34" s="19">
        <v>3</v>
      </c>
      <c r="I34" s="19"/>
      <c r="J34" s="12">
        <f t="shared" ca="1" si="4"/>
        <v>3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/>
      <c r="Q34" s="22"/>
      <c r="R34" s="22"/>
    </row>
    <row r="35" spans="1:18">
      <c r="A35" s="16">
        <v>31</v>
      </c>
      <c r="B35" s="85" t="s">
        <v>102</v>
      </c>
      <c r="C35" s="18" t="s">
        <v>138</v>
      </c>
      <c r="D35" s="12" t="s">
        <v>122</v>
      </c>
      <c r="E35" s="12" t="str">
        <f t="shared" ca="1" si="3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4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/>
      <c r="Q35" s="22"/>
      <c r="R35" s="22"/>
    </row>
    <row r="36" spans="1:18">
      <c r="A36" s="16">
        <v>32</v>
      </c>
      <c r="B36" s="85" t="s">
        <v>104</v>
      </c>
      <c r="C36" s="18" t="s">
        <v>112</v>
      </c>
      <c r="D36" s="12" t="s">
        <v>117</v>
      </c>
      <c r="E36" s="12" t="str">
        <f t="shared" ca="1" si="3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4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/>
      <c r="Q36" s="22"/>
      <c r="R36" s="22"/>
    </row>
    <row r="37" spans="1:18">
      <c r="A37" s="16">
        <v>33</v>
      </c>
      <c r="B37" s="85" t="s">
        <v>105</v>
      </c>
      <c r="C37" s="18" t="s">
        <v>112</v>
      </c>
      <c r="D37" s="12" t="s">
        <v>117</v>
      </c>
      <c r="E37" s="12" t="str">
        <f t="shared" ref="E37:E68" ca="1" si="5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8" ca="1" si="6">IF(ISBLANK(K37)=FALSE,OFFSET(J37,0,COUNTA(K37:O37)),"")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/>
      <c r="Q37" s="22"/>
      <c r="R37" s="22"/>
    </row>
    <row r="38" spans="1:18">
      <c r="A38" s="16">
        <v>34</v>
      </c>
      <c r="B38" s="85" t="s">
        <v>106</v>
      </c>
      <c r="C38" s="18" t="s">
        <v>112</v>
      </c>
      <c r="D38" s="12" t="s">
        <v>117</v>
      </c>
      <c r="E38" s="12" t="str">
        <f t="shared" ca="1" si="5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6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/>
      <c r="Q38" s="22"/>
      <c r="R38" s="22"/>
    </row>
    <row r="39" spans="1:18">
      <c r="A39" s="16">
        <v>35</v>
      </c>
      <c r="B39" s="85" t="s">
        <v>107</v>
      </c>
      <c r="C39" s="18" t="s">
        <v>112</v>
      </c>
      <c r="D39" s="12" t="s">
        <v>117</v>
      </c>
      <c r="E39" s="12" t="str">
        <f t="shared" ca="1" si="5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6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/>
      <c r="Q39" s="22"/>
      <c r="R39" s="22"/>
    </row>
    <row r="40" spans="1:18">
      <c r="A40" s="16">
        <v>36</v>
      </c>
      <c r="B40" s="85" t="s">
        <v>108</v>
      </c>
      <c r="C40" s="18" t="s">
        <v>110</v>
      </c>
      <c r="D40" s="12" t="s">
        <v>124</v>
      </c>
      <c r="E40" s="12" t="str">
        <f t="shared" si="5"/>
        <v>未着手</v>
      </c>
      <c r="F40" s="4">
        <v>43039</v>
      </c>
      <c r="G40" s="4"/>
      <c r="H40" s="19">
        <v>6</v>
      </c>
      <c r="I40" s="19"/>
      <c r="J40" s="12">
        <f t="shared" ca="1" si="6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/>
      <c r="Q40" s="22"/>
      <c r="R40" s="22"/>
    </row>
    <row r="41" spans="1:18">
      <c r="A41" s="16">
        <v>37</v>
      </c>
      <c r="B41" s="85" t="s">
        <v>113</v>
      </c>
      <c r="C41" s="18" t="s">
        <v>138</v>
      </c>
      <c r="D41" s="12" t="s">
        <v>120</v>
      </c>
      <c r="E41" s="12" t="str">
        <f t="shared" ca="1" si="5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6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/>
      <c r="Q41" s="22"/>
      <c r="R41" s="22"/>
    </row>
    <row r="42" spans="1:18">
      <c r="A42" s="16">
        <v>38</v>
      </c>
      <c r="B42" s="85" t="s">
        <v>115</v>
      </c>
      <c r="C42" s="18" t="s">
        <v>111</v>
      </c>
      <c r="D42" s="12" t="s">
        <v>117</v>
      </c>
      <c r="E42" s="12" t="str">
        <f t="shared" ca="1" si="5"/>
        <v>作業中</v>
      </c>
      <c r="F42" s="4">
        <v>43035</v>
      </c>
      <c r="G42" s="4">
        <v>43035</v>
      </c>
      <c r="H42" s="19">
        <v>6</v>
      </c>
      <c r="I42" s="19"/>
      <c r="J42" s="12">
        <f t="shared" ca="1" si="6"/>
        <v>6</v>
      </c>
      <c r="K42" s="19">
        <v>6</v>
      </c>
      <c r="L42" s="19">
        <v>6</v>
      </c>
      <c r="M42" s="19">
        <v>6</v>
      </c>
      <c r="N42" s="19">
        <v>6</v>
      </c>
      <c r="O42" s="19">
        <v>6</v>
      </c>
      <c r="P42" s="22"/>
      <c r="Q42" s="22"/>
      <c r="R42" s="22"/>
    </row>
    <row r="43" spans="1:18">
      <c r="A43" s="16">
        <v>39</v>
      </c>
      <c r="B43" s="85"/>
      <c r="C43" s="18"/>
      <c r="D43" s="12"/>
      <c r="E43" s="12" t="str">
        <f t="shared" si="5"/>
        <v/>
      </c>
      <c r="F43" s="4"/>
      <c r="G43" s="4"/>
      <c r="H43" s="19"/>
      <c r="I43" s="19"/>
      <c r="J43" s="12" t="str">
        <f t="shared" ca="1" si="6"/>
        <v/>
      </c>
      <c r="K43" s="22"/>
      <c r="L43" s="22"/>
      <c r="M43" s="22"/>
      <c r="N43" s="22"/>
      <c r="O43" s="22"/>
      <c r="P43" s="22"/>
      <c r="Q43" s="22"/>
      <c r="R43" s="22"/>
    </row>
    <row r="44" spans="1:18">
      <c r="A44" s="16">
        <v>40</v>
      </c>
      <c r="B44" s="85" t="s">
        <v>126</v>
      </c>
      <c r="C44" s="18" t="s">
        <v>109</v>
      </c>
      <c r="D44" s="12" t="s">
        <v>118</v>
      </c>
      <c r="E44" s="12" t="str">
        <f t="shared" ca="1" si="5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6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/>
      <c r="Q44" s="22"/>
      <c r="R44" s="22"/>
    </row>
    <row r="45" spans="1:18">
      <c r="A45" s="16">
        <v>41</v>
      </c>
      <c r="B45" s="85" t="s">
        <v>127</v>
      </c>
      <c r="C45" s="18" t="s">
        <v>109</v>
      </c>
      <c r="D45" s="12" t="s">
        <v>117</v>
      </c>
      <c r="E45" s="12" t="str">
        <f t="shared" ca="1" si="5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6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/>
      <c r="Q45" s="22"/>
      <c r="R45" s="22"/>
    </row>
    <row r="46" spans="1:18">
      <c r="A46" s="16">
        <v>42</v>
      </c>
      <c r="B46" s="85" t="s">
        <v>129</v>
      </c>
      <c r="C46" s="18" t="s">
        <v>109</v>
      </c>
      <c r="D46" s="12" t="s">
        <v>117</v>
      </c>
      <c r="E46" s="12" t="str">
        <f t="shared" ca="1" si="5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6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/>
      <c r="Q46" s="22"/>
      <c r="R46" s="22"/>
    </row>
    <row r="47" spans="1:18">
      <c r="A47" s="16">
        <v>43</v>
      </c>
      <c r="B47" s="85" t="s">
        <v>134</v>
      </c>
      <c r="C47" s="18" t="s">
        <v>109</v>
      </c>
      <c r="D47" s="12" t="s">
        <v>117</v>
      </c>
      <c r="E47" s="12" t="str">
        <f t="shared" ca="1" si="5"/>
        <v>作業中</v>
      </c>
      <c r="F47" s="4">
        <v>43032</v>
      </c>
      <c r="G47" s="4">
        <v>43032</v>
      </c>
      <c r="H47" s="19">
        <v>2</v>
      </c>
      <c r="I47" s="19"/>
      <c r="J47" s="12">
        <f t="shared" ca="1" si="6"/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/>
      <c r="Q47" s="22"/>
      <c r="R47" s="22"/>
    </row>
    <row r="48" spans="1:18">
      <c r="A48" s="16">
        <v>44</v>
      </c>
      <c r="B48" s="85" t="s">
        <v>130</v>
      </c>
      <c r="C48" s="18" t="s">
        <v>109</v>
      </c>
      <c r="D48" s="12" t="s">
        <v>120</v>
      </c>
      <c r="E48" s="12" t="str">
        <f t="shared" ca="1" si="5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6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/>
      <c r="Q48" s="22"/>
      <c r="R48" s="22"/>
    </row>
    <row r="49" spans="1:18">
      <c r="A49" s="16">
        <v>45</v>
      </c>
      <c r="B49" s="85" t="s">
        <v>131</v>
      </c>
      <c r="C49" s="18" t="s">
        <v>109</v>
      </c>
      <c r="D49" s="12" t="s">
        <v>117</v>
      </c>
      <c r="E49" s="12" t="str">
        <f t="shared" si="5"/>
        <v>未着手</v>
      </c>
      <c r="F49" s="4">
        <v>43039</v>
      </c>
      <c r="G49" s="4"/>
      <c r="H49" s="19">
        <v>2</v>
      </c>
      <c r="I49" s="19"/>
      <c r="J49" s="12">
        <f t="shared" ca="1" si="6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/>
      <c r="Q49" s="22"/>
      <c r="R49" s="22"/>
    </row>
    <row r="50" spans="1:18">
      <c r="A50" s="16">
        <v>46</v>
      </c>
      <c r="B50" s="85" t="s">
        <v>132</v>
      </c>
      <c r="C50" s="18" t="s">
        <v>109</v>
      </c>
      <c r="D50" s="12" t="s">
        <v>117</v>
      </c>
      <c r="E50" s="12" t="str">
        <f t="shared" si="5"/>
        <v>未着手</v>
      </c>
      <c r="F50" s="4">
        <v>43035</v>
      </c>
      <c r="G50" s="4"/>
      <c r="H50" s="19">
        <v>1</v>
      </c>
      <c r="I50" s="19"/>
      <c r="J50" s="12">
        <f t="shared" ca="1" si="6"/>
        <v>1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/>
      <c r="Q50" s="22"/>
      <c r="R50" s="22"/>
    </row>
    <row r="51" spans="1:18">
      <c r="A51" s="16">
        <v>47</v>
      </c>
      <c r="B51" s="85" t="s">
        <v>133</v>
      </c>
      <c r="C51" s="18" t="s">
        <v>109</v>
      </c>
      <c r="D51" s="12" t="s">
        <v>120</v>
      </c>
      <c r="E51" s="12" t="str">
        <f t="shared" si="5"/>
        <v>未着手</v>
      </c>
      <c r="F51" s="4">
        <v>43042</v>
      </c>
      <c r="G51" s="4"/>
      <c r="H51" s="19">
        <v>4</v>
      </c>
      <c r="I51" s="19"/>
      <c r="J51" s="12">
        <f t="shared" ca="1" si="6"/>
        <v>4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/>
      <c r="Q51" s="22"/>
      <c r="R51" s="22"/>
    </row>
    <row r="52" spans="1:18">
      <c r="A52" s="16">
        <v>48</v>
      </c>
      <c r="B52" s="85" t="s">
        <v>128</v>
      </c>
      <c r="C52" s="18" t="s">
        <v>109</v>
      </c>
      <c r="D52" s="12" t="s">
        <v>120</v>
      </c>
      <c r="E52" s="12" t="str">
        <f t="shared" si="5"/>
        <v>未着手</v>
      </c>
      <c r="F52" s="4">
        <v>43042</v>
      </c>
      <c r="G52" s="4"/>
      <c r="H52" s="19">
        <v>2</v>
      </c>
      <c r="I52" s="19"/>
      <c r="J52" s="12">
        <f t="shared" ca="1" si="6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/>
      <c r="Q52" s="22"/>
      <c r="R52" s="22"/>
    </row>
    <row r="53" spans="1:18">
      <c r="A53" s="16">
        <v>49</v>
      </c>
      <c r="B53" s="85" t="s">
        <v>135</v>
      </c>
      <c r="C53" s="18" t="s">
        <v>109</v>
      </c>
      <c r="D53" s="12" t="s">
        <v>117</v>
      </c>
      <c r="E53" s="12" t="str">
        <f t="shared" si="5"/>
        <v>未着手</v>
      </c>
      <c r="F53" s="4">
        <v>43039</v>
      </c>
      <c r="G53" s="4"/>
      <c r="H53" s="19">
        <v>2</v>
      </c>
      <c r="I53" s="19"/>
      <c r="J53" s="12">
        <f t="shared" ca="1" si="6"/>
        <v>2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/>
      <c r="Q53" s="22"/>
      <c r="R53" s="22"/>
    </row>
    <row r="54" spans="1:18">
      <c r="A54" s="16">
        <v>50</v>
      </c>
      <c r="B54" s="85" t="s">
        <v>136</v>
      </c>
      <c r="C54" s="18" t="s">
        <v>109</v>
      </c>
      <c r="D54" s="12" t="s">
        <v>117</v>
      </c>
      <c r="E54" s="12" t="str">
        <f t="shared" si="5"/>
        <v>未着手</v>
      </c>
      <c r="F54" s="4">
        <v>43039</v>
      </c>
      <c r="G54" s="4"/>
      <c r="H54" s="19">
        <v>2</v>
      </c>
      <c r="I54" s="19"/>
      <c r="J54" s="12">
        <f t="shared" ca="1" si="6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/>
      <c r="Q54" s="22"/>
      <c r="R54" s="22"/>
    </row>
    <row r="55" spans="1:18">
      <c r="A55" s="16">
        <v>51</v>
      </c>
      <c r="B55" s="85" t="s">
        <v>137</v>
      </c>
      <c r="C55" s="18" t="s">
        <v>109</v>
      </c>
      <c r="D55" s="12" t="s">
        <v>117</v>
      </c>
      <c r="E55" s="12" t="str">
        <f t="shared" ca="1" si="5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6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/>
      <c r="Q55" s="22"/>
      <c r="R55" s="22"/>
    </row>
    <row r="56" spans="1:18">
      <c r="A56" s="16">
        <v>52</v>
      </c>
      <c r="B56" s="85" t="s">
        <v>82</v>
      </c>
      <c r="C56" s="18" t="s">
        <v>109</v>
      </c>
      <c r="D56" s="12" t="s">
        <v>120</v>
      </c>
      <c r="E56" s="12" t="str">
        <f t="shared" si="5"/>
        <v>未着手</v>
      </c>
      <c r="F56" s="4">
        <v>43042</v>
      </c>
      <c r="G56" s="4"/>
      <c r="H56" s="19">
        <v>2</v>
      </c>
      <c r="I56" s="19"/>
      <c r="J56" s="12">
        <f t="shared" ca="1" si="6"/>
        <v>2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/>
      <c r="Q56" s="22"/>
      <c r="R56" s="22"/>
    </row>
    <row r="57" spans="1:18">
      <c r="A57" s="16">
        <v>53</v>
      </c>
      <c r="B57" s="85"/>
      <c r="C57" s="18"/>
      <c r="D57" s="12"/>
      <c r="E57" s="12" t="str">
        <f t="shared" si="5"/>
        <v/>
      </c>
      <c r="F57" s="4"/>
      <c r="G57" s="4"/>
      <c r="H57" s="19"/>
      <c r="I57" s="19"/>
      <c r="J57" s="12" t="str">
        <f t="shared" ca="1" si="6"/>
        <v/>
      </c>
      <c r="K57" s="22"/>
      <c r="L57" s="22"/>
      <c r="M57" s="22"/>
      <c r="N57" s="22"/>
      <c r="O57" s="22"/>
      <c r="P57" s="22"/>
      <c r="Q57" s="22"/>
      <c r="R57" s="22"/>
    </row>
    <row r="58" spans="1:18">
      <c r="A58" s="16">
        <v>54</v>
      </c>
      <c r="B58" s="85" t="s">
        <v>140</v>
      </c>
      <c r="C58" s="18" t="s">
        <v>110</v>
      </c>
      <c r="D58" s="12" t="s">
        <v>120</v>
      </c>
      <c r="E58" s="12" t="str">
        <f t="shared" ca="1" si="5"/>
        <v>作業中</v>
      </c>
      <c r="F58" s="4">
        <v>43039</v>
      </c>
      <c r="G58" s="4">
        <v>43039</v>
      </c>
      <c r="H58" s="19">
        <v>1</v>
      </c>
      <c r="I58" s="19"/>
      <c r="J58" s="12">
        <f t="shared" ca="1" si="6"/>
        <v>1</v>
      </c>
      <c r="K58" s="19">
        <v>1</v>
      </c>
      <c r="L58" s="19">
        <v>1</v>
      </c>
      <c r="M58" s="19">
        <v>1</v>
      </c>
      <c r="N58" s="19">
        <v>1</v>
      </c>
      <c r="O58" s="19">
        <v>1</v>
      </c>
      <c r="P58" s="22"/>
      <c r="Q58" s="22"/>
      <c r="R58" s="22"/>
    </row>
    <row r="59" spans="1:18">
      <c r="A59" s="16">
        <v>55</v>
      </c>
      <c r="B59" s="85" t="s">
        <v>141</v>
      </c>
      <c r="C59" s="18" t="s">
        <v>110</v>
      </c>
      <c r="D59" s="12" t="s">
        <v>120</v>
      </c>
      <c r="E59" s="12" t="str">
        <f t="shared" ca="1" si="5"/>
        <v>作業中</v>
      </c>
      <c r="F59" s="4">
        <v>43039</v>
      </c>
      <c r="G59" s="4">
        <v>43039</v>
      </c>
      <c r="H59" s="19">
        <v>0.5</v>
      </c>
      <c r="I59" s="19"/>
      <c r="J59" s="12">
        <f t="shared" ca="1" si="6"/>
        <v>0.5</v>
      </c>
      <c r="K59" s="19">
        <v>0.5</v>
      </c>
      <c r="L59" s="19">
        <v>0.5</v>
      </c>
      <c r="M59" s="19">
        <v>0.5</v>
      </c>
      <c r="N59" s="19">
        <v>0.5</v>
      </c>
      <c r="O59" s="19">
        <v>0.5</v>
      </c>
      <c r="P59" s="22"/>
      <c r="Q59" s="22"/>
      <c r="R59" s="22"/>
    </row>
    <row r="60" spans="1:18">
      <c r="A60" s="16">
        <v>56</v>
      </c>
      <c r="B60" s="85" t="s">
        <v>142</v>
      </c>
      <c r="C60" s="18" t="s">
        <v>110</v>
      </c>
      <c r="D60" s="12" t="s">
        <v>120</v>
      </c>
      <c r="E60" s="12" t="str">
        <f t="shared" ca="1" si="5"/>
        <v>作業中</v>
      </c>
      <c r="F60" s="4">
        <v>43039</v>
      </c>
      <c r="G60" s="4">
        <v>43039</v>
      </c>
      <c r="H60" s="19">
        <v>0.5</v>
      </c>
      <c r="I60" s="19"/>
      <c r="J60" s="12">
        <f t="shared" ca="1" si="6"/>
        <v>0.5</v>
      </c>
      <c r="K60" s="19">
        <v>0.5</v>
      </c>
      <c r="L60" s="19">
        <v>0.5</v>
      </c>
      <c r="M60" s="19">
        <v>0.5</v>
      </c>
      <c r="N60" s="19">
        <v>0.5</v>
      </c>
      <c r="O60" s="19">
        <v>0.5</v>
      </c>
      <c r="P60" s="22"/>
      <c r="Q60" s="22"/>
      <c r="R60" s="22"/>
    </row>
    <row r="61" spans="1:18">
      <c r="A61" s="16">
        <v>57</v>
      </c>
      <c r="B61" s="85"/>
      <c r="C61" s="18"/>
      <c r="D61" s="12"/>
      <c r="E61" s="12" t="str">
        <f t="shared" si="5"/>
        <v/>
      </c>
      <c r="F61" s="4"/>
      <c r="G61" s="4"/>
      <c r="H61" s="19"/>
      <c r="I61" s="19"/>
      <c r="J61" s="12" t="str">
        <f t="shared" ca="1" si="6"/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85"/>
      <c r="C62" s="18"/>
      <c r="D62" s="12"/>
      <c r="E62" s="12" t="str">
        <f t="shared" si="5"/>
        <v/>
      </c>
      <c r="F62" s="4"/>
      <c r="G62" s="4"/>
      <c r="H62" s="19"/>
      <c r="I62" s="19"/>
      <c r="J62" s="12" t="str">
        <f t="shared" ca="1" si="6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85"/>
      <c r="C63" s="18"/>
      <c r="D63" s="12"/>
      <c r="E63" s="12" t="str">
        <f t="shared" si="5"/>
        <v/>
      </c>
      <c r="F63" s="4"/>
      <c r="G63" s="4"/>
      <c r="H63" s="19"/>
      <c r="I63" s="19"/>
      <c r="J63" s="12" t="str">
        <f t="shared" ca="1" si="6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/>
      <c r="C64" s="18"/>
      <c r="D64" s="12"/>
      <c r="E64" s="12" t="str">
        <f t="shared" si="5"/>
        <v/>
      </c>
      <c r="F64" s="4"/>
      <c r="G64" s="4"/>
      <c r="H64" s="19"/>
      <c r="I64" s="19"/>
      <c r="J64" s="12" t="str">
        <f t="shared" ca="1" si="6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17"/>
      <c r="C65" s="18"/>
      <c r="D65" s="12"/>
      <c r="E65" s="12" t="str">
        <f t="shared" si="5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/>
      <c r="C66" s="18"/>
      <c r="D66" s="12"/>
      <c r="E66" s="12" t="str">
        <f t="shared" si="5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/>
      <c r="C67" s="18"/>
      <c r="D67" s="12"/>
      <c r="E67" s="12" t="str">
        <f t="shared" si="5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/>
      <c r="C68" s="18"/>
      <c r="D68" s="12"/>
      <c r="E68" s="12" t="str">
        <f t="shared" si="5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ref="J69:J100" ca="1" si="8">IF(ISBLANK(K69)=FALSE,OFFSET(J69,0,COUNTA(K69:O69)),"")</f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8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8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8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8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8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8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8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8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8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8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8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8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8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8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8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8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8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8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8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8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8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8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8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8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8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8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ca="1" si="8"/>
        <v/>
      </c>
      <c r="K96" s="22"/>
      <c r="L96" s="22"/>
      <c r="M96" s="22"/>
      <c r="N96" s="22"/>
      <c r="O96" s="22"/>
      <c r="P96" s="22"/>
      <c r="Q96" s="22"/>
      <c r="R96" s="22"/>
    </row>
    <row r="97" spans="1:25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  <c r="R97" s="22"/>
    </row>
    <row r="98" spans="1:25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  <c r="R98" s="22"/>
    </row>
    <row r="99" spans="1:25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  <c r="R99" s="22"/>
    </row>
    <row r="100" spans="1:25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25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ref="J101:J104" ca="1" si="9">IF(ISBLANK(K101)=FALSE,OFFSET(J101,0,COUNTA(K101:O101)),"")</f>
        <v/>
      </c>
      <c r="K101" s="22"/>
      <c r="L101" s="22"/>
      <c r="M101" s="22"/>
      <c r="N101" s="22"/>
      <c r="O101" s="22"/>
      <c r="P101" s="22"/>
      <c r="Q101" s="22"/>
      <c r="R101" s="22"/>
    </row>
    <row r="102" spans="1:25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9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25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9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25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9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25" ht="10.5" customHeight="1">
      <c r="D105" s="12"/>
      <c r="J105" s="12" t="str">
        <f t="shared" ref="J105:J134" ca="1" si="10">IF(ISBLANK(K105)=FALSE,OFFSET(J105,0,COUNTA(K105:O105)),"")</f>
        <v/>
      </c>
      <c r="K105" s="6"/>
      <c r="L105" s="6"/>
      <c r="M105" s="6"/>
      <c r="N105" s="6"/>
      <c r="O105" s="6"/>
      <c r="P105" s="6"/>
      <c r="Q105" s="6"/>
      <c r="R105" s="6"/>
    </row>
    <row r="106" spans="1:25">
      <c r="D106" s="12"/>
      <c r="J106" s="12" t="str">
        <f t="shared" ca="1" si="10"/>
        <v/>
      </c>
      <c r="K106" s="6"/>
      <c r="L106" s="6"/>
      <c r="M106" s="6"/>
      <c r="N106" s="6"/>
      <c r="O106" s="6"/>
      <c r="P106" s="6"/>
      <c r="Q106" s="6"/>
      <c r="R106" s="6"/>
      <c r="T106" s="13" t="s">
        <v>11</v>
      </c>
      <c r="U106" s="13" t="s">
        <v>7</v>
      </c>
      <c r="V106" s="13" t="s">
        <v>8</v>
      </c>
      <c r="W106" s="13" t="s">
        <v>9</v>
      </c>
      <c r="X106" s="13" t="s">
        <v>12</v>
      </c>
      <c r="Y106" s="13" t="s">
        <v>13</v>
      </c>
    </row>
    <row r="107" spans="1:25">
      <c r="D107" s="12"/>
      <c r="J107" s="12" t="str">
        <f t="shared" ca="1" si="10"/>
        <v/>
      </c>
      <c r="K107" s="6"/>
      <c r="L107" s="6"/>
      <c r="M107" s="6"/>
      <c r="N107" s="6"/>
      <c r="O107" s="6"/>
      <c r="P107" s="6"/>
      <c r="Q107" s="6"/>
      <c r="R107" s="6"/>
      <c r="T107" s="11" t="s">
        <v>109</v>
      </c>
      <c r="U107" s="10">
        <f t="shared" ref="U107:U116" si="11">SUMIF($C$5:$C$104,T107,$H$5:$H$104)</f>
        <v>26</v>
      </c>
      <c r="V107" s="10">
        <f t="shared" ref="V107:V116" ca="1" si="12">SUMIF($C$5:$C$104,T107,$J$5:$J$104)</f>
        <v>21</v>
      </c>
      <c r="W107" s="10">
        <f t="shared" ref="W107:W116" si="13">SUMIF($C$5:$C$104,T107,$I$5:$I$104)</f>
        <v>0</v>
      </c>
      <c r="X107" s="14">
        <f t="shared" ref="X107:X116" si="14">COUNTA($K$2:$R$2)*6-COUNTA($K$4:$R$4)*6</f>
        <v>18</v>
      </c>
      <c r="Y107" s="15">
        <f ca="1">IF(X107&gt;V107,0,V107-X107)</f>
        <v>3</v>
      </c>
    </row>
    <row r="108" spans="1:25">
      <c r="D108" s="12"/>
      <c r="J108" s="12" t="str">
        <f t="shared" ca="1" si="10"/>
        <v/>
      </c>
      <c r="K108" s="6"/>
      <c r="L108" s="6"/>
      <c r="M108" s="6"/>
      <c r="N108" s="6"/>
      <c r="O108" s="6"/>
      <c r="P108" s="6"/>
      <c r="Q108" s="6"/>
      <c r="R108" s="6"/>
      <c r="T108" s="11" t="s">
        <v>110</v>
      </c>
      <c r="U108" s="10">
        <f t="shared" si="11"/>
        <v>28.2</v>
      </c>
      <c r="V108" s="10">
        <f ca="1">SUMIF($C$5:$C$104,T108,$J$5:$J$104)</f>
        <v>14</v>
      </c>
      <c r="W108" s="10">
        <f t="shared" si="13"/>
        <v>0</v>
      </c>
      <c r="X108" s="14">
        <f t="shared" si="14"/>
        <v>18</v>
      </c>
      <c r="Y108" s="15">
        <f t="shared" ref="Y108:Y116" ca="1" si="15">IF(X108&gt;V108,0,V108-X108)</f>
        <v>0</v>
      </c>
    </row>
    <row r="109" spans="1:25">
      <c r="D109" s="12"/>
      <c r="J109" s="12" t="str">
        <f t="shared" ca="1" si="10"/>
        <v/>
      </c>
      <c r="K109" s="6"/>
      <c r="L109" s="6"/>
      <c r="M109" s="6"/>
      <c r="N109" s="6"/>
      <c r="O109" s="6"/>
      <c r="P109" s="6"/>
      <c r="Q109" s="6"/>
      <c r="R109" s="6"/>
      <c r="T109" s="11" t="s">
        <v>111</v>
      </c>
      <c r="U109" s="10">
        <f t="shared" si="11"/>
        <v>15</v>
      </c>
      <c r="V109" s="10">
        <f t="shared" ca="1" si="12"/>
        <v>13</v>
      </c>
      <c r="W109" s="10">
        <f t="shared" si="13"/>
        <v>0</v>
      </c>
      <c r="X109" s="14">
        <f t="shared" si="14"/>
        <v>18</v>
      </c>
      <c r="Y109" s="15">
        <f t="shared" ca="1" si="15"/>
        <v>0</v>
      </c>
    </row>
    <row r="110" spans="1:25">
      <c r="D110" s="12"/>
      <c r="J110" s="12" t="str">
        <f t="shared" ca="1" si="10"/>
        <v/>
      </c>
      <c r="K110" s="6"/>
      <c r="L110" s="6"/>
      <c r="M110" s="6"/>
      <c r="N110" s="6"/>
      <c r="O110" s="6"/>
      <c r="P110" s="6"/>
      <c r="Q110" s="6"/>
      <c r="R110" s="6"/>
      <c r="T110" s="11" t="s">
        <v>139</v>
      </c>
      <c r="U110" s="10">
        <f t="shared" si="11"/>
        <v>22.200000000000003</v>
      </c>
      <c r="V110" s="10">
        <f t="shared" ca="1" si="12"/>
        <v>7</v>
      </c>
      <c r="W110" s="10">
        <f t="shared" si="13"/>
        <v>1</v>
      </c>
      <c r="X110" s="14">
        <f t="shared" si="14"/>
        <v>18</v>
      </c>
      <c r="Y110" s="15">
        <f t="shared" ca="1" si="15"/>
        <v>0</v>
      </c>
    </row>
    <row r="111" spans="1:25">
      <c r="D111" s="12"/>
      <c r="J111" s="12" t="str">
        <f t="shared" ca="1" si="10"/>
        <v/>
      </c>
      <c r="K111" s="6"/>
      <c r="L111" s="6"/>
      <c r="M111" s="6"/>
      <c r="N111" s="6"/>
      <c r="O111" s="6"/>
      <c r="P111" s="6"/>
      <c r="Q111" s="6"/>
      <c r="R111" s="6"/>
      <c r="T111" s="11" t="s">
        <v>112</v>
      </c>
      <c r="U111" s="10">
        <f t="shared" si="11"/>
        <v>17</v>
      </c>
      <c r="V111" s="10">
        <f t="shared" ca="1" si="12"/>
        <v>0</v>
      </c>
      <c r="W111" s="10">
        <f t="shared" si="13"/>
        <v>0</v>
      </c>
      <c r="X111" s="14">
        <f t="shared" si="14"/>
        <v>18</v>
      </c>
      <c r="Y111" s="15">
        <f t="shared" ca="1" si="15"/>
        <v>0</v>
      </c>
    </row>
    <row r="112" spans="1:25">
      <c r="D112" s="12"/>
      <c r="J112" s="12" t="str">
        <f t="shared" ca="1" si="10"/>
        <v/>
      </c>
      <c r="K112" s="6"/>
      <c r="L112" s="6"/>
      <c r="M112" s="6"/>
      <c r="N112" s="6"/>
      <c r="O112" s="6"/>
      <c r="P112" s="6"/>
      <c r="Q112" s="6"/>
      <c r="R112" s="6"/>
      <c r="T112" s="11"/>
      <c r="U112" s="10">
        <f t="shared" si="11"/>
        <v>0</v>
      </c>
      <c r="V112" s="10">
        <f t="shared" si="12"/>
        <v>0</v>
      </c>
      <c r="W112" s="10">
        <f t="shared" si="13"/>
        <v>0</v>
      </c>
      <c r="X112" s="14">
        <f t="shared" si="14"/>
        <v>18</v>
      </c>
      <c r="Y112" s="15">
        <f t="shared" si="15"/>
        <v>0</v>
      </c>
    </row>
    <row r="113" spans="4:25">
      <c r="D113" s="12"/>
      <c r="J113" s="12" t="str">
        <f t="shared" ca="1" si="10"/>
        <v/>
      </c>
      <c r="K113" s="6"/>
      <c r="L113" s="6"/>
      <c r="M113" s="6"/>
      <c r="N113" s="6"/>
      <c r="O113" s="6"/>
      <c r="P113" s="6"/>
      <c r="Q113" s="6"/>
      <c r="R113" s="6"/>
      <c r="T113" s="11"/>
      <c r="U113" s="10">
        <f t="shared" si="11"/>
        <v>0</v>
      </c>
      <c r="V113" s="10">
        <f t="shared" si="12"/>
        <v>0</v>
      </c>
      <c r="W113" s="10">
        <f t="shared" si="13"/>
        <v>0</v>
      </c>
      <c r="X113" s="14">
        <f t="shared" si="14"/>
        <v>18</v>
      </c>
      <c r="Y113" s="15">
        <f t="shared" si="15"/>
        <v>0</v>
      </c>
    </row>
    <row r="114" spans="4:25">
      <c r="D114" s="12"/>
      <c r="J114" s="12" t="str">
        <f t="shared" ca="1" si="10"/>
        <v/>
      </c>
      <c r="K114" s="6"/>
      <c r="L114" s="6"/>
      <c r="M114" s="6"/>
      <c r="N114" s="6"/>
      <c r="O114" s="6"/>
      <c r="P114" s="6"/>
      <c r="Q114" s="6"/>
      <c r="R114" s="6"/>
      <c r="T114" s="11"/>
      <c r="U114" s="10">
        <f t="shared" si="11"/>
        <v>0</v>
      </c>
      <c r="V114" s="10">
        <f t="shared" si="12"/>
        <v>0</v>
      </c>
      <c r="W114" s="10">
        <f t="shared" si="13"/>
        <v>0</v>
      </c>
      <c r="X114" s="14">
        <f t="shared" si="14"/>
        <v>18</v>
      </c>
      <c r="Y114" s="15">
        <f t="shared" si="15"/>
        <v>0</v>
      </c>
    </row>
    <row r="115" spans="4:25">
      <c r="D115" s="12"/>
      <c r="J115" s="12" t="str">
        <f t="shared" ca="1" si="10"/>
        <v/>
      </c>
      <c r="K115" s="6"/>
      <c r="L115" s="6"/>
      <c r="M115" s="6"/>
      <c r="N115" s="6"/>
      <c r="O115" s="6"/>
      <c r="P115" s="6"/>
      <c r="Q115" s="6"/>
      <c r="R115" s="6"/>
      <c r="T115" s="11"/>
      <c r="U115" s="10">
        <f t="shared" si="11"/>
        <v>0</v>
      </c>
      <c r="V115" s="10">
        <f t="shared" si="12"/>
        <v>0</v>
      </c>
      <c r="W115" s="10">
        <f t="shared" si="13"/>
        <v>0</v>
      </c>
      <c r="X115" s="14">
        <f t="shared" si="14"/>
        <v>18</v>
      </c>
      <c r="Y115" s="15">
        <f t="shared" si="15"/>
        <v>0</v>
      </c>
    </row>
    <row r="116" spans="4:25">
      <c r="D116" s="12"/>
      <c r="J116" s="12" t="str">
        <f t="shared" ca="1" si="10"/>
        <v/>
      </c>
      <c r="K116" s="6"/>
      <c r="L116" s="6"/>
      <c r="M116" s="6"/>
      <c r="N116" s="6"/>
      <c r="O116" s="6"/>
      <c r="P116" s="6"/>
      <c r="Q116" s="6"/>
      <c r="R116" s="6"/>
      <c r="T116" s="11"/>
      <c r="U116" s="10">
        <f t="shared" si="11"/>
        <v>0</v>
      </c>
      <c r="V116" s="10">
        <f t="shared" si="12"/>
        <v>0</v>
      </c>
      <c r="W116" s="10">
        <f t="shared" si="13"/>
        <v>0</v>
      </c>
      <c r="X116" s="14">
        <f t="shared" si="14"/>
        <v>18</v>
      </c>
      <c r="Y116" s="15">
        <f t="shared" si="15"/>
        <v>0</v>
      </c>
    </row>
    <row r="117" spans="4:25">
      <c r="D117" s="12"/>
      <c r="J117" s="12" t="str">
        <f t="shared" ca="1" si="10"/>
        <v/>
      </c>
      <c r="K117" s="6"/>
      <c r="L117" s="6"/>
      <c r="M117" s="6"/>
      <c r="N117" s="6"/>
      <c r="O117" s="6"/>
      <c r="P117" s="6"/>
      <c r="Q117" s="6"/>
      <c r="R117" s="6"/>
    </row>
    <row r="118" spans="4:25">
      <c r="D118" s="12"/>
      <c r="J118" s="12" t="str">
        <f t="shared" ca="1" si="10"/>
        <v/>
      </c>
      <c r="K118" s="6"/>
      <c r="L118" s="6"/>
      <c r="M118" s="6"/>
      <c r="N118" s="6"/>
      <c r="O118" s="6"/>
      <c r="P118" s="6"/>
      <c r="Q118" s="6"/>
      <c r="R118" s="6"/>
    </row>
    <row r="119" spans="4:25">
      <c r="D119" s="12"/>
      <c r="J119" s="12" t="str">
        <f t="shared" ca="1" si="10"/>
        <v/>
      </c>
      <c r="K119" s="6"/>
      <c r="L119" s="6"/>
      <c r="M119" s="6"/>
      <c r="N119" s="6"/>
      <c r="O119" s="6"/>
      <c r="P119" s="6"/>
      <c r="Q119" s="6"/>
      <c r="R119" s="6"/>
    </row>
    <row r="120" spans="4:25">
      <c r="D120" s="12"/>
      <c r="J120" s="12" t="str">
        <f t="shared" ca="1" si="10"/>
        <v/>
      </c>
      <c r="K120" s="6"/>
      <c r="L120" s="6"/>
      <c r="M120" s="6"/>
      <c r="N120" s="6"/>
      <c r="O120" s="6"/>
      <c r="P120" s="6"/>
      <c r="Q120" s="6"/>
      <c r="R120" s="6"/>
    </row>
    <row r="121" spans="4:25">
      <c r="D121" s="12"/>
      <c r="J121" s="12" t="str">
        <f t="shared" ca="1" si="10"/>
        <v/>
      </c>
      <c r="K121" s="6"/>
      <c r="L121" s="6"/>
      <c r="M121" s="6"/>
      <c r="N121" s="6"/>
      <c r="O121" s="6"/>
      <c r="P121" s="6"/>
      <c r="Q121" s="6"/>
      <c r="R121" s="6"/>
    </row>
    <row r="122" spans="4:25">
      <c r="D122" s="12"/>
      <c r="J122" s="12" t="str">
        <f t="shared" ca="1" si="10"/>
        <v/>
      </c>
      <c r="K122" s="6"/>
      <c r="L122" s="6"/>
      <c r="M122" s="6"/>
      <c r="N122" s="6"/>
      <c r="O122" s="6"/>
      <c r="P122" s="6"/>
      <c r="Q122" s="6"/>
      <c r="R122" s="6"/>
    </row>
    <row r="123" spans="4:25">
      <c r="D123" s="12"/>
      <c r="J123" s="12" t="str">
        <f t="shared" ca="1" si="10"/>
        <v/>
      </c>
      <c r="K123" s="6"/>
      <c r="L123" s="6"/>
      <c r="M123" s="6"/>
      <c r="N123" s="6"/>
      <c r="O123" s="6"/>
      <c r="P123" s="6"/>
      <c r="Q123" s="6"/>
      <c r="R123" s="6"/>
    </row>
    <row r="124" spans="4:25">
      <c r="D124" s="12"/>
      <c r="J124" s="12" t="str">
        <f t="shared" ca="1" si="10"/>
        <v/>
      </c>
      <c r="K124" s="6"/>
      <c r="L124" s="6"/>
      <c r="M124" s="6"/>
      <c r="N124" s="6"/>
      <c r="O124" s="6"/>
      <c r="P124" s="6"/>
      <c r="Q124" s="6"/>
      <c r="R124" s="6"/>
    </row>
    <row r="125" spans="4:25">
      <c r="D125" s="12"/>
      <c r="J125" s="12" t="str">
        <f t="shared" ca="1" si="10"/>
        <v/>
      </c>
      <c r="K125" s="6"/>
      <c r="L125" s="6"/>
      <c r="M125" s="6"/>
      <c r="N125" s="6"/>
      <c r="O125" s="6"/>
      <c r="P125" s="6"/>
      <c r="Q125" s="6"/>
      <c r="R125" s="6"/>
    </row>
    <row r="126" spans="4:25">
      <c r="D126" s="12"/>
      <c r="J126" s="12" t="str">
        <f t="shared" ca="1" si="10"/>
        <v/>
      </c>
      <c r="K126" s="6"/>
      <c r="L126" s="6"/>
      <c r="M126" s="6"/>
      <c r="N126" s="6"/>
      <c r="O126" s="6"/>
      <c r="P126" s="6"/>
      <c r="Q126" s="6"/>
      <c r="R126" s="6"/>
    </row>
    <row r="127" spans="4:25">
      <c r="D127" s="12"/>
      <c r="J127" s="12" t="str">
        <f t="shared" ca="1" si="10"/>
        <v/>
      </c>
      <c r="K127" s="6"/>
      <c r="L127" s="6"/>
      <c r="M127" s="6"/>
      <c r="N127" s="6"/>
      <c r="O127" s="6"/>
      <c r="P127" s="6"/>
      <c r="Q127" s="6"/>
      <c r="R127" s="6"/>
    </row>
    <row r="128" spans="4:25">
      <c r="D128" s="12"/>
      <c r="J128" s="12" t="str">
        <f t="shared" ca="1" si="10"/>
        <v/>
      </c>
      <c r="K128" s="6"/>
      <c r="L128" s="6"/>
      <c r="M128" s="6"/>
      <c r="N128" s="6"/>
      <c r="O128" s="6"/>
      <c r="P128" s="6"/>
      <c r="Q128" s="6"/>
      <c r="R128" s="6"/>
    </row>
    <row r="129" spans="4:18">
      <c r="D129" s="12"/>
      <c r="J129" s="12" t="str">
        <f t="shared" ca="1" si="10"/>
        <v/>
      </c>
      <c r="K129" s="6"/>
      <c r="L129" s="6"/>
      <c r="M129" s="6"/>
      <c r="N129" s="6"/>
      <c r="O129" s="6"/>
      <c r="P129" s="6"/>
      <c r="Q129" s="6"/>
      <c r="R129" s="6"/>
    </row>
    <row r="130" spans="4:18">
      <c r="D130" s="12"/>
      <c r="J130" s="12" t="str">
        <f t="shared" ca="1" si="10"/>
        <v/>
      </c>
      <c r="K130" s="6"/>
      <c r="L130" s="6"/>
      <c r="M130" s="6"/>
      <c r="N130" s="6"/>
      <c r="O130" s="6"/>
      <c r="P130" s="6"/>
      <c r="Q130" s="6"/>
      <c r="R130" s="6"/>
    </row>
    <row r="131" spans="4:18">
      <c r="D131" s="12"/>
      <c r="J131" s="12" t="str">
        <f t="shared" ca="1" si="10"/>
        <v/>
      </c>
      <c r="K131" s="6"/>
      <c r="L131" s="6"/>
      <c r="M131" s="6"/>
      <c r="N131" s="6"/>
      <c r="O131" s="6"/>
      <c r="P131" s="6"/>
      <c r="Q131" s="6"/>
      <c r="R131" s="6"/>
    </row>
    <row r="132" spans="4:18">
      <c r="D132" s="12"/>
      <c r="J132" s="12" t="str">
        <f t="shared" ca="1" si="10"/>
        <v/>
      </c>
      <c r="K132" s="6"/>
      <c r="L132" s="6"/>
      <c r="M132" s="6"/>
      <c r="N132" s="6"/>
      <c r="O132" s="6"/>
      <c r="P132" s="6"/>
      <c r="Q132" s="6"/>
      <c r="R132" s="6"/>
    </row>
    <row r="133" spans="4:18">
      <c r="D133" s="12"/>
      <c r="J133" s="12" t="str">
        <f t="shared" ca="1" si="10"/>
        <v/>
      </c>
      <c r="K133" s="6"/>
      <c r="L133" s="6"/>
      <c r="M133" s="6"/>
      <c r="N133" s="6"/>
      <c r="O133" s="6"/>
      <c r="P133" s="6"/>
      <c r="Q133" s="6"/>
      <c r="R133" s="6"/>
    </row>
    <row r="134" spans="4:18">
      <c r="D134" s="12"/>
      <c r="J134" s="12" t="str">
        <f t="shared" ca="1" si="10"/>
        <v/>
      </c>
      <c r="K134" s="6"/>
      <c r="L134" s="6"/>
      <c r="M134" s="6"/>
      <c r="N134" s="6"/>
      <c r="O134" s="6"/>
      <c r="P134" s="6"/>
      <c r="Q134" s="6"/>
      <c r="R134" s="6"/>
    </row>
    <row r="135" spans="4:18">
      <c r="D135" s="12"/>
      <c r="J135" s="12" t="str">
        <f t="shared" ref="J135:J183" ca="1" si="16">IF(ISBLANK(K135)=FALSE,OFFSET(J135,0,COUNTA(K135:O135)),"")</f>
        <v/>
      </c>
      <c r="K135" s="6"/>
      <c r="L135" s="6"/>
      <c r="M135" s="6"/>
      <c r="N135" s="6"/>
      <c r="O135" s="6"/>
      <c r="P135" s="6"/>
      <c r="Q135" s="6"/>
      <c r="R135" s="6"/>
    </row>
    <row r="136" spans="4:18">
      <c r="D136" s="12"/>
      <c r="J136" s="12" t="str">
        <f t="shared" ca="1" si="16"/>
        <v/>
      </c>
      <c r="K136" s="6"/>
      <c r="L136" s="6"/>
      <c r="M136" s="6"/>
      <c r="N136" s="6"/>
      <c r="O136" s="6"/>
      <c r="P136" s="6"/>
      <c r="Q136" s="6"/>
      <c r="R136" s="6"/>
    </row>
    <row r="137" spans="4:18">
      <c r="D137" s="12"/>
      <c r="J137" s="12" t="str">
        <f t="shared" ca="1" si="16"/>
        <v/>
      </c>
      <c r="K137" s="6"/>
      <c r="L137" s="6"/>
      <c r="M137" s="6"/>
      <c r="N137" s="6"/>
      <c r="O137" s="6"/>
      <c r="P137" s="6"/>
      <c r="Q137" s="6"/>
      <c r="R137" s="6"/>
    </row>
    <row r="138" spans="4:18">
      <c r="D138" s="12"/>
      <c r="J138" s="12" t="str">
        <f t="shared" ca="1" si="16"/>
        <v/>
      </c>
      <c r="K138" s="6"/>
      <c r="L138" s="6"/>
      <c r="M138" s="6"/>
      <c r="N138" s="6"/>
      <c r="O138" s="6"/>
      <c r="P138" s="6"/>
      <c r="Q138" s="6"/>
      <c r="R138" s="6"/>
    </row>
    <row r="139" spans="4:18">
      <c r="D139" s="12"/>
      <c r="J139" s="12" t="str">
        <f t="shared" ca="1" si="16"/>
        <v/>
      </c>
      <c r="K139" s="6"/>
      <c r="L139" s="6"/>
      <c r="M139" s="6"/>
      <c r="N139" s="6"/>
      <c r="O139" s="6"/>
      <c r="P139" s="6"/>
      <c r="Q139" s="6"/>
      <c r="R139" s="6"/>
    </row>
    <row r="140" spans="4:18">
      <c r="D140" s="12"/>
      <c r="J140" s="12" t="str">
        <f t="shared" ca="1" si="16"/>
        <v/>
      </c>
      <c r="K140" s="6"/>
      <c r="L140" s="6"/>
      <c r="M140" s="6"/>
      <c r="N140" s="6"/>
      <c r="O140" s="6"/>
      <c r="P140" s="6"/>
      <c r="Q140" s="6"/>
      <c r="R140" s="6"/>
    </row>
    <row r="141" spans="4:18">
      <c r="D141" s="12"/>
      <c r="J141" s="12" t="str">
        <f t="shared" ca="1" si="16"/>
        <v/>
      </c>
      <c r="K141" s="6"/>
      <c r="L141" s="6"/>
      <c r="M141" s="6"/>
      <c r="N141" s="6"/>
      <c r="O141" s="6"/>
      <c r="P141" s="6"/>
      <c r="Q141" s="6"/>
      <c r="R141" s="6"/>
    </row>
    <row r="142" spans="4:18">
      <c r="D142" s="12"/>
      <c r="J142" s="12" t="str">
        <f t="shared" ca="1" si="16"/>
        <v/>
      </c>
      <c r="K142" s="6"/>
      <c r="L142" s="6"/>
      <c r="M142" s="6"/>
      <c r="N142" s="6"/>
      <c r="O142" s="6"/>
      <c r="P142" s="6"/>
      <c r="Q142" s="6"/>
      <c r="R142" s="6"/>
    </row>
    <row r="143" spans="4:18">
      <c r="D143" s="12"/>
      <c r="J143" s="12" t="str">
        <f t="shared" ca="1" si="16"/>
        <v/>
      </c>
      <c r="K143" s="6"/>
      <c r="L143" s="6"/>
      <c r="M143" s="6"/>
      <c r="N143" s="6"/>
      <c r="O143" s="6"/>
      <c r="P143" s="6"/>
      <c r="Q143" s="6"/>
      <c r="R143" s="6"/>
    </row>
    <row r="144" spans="4:18">
      <c r="D144" s="12"/>
      <c r="J144" s="12" t="str">
        <f t="shared" ca="1" si="16"/>
        <v/>
      </c>
      <c r="K144" s="6"/>
      <c r="L144" s="6"/>
      <c r="M144" s="6"/>
      <c r="N144" s="6"/>
      <c r="O144" s="6"/>
      <c r="P144" s="6"/>
      <c r="Q144" s="6"/>
      <c r="R144" s="6"/>
    </row>
    <row r="145" spans="4:18">
      <c r="D145" s="12"/>
      <c r="J145" s="12" t="str">
        <f t="shared" ca="1" si="16"/>
        <v/>
      </c>
      <c r="K145" s="6"/>
      <c r="L145" s="6"/>
      <c r="M145" s="6"/>
      <c r="N145" s="6"/>
      <c r="O145" s="6"/>
      <c r="P145" s="6"/>
      <c r="Q145" s="6"/>
      <c r="R145" s="6"/>
    </row>
    <row r="146" spans="4:18">
      <c r="D146" s="12"/>
      <c r="J146" s="12" t="str">
        <f t="shared" ca="1" si="16"/>
        <v/>
      </c>
      <c r="K146" s="6"/>
      <c r="L146" s="6"/>
      <c r="M146" s="6"/>
      <c r="N146" s="6"/>
      <c r="O146" s="6"/>
      <c r="P146" s="6"/>
      <c r="Q146" s="6"/>
      <c r="R146" s="6"/>
    </row>
    <row r="147" spans="4:18">
      <c r="D147" s="12"/>
      <c r="J147" s="12" t="str">
        <f t="shared" ca="1" si="16"/>
        <v/>
      </c>
      <c r="K147" s="6"/>
      <c r="L147" s="6"/>
      <c r="M147" s="6"/>
      <c r="N147" s="6"/>
      <c r="O147" s="6"/>
      <c r="P147" s="6"/>
      <c r="Q147" s="6"/>
      <c r="R147" s="6"/>
    </row>
    <row r="148" spans="4:18">
      <c r="D148" s="12"/>
      <c r="J148" s="12" t="str">
        <f t="shared" ca="1" si="16"/>
        <v/>
      </c>
      <c r="K148" s="6"/>
      <c r="L148" s="6"/>
      <c r="M148" s="6"/>
      <c r="N148" s="6"/>
      <c r="O148" s="6"/>
      <c r="P148" s="6"/>
      <c r="Q148" s="6"/>
      <c r="R148" s="6"/>
    </row>
    <row r="149" spans="4:18">
      <c r="D149" s="12"/>
      <c r="J149" s="12" t="str">
        <f t="shared" ca="1" si="16"/>
        <v/>
      </c>
      <c r="K149" s="6"/>
      <c r="L149" s="6"/>
      <c r="M149" s="6"/>
      <c r="N149" s="6"/>
      <c r="O149" s="6"/>
      <c r="P149" s="6"/>
      <c r="Q149" s="6"/>
      <c r="R149" s="6"/>
    </row>
    <row r="150" spans="4:18">
      <c r="D150" s="12"/>
      <c r="J150" s="12" t="str">
        <f t="shared" ca="1" si="16"/>
        <v/>
      </c>
      <c r="K150" s="6"/>
      <c r="L150" s="6"/>
      <c r="M150" s="6"/>
      <c r="N150" s="6"/>
      <c r="O150" s="6"/>
      <c r="P150" s="6"/>
      <c r="Q150" s="6"/>
      <c r="R150" s="6"/>
    </row>
    <row r="151" spans="4:18">
      <c r="D151" s="12"/>
      <c r="J151" s="12" t="str">
        <f t="shared" ca="1" si="16"/>
        <v/>
      </c>
      <c r="K151" s="6"/>
      <c r="L151" s="6"/>
      <c r="M151" s="6"/>
      <c r="N151" s="6"/>
      <c r="O151" s="6"/>
      <c r="P151" s="6"/>
      <c r="Q151" s="6"/>
      <c r="R151" s="6"/>
    </row>
    <row r="152" spans="4:18">
      <c r="D152" s="12"/>
      <c r="J152" s="12" t="str">
        <f t="shared" ca="1" si="16"/>
        <v/>
      </c>
      <c r="K152" s="6"/>
      <c r="L152" s="6"/>
      <c r="M152" s="6"/>
      <c r="N152" s="6"/>
      <c r="O152" s="6"/>
      <c r="P152" s="6"/>
      <c r="Q152" s="6"/>
      <c r="R152" s="6"/>
    </row>
    <row r="153" spans="4:18">
      <c r="D153" s="12"/>
      <c r="J153" s="12" t="str">
        <f t="shared" ca="1" si="16"/>
        <v/>
      </c>
      <c r="K153" s="6"/>
      <c r="L153" s="6"/>
      <c r="M153" s="6"/>
      <c r="N153" s="6"/>
      <c r="O153" s="6"/>
      <c r="P153" s="6"/>
      <c r="Q153" s="6"/>
      <c r="R153" s="6"/>
    </row>
    <row r="154" spans="4:18">
      <c r="D154" s="12"/>
      <c r="J154" s="12" t="str">
        <f t="shared" ca="1" si="16"/>
        <v/>
      </c>
      <c r="K154" s="6"/>
      <c r="L154" s="6"/>
      <c r="M154" s="6"/>
      <c r="N154" s="6"/>
      <c r="O154" s="6"/>
      <c r="P154" s="6"/>
      <c r="Q154" s="6"/>
      <c r="R154" s="6"/>
    </row>
    <row r="155" spans="4:18">
      <c r="D155" s="12"/>
      <c r="J155" s="12" t="str">
        <f t="shared" ca="1" si="16"/>
        <v/>
      </c>
      <c r="K155" s="6"/>
      <c r="L155" s="6"/>
      <c r="M155" s="6"/>
      <c r="N155" s="6"/>
      <c r="O155" s="6"/>
      <c r="P155" s="6"/>
      <c r="Q155" s="6"/>
      <c r="R155" s="6"/>
    </row>
    <row r="156" spans="4:18">
      <c r="D156" s="12"/>
      <c r="J156" s="12" t="str">
        <f t="shared" ca="1" si="16"/>
        <v/>
      </c>
      <c r="K156" s="6"/>
      <c r="L156" s="6"/>
      <c r="M156" s="6"/>
      <c r="N156" s="6"/>
      <c r="O156" s="6"/>
      <c r="P156" s="6"/>
      <c r="Q156" s="6"/>
      <c r="R156" s="6"/>
    </row>
    <row r="157" spans="4:18">
      <c r="D157" s="12"/>
      <c r="J157" s="12" t="str">
        <f t="shared" ca="1" si="16"/>
        <v/>
      </c>
      <c r="K157" s="6"/>
      <c r="L157" s="6"/>
      <c r="M157" s="6"/>
      <c r="N157" s="6"/>
      <c r="O157" s="6"/>
      <c r="P157" s="6"/>
      <c r="Q157" s="6"/>
      <c r="R157" s="6"/>
    </row>
    <row r="158" spans="4:18">
      <c r="D158" s="12"/>
      <c r="J158" s="12" t="str">
        <f t="shared" ca="1" si="16"/>
        <v/>
      </c>
      <c r="K158" s="6"/>
      <c r="L158" s="6"/>
      <c r="M158" s="6"/>
      <c r="N158" s="6"/>
      <c r="O158" s="6"/>
      <c r="P158" s="6"/>
      <c r="Q158" s="6"/>
      <c r="R158" s="6"/>
    </row>
    <row r="159" spans="4:18">
      <c r="D159" s="12"/>
      <c r="J159" s="12" t="str">
        <f t="shared" ca="1" si="16"/>
        <v/>
      </c>
      <c r="K159" s="6"/>
      <c r="L159" s="6"/>
      <c r="M159" s="6"/>
      <c r="N159" s="6"/>
      <c r="O159" s="6"/>
      <c r="P159" s="6"/>
      <c r="Q159" s="6"/>
      <c r="R159" s="6"/>
    </row>
    <row r="160" spans="4:18">
      <c r="D160" s="12"/>
      <c r="J160" s="12" t="str">
        <f t="shared" ca="1" si="16"/>
        <v/>
      </c>
      <c r="K160" s="6"/>
      <c r="L160" s="6"/>
      <c r="M160" s="6"/>
      <c r="N160" s="6"/>
      <c r="O160" s="6"/>
      <c r="P160" s="6"/>
      <c r="Q160" s="6"/>
      <c r="R160" s="6"/>
    </row>
    <row r="161" spans="4:18">
      <c r="D161" s="12"/>
      <c r="J161" s="12" t="str">
        <f t="shared" ca="1" si="16"/>
        <v/>
      </c>
      <c r="K161" s="6"/>
      <c r="L161" s="6"/>
      <c r="M161" s="6"/>
      <c r="N161" s="6"/>
      <c r="O161" s="6"/>
      <c r="P161" s="6"/>
      <c r="Q161" s="6"/>
      <c r="R161" s="6"/>
    </row>
    <row r="162" spans="4:18">
      <c r="D162" s="12"/>
      <c r="J162" s="12" t="str">
        <f t="shared" ca="1" si="16"/>
        <v/>
      </c>
      <c r="K162" s="6"/>
      <c r="L162" s="6"/>
      <c r="M162" s="6"/>
      <c r="N162" s="6"/>
      <c r="O162" s="6"/>
      <c r="P162" s="6"/>
      <c r="Q162" s="6"/>
      <c r="R162" s="6"/>
    </row>
    <row r="163" spans="4:18">
      <c r="D163" s="12"/>
      <c r="J163" s="12" t="str">
        <f t="shared" ca="1" si="16"/>
        <v/>
      </c>
      <c r="K163" s="6"/>
      <c r="L163" s="6"/>
      <c r="M163" s="6"/>
      <c r="N163" s="6"/>
      <c r="O163" s="6"/>
      <c r="P163" s="6"/>
      <c r="Q163" s="6"/>
      <c r="R163" s="6"/>
    </row>
    <row r="164" spans="4:18">
      <c r="D164" s="12"/>
      <c r="J164" s="12" t="str">
        <f t="shared" ca="1" si="16"/>
        <v/>
      </c>
      <c r="K164" s="6"/>
      <c r="L164" s="6"/>
      <c r="M164" s="6"/>
      <c r="N164" s="6"/>
      <c r="O164" s="6"/>
      <c r="P164" s="6"/>
      <c r="Q164" s="6"/>
      <c r="R164" s="6"/>
    </row>
    <row r="165" spans="4:18">
      <c r="D165" s="12"/>
      <c r="J165" s="12" t="str">
        <f t="shared" ca="1" si="16"/>
        <v/>
      </c>
      <c r="K165" s="6"/>
      <c r="L165" s="6"/>
      <c r="M165" s="6"/>
      <c r="N165" s="6"/>
      <c r="O165" s="6"/>
      <c r="P165" s="6"/>
      <c r="Q165" s="6"/>
      <c r="R165" s="6"/>
    </row>
    <row r="166" spans="4:18">
      <c r="D166" s="12"/>
      <c r="J166" s="12" t="str">
        <f t="shared" ca="1" si="16"/>
        <v/>
      </c>
      <c r="K166" s="6"/>
      <c r="L166" s="6"/>
      <c r="M166" s="6"/>
      <c r="N166" s="6"/>
      <c r="O166" s="6"/>
      <c r="P166" s="6"/>
      <c r="Q166" s="6"/>
      <c r="R166" s="6"/>
    </row>
    <row r="167" spans="4:18">
      <c r="D167" s="12"/>
      <c r="J167" s="12" t="str">
        <f t="shared" ca="1" si="16"/>
        <v/>
      </c>
      <c r="K167" s="6"/>
      <c r="L167" s="6"/>
      <c r="M167" s="6"/>
      <c r="N167" s="6"/>
      <c r="O167" s="6"/>
      <c r="P167" s="6"/>
      <c r="Q167" s="6"/>
      <c r="R167" s="6"/>
    </row>
    <row r="168" spans="4:18">
      <c r="D168" s="12"/>
      <c r="J168" s="12" t="str">
        <f t="shared" ca="1" si="16"/>
        <v/>
      </c>
      <c r="K168" s="6"/>
      <c r="L168" s="6"/>
      <c r="M168" s="6"/>
      <c r="N168" s="6"/>
      <c r="O168" s="6"/>
      <c r="P168" s="6"/>
      <c r="Q168" s="6"/>
      <c r="R168" s="6"/>
    </row>
    <row r="169" spans="4:18">
      <c r="D169" s="12"/>
      <c r="J169" s="12" t="str">
        <f t="shared" ca="1" si="16"/>
        <v/>
      </c>
      <c r="K169" s="6"/>
      <c r="L169" s="6"/>
      <c r="M169" s="6"/>
      <c r="N169" s="6"/>
      <c r="O169" s="6"/>
      <c r="P169" s="6"/>
      <c r="Q169" s="6"/>
      <c r="R169" s="6"/>
    </row>
    <row r="170" spans="4:18">
      <c r="D170" s="12"/>
      <c r="J170" s="12" t="str">
        <f t="shared" ca="1" si="16"/>
        <v/>
      </c>
      <c r="K170" s="6"/>
      <c r="L170" s="6"/>
      <c r="M170" s="6"/>
      <c r="N170" s="6"/>
      <c r="O170" s="6"/>
      <c r="P170" s="6"/>
      <c r="Q170" s="6"/>
      <c r="R170" s="6"/>
    </row>
    <row r="171" spans="4:18">
      <c r="D171" s="12"/>
      <c r="J171" s="12" t="str">
        <f t="shared" ca="1" si="16"/>
        <v/>
      </c>
      <c r="K171" s="6"/>
      <c r="L171" s="6"/>
      <c r="M171" s="6"/>
      <c r="N171" s="6"/>
      <c r="O171" s="6"/>
      <c r="P171" s="6"/>
      <c r="Q171" s="6"/>
      <c r="R171" s="6"/>
    </row>
    <row r="172" spans="4:18">
      <c r="D172" s="12"/>
      <c r="J172" s="12" t="str">
        <f t="shared" ca="1" si="16"/>
        <v/>
      </c>
      <c r="K172" s="6"/>
      <c r="L172" s="6"/>
      <c r="M172" s="6"/>
      <c r="N172" s="6"/>
      <c r="O172" s="6"/>
      <c r="P172" s="6"/>
      <c r="Q172" s="6"/>
      <c r="R172" s="6"/>
    </row>
    <row r="173" spans="4:18">
      <c r="D173" s="12"/>
      <c r="J173" s="12" t="str">
        <f t="shared" ca="1" si="16"/>
        <v/>
      </c>
      <c r="K173" s="6"/>
      <c r="L173" s="6"/>
      <c r="M173" s="6"/>
      <c r="N173" s="6"/>
      <c r="O173" s="6"/>
      <c r="P173" s="6"/>
      <c r="Q173" s="6"/>
      <c r="R173" s="6"/>
    </row>
    <row r="174" spans="4:18">
      <c r="D174" s="12"/>
      <c r="J174" s="12" t="str">
        <f t="shared" ca="1" si="16"/>
        <v/>
      </c>
      <c r="K174" s="6"/>
      <c r="L174" s="6"/>
      <c r="M174" s="6"/>
      <c r="N174" s="6"/>
      <c r="O174" s="6"/>
      <c r="P174" s="6"/>
      <c r="Q174" s="6"/>
      <c r="R174" s="6"/>
    </row>
    <row r="175" spans="4:18">
      <c r="D175" s="12"/>
      <c r="J175" s="12" t="str">
        <f t="shared" ca="1" si="16"/>
        <v/>
      </c>
      <c r="K175" s="6"/>
      <c r="L175" s="6"/>
      <c r="M175" s="6"/>
      <c r="N175" s="6"/>
      <c r="O175" s="6"/>
      <c r="P175" s="6"/>
      <c r="Q175" s="6"/>
      <c r="R175" s="6"/>
    </row>
    <row r="176" spans="4:18">
      <c r="D176" s="12"/>
      <c r="J176" s="12" t="str">
        <f t="shared" ca="1" si="16"/>
        <v/>
      </c>
      <c r="K176" s="6"/>
      <c r="L176" s="6"/>
      <c r="M176" s="6"/>
      <c r="N176" s="6"/>
      <c r="O176" s="6"/>
      <c r="P176" s="6"/>
      <c r="Q176" s="6"/>
      <c r="R176" s="6"/>
    </row>
    <row r="177" spans="4:18">
      <c r="D177" s="12"/>
      <c r="J177" s="12" t="str">
        <f t="shared" ca="1" si="16"/>
        <v/>
      </c>
      <c r="K177" s="6"/>
      <c r="L177" s="6"/>
      <c r="M177" s="6"/>
      <c r="N177" s="6"/>
      <c r="O177" s="6"/>
      <c r="P177" s="6"/>
      <c r="Q177" s="6"/>
      <c r="R177" s="6"/>
    </row>
    <row r="178" spans="4:18">
      <c r="D178" s="12"/>
      <c r="J178" s="12" t="str">
        <f t="shared" ca="1" si="16"/>
        <v/>
      </c>
      <c r="K178" s="6"/>
      <c r="L178" s="6"/>
      <c r="M178" s="6"/>
      <c r="N178" s="6"/>
      <c r="O178" s="6"/>
      <c r="P178" s="6"/>
      <c r="Q178" s="6"/>
      <c r="R178" s="6"/>
    </row>
    <row r="179" spans="4:18">
      <c r="D179" s="12"/>
      <c r="J179" s="12" t="str">
        <f t="shared" ca="1" si="16"/>
        <v/>
      </c>
      <c r="K179" s="6"/>
      <c r="L179" s="6"/>
      <c r="M179" s="6"/>
      <c r="N179" s="6"/>
      <c r="O179" s="6"/>
      <c r="P179" s="6"/>
      <c r="Q179" s="6"/>
      <c r="R179" s="6"/>
    </row>
    <row r="180" spans="4:18">
      <c r="D180" s="12"/>
      <c r="J180" s="12" t="str">
        <f t="shared" ca="1" si="16"/>
        <v/>
      </c>
      <c r="K180" s="6"/>
      <c r="L180" s="6"/>
      <c r="M180" s="6"/>
      <c r="N180" s="6"/>
      <c r="O180" s="6"/>
      <c r="P180" s="6"/>
      <c r="Q180" s="6"/>
      <c r="R180" s="6"/>
    </row>
    <row r="181" spans="4:18">
      <c r="D181" s="12"/>
      <c r="J181" s="12" t="str">
        <f t="shared" ca="1" si="16"/>
        <v/>
      </c>
      <c r="K181" s="6"/>
      <c r="L181" s="6"/>
      <c r="M181" s="6"/>
      <c r="N181" s="6"/>
      <c r="O181" s="6"/>
      <c r="P181" s="6"/>
      <c r="Q181" s="6"/>
      <c r="R181" s="6"/>
    </row>
    <row r="182" spans="4:18">
      <c r="D182" s="12"/>
      <c r="J182" s="12" t="str">
        <f t="shared" ca="1" si="16"/>
        <v/>
      </c>
      <c r="K182" s="6"/>
      <c r="L182" s="6"/>
      <c r="M182" s="6"/>
      <c r="N182" s="6"/>
      <c r="O182" s="6"/>
      <c r="P182" s="6"/>
      <c r="Q182" s="6"/>
      <c r="R182" s="6"/>
    </row>
    <row r="183" spans="4:18">
      <c r="D183" s="12"/>
      <c r="J183" s="12" t="str">
        <f t="shared" ca="1" si="16"/>
        <v/>
      </c>
      <c r="K183" s="6"/>
      <c r="L183" s="6"/>
      <c r="M183" s="6"/>
      <c r="N183" s="6"/>
      <c r="O183" s="6"/>
      <c r="P183" s="6"/>
      <c r="Q183" s="6"/>
      <c r="R183" s="6"/>
    </row>
    <row r="184" spans="4:18">
      <c r="K184" s="6"/>
      <c r="L184" s="6"/>
      <c r="M184" s="6"/>
      <c r="N184" s="6"/>
      <c r="O184" s="6"/>
      <c r="P184" s="6"/>
      <c r="Q184" s="6"/>
      <c r="R184" s="6"/>
    </row>
    <row r="185" spans="4:18">
      <c r="K185" s="6"/>
      <c r="L185" s="6"/>
      <c r="M185" s="6"/>
      <c r="N185" s="6"/>
      <c r="O185" s="6"/>
      <c r="P185" s="6"/>
      <c r="Q185" s="6"/>
      <c r="R185" s="6"/>
    </row>
    <row r="186" spans="4:18">
      <c r="K186" s="6"/>
      <c r="L186" s="6"/>
      <c r="M186" s="6"/>
      <c r="N186" s="6"/>
      <c r="O186" s="6"/>
      <c r="P186" s="6"/>
      <c r="Q186" s="6"/>
      <c r="R186" s="6"/>
    </row>
    <row r="187" spans="4:18">
      <c r="K187" s="6"/>
      <c r="L187" s="6"/>
      <c r="M187" s="6"/>
      <c r="N187" s="6"/>
      <c r="O187" s="6"/>
      <c r="P187" s="6"/>
      <c r="Q187" s="6"/>
      <c r="R187" s="6"/>
    </row>
    <row r="188" spans="4:18">
      <c r="K188" s="6"/>
      <c r="L188" s="6"/>
      <c r="M188" s="6"/>
      <c r="N188" s="6"/>
      <c r="O188" s="6"/>
      <c r="P188" s="6"/>
      <c r="Q188" s="6"/>
      <c r="R188" s="6"/>
    </row>
  </sheetData>
  <autoFilter ref="A1:J104">
    <sortState ref="A8:J104">
      <sortCondition ref="A1:A104"/>
    </sortState>
  </autoFilter>
  <mergeCells count="11">
    <mergeCell ref="K1:R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50" priority="8" stopIfTrue="1">
      <formula>E105="未着手"</formula>
    </cfRule>
    <cfRule type="expression" dxfId="49" priority="9" stopIfTrue="1">
      <formula>E105="作業中"</formula>
    </cfRule>
    <cfRule type="expression" dxfId="48" priority="10" stopIfTrue="1">
      <formula>OR(E105="終了",E105="完了")</formula>
    </cfRule>
  </conditionalFormatting>
  <conditionalFormatting sqref="E5:XFD6 J7:J183 E6:E104 L5:M42 O5:O42 A5:C104 K7:XFD104 E7:I104">
    <cfRule type="expression" dxfId="47" priority="12" stopIfTrue="1">
      <formula>$E5="作業中"</formula>
    </cfRule>
    <cfRule type="expression" dxfId="46" priority="13" stopIfTrue="1">
      <formula>OR($E5="終了",$E5="完了")</formula>
    </cfRule>
  </conditionalFormatting>
  <conditionalFormatting sqref="B105:B65536">
    <cfRule type="expression" dxfId="45" priority="14" stopIfTrue="1">
      <formula>E105="未着手"</formula>
    </cfRule>
    <cfRule type="expression" dxfId="44" priority="15" stopIfTrue="1">
      <formula>E105="作業中"</formula>
    </cfRule>
    <cfRule type="expression" dxfId="43" priority="16" stopIfTrue="1">
      <formula>OR(E105="終了",E105="完了")</formula>
    </cfRule>
  </conditionalFormatting>
  <conditionalFormatting sqref="C184:D65536 C105:C183">
    <cfRule type="expression" dxfId="42" priority="17" stopIfTrue="1">
      <formula>E105="未着手"</formula>
    </cfRule>
    <cfRule type="expression" dxfId="41" priority="18" stopIfTrue="1">
      <formula>E105="作業中"</formula>
    </cfRule>
    <cfRule type="expression" dxfId="40" priority="19" stopIfTrue="1">
      <formula>OR(E105="終了",E105="完了")</formula>
    </cfRule>
  </conditionalFormatting>
  <conditionalFormatting sqref="F184:R65536 F105:I183 K105:R183">
    <cfRule type="expression" dxfId="39" priority="20" stopIfTrue="1">
      <formula>$E105="未着手"</formula>
    </cfRule>
    <cfRule type="expression" dxfId="38" priority="21" stopIfTrue="1">
      <formula>$E105="作業中"</formula>
    </cfRule>
    <cfRule type="expression" dxfId="37" priority="22" stopIfTrue="1">
      <formula>OR($E105="終了",$E105="完了")</formula>
    </cfRule>
  </conditionalFormatting>
  <conditionalFormatting sqref="D5:D183">
    <cfRule type="expression" dxfId="36" priority="5" stopIfTrue="1">
      <formula>$E5="未着手"</formula>
    </cfRule>
    <cfRule type="expression" dxfId="35" priority="6" stopIfTrue="1">
      <formula>$E5="作業中"</formula>
    </cfRule>
    <cfRule type="expression" dxfId="34" priority="7" stopIfTrue="1">
      <formula>OR($E5="終了",$E5="完了")</formula>
    </cfRule>
  </conditionalFormatting>
  <conditionalFormatting sqref="A5:R183">
    <cfRule type="expression" dxfId="33" priority="11" stopIfTrue="1">
      <formula>$E5="未着手"</formula>
    </cfRule>
  </conditionalFormatting>
  <dataValidations count="2">
    <dataValidation type="list" allowBlank="1" showInputMessage="1" showErrorMessage="1" sqref="C5:C103">
      <formula1>$T$107:$T$111</formula1>
    </dataValidation>
    <dataValidation type="list" allowBlank="1" showInputMessage="1" showErrorMessage="1" sqref="D5:D183">
      <formula1>$AG$4:$AG$7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88"/>
  <sheetViews>
    <sheetView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2017-10-31T10:00:34Z</dcterms:modified>
</cp:coreProperties>
</file>