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self\git\elifgames\contents\moundofmusic\241010_tutor_compose\template\"/>
    </mc:Choice>
  </mc:AlternateContent>
  <xr:revisionPtr revIDLastSave="0" documentId="13_ncr:1_{A1D002C1-977B-4D3A-89A9-2EAC9BEC1ECA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note.csv" sheetId="2" r:id="rId1"/>
    <sheet name="config" sheetId="3" r:id="rId2"/>
    <sheet name="data" sheetId="4" r:id="rId3"/>
  </sheets>
  <calcPr calcId="191029"/>
</workbook>
</file>

<file path=xl/calcChain.xml><?xml version="1.0" encoding="utf-8"?>
<calcChain xmlns="http://schemas.openxmlformats.org/spreadsheetml/2006/main">
  <c r="O3" i="3" l="1"/>
  <c r="P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O22" i="3"/>
  <c r="P22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O12" i="3"/>
  <c r="P12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4" i="3"/>
  <c r="P4" i="3" s="1"/>
  <c r="A21" i="2"/>
  <c r="A22" i="2"/>
  <c r="A23" i="2"/>
  <c r="A24" i="2"/>
  <c r="A25" i="2"/>
  <c r="A26" i="2"/>
  <c r="A27" i="2"/>
  <c r="A28" i="2"/>
  <c r="A29" i="2"/>
  <c r="A30" i="2"/>
  <c r="A3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  <c r="B2" i="3"/>
  <c r="H5" i="3" s="1"/>
  <c r="I5" i="3" s="1"/>
  <c r="H7" i="3" l="1"/>
  <c r="I7" i="3" s="1"/>
  <c r="H17" i="3"/>
  <c r="I17" i="3" s="1"/>
  <c r="H6" i="3"/>
  <c r="I6" i="3" s="1"/>
  <c r="H16" i="3"/>
  <c r="I16" i="3" s="1"/>
  <c r="H21" i="3"/>
  <c r="I21" i="3" s="1"/>
  <c r="H25" i="3"/>
  <c r="I25" i="3" s="1"/>
  <c r="H29" i="3"/>
  <c r="I29" i="3" s="1"/>
  <c r="H18" i="3"/>
  <c r="I18" i="3" s="1"/>
  <c r="H22" i="3"/>
  <c r="I22" i="3" s="1"/>
  <c r="H26" i="3"/>
  <c r="I26" i="3" s="1"/>
  <c r="H30" i="3"/>
  <c r="I30" i="3" s="1"/>
  <c r="H12" i="3"/>
  <c r="I12" i="3" s="1"/>
  <c r="H4" i="3"/>
  <c r="I4" i="3" s="1"/>
  <c r="H9" i="3"/>
  <c r="I9" i="3" s="1"/>
  <c r="H13" i="3"/>
  <c r="I13" i="3" s="1"/>
  <c r="H10" i="3"/>
  <c r="I10" i="3" s="1"/>
  <c r="H14" i="3"/>
  <c r="I14" i="3" s="1"/>
  <c r="H19" i="3"/>
  <c r="I19" i="3" s="1"/>
  <c r="H23" i="3"/>
  <c r="I23" i="3" s="1"/>
  <c r="H27" i="3"/>
  <c r="I27" i="3" s="1"/>
  <c r="H31" i="3"/>
  <c r="I31" i="3" s="1"/>
  <c r="H11" i="3"/>
  <c r="I11" i="3" s="1"/>
  <c r="H15" i="3"/>
  <c r="I15" i="3" s="1"/>
  <c r="H20" i="3"/>
  <c r="I20" i="3" s="1"/>
  <c r="H24" i="3"/>
  <c r="I24" i="3" s="1"/>
  <c r="H28" i="3"/>
  <c r="I28" i="3" s="1"/>
  <c r="H32" i="3"/>
  <c r="I32" i="3" s="1"/>
  <c r="H8" i="3"/>
  <c r="I8" i="3" s="1"/>
  <c r="H3" i="3"/>
  <c r="I3" i="3" s="1"/>
</calcChain>
</file>

<file path=xl/sharedStrings.xml><?xml version="1.0" encoding="utf-8"?>
<sst xmlns="http://schemas.openxmlformats.org/spreadsheetml/2006/main" count="602" uniqueCount="513">
  <si>
    <t>la</t>
  </si>
  <si>
    <t>mi</t>
  </si>
  <si>
    <t>sol</t>
  </si>
  <si>
    <t>re</t>
  </si>
  <si>
    <t>do</t>
  </si>
  <si>
    <t>la,</t>
  </si>
  <si>
    <t>dod</t>
  </si>
  <si>
    <t>si,</t>
  </si>
  <si>
    <t>乐句</t>
    <phoneticPr fontId="2" type="noConversion"/>
  </si>
  <si>
    <t>歌词</t>
    <phoneticPr fontId="2" type="noConversion"/>
  </si>
  <si>
    <t>音名</t>
    <phoneticPr fontId="2" type="noConversion"/>
  </si>
  <si>
    <t>G</t>
  </si>
  <si>
    <t>C</t>
  </si>
  <si>
    <t>C♯</t>
  </si>
  <si>
    <t>D</t>
  </si>
  <si>
    <t>D♯</t>
  </si>
  <si>
    <t>E</t>
  </si>
  <si>
    <t>F</t>
  </si>
  <si>
    <t>F♯</t>
  </si>
  <si>
    <t>G♯</t>
  </si>
  <si>
    <t>A</t>
  </si>
  <si>
    <t>A♯</t>
  </si>
  <si>
    <t>B</t>
  </si>
  <si>
    <t>a</t>
  </si>
  <si>
    <t>a♯</t>
  </si>
  <si>
    <t>b</t>
  </si>
  <si>
    <t>c</t>
  </si>
  <si>
    <t>c♯</t>
  </si>
  <si>
    <t>d</t>
  </si>
  <si>
    <t>d♯</t>
  </si>
  <si>
    <t>e</t>
  </si>
  <si>
    <t>f</t>
  </si>
  <si>
    <t>f♯</t>
  </si>
  <si>
    <t>g</t>
  </si>
  <si>
    <t>g♯</t>
  </si>
  <si>
    <t>数值</t>
    <phoneticPr fontId="2" type="noConversion"/>
  </si>
  <si>
    <t>6,,,,</t>
  </si>
  <si>
    <t>a,,,,</t>
  </si>
  <si>
    <t>la,,,,</t>
  </si>
  <si>
    <t>大字二组A2</t>
  </si>
  <si>
    <t>A0</t>
  </si>
  <si>
    <t>A2</t>
  </si>
  <si>
    <t>b7,,,,</t>
  </si>
  <si>
    <t>bes,,,,</t>
  </si>
  <si>
    <t>sib,,,,</t>
  </si>
  <si>
    <t>#A0</t>
  </si>
  <si>
    <t>#A2</t>
  </si>
  <si>
    <t>7,,,,</t>
  </si>
  <si>
    <t>b,,,,</t>
  </si>
  <si>
    <t>si,,,,</t>
  </si>
  <si>
    <t>大字二组B2</t>
  </si>
  <si>
    <t>B0</t>
  </si>
  <si>
    <t>B2</t>
  </si>
  <si>
    <t>1,,,</t>
  </si>
  <si>
    <t>c,,,</t>
  </si>
  <si>
    <t>do,,,</t>
  </si>
  <si>
    <t>大字一组C1</t>
  </si>
  <si>
    <t>C1</t>
  </si>
  <si>
    <t>#1,,,</t>
  </si>
  <si>
    <t>cis,,,</t>
  </si>
  <si>
    <t>dod,,,</t>
  </si>
  <si>
    <t>#C1</t>
  </si>
  <si>
    <t>2,,,</t>
  </si>
  <si>
    <t>d,,,</t>
  </si>
  <si>
    <t>re,,,</t>
  </si>
  <si>
    <t>大字一组D1</t>
  </si>
  <si>
    <t>D1</t>
  </si>
  <si>
    <t>#2,,,</t>
  </si>
  <si>
    <t>dis,,,</t>
  </si>
  <si>
    <t>red,,,</t>
  </si>
  <si>
    <t>#D1</t>
  </si>
  <si>
    <t>3,,,</t>
  </si>
  <si>
    <t>e,,,</t>
  </si>
  <si>
    <t>mi,,,</t>
  </si>
  <si>
    <t>大字一组E1</t>
  </si>
  <si>
    <t>E1</t>
  </si>
  <si>
    <t>4,,,</t>
  </si>
  <si>
    <t>f,,,</t>
  </si>
  <si>
    <t>fa,,,</t>
  </si>
  <si>
    <t>大字一组F1</t>
  </si>
  <si>
    <t>F1</t>
  </si>
  <si>
    <t>#4,,,</t>
  </si>
  <si>
    <t>fis,,,</t>
  </si>
  <si>
    <t>fad,,,</t>
  </si>
  <si>
    <t>#F1</t>
  </si>
  <si>
    <t>5,,,</t>
  </si>
  <si>
    <t>g,,,</t>
  </si>
  <si>
    <t>sol,,,</t>
  </si>
  <si>
    <t>大字一组G1</t>
  </si>
  <si>
    <t>G1</t>
  </si>
  <si>
    <t>#5,,,</t>
  </si>
  <si>
    <t>gis,,,</t>
  </si>
  <si>
    <t>sold,,,</t>
  </si>
  <si>
    <t>#G1</t>
  </si>
  <si>
    <t>6,,,</t>
  </si>
  <si>
    <t>a,,,</t>
  </si>
  <si>
    <t>la,,,</t>
  </si>
  <si>
    <t>大字一组A1</t>
  </si>
  <si>
    <t>A1</t>
  </si>
  <si>
    <t>b7,,,</t>
  </si>
  <si>
    <t>bes,,,</t>
  </si>
  <si>
    <t>sib,,,</t>
  </si>
  <si>
    <t>#A1</t>
  </si>
  <si>
    <t>7,,,</t>
  </si>
  <si>
    <t>b,,,</t>
  </si>
  <si>
    <t>si,,,</t>
  </si>
  <si>
    <t>大字一组B1</t>
  </si>
  <si>
    <t>B1</t>
  </si>
  <si>
    <t>1,,</t>
  </si>
  <si>
    <t>c,,</t>
  </si>
  <si>
    <t>do,,</t>
  </si>
  <si>
    <t>大字组C</t>
  </si>
  <si>
    <t>C2</t>
  </si>
  <si>
    <t>#1,,</t>
  </si>
  <si>
    <t>cis,,</t>
  </si>
  <si>
    <t>dod,,</t>
  </si>
  <si>
    <t>#C2</t>
  </si>
  <si>
    <t>#C</t>
  </si>
  <si>
    <t>2,,</t>
  </si>
  <si>
    <t>d,,</t>
  </si>
  <si>
    <t>re,,</t>
  </si>
  <si>
    <t>大字组D</t>
  </si>
  <si>
    <t>D2</t>
  </si>
  <si>
    <t>#2,,</t>
  </si>
  <si>
    <t>dis,,</t>
  </si>
  <si>
    <t>red,,</t>
  </si>
  <si>
    <t>#D2</t>
  </si>
  <si>
    <t>#D</t>
  </si>
  <si>
    <t>3,,</t>
  </si>
  <si>
    <t>e,,</t>
  </si>
  <si>
    <t>mi,,</t>
  </si>
  <si>
    <t>大字组E</t>
  </si>
  <si>
    <t>E2</t>
  </si>
  <si>
    <t>4,,</t>
  </si>
  <si>
    <t>f,,</t>
  </si>
  <si>
    <t>fa,,</t>
  </si>
  <si>
    <t>大字组F</t>
  </si>
  <si>
    <t>F2</t>
  </si>
  <si>
    <t>#4,,</t>
  </si>
  <si>
    <t>fis,,</t>
  </si>
  <si>
    <t>fad,,</t>
  </si>
  <si>
    <t>#F2</t>
  </si>
  <si>
    <t>#F</t>
  </si>
  <si>
    <t>5,,</t>
  </si>
  <si>
    <t>g,,</t>
  </si>
  <si>
    <t>sol,,</t>
  </si>
  <si>
    <t>大字组G</t>
  </si>
  <si>
    <t>G2</t>
  </si>
  <si>
    <t>#5,,</t>
  </si>
  <si>
    <t>gis,,</t>
  </si>
  <si>
    <t>sold,,</t>
  </si>
  <si>
    <t>#G2</t>
  </si>
  <si>
    <t>#G</t>
  </si>
  <si>
    <t>6,,</t>
  </si>
  <si>
    <t>a,,</t>
  </si>
  <si>
    <t>la,,</t>
  </si>
  <si>
    <t>大字组A</t>
  </si>
  <si>
    <t>b7,,</t>
  </si>
  <si>
    <t>bes,,</t>
  </si>
  <si>
    <t>sib,,</t>
  </si>
  <si>
    <t>#A</t>
  </si>
  <si>
    <t>7,,</t>
  </si>
  <si>
    <t>b,,</t>
  </si>
  <si>
    <t>si,,</t>
  </si>
  <si>
    <t>大字组B</t>
  </si>
  <si>
    <t>1,</t>
  </si>
  <si>
    <t>c,</t>
  </si>
  <si>
    <t>do,</t>
  </si>
  <si>
    <t>小字组c</t>
  </si>
  <si>
    <t>C3</t>
  </si>
  <si>
    <t>#1,</t>
  </si>
  <si>
    <t>cis,</t>
  </si>
  <si>
    <t>dod,</t>
  </si>
  <si>
    <t>#C3</t>
  </si>
  <si>
    <t>#c</t>
  </si>
  <si>
    <t>2,</t>
  </si>
  <si>
    <t>d,</t>
  </si>
  <si>
    <t>re,</t>
  </si>
  <si>
    <t>小字组d</t>
  </si>
  <si>
    <t>D3</t>
  </si>
  <si>
    <t>#2,</t>
  </si>
  <si>
    <t>dis,</t>
  </si>
  <si>
    <t>red,</t>
  </si>
  <si>
    <t>#D3</t>
  </si>
  <si>
    <t>#d</t>
  </si>
  <si>
    <t>3,</t>
  </si>
  <si>
    <t>e,</t>
  </si>
  <si>
    <t>mi,</t>
  </si>
  <si>
    <t>小字组e</t>
  </si>
  <si>
    <t>E3</t>
  </si>
  <si>
    <t>4,</t>
  </si>
  <si>
    <t>f,</t>
  </si>
  <si>
    <t>fa,</t>
  </si>
  <si>
    <t>小字组f</t>
  </si>
  <si>
    <t>F3</t>
  </si>
  <si>
    <t>#4,</t>
  </si>
  <si>
    <t>fis,</t>
  </si>
  <si>
    <t>fad,</t>
  </si>
  <si>
    <t>#F3</t>
  </si>
  <si>
    <t>#f</t>
  </si>
  <si>
    <t>5,</t>
  </si>
  <si>
    <t>g,</t>
  </si>
  <si>
    <t>sol,</t>
  </si>
  <si>
    <t>小字组g</t>
  </si>
  <si>
    <t>G3</t>
  </si>
  <si>
    <t>#5,</t>
  </si>
  <si>
    <t>gis,</t>
  </si>
  <si>
    <t>sold,</t>
  </si>
  <si>
    <t>#G3</t>
  </si>
  <si>
    <t>#g</t>
  </si>
  <si>
    <t>6,</t>
  </si>
  <si>
    <t>a,</t>
  </si>
  <si>
    <t>小字组a</t>
  </si>
  <si>
    <t>A3</t>
  </si>
  <si>
    <t>b7,</t>
  </si>
  <si>
    <t>bes,</t>
  </si>
  <si>
    <t>sib,</t>
  </si>
  <si>
    <t>#A3</t>
  </si>
  <si>
    <t>#a</t>
  </si>
  <si>
    <t>7,</t>
  </si>
  <si>
    <t>b,</t>
  </si>
  <si>
    <t>小字组b</t>
  </si>
  <si>
    <t>B3</t>
  </si>
  <si>
    <t>小字一组c1</t>
  </si>
  <si>
    <t>C4</t>
  </si>
  <si>
    <t>c1</t>
  </si>
  <si>
    <t>#1</t>
  </si>
  <si>
    <t>cis</t>
  </si>
  <si>
    <t>#C4</t>
  </si>
  <si>
    <t>#c1</t>
  </si>
  <si>
    <t>小字一组d1</t>
  </si>
  <si>
    <t>D4</t>
  </si>
  <si>
    <t>d1</t>
  </si>
  <si>
    <t>#2</t>
  </si>
  <si>
    <t>dis</t>
  </si>
  <si>
    <t>red</t>
  </si>
  <si>
    <t>#D4</t>
  </si>
  <si>
    <t>#d1</t>
  </si>
  <si>
    <t>小字一组e1</t>
  </si>
  <si>
    <t>E4</t>
  </si>
  <si>
    <t>e1</t>
  </si>
  <si>
    <t>fa</t>
  </si>
  <si>
    <t>小字一组f1</t>
  </si>
  <si>
    <t>F4</t>
  </si>
  <si>
    <t>f1</t>
  </si>
  <si>
    <t>#4</t>
  </si>
  <si>
    <t>fis</t>
  </si>
  <si>
    <t>fad</t>
  </si>
  <si>
    <t>#F4</t>
  </si>
  <si>
    <t>#f1</t>
  </si>
  <si>
    <t>小字一组g1</t>
  </si>
  <si>
    <t>G4</t>
  </si>
  <si>
    <t>g1</t>
  </si>
  <si>
    <t>#5</t>
  </si>
  <si>
    <t>gis</t>
  </si>
  <si>
    <t>sold</t>
  </si>
  <si>
    <t>#G4</t>
  </si>
  <si>
    <t>#g1</t>
  </si>
  <si>
    <t>小字一组a1</t>
  </si>
  <si>
    <t>A4</t>
  </si>
  <si>
    <t>a1</t>
  </si>
  <si>
    <t>b7</t>
  </si>
  <si>
    <t>bes</t>
  </si>
  <si>
    <t>sib</t>
  </si>
  <si>
    <t>#A4</t>
  </si>
  <si>
    <t>#a1</t>
  </si>
  <si>
    <t>si</t>
  </si>
  <si>
    <t>小字一组b1</t>
  </si>
  <si>
    <t>B4</t>
  </si>
  <si>
    <t>b1</t>
  </si>
  <si>
    <t>1'</t>
  </si>
  <si>
    <t>c'</t>
  </si>
  <si>
    <t>do'</t>
  </si>
  <si>
    <t>小字二组c2</t>
  </si>
  <si>
    <t>C5</t>
  </si>
  <si>
    <t>c2</t>
  </si>
  <si>
    <t>#1'</t>
  </si>
  <si>
    <t>cis'</t>
  </si>
  <si>
    <t>dod'</t>
  </si>
  <si>
    <t>#C5</t>
  </si>
  <si>
    <t>#c2</t>
  </si>
  <si>
    <t>2'</t>
  </si>
  <si>
    <t>d'</t>
  </si>
  <si>
    <t>re'</t>
  </si>
  <si>
    <t>小字二组d2</t>
  </si>
  <si>
    <t>D5</t>
  </si>
  <si>
    <t>d2</t>
  </si>
  <si>
    <t>#2'</t>
  </si>
  <si>
    <t>dis'</t>
  </si>
  <si>
    <t>red'</t>
  </si>
  <si>
    <t>#D5</t>
  </si>
  <si>
    <t>#d2</t>
  </si>
  <si>
    <t>3'</t>
  </si>
  <si>
    <t>e'</t>
  </si>
  <si>
    <t>mi'</t>
  </si>
  <si>
    <t>小字二组e2</t>
  </si>
  <si>
    <t>E5</t>
  </si>
  <si>
    <t>e2</t>
  </si>
  <si>
    <t>4'</t>
  </si>
  <si>
    <t>f'</t>
  </si>
  <si>
    <t>fa'</t>
  </si>
  <si>
    <t>小字二组f2</t>
  </si>
  <si>
    <t>F5</t>
  </si>
  <si>
    <t>f2</t>
  </si>
  <si>
    <t>#4'</t>
  </si>
  <si>
    <t>fis'</t>
  </si>
  <si>
    <t>fad'</t>
  </si>
  <si>
    <t>#F5</t>
  </si>
  <si>
    <t>#f2</t>
  </si>
  <si>
    <t>5'</t>
  </si>
  <si>
    <t>g'</t>
  </si>
  <si>
    <t>sol'</t>
  </si>
  <si>
    <t>小字二组g2</t>
  </si>
  <si>
    <t>G5</t>
  </si>
  <si>
    <t>g2</t>
  </si>
  <si>
    <t>#5'</t>
  </si>
  <si>
    <t>gis'</t>
  </si>
  <si>
    <t>sold'</t>
  </si>
  <si>
    <t>#G5</t>
  </si>
  <si>
    <t>#g2</t>
  </si>
  <si>
    <t>6'</t>
  </si>
  <si>
    <t>a'</t>
  </si>
  <si>
    <t>la'</t>
  </si>
  <si>
    <t>小字二组a2</t>
  </si>
  <si>
    <t>A5</t>
  </si>
  <si>
    <t>a2</t>
  </si>
  <si>
    <t>b7'</t>
  </si>
  <si>
    <t>bes'</t>
  </si>
  <si>
    <t>sib'</t>
  </si>
  <si>
    <t>#A5</t>
  </si>
  <si>
    <t>#a2</t>
  </si>
  <si>
    <t>7'</t>
  </si>
  <si>
    <t>b'</t>
  </si>
  <si>
    <t>si'</t>
  </si>
  <si>
    <t>小字二组b2</t>
  </si>
  <si>
    <t>B5</t>
  </si>
  <si>
    <t>b2</t>
  </si>
  <si>
    <t>1''</t>
  </si>
  <si>
    <t>c''</t>
  </si>
  <si>
    <t>do''</t>
  </si>
  <si>
    <t>小字三组c3</t>
  </si>
  <si>
    <t>C6</t>
  </si>
  <si>
    <t>c3</t>
  </si>
  <si>
    <t>#1''</t>
  </si>
  <si>
    <t>cis''</t>
  </si>
  <si>
    <t>dod''</t>
  </si>
  <si>
    <t>#C6</t>
  </si>
  <si>
    <t>#c3</t>
  </si>
  <si>
    <t>2''</t>
  </si>
  <si>
    <t>d''</t>
  </si>
  <si>
    <t>re''</t>
  </si>
  <si>
    <t>小字三组d3</t>
  </si>
  <si>
    <t>D6</t>
  </si>
  <si>
    <t>d3</t>
  </si>
  <si>
    <t>#2''</t>
  </si>
  <si>
    <t>dis''</t>
  </si>
  <si>
    <t>red''</t>
  </si>
  <si>
    <t>#D6</t>
  </si>
  <si>
    <t>#d3</t>
  </si>
  <si>
    <t>3''</t>
  </si>
  <si>
    <t>e''</t>
  </si>
  <si>
    <t>mi''</t>
  </si>
  <si>
    <t>小字三组e3</t>
  </si>
  <si>
    <t>E6</t>
  </si>
  <si>
    <t>e3</t>
  </si>
  <si>
    <t>4''</t>
  </si>
  <si>
    <t>f''</t>
  </si>
  <si>
    <t>fa''</t>
  </si>
  <si>
    <t>小字三组f3</t>
  </si>
  <si>
    <t>F6</t>
  </si>
  <si>
    <t>f3</t>
  </si>
  <si>
    <t>#4''</t>
  </si>
  <si>
    <t>fis''</t>
  </si>
  <si>
    <t>fad''</t>
  </si>
  <si>
    <t>#F6</t>
  </si>
  <si>
    <t>#f3</t>
  </si>
  <si>
    <t>5''</t>
  </si>
  <si>
    <t>g''</t>
  </si>
  <si>
    <t>sol''</t>
  </si>
  <si>
    <t>小字三组g3</t>
  </si>
  <si>
    <t>G6</t>
  </si>
  <si>
    <t>g3</t>
  </si>
  <si>
    <t>#5''</t>
  </si>
  <si>
    <t>gis''</t>
  </si>
  <si>
    <t>sold''</t>
  </si>
  <si>
    <t>#G6</t>
  </si>
  <si>
    <t>#g3</t>
  </si>
  <si>
    <t>6''</t>
  </si>
  <si>
    <t>a''</t>
  </si>
  <si>
    <t>la''</t>
  </si>
  <si>
    <t>小字三组a3</t>
  </si>
  <si>
    <t>A6</t>
  </si>
  <si>
    <t>a3</t>
  </si>
  <si>
    <t>b7''</t>
  </si>
  <si>
    <t>bes''</t>
  </si>
  <si>
    <t>sib''</t>
  </si>
  <si>
    <t>#A6</t>
  </si>
  <si>
    <t>#a3</t>
  </si>
  <si>
    <t>7''</t>
  </si>
  <si>
    <t>b''</t>
  </si>
  <si>
    <t>si''</t>
  </si>
  <si>
    <t>小字三组b3</t>
  </si>
  <si>
    <t>B6</t>
  </si>
  <si>
    <t>b3</t>
  </si>
  <si>
    <t>1'''</t>
  </si>
  <si>
    <t>c'''</t>
  </si>
  <si>
    <t>do'''</t>
  </si>
  <si>
    <t>小字四组c4</t>
  </si>
  <si>
    <t>C7</t>
  </si>
  <si>
    <t>c4</t>
  </si>
  <si>
    <t>#1'''</t>
  </si>
  <si>
    <t>cis'''</t>
  </si>
  <si>
    <t>dod'''</t>
  </si>
  <si>
    <t>#C7</t>
  </si>
  <si>
    <t>#c4</t>
  </si>
  <si>
    <t>2'''</t>
  </si>
  <si>
    <t>d'''</t>
  </si>
  <si>
    <t>re'''</t>
  </si>
  <si>
    <t>小字四组d4</t>
  </si>
  <si>
    <t>D7</t>
  </si>
  <si>
    <t>d4</t>
  </si>
  <si>
    <t>#2'''</t>
  </si>
  <si>
    <t>dis'''</t>
  </si>
  <si>
    <t>red'''</t>
  </si>
  <si>
    <t>#D7</t>
  </si>
  <si>
    <t>#d4</t>
  </si>
  <si>
    <t>3'''</t>
  </si>
  <si>
    <t>e'''</t>
  </si>
  <si>
    <t>mi'''</t>
  </si>
  <si>
    <t>小字四组e4</t>
  </si>
  <si>
    <t>E7</t>
  </si>
  <si>
    <t>e4</t>
  </si>
  <si>
    <t>4'''</t>
  </si>
  <si>
    <t>f'''</t>
  </si>
  <si>
    <t>fa'''</t>
  </si>
  <si>
    <t>小字四组f4</t>
  </si>
  <si>
    <t>F7</t>
  </si>
  <si>
    <t>f4</t>
  </si>
  <si>
    <t>#4'''</t>
  </si>
  <si>
    <t>fis'''</t>
  </si>
  <si>
    <t>fad'''</t>
  </si>
  <si>
    <t>#F7</t>
  </si>
  <si>
    <t>#f4</t>
  </si>
  <si>
    <t>5'''</t>
  </si>
  <si>
    <t>g'''</t>
  </si>
  <si>
    <t>sol'''</t>
  </si>
  <si>
    <t>小字四组g4</t>
  </si>
  <si>
    <t>G7</t>
  </si>
  <si>
    <t>g4</t>
  </si>
  <si>
    <t>#5'''</t>
  </si>
  <si>
    <t>gis'''</t>
  </si>
  <si>
    <t>sold'''</t>
  </si>
  <si>
    <t>#G7</t>
  </si>
  <si>
    <t>#g4</t>
  </si>
  <si>
    <t>6'''</t>
  </si>
  <si>
    <t>a'''</t>
  </si>
  <si>
    <t>la'''</t>
  </si>
  <si>
    <t>小字四组a4</t>
  </si>
  <si>
    <t>A7</t>
  </si>
  <si>
    <t>a4</t>
  </si>
  <si>
    <t>b7'''</t>
  </si>
  <si>
    <t>bes'''</t>
  </si>
  <si>
    <t>sib'''</t>
  </si>
  <si>
    <t>#A7</t>
  </si>
  <si>
    <t>#a4</t>
  </si>
  <si>
    <t>7'''</t>
  </si>
  <si>
    <t>b'''</t>
  </si>
  <si>
    <t>si'''</t>
  </si>
  <si>
    <t>小字四组b4</t>
  </si>
  <si>
    <t>B7</t>
  </si>
  <si>
    <t>b4</t>
  </si>
  <si>
    <t>1''''</t>
  </si>
  <si>
    <t>c''''</t>
  </si>
  <si>
    <t>do''''</t>
  </si>
  <si>
    <t>小字五组c5</t>
  </si>
  <si>
    <t>C8</t>
  </si>
  <si>
    <t>c5</t>
  </si>
  <si>
    <t>简谱唱名</t>
    <phoneticPr fontId="2" type="noConversion"/>
  </si>
  <si>
    <t>德式唱名</t>
    <phoneticPr fontId="2" type="noConversion"/>
  </si>
  <si>
    <t>意式唱名</t>
    <phoneticPr fontId="2" type="noConversion"/>
  </si>
  <si>
    <t>midi音高</t>
    <phoneticPr fontId="2" type="noConversion"/>
  </si>
  <si>
    <t>科学音高</t>
    <phoneticPr fontId="2" type="noConversion"/>
  </si>
  <si>
    <t>游戏音域外</t>
    <phoneticPr fontId="2" type="noConversion"/>
  </si>
  <si>
    <t>八度偏移</t>
    <phoneticPr fontId="2" type="noConversion"/>
  </si>
  <si>
    <t>检查</t>
    <phoneticPr fontId="2" type="noConversion"/>
  </si>
  <si>
    <t>输出音高</t>
    <phoneticPr fontId="2" type="noConversion"/>
  </si>
  <si>
    <t>根据唱名配置</t>
    <phoneticPr fontId="2" type="noConversion"/>
  </si>
  <si>
    <t>根据音名配置</t>
    <phoneticPr fontId="2" type="noConversion"/>
  </si>
  <si>
    <t>时间点配置</t>
    <phoneticPr fontId="2" type="noConversion"/>
  </si>
  <si>
    <t>输出时间点</t>
    <phoneticPr fontId="2" type="noConversion"/>
  </si>
  <si>
    <t>id</t>
  </si>
  <si>
    <t>pitch</t>
  </si>
  <si>
    <t>time</t>
  </si>
  <si>
    <t>C</t>
    <phoneticPr fontId="2" type="noConversion"/>
  </si>
  <si>
    <t>do</t>
    <phoneticPr fontId="2" type="noConversion"/>
  </si>
  <si>
    <t>c1</t>
    <phoneticPr fontId="2" type="noConversion"/>
  </si>
  <si>
    <t>sol</t>
    <phoneticPr fontId="2" type="noConversion"/>
  </si>
  <si>
    <t>g1</t>
    <phoneticPr fontId="2" type="noConversion"/>
  </si>
  <si>
    <t>a1</t>
    <phoneticPr fontId="2" type="noConversion"/>
  </si>
  <si>
    <t>la</t>
    <phoneticPr fontId="2" type="noConversion"/>
  </si>
  <si>
    <t>fa</t>
    <phoneticPr fontId="2" type="noConversion"/>
  </si>
  <si>
    <t>mi</t>
    <phoneticPr fontId="2" type="noConversion"/>
  </si>
  <si>
    <t>f1</t>
    <phoneticPr fontId="2" type="noConversion"/>
  </si>
  <si>
    <t>e1</t>
    <phoneticPr fontId="2" type="noConversion"/>
  </si>
  <si>
    <t>re</t>
    <phoneticPr fontId="2" type="noConversion"/>
  </si>
  <si>
    <t>d1</t>
    <phoneticPr fontId="2" type="noConversion"/>
  </si>
  <si>
    <t>si,</t>
    <phoneticPr fontId="2" type="noConversion"/>
  </si>
  <si>
    <t>b</t>
    <phoneticPr fontId="2" type="noConversion"/>
  </si>
  <si>
    <t>调式</t>
    <phoneticPr fontId="2" type="noConversion"/>
  </si>
  <si>
    <t>调式偏移</t>
    <phoneticPr fontId="2" type="noConversion"/>
  </si>
  <si>
    <t>对应钢琴</t>
    <phoneticPr fontId="2" type="noConversion"/>
  </si>
  <si>
    <t>调式key</t>
    <phoneticPr fontId="2" type="noConversion"/>
  </si>
  <si>
    <t>音高key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</si>
</sst>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1" fillId="3" borderId="0" xfId="0" applyNumberFormat="1" applyFon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6916-A0DD-453D-9C84-73FD14B5E8DF}">
  <dimension ref="A1:C31"/>
  <sheetViews>
    <sheetView workbookViewId="0">
      <selection activeCell="C5" sqref="C5"/>
    </sheetView>
  </sheetViews>
  <sheetFormatPr defaultRowHeight="14" x14ac:dyDescent="0.25"/>
  <cols>
    <col min="1" max="1" width="3.26953125" bestFit="1" customWidth="1"/>
    <col min="2" max="2" width="6.26953125" bestFit="1" customWidth="1"/>
    <col min="3" max="3" width="8.26953125" bestFit="1" customWidth="1"/>
  </cols>
  <sheetData>
    <row r="1" spans="1:3" x14ac:dyDescent="0.25">
      <c r="A1" s="1" t="s">
        <v>490</v>
      </c>
      <c r="B1" t="s">
        <v>491</v>
      </c>
      <c r="C1" s="1" t="s">
        <v>492</v>
      </c>
    </row>
    <row r="2" spans="1:3" x14ac:dyDescent="0.25">
      <c r="A2">
        <f>ROW()-1</f>
        <v>1</v>
      </c>
      <c r="B2">
        <v>51</v>
      </c>
      <c r="C2" s="8">
        <v>8.2989999999999995</v>
      </c>
    </row>
    <row r="3" spans="1:3" x14ac:dyDescent="0.25">
      <c r="A3">
        <f t="shared" ref="A3:A31" si="0">ROW()-1</f>
        <v>2</v>
      </c>
      <c r="B3">
        <v>51</v>
      </c>
      <c r="C3" s="8">
        <v>8.8079999999999998</v>
      </c>
    </row>
    <row r="4" spans="1:3" x14ac:dyDescent="0.25">
      <c r="A4">
        <f t="shared" si="0"/>
        <v>3</v>
      </c>
      <c r="B4">
        <v>55</v>
      </c>
      <c r="C4" s="8">
        <v>9.3079999999999998</v>
      </c>
    </row>
    <row r="5" spans="1:3" x14ac:dyDescent="0.25">
      <c r="A5">
        <f t="shared" si="0"/>
        <v>4</v>
      </c>
      <c r="B5">
        <v>55</v>
      </c>
      <c r="C5" s="8">
        <v>9.8079999999999998</v>
      </c>
    </row>
    <row r="6" spans="1:3" x14ac:dyDescent="0.25">
      <c r="A6">
        <f t="shared" si="0"/>
        <v>5</v>
      </c>
      <c r="B6">
        <v>56</v>
      </c>
      <c r="C6" s="8">
        <v>10.308</v>
      </c>
    </row>
    <row r="7" spans="1:3" x14ac:dyDescent="0.25">
      <c r="A7">
        <f t="shared" si="0"/>
        <v>6</v>
      </c>
      <c r="B7">
        <v>54</v>
      </c>
      <c r="C7" s="8">
        <v>10.808</v>
      </c>
    </row>
    <row r="8" spans="1:3" x14ac:dyDescent="0.25">
      <c r="A8">
        <f t="shared" si="0"/>
        <v>7</v>
      </c>
      <c r="B8">
        <v>55</v>
      </c>
      <c r="C8" s="8">
        <v>11.266</v>
      </c>
    </row>
    <row r="9" spans="1:3" x14ac:dyDescent="0.25">
      <c r="A9">
        <f t="shared" si="0"/>
        <v>8</v>
      </c>
      <c r="B9">
        <v>53</v>
      </c>
      <c r="C9" s="8">
        <v>11.766</v>
      </c>
    </row>
    <row r="10" spans="1:3" x14ac:dyDescent="0.25">
      <c r="A10">
        <f t="shared" si="0"/>
        <v>9</v>
      </c>
      <c r="B10">
        <v>54</v>
      </c>
      <c r="C10" s="8">
        <v>12.202999999999999</v>
      </c>
    </row>
    <row r="11" spans="1:3" x14ac:dyDescent="0.25">
      <c r="A11">
        <f t="shared" si="0"/>
        <v>10</v>
      </c>
      <c r="B11">
        <v>54</v>
      </c>
      <c r="C11" s="8">
        <v>12.702999999999999</v>
      </c>
    </row>
    <row r="12" spans="1:3" x14ac:dyDescent="0.25">
      <c r="A12">
        <f t="shared" si="0"/>
        <v>11</v>
      </c>
      <c r="B12">
        <v>53</v>
      </c>
      <c r="C12" s="8">
        <v>13.162000000000001</v>
      </c>
    </row>
    <row r="13" spans="1:3" x14ac:dyDescent="0.25">
      <c r="A13">
        <f t="shared" si="0"/>
        <v>12</v>
      </c>
      <c r="B13">
        <v>53</v>
      </c>
      <c r="C13" s="8">
        <v>13.662000000000001</v>
      </c>
    </row>
    <row r="14" spans="1:3" x14ac:dyDescent="0.25">
      <c r="A14">
        <f t="shared" si="0"/>
        <v>13</v>
      </c>
      <c r="B14">
        <v>52</v>
      </c>
      <c r="C14" s="8">
        <v>14.12</v>
      </c>
    </row>
    <row r="15" spans="1:3" x14ac:dyDescent="0.25">
      <c r="A15">
        <f t="shared" si="0"/>
        <v>14</v>
      </c>
      <c r="B15">
        <v>52</v>
      </c>
      <c r="C15" s="8">
        <v>14.62</v>
      </c>
    </row>
    <row r="16" spans="1:3" x14ac:dyDescent="0.25">
      <c r="A16">
        <f t="shared" si="0"/>
        <v>15</v>
      </c>
      <c r="B16">
        <v>51</v>
      </c>
      <c r="C16" s="8">
        <v>15.12</v>
      </c>
    </row>
    <row r="17" spans="1:3" x14ac:dyDescent="0.25">
      <c r="A17">
        <f t="shared" si="0"/>
        <v>16</v>
      </c>
      <c r="B17">
        <v>51</v>
      </c>
      <c r="C17" s="8">
        <v>16.125</v>
      </c>
    </row>
    <row r="18" spans="1:3" x14ac:dyDescent="0.25">
      <c r="A18">
        <f t="shared" si="0"/>
        <v>17</v>
      </c>
      <c r="B18">
        <v>51</v>
      </c>
      <c r="C18" s="8">
        <v>16.582999999999998</v>
      </c>
    </row>
    <row r="19" spans="1:3" x14ac:dyDescent="0.25">
      <c r="A19">
        <f t="shared" si="0"/>
        <v>18</v>
      </c>
      <c r="B19">
        <v>55</v>
      </c>
      <c r="C19" s="8">
        <v>17.042000000000002</v>
      </c>
    </row>
    <row r="20" spans="1:3" x14ac:dyDescent="0.25">
      <c r="A20">
        <f t="shared" si="0"/>
        <v>19</v>
      </c>
      <c r="B20">
        <v>55</v>
      </c>
      <c r="C20" s="8">
        <v>17.582999999999998</v>
      </c>
    </row>
    <row r="21" spans="1:3" x14ac:dyDescent="0.25">
      <c r="A21">
        <f t="shared" si="0"/>
        <v>20</v>
      </c>
      <c r="B21">
        <v>56</v>
      </c>
      <c r="C21" s="8">
        <v>18.082999999999998</v>
      </c>
    </row>
    <row r="22" spans="1:3" x14ac:dyDescent="0.25">
      <c r="A22">
        <f t="shared" si="0"/>
        <v>21</v>
      </c>
      <c r="B22">
        <v>54</v>
      </c>
      <c r="C22" s="8">
        <v>18.542000000000002</v>
      </c>
    </row>
    <row r="23" spans="1:3" x14ac:dyDescent="0.25">
      <c r="A23">
        <f t="shared" si="0"/>
        <v>22</v>
      </c>
      <c r="B23">
        <v>55</v>
      </c>
      <c r="C23" s="8">
        <v>19.042000000000002</v>
      </c>
    </row>
    <row r="24" spans="1:3" x14ac:dyDescent="0.25">
      <c r="A24">
        <f t="shared" si="0"/>
        <v>23</v>
      </c>
      <c r="B24">
        <v>53</v>
      </c>
      <c r="C24" s="8">
        <v>19.542000000000002</v>
      </c>
    </row>
    <row r="25" spans="1:3" x14ac:dyDescent="0.25">
      <c r="A25">
        <f t="shared" si="0"/>
        <v>24</v>
      </c>
      <c r="B25">
        <v>54</v>
      </c>
      <c r="C25" s="8">
        <v>19.981000000000002</v>
      </c>
    </row>
    <row r="26" spans="1:3" x14ac:dyDescent="0.25">
      <c r="A26">
        <f t="shared" si="0"/>
        <v>25</v>
      </c>
      <c r="B26">
        <v>52</v>
      </c>
      <c r="C26" s="8">
        <v>20.481000000000002</v>
      </c>
    </row>
    <row r="27" spans="1:3" x14ac:dyDescent="0.25">
      <c r="A27">
        <f t="shared" si="0"/>
        <v>26</v>
      </c>
      <c r="B27">
        <v>53</v>
      </c>
      <c r="C27" s="8">
        <v>20.939</v>
      </c>
    </row>
    <row r="28" spans="1:3" x14ac:dyDescent="0.25">
      <c r="A28">
        <f t="shared" si="0"/>
        <v>27</v>
      </c>
      <c r="B28">
        <v>51</v>
      </c>
      <c r="C28" s="8">
        <v>21.439</v>
      </c>
    </row>
    <row r="29" spans="1:3" x14ac:dyDescent="0.25">
      <c r="A29">
        <f t="shared" si="0"/>
        <v>28</v>
      </c>
      <c r="B29">
        <v>52</v>
      </c>
      <c r="C29" s="8">
        <v>21.939</v>
      </c>
    </row>
    <row r="30" spans="1:3" x14ac:dyDescent="0.25">
      <c r="A30">
        <f t="shared" si="0"/>
        <v>29</v>
      </c>
      <c r="B30">
        <v>47</v>
      </c>
      <c r="C30" s="8">
        <v>22.396999999999998</v>
      </c>
    </row>
    <row r="31" spans="1:3" x14ac:dyDescent="0.25">
      <c r="A31">
        <f t="shared" si="0"/>
        <v>30</v>
      </c>
      <c r="B31">
        <v>51</v>
      </c>
      <c r="C31" s="8">
        <v>22.939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06FC-D3C0-4B50-9088-AB75549B9430}">
  <dimension ref="A1:R248"/>
  <sheetViews>
    <sheetView tabSelected="1" workbookViewId="0">
      <pane ySplit="2" topLeftCell="A3" activePane="bottomLeft" state="frozen"/>
      <selection pane="bottomLeft" activeCell="J15" sqref="J15"/>
    </sheetView>
  </sheetViews>
  <sheetFormatPr defaultRowHeight="14" x14ac:dyDescent="0.25"/>
  <cols>
    <col min="4" max="4" width="9.26953125" bestFit="1" customWidth="1"/>
    <col min="18" max="18" width="11.90625" style="8" bestFit="1" customWidth="1"/>
  </cols>
  <sheetData>
    <row r="1" spans="1:18" x14ac:dyDescent="0.25">
      <c r="A1" s="1" t="s">
        <v>508</v>
      </c>
      <c r="B1" s="2" t="s">
        <v>493</v>
      </c>
      <c r="D1" s="5" t="s">
        <v>486</v>
      </c>
      <c r="K1" s="5" t="s">
        <v>487</v>
      </c>
      <c r="R1" s="6" t="s">
        <v>488</v>
      </c>
    </row>
    <row r="2" spans="1:18" x14ac:dyDescent="0.25">
      <c r="A2" s="1" t="s">
        <v>509</v>
      </c>
      <c r="B2">
        <f>VLOOKUP(B1,data!A:B,2,)-1</f>
        <v>0</v>
      </c>
      <c r="D2" s="2" t="s">
        <v>479</v>
      </c>
      <c r="E2" s="2" t="s">
        <v>8</v>
      </c>
      <c r="F2" s="2" t="s">
        <v>9</v>
      </c>
      <c r="G2" s="2" t="s">
        <v>483</v>
      </c>
      <c r="H2" s="4" t="s">
        <v>485</v>
      </c>
      <c r="I2" s="1" t="s">
        <v>484</v>
      </c>
      <c r="K2" s="2" t="s">
        <v>10</v>
      </c>
      <c r="L2" s="2" t="s">
        <v>8</v>
      </c>
      <c r="M2" s="2" t="s">
        <v>9</v>
      </c>
      <c r="N2" s="2" t="s">
        <v>483</v>
      </c>
      <c r="O2" s="4" t="s">
        <v>485</v>
      </c>
      <c r="P2" s="1" t="s">
        <v>484</v>
      </c>
      <c r="R2" s="7" t="s">
        <v>489</v>
      </c>
    </row>
    <row r="3" spans="1:18" x14ac:dyDescent="0.25">
      <c r="D3" s="1" t="s">
        <v>494</v>
      </c>
      <c r="E3">
        <v>1</v>
      </c>
      <c r="H3">
        <f>INDEX(data!D:D,MATCH(D3,data!G:G,)+$B$2+G3*12)</f>
        <v>51</v>
      </c>
      <c r="I3" t="b">
        <f>IFERROR(MATCH(H3,data!$D$2:$D$37,)&gt;0,"非法音高，请调节八度偏移")</f>
        <v>1</v>
      </c>
      <c r="K3" s="1" t="s">
        <v>495</v>
      </c>
      <c r="L3">
        <v>1</v>
      </c>
      <c r="O3">
        <f>INDEX(data!D:D,MATCH(K3,data!J:J,) + N3*12)</f>
        <v>51</v>
      </c>
      <c r="P3" t="b">
        <f>IFERROR(MATCH(O3,data!$D$2:$D$37,)&gt;0,"非法音高，请调节八度偏移")</f>
        <v>1</v>
      </c>
      <c r="R3" s="8">
        <v>8.2989999999999995</v>
      </c>
    </row>
    <row r="4" spans="1:18" x14ac:dyDescent="0.25">
      <c r="D4" s="1" t="s">
        <v>494</v>
      </c>
      <c r="H4">
        <f>INDEX(data!D:D,MATCH(D4,data!G:G,)+$B$2+G4*12)</f>
        <v>51</v>
      </c>
      <c r="I4" t="b">
        <f>IFERROR(MATCH(H4,data!$D$2:$D$37,)&gt;0,"非法音高，请调节八度偏移")</f>
        <v>1</v>
      </c>
      <c r="K4" s="1" t="s">
        <v>495</v>
      </c>
      <c r="O4">
        <f>INDEX(data!D:D,MATCH(K4,data!J:J,))</f>
        <v>51</v>
      </c>
      <c r="P4" t="b">
        <f>IFERROR(MATCH(O4,data!$D$2:$D$37,)&gt;0,"非法音高，请调节八度偏移")</f>
        <v>1</v>
      </c>
      <c r="R4" s="8">
        <v>8.8079999999999998</v>
      </c>
    </row>
    <row r="5" spans="1:18" x14ac:dyDescent="0.25">
      <c r="D5" s="1" t="s">
        <v>496</v>
      </c>
      <c r="H5">
        <f>INDEX(data!D:D,MATCH(D5,data!G:G,)+$B$2+G5*12)</f>
        <v>55</v>
      </c>
      <c r="I5" t="b">
        <f>IFERROR(MATCH(H5,data!$D$2:$D$37,)&gt;0,"非法音高，请调节八度偏移")</f>
        <v>1</v>
      </c>
      <c r="K5" s="1" t="s">
        <v>497</v>
      </c>
      <c r="O5">
        <f>INDEX(data!D:D,MATCH(K5,data!J:J,))</f>
        <v>55</v>
      </c>
      <c r="P5" t="b">
        <f>IFERROR(MATCH(O5,data!$D$2:$D$37,)&gt;0,"非法音高，请调节八度偏移")</f>
        <v>1</v>
      </c>
      <c r="R5" s="8">
        <v>9.3079999999999998</v>
      </c>
    </row>
    <row r="6" spans="1:18" x14ac:dyDescent="0.25">
      <c r="D6" s="1" t="s">
        <v>496</v>
      </c>
      <c r="H6">
        <f>INDEX(data!D:D,MATCH(D6,data!G:G,)+$B$2+G6*12)</f>
        <v>55</v>
      </c>
      <c r="I6" t="b">
        <f>IFERROR(MATCH(H6,data!$D$2:$D$37,)&gt;0,"非法音高，请调节八度偏移")</f>
        <v>1</v>
      </c>
      <c r="K6" s="1" t="s">
        <v>497</v>
      </c>
      <c r="O6">
        <f>INDEX(data!D:D,MATCH(K6,data!J:J,))</f>
        <v>55</v>
      </c>
      <c r="P6" t="b">
        <f>IFERROR(MATCH(O6,data!$D$2:$D$37,)&gt;0,"非法音高，请调节八度偏移")</f>
        <v>1</v>
      </c>
      <c r="R6" s="8">
        <v>9.8079999999999998</v>
      </c>
    </row>
    <row r="7" spans="1:18" x14ac:dyDescent="0.25">
      <c r="D7" s="1" t="s">
        <v>499</v>
      </c>
      <c r="H7">
        <f>INDEX(data!D:D,MATCH(D7,data!G:G,)+$B$2+G7*12)</f>
        <v>56</v>
      </c>
      <c r="I7" t="b">
        <f>IFERROR(MATCH(H7,data!$D$2:$D$37,)&gt;0,"非法音高，请调节八度偏移")</f>
        <v>1</v>
      </c>
      <c r="K7" s="1" t="s">
        <v>498</v>
      </c>
      <c r="O7">
        <f>INDEX(data!D:D,MATCH(K7,data!J:J,))</f>
        <v>56</v>
      </c>
      <c r="P7" t="b">
        <f>IFERROR(MATCH(O7,data!$D$2:$D$37,)&gt;0,"非法音高，请调节八度偏移")</f>
        <v>1</v>
      </c>
      <c r="R7" s="8">
        <v>10.308</v>
      </c>
    </row>
    <row r="8" spans="1:18" x14ac:dyDescent="0.25">
      <c r="D8" s="1" t="s">
        <v>500</v>
      </c>
      <c r="H8">
        <f>INDEX(data!D:D,MATCH(D8,data!G:G,)+$B$2+G8*12)</f>
        <v>54</v>
      </c>
      <c r="I8" t="b">
        <f>IFERROR(MATCH(H8,data!$D$2:$D$37,)&gt;0,"非法音高，请调节八度偏移")</f>
        <v>1</v>
      </c>
      <c r="K8" s="1" t="s">
        <v>502</v>
      </c>
      <c r="O8">
        <f>INDEX(data!D:D,MATCH(K8,data!J:J,))</f>
        <v>54</v>
      </c>
      <c r="P8" t="b">
        <f>IFERROR(MATCH(O8,data!$D$2:$D$37,)&gt;0,"非法音高，请调节八度偏移")</f>
        <v>1</v>
      </c>
      <c r="R8" s="8">
        <v>10.808</v>
      </c>
    </row>
    <row r="9" spans="1:18" x14ac:dyDescent="0.25">
      <c r="D9" s="1" t="s">
        <v>496</v>
      </c>
      <c r="H9">
        <f>INDEX(data!D:D,MATCH(D9,data!G:G,)+$B$2+G9*12)</f>
        <v>55</v>
      </c>
      <c r="I9" t="b">
        <f>IFERROR(MATCH(H9,data!$D$2:$D$37,)&gt;0,"非法音高，请调节八度偏移")</f>
        <v>1</v>
      </c>
      <c r="K9" s="1" t="s">
        <v>497</v>
      </c>
      <c r="O9">
        <f>INDEX(data!D:D,MATCH(K9,data!J:J,))</f>
        <v>55</v>
      </c>
      <c r="P9" t="b">
        <f>IFERROR(MATCH(O9,data!$D$2:$D$37,)&gt;0,"非法音高，请调节八度偏移")</f>
        <v>1</v>
      </c>
      <c r="R9" s="8">
        <v>11.266</v>
      </c>
    </row>
    <row r="10" spans="1:18" x14ac:dyDescent="0.25">
      <c r="D10" s="1" t="s">
        <v>501</v>
      </c>
      <c r="H10">
        <f>INDEX(data!D:D,MATCH(D10,data!G:G,)+$B$2+G10*12)</f>
        <v>53</v>
      </c>
      <c r="I10" t="b">
        <f>IFERROR(MATCH(H10,data!$D$2:$D$37,)&gt;0,"非法音高，请调节八度偏移")</f>
        <v>1</v>
      </c>
      <c r="K10" s="1" t="s">
        <v>503</v>
      </c>
      <c r="O10">
        <f>INDEX(data!D:D,MATCH(K10,data!J:J,))</f>
        <v>53</v>
      </c>
      <c r="P10" t="b">
        <f>IFERROR(MATCH(O10,data!$D$2:$D$37,)&gt;0,"非法音高，请调节八度偏移")</f>
        <v>1</v>
      </c>
      <c r="R10" s="8">
        <v>11.766</v>
      </c>
    </row>
    <row r="11" spans="1:18" x14ac:dyDescent="0.25">
      <c r="D11" s="1" t="s">
        <v>500</v>
      </c>
      <c r="E11">
        <v>2</v>
      </c>
      <c r="H11">
        <f>INDEX(data!D:D,MATCH(D11,data!G:G,)+$B$2+G11*12)</f>
        <v>54</v>
      </c>
      <c r="I11" t="b">
        <f>IFERROR(MATCH(H11,data!$D$2:$D$37,)&gt;0,"非法音高，请调节八度偏移")</f>
        <v>1</v>
      </c>
      <c r="K11" s="1" t="s">
        <v>502</v>
      </c>
      <c r="L11">
        <v>2</v>
      </c>
      <c r="O11">
        <f>INDEX(data!D:D,MATCH(K11,data!J:J,))</f>
        <v>54</v>
      </c>
      <c r="P11" t="b">
        <f>IFERROR(MATCH(O11,data!$D$2:$D$37,)&gt;0,"非法音高，请调节八度偏移")</f>
        <v>1</v>
      </c>
      <c r="R11" s="8">
        <v>12.202999999999999</v>
      </c>
    </row>
    <row r="12" spans="1:18" x14ac:dyDescent="0.25">
      <c r="D12" s="1" t="s">
        <v>500</v>
      </c>
      <c r="H12">
        <f>INDEX(data!D:D,MATCH(D12,data!G:G,)+$B$2+G12*12)</f>
        <v>54</v>
      </c>
      <c r="I12" t="b">
        <f>IFERROR(MATCH(H12,data!$D$2:$D$37,)&gt;0,"非法音高，请调节八度偏移")</f>
        <v>1</v>
      </c>
      <c r="K12" s="1" t="s">
        <v>502</v>
      </c>
      <c r="O12">
        <f>INDEX(data!D:D,MATCH(K12,data!J:J,))</f>
        <v>54</v>
      </c>
      <c r="P12" t="b">
        <f>IFERROR(MATCH(O12,data!$D$2:$D$37,)&gt;0,"非法音高，请调节八度偏移")</f>
        <v>1</v>
      </c>
      <c r="R12" s="8">
        <v>12.702999999999999</v>
      </c>
    </row>
    <row r="13" spans="1:18" x14ac:dyDescent="0.25">
      <c r="D13" s="1" t="s">
        <v>501</v>
      </c>
      <c r="H13">
        <f>INDEX(data!D:D,MATCH(D13,data!G:G,)+$B$2+G13*12)</f>
        <v>53</v>
      </c>
      <c r="I13" t="b">
        <f>IFERROR(MATCH(H13,data!$D$2:$D$37,)&gt;0,"非法音高，请调节八度偏移")</f>
        <v>1</v>
      </c>
      <c r="K13" s="1" t="s">
        <v>503</v>
      </c>
      <c r="O13">
        <f>INDEX(data!D:D,MATCH(K13,data!J:J,))</f>
        <v>53</v>
      </c>
      <c r="P13" t="b">
        <f>IFERROR(MATCH(O13,data!$D$2:$D$37,)&gt;0,"非法音高，请调节八度偏移")</f>
        <v>1</v>
      </c>
      <c r="R13" s="8">
        <v>13.162000000000001</v>
      </c>
    </row>
    <row r="14" spans="1:18" x14ac:dyDescent="0.25">
      <c r="D14" s="1" t="s">
        <v>501</v>
      </c>
      <c r="H14">
        <f>INDEX(data!D:D,MATCH(D14,data!G:G,)+$B$2+G14*12)</f>
        <v>53</v>
      </c>
      <c r="I14" t="b">
        <f>IFERROR(MATCH(H14,data!$D$2:$D$37,)&gt;0,"非法音高，请调节八度偏移")</f>
        <v>1</v>
      </c>
      <c r="K14" s="1" t="s">
        <v>503</v>
      </c>
      <c r="O14">
        <f>INDEX(data!D:D,MATCH(K14,data!J:J,))</f>
        <v>53</v>
      </c>
      <c r="P14" t="b">
        <f>IFERROR(MATCH(O14,data!$D$2:$D$37,)&gt;0,"非法音高，请调节八度偏移")</f>
        <v>1</v>
      </c>
      <c r="R14" s="8">
        <v>13.662000000000001</v>
      </c>
    </row>
    <row r="15" spans="1:18" x14ac:dyDescent="0.25">
      <c r="D15" s="1" t="s">
        <v>504</v>
      </c>
      <c r="H15">
        <f>INDEX(data!D:D,MATCH(D15,data!G:G,)+$B$2+G15*12)</f>
        <v>52</v>
      </c>
      <c r="I15" t="b">
        <f>IFERROR(MATCH(H15,data!$D$2:$D$37,)&gt;0,"非法音高，请调节八度偏移")</f>
        <v>1</v>
      </c>
      <c r="K15" s="1" t="s">
        <v>505</v>
      </c>
      <c r="O15">
        <f>INDEX(data!D:D,MATCH(K15,data!J:J,))</f>
        <v>52</v>
      </c>
      <c r="P15" t="b">
        <f>IFERROR(MATCH(O15,data!$D$2:$D$37,)&gt;0,"非法音高，请调节八度偏移")</f>
        <v>1</v>
      </c>
      <c r="R15" s="8">
        <v>14.12</v>
      </c>
    </row>
    <row r="16" spans="1:18" x14ac:dyDescent="0.25">
      <c r="D16" s="1" t="s">
        <v>504</v>
      </c>
      <c r="H16">
        <f>INDEX(data!D:D,MATCH(D16,data!G:G,)+$B$2+G16*12)</f>
        <v>52</v>
      </c>
      <c r="I16" t="b">
        <f>IFERROR(MATCH(H16,data!$D$2:$D$37,)&gt;0,"非法音高，请调节八度偏移")</f>
        <v>1</v>
      </c>
      <c r="K16" s="1" t="s">
        <v>505</v>
      </c>
      <c r="O16">
        <f>INDEX(data!D:D,MATCH(K16,data!J:J,))</f>
        <v>52</v>
      </c>
      <c r="P16" t="b">
        <f>IFERROR(MATCH(O16,data!$D$2:$D$37,)&gt;0,"非法音高，请调节八度偏移")</f>
        <v>1</v>
      </c>
      <c r="R16" s="8">
        <v>14.62</v>
      </c>
    </row>
    <row r="17" spans="4:18" x14ac:dyDescent="0.25">
      <c r="D17" s="1" t="s">
        <v>494</v>
      </c>
      <c r="H17">
        <f>INDEX(data!D:D,MATCH(D17,data!G:G,)+$B$2+G17*12)</f>
        <v>51</v>
      </c>
      <c r="I17" t="b">
        <f>IFERROR(MATCH(H17,data!$D$2:$D$37,)&gt;0,"非法音高，请调节八度偏移")</f>
        <v>1</v>
      </c>
      <c r="K17" s="1" t="s">
        <v>495</v>
      </c>
      <c r="O17">
        <f>INDEX(data!D:D,MATCH(K17,data!J:J,))</f>
        <v>51</v>
      </c>
      <c r="P17" t="b">
        <f>IFERROR(MATCH(O17,data!$D$2:$D$37,)&gt;0,"非法音高，请调节八度偏移")</f>
        <v>1</v>
      </c>
      <c r="R17" s="8">
        <v>15.12</v>
      </c>
    </row>
    <row r="18" spans="4:18" x14ac:dyDescent="0.25">
      <c r="D18" s="1" t="s">
        <v>494</v>
      </c>
      <c r="E18">
        <v>3</v>
      </c>
      <c r="G18">
        <v>-1</v>
      </c>
      <c r="H18">
        <f>INDEX(data!D:D,MATCH(D18,data!G:G,)+$B$2+G18*12)</f>
        <v>41</v>
      </c>
      <c r="I18" t="b">
        <f>IFERROR(MATCH(H18,data!$D$2:$D$37,)&gt;0,"非法音高，请调节八度偏移")</f>
        <v>1</v>
      </c>
      <c r="K18" s="1" t="s">
        <v>495</v>
      </c>
      <c r="L18">
        <v>3</v>
      </c>
      <c r="O18">
        <f>INDEX(data!D:D,MATCH(K18,data!J:J,))</f>
        <v>51</v>
      </c>
      <c r="P18" t="b">
        <f>IFERROR(MATCH(O18,data!$D$2:$D$37,)&gt;0,"非法音高，请调节八度偏移")</f>
        <v>1</v>
      </c>
      <c r="R18" s="8">
        <v>16.125</v>
      </c>
    </row>
    <row r="19" spans="4:18" x14ac:dyDescent="0.25">
      <c r="D19" s="1" t="s">
        <v>494</v>
      </c>
      <c r="G19">
        <v>-1</v>
      </c>
      <c r="H19">
        <f>INDEX(data!D:D,MATCH(D19,data!G:G,)+$B$2+G19*12)</f>
        <v>41</v>
      </c>
      <c r="I19" t="b">
        <f>IFERROR(MATCH(H19,data!$D$2:$D$37,)&gt;0,"非法音高，请调节八度偏移")</f>
        <v>1</v>
      </c>
      <c r="K19" s="1" t="s">
        <v>495</v>
      </c>
      <c r="O19">
        <f>INDEX(data!D:D,MATCH(K19,data!J:J,))</f>
        <v>51</v>
      </c>
      <c r="P19" t="b">
        <f>IFERROR(MATCH(O19,data!$D$2:$D$37,)&gt;0,"非法音高，请调节八度偏移")</f>
        <v>1</v>
      </c>
      <c r="R19" s="8">
        <v>16.582999999999998</v>
      </c>
    </row>
    <row r="20" spans="4:18" x14ac:dyDescent="0.25">
      <c r="D20" s="1" t="s">
        <v>496</v>
      </c>
      <c r="G20">
        <v>-1</v>
      </c>
      <c r="H20">
        <f>INDEX(data!D:D,MATCH(D20,data!G:G,)+$B$2+G20*12)</f>
        <v>45</v>
      </c>
      <c r="I20" t="b">
        <f>IFERROR(MATCH(H20,data!$D$2:$D$37,)&gt;0,"非法音高，请调节八度偏移")</f>
        <v>1</v>
      </c>
      <c r="K20" s="1" t="s">
        <v>497</v>
      </c>
      <c r="O20">
        <f>INDEX(data!D:D,MATCH(K20,data!J:J,))</f>
        <v>55</v>
      </c>
      <c r="P20" t="b">
        <f>IFERROR(MATCH(O20,data!$D$2:$D$37,)&gt;0,"非法音高，请调节八度偏移")</f>
        <v>1</v>
      </c>
      <c r="R20" s="8">
        <v>17.042000000000002</v>
      </c>
    </row>
    <row r="21" spans="4:18" x14ac:dyDescent="0.25">
      <c r="D21" s="1" t="s">
        <v>496</v>
      </c>
      <c r="G21">
        <v>-1</v>
      </c>
      <c r="H21">
        <f>INDEX(data!D:D,MATCH(D21,data!G:G,)+$B$2+G21*12)</f>
        <v>45</v>
      </c>
      <c r="I21" t="b">
        <f>IFERROR(MATCH(H21,data!$D$2:$D$37,)&gt;0,"非法音高，请调节八度偏移")</f>
        <v>1</v>
      </c>
      <c r="K21" s="1" t="s">
        <v>497</v>
      </c>
      <c r="O21">
        <f>INDEX(data!D:D,MATCH(K21,data!J:J,))</f>
        <v>55</v>
      </c>
      <c r="P21" t="b">
        <f>IFERROR(MATCH(O21,data!$D$2:$D$37,)&gt;0,"非法音高，请调节八度偏移")</f>
        <v>1</v>
      </c>
      <c r="R21" s="8">
        <v>17.582999999999998</v>
      </c>
    </row>
    <row r="22" spans="4:18" x14ac:dyDescent="0.25">
      <c r="D22" s="1" t="s">
        <v>499</v>
      </c>
      <c r="G22">
        <v>-1</v>
      </c>
      <c r="H22">
        <f>INDEX(data!D:D,MATCH(D22,data!G:G,)+$B$2+G22*12)</f>
        <v>46</v>
      </c>
      <c r="I22" t="b">
        <f>IFERROR(MATCH(H22,data!$D$2:$D$37,)&gt;0,"非法音高，请调节八度偏移")</f>
        <v>1</v>
      </c>
      <c r="K22" s="1" t="s">
        <v>498</v>
      </c>
      <c r="O22">
        <f>INDEX(data!D:D,MATCH(K22,data!J:J,))</f>
        <v>56</v>
      </c>
      <c r="P22" t="b">
        <f>IFERROR(MATCH(O22,data!$D$2:$D$37,)&gt;0,"非法音高，请调节八度偏移")</f>
        <v>1</v>
      </c>
      <c r="R22" s="8">
        <v>18.082999999999998</v>
      </c>
    </row>
    <row r="23" spans="4:18" x14ac:dyDescent="0.25">
      <c r="D23" s="1" t="s">
        <v>500</v>
      </c>
      <c r="G23">
        <v>-1</v>
      </c>
      <c r="H23">
        <f>INDEX(data!D:D,MATCH(D23,data!G:G,)+$B$2+G23*12)</f>
        <v>44</v>
      </c>
      <c r="I23" t="b">
        <f>IFERROR(MATCH(H23,data!$D$2:$D$37,)&gt;0,"非法音高，请调节八度偏移")</f>
        <v>1</v>
      </c>
      <c r="K23" s="1" t="s">
        <v>502</v>
      </c>
      <c r="O23">
        <f>INDEX(data!D:D,MATCH(K23,data!J:J,))</f>
        <v>54</v>
      </c>
      <c r="P23" t="b">
        <f>IFERROR(MATCH(O23,data!$D$2:$D$37,)&gt;0,"非法音高，请调节八度偏移")</f>
        <v>1</v>
      </c>
      <c r="R23" s="8">
        <v>18.542000000000002</v>
      </c>
    </row>
    <row r="24" spans="4:18" x14ac:dyDescent="0.25">
      <c r="D24" s="1" t="s">
        <v>496</v>
      </c>
      <c r="G24">
        <v>-1</v>
      </c>
      <c r="H24">
        <f>INDEX(data!D:D,MATCH(D24,data!G:G,)+$B$2+G24*12)</f>
        <v>45</v>
      </c>
      <c r="I24" t="b">
        <f>IFERROR(MATCH(H24,data!$D$2:$D$37,)&gt;0,"非法音高，请调节八度偏移")</f>
        <v>1</v>
      </c>
      <c r="K24" s="1" t="s">
        <v>497</v>
      </c>
      <c r="O24">
        <f>INDEX(data!D:D,MATCH(K24,data!J:J,))</f>
        <v>55</v>
      </c>
      <c r="P24" t="b">
        <f>IFERROR(MATCH(O24,data!$D$2:$D$37,)&gt;0,"非法音高，请调节八度偏移")</f>
        <v>1</v>
      </c>
      <c r="R24" s="8">
        <v>19.042000000000002</v>
      </c>
    </row>
    <row r="25" spans="4:18" x14ac:dyDescent="0.25">
      <c r="D25" s="1" t="s">
        <v>501</v>
      </c>
      <c r="G25">
        <v>-1</v>
      </c>
      <c r="H25">
        <f>INDEX(data!D:D,MATCH(D25,data!G:G,)+$B$2+G25*12)</f>
        <v>43</v>
      </c>
      <c r="I25" t="b">
        <f>IFERROR(MATCH(H25,data!$D$2:$D$37,)&gt;0,"非法音高，请调节八度偏移")</f>
        <v>1</v>
      </c>
      <c r="K25" s="1" t="s">
        <v>503</v>
      </c>
      <c r="O25">
        <f>INDEX(data!D:D,MATCH(K25,data!J:J,))</f>
        <v>53</v>
      </c>
      <c r="P25" t="b">
        <f>IFERROR(MATCH(O25,data!$D$2:$D$37,)&gt;0,"非法音高，请调节八度偏移")</f>
        <v>1</v>
      </c>
      <c r="R25" s="8">
        <v>19.542000000000002</v>
      </c>
    </row>
    <row r="26" spans="4:18" x14ac:dyDescent="0.25">
      <c r="D26" s="1" t="s">
        <v>500</v>
      </c>
      <c r="E26">
        <v>4</v>
      </c>
      <c r="G26">
        <v>1</v>
      </c>
      <c r="H26">
        <f>INDEX(data!D:D,MATCH(D26,data!G:G,)+$B$2+G26*12)</f>
        <v>64</v>
      </c>
      <c r="I26" t="b">
        <f>IFERROR(MATCH(H26,data!$D$2:$D$37,)&gt;0,"非法音高，请调节八度偏移")</f>
        <v>1</v>
      </c>
      <c r="K26" s="1" t="s">
        <v>502</v>
      </c>
      <c r="L26">
        <v>4</v>
      </c>
      <c r="O26">
        <f>INDEX(data!D:D,MATCH(K26,data!J:J,))</f>
        <v>54</v>
      </c>
      <c r="P26" t="b">
        <f>IFERROR(MATCH(O26,data!$D$2:$D$37,)&gt;0,"非法音高，请调节八度偏移")</f>
        <v>1</v>
      </c>
      <c r="R26" s="8">
        <v>19.981000000000002</v>
      </c>
    </row>
    <row r="27" spans="4:18" x14ac:dyDescent="0.25">
      <c r="D27" s="1" t="s">
        <v>504</v>
      </c>
      <c r="G27">
        <v>1</v>
      </c>
      <c r="H27">
        <f>INDEX(data!D:D,MATCH(D27,data!G:G,)+$B$2+G27*12)</f>
        <v>62</v>
      </c>
      <c r="I27" t="b">
        <f>IFERROR(MATCH(H27,data!$D$2:$D$37,)&gt;0,"非法音高，请调节八度偏移")</f>
        <v>1</v>
      </c>
      <c r="K27" s="1" t="s">
        <v>505</v>
      </c>
      <c r="O27">
        <f>INDEX(data!D:D,MATCH(K27,data!J:J,))</f>
        <v>52</v>
      </c>
      <c r="P27" t="b">
        <f>IFERROR(MATCH(O27,data!$D$2:$D$37,)&gt;0,"非法音高，请调节八度偏移")</f>
        <v>1</v>
      </c>
      <c r="R27" s="8">
        <v>20.481000000000002</v>
      </c>
    </row>
    <row r="28" spans="4:18" x14ac:dyDescent="0.25">
      <c r="D28" s="1" t="s">
        <v>501</v>
      </c>
      <c r="G28">
        <v>1</v>
      </c>
      <c r="H28">
        <f>INDEX(data!D:D,MATCH(D28,data!G:G,)+$B$2+G28*12)</f>
        <v>63</v>
      </c>
      <c r="I28" t="b">
        <f>IFERROR(MATCH(H28,data!$D$2:$D$37,)&gt;0,"非法音高，请调节八度偏移")</f>
        <v>1</v>
      </c>
      <c r="K28" s="1" t="s">
        <v>503</v>
      </c>
      <c r="O28">
        <f>INDEX(data!D:D,MATCH(K28,data!J:J,))</f>
        <v>53</v>
      </c>
      <c r="P28" t="b">
        <f>IFERROR(MATCH(O28,data!$D$2:$D$37,)&gt;0,"非法音高，请调节八度偏移")</f>
        <v>1</v>
      </c>
      <c r="R28" s="8">
        <v>20.939</v>
      </c>
    </row>
    <row r="29" spans="4:18" x14ac:dyDescent="0.25">
      <c r="D29" s="1" t="s">
        <v>494</v>
      </c>
      <c r="G29">
        <v>1</v>
      </c>
      <c r="H29">
        <f>INDEX(data!D:D,MATCH(D29,data!G:G,)+$B$2+G29*12)</f>
        <v>61</v>
      </c>
      <c r="I29" t="b">
        <f>IFERROR(MATCH(H29,data!$D$2:$D$37,)&gt;0,"非法音高，请调节八度偏移")</f>
        <v>1</v>
      </c>
      <c r="K29" s="1" t="s">
        <v>495</v>
      </c>
      <c r="O29">
        <f>INDEX(data!D:D,MATCH(K29,data!J:J,))</f>
        <v>51</v>
      </c>
      <c r="P29" t="b">
        <f>IFERROR(MATCH(O29,data!$D$2:$D$37,)&gt;0,"非法音高，请调节八度偏移")</f>
        <v>1</v>
      </c>
      <c r="R29" s="8">
        <v>21.439</v>
      </c>
    </row>
    <row r="30" spans="4:18" x14ac:dyDescent="0.25">
      <c r="D30" s="1" t="s">
        <v>504</v>
      </c>
      <c r="G30">
        <v>1</v>
      </c>
      <c r="H30">
        <f>INDEX(data!D:D,MATCH(D30,data!G:G,)+$B$2+G30*12)</f>
        <v>62</v>
      </c>
      <c r="I30" t="b">
        <f>IFERROR(MATCH(H30,data!$D$2:$D$37,)&gt;0,"非法音高，请调节八度偏移")</f>
        <v>1</v>
      </c>
      <c r="K30" s="1" t="s">
        <v>505</v>
      </c>
      <c r="O30">
        <f>INDEX(data!D:D,MATCH(K30,data!J:J,))</f>
        <v>52</v>
      </c>
      <c r="P30" t="b">
        <f>IFERROR(MATCH(O30,data!$D$2:$D$37,)&gt;0,"非法音高，请调节八度偏移")</f>
        <v>1</v>
      </c>
      <c r="R30" s="8">
        <v>21.939</v>
      </c>
    </row>
    <row r="31" spans="4:18" x14ac:dyDescent="0.25">
      <c r="D31" s="1" t="s">
        <v>506</v>
      </c>
      <c r="G31">
        <v>1</v>
      </c>
      <c r="H31">
        <f>INDEX(data!D:D,MATCH(D31,data!G:G,)+$B$2+G31*12)</f>
        <v>57</v>
      </c>
      <c r="I31" t="b">
        <f>IFERROR(MATCH(H31,data!$D$2:$D$37,)&gt;0,"非法音高，请调节八度偏移")</f>
        <v>1</v>
      </c>
      <c r="K31" s="1" t="s">
        <v>507</v>
      </c>
      <c r="O31">
        <f>INDEX(data!D:D,MATCH(K31,data!J:J,))</f>
        <v>47</v>
      </c>
      <c r="P31" t="b">
        <f>IFERROR(MATCH(O31,data!$D$2:$D$37,)&gt;0,"非法音高，请调节八度偏移")</f>
        <v>1</v>
      </c>
      <c r="R31" s="8">
        <v>22.396999999999998</v>
      </c>
    </row>
    <row r="32" spans="4:18" x14ac:dyDescent="0.25">
      <c r="D32" s="1" t="s">
        <v>494</v>
      </c>
      <c r="G32">
        <v>1</v>
      </c>
      <c r="H32">
        <f>INDEX(data!D:D,MATCH(D32,data!G:G,)+$B$2+G32*12)</f>
        <v>61</v>
      </c>
      <c r="I32" t="b">
        <f>IFERROR(MATCH(H32,data!$D$2:$D$37,)&gt;0,"非法音高，请调节八度偏移")</f>
        <v>1</v>
      </c>
      <c r="K32" s="1" t="s">
        <v>495</v>
      </c>
      <c r="O32">
        <f>INDEX(data!D:D,MATCH(K32,data!J:J,))</f>
        <v>51</v>
      </c>
      <c r="P32" t="b">
        <f>IFERROR(MATCH(O32,data!$D$2:$D$37,)&gt;0,"非法音高，请调节八度偏移")</f>
        <v>1</v>
      </c>
      <c r="R32" s="8">
        <v>22.939</v>
      </c>
    </row>
    <row r="44" spans="6:13" x14ac:dyDescent="0.25">
      <c r="F44" s="1"/>
      <c r="M44" s="1"/>
    </row>
    <row r="45" spans="6:13" x14ac:dyDescent="0.25">
      <c r="F45" s="1"/>
      <c r="M45" s="1"/>
    </row>
    <row r="46" spans="6:13" x14ac:dyDescent="0.25">
      <c r="F46" s="1"/>
      <c r="M46" s="1"/>
    </row>
    <row r="47" spans="6:13" x14ac:dyDescent="0.25">
      <c r="F47" s="1"/>
      <c r="M47" s="1"/>
    </row>
    <row r="48" spans="6:13" x14ac:dyDescent="0.25">
      <c r="F48" s="1"/>
      <c r="M48" s="1"/>
    </row>
    <row r="49" spans="4:13" x14ac:dyDescent="0.25">
      <c r="F49" s="1"/>
      <c r="M49" s="1"/>
    </row>
    <row r="50" spans="4:13" x14ac:dyDescent="0.25">
      <c r="F50" s="1"/>
      <c r="M50" s="1"/>
    </row>
    <row r="51" spans="4:13" x14ac:dyDescent="0.25">
      <c r="F51" s="1"/>
      <c r="M51" s="1"/>
    </row>
    <row r="53" spans="4:13" x14ac:dyDescent="0.25">
      <c r="F53" s="1"/>
      <c r="M53" s="1"/>
    </row>
    <row r="55" spans="4:13" x14ac:dyDescent="0.25">
      <c r="F55" s="1"/>
      <c r="M55" s="1"/>
    </row>
    <row r="57" spans="4:13" x14ac:dyDescent="0.25">
      <c r="F57" s="1"/>
      <c r="M57" s="1"/>
    </row>
    <row r="58" spans="4:13" x14ac:dyDescent="0.25">
      <c r="F58" s="1"/>
      <c r="M58" s="1"/>
    </row>
    <row r="59" spans="4:13" x14ac:dyDescent="0.25">
      <c r="F59" s="1"/>
      <c r="M59" s="1"/>
    </row>
    <row r="60" spans="4:13" x14ac:dyDescent="0.25">
      <c r="F60" s="1"/>
      <c r="M60" s="1"/>
    </row>
    <row r="61" spans="4:13" x14ac:dyDescent="0.25">
      <c r="D61" s="1"/>
      <c r="F61" s="1"/>
      <c r="M61" s="1"/>
    </row>
    <row r="62" spans="4:13" x14ac:dyDescent="0.25">
      <c r="F62" s="1"/>
      <c r="M62" s="1"/>
    </row>
    <row r="64" spans="4:13" x14ac:dyDescent="0.25">
      <c r="F64" s="1"/>
      <c r="M64" s="1"/>
    </row>
    <row r="66" spans="4:13" x14ac:dyDescent="0.25">
      <c r="F66" s="1"/>
      <c r="M66" s="1"/>
    </row>
    <row r="67" spans="4:13" x14ac:dyDescent="0.25">
      <c r="F67" s="1"/>
      <c r="M67" s="1"/>
    </row>
    <row r="68" spans="4:13" x14ac:dyDescent="0.25">
      <c r="F68" s="1"/>
      <c r="M68" s="1"/>
    </row>
    <row r="69" spans="4:13" x14ac:dyDescent="0.25">
      <c r="F69" s="1"/>
      <c r="M69" s="1"/>
    </row>
    <row r="70" spans="4:13" x14ac:dyDescent="0.25">
      <c r="F70" s="1"/>
      <c r="M70" s="1"/>
    </row>
    <row r="71" spans="4:13" x14ac:dyDescent="0.25">
      <c r="F71" s="1"/>
      <c r="M71" s="1"/>
    </row>
    <row r="72" spans="4:13" x14ac:dyDescent="0.25">
      <c r="F72" s="1"/>
      <c r="M72" s="1"/>
    </row>
    <row r="73" spans="4:13" x14ac:dyDescent="0.25">
      <c r="F73" s="1"/>
      <c r="M73" s="1"/>
    </row>
    <row r="74" spans="4:13" x14ac:dyDescent="0.25">
      <c r="D74" s="1"/>
    </row>
    <row r="75" spans="4:13" x14ac:dyDescent="0.25">
      <c r="F75" s="1"/>
      <c r="M75" s="1"/>
    </row>
    <row r="76" spans="4:13" x14ac:dyDescent="0.25">
      <c r="F76" s="1"/>
      <c r="M76" s="1"/>
    </row>
    <row r="77" spans="4:13" x14ac:dyDescent="0.25">
      <c r="F77" s="1"/>
      <c r="M77" s="1"/>
    </row>
    <row r="79" spans="4:13" x14ac:dyDescent="0.25">
      <c r="F79" s="1"/>
      <c r="M79" s="1"/>
    </row>
    <row r="80" spans="4:13" x14ac:dyDescent="0.25">
      <c r="F80" s="1"/>
      <c r="M80" s="1"/>
    </row>
    <row r="81" spans="6:13" x14ac:dyDescent="0.25">
      <c r="F81" s="1"/>
      <c r="M81" s="1"/>
    </row>
    <row r="82" spans="6:13" x14ac:dyDescent="0.25">
      <c r="F82" s="1"/>
      <c r="M82" s="1"/>
    </row>
    <row r="84" spans="6:13" x14ac:dyDescent="0.25">
      <c r="F84" s="1"/>
      <c r="M84" s="1"/>
    </row>
    <row r="85" spans="6:13" x14ac:dyDescent="0.25">
      <c r="F85" s="1"/>
      <c r="M85" s="1"/>
    </row>
    <row r="86" spans="6:13" x14ac:dyDescent="0.25">
      <c r="F86" s="1"/>
      <c r="M86" s="1"/>
    </row>
    <row r="87" spans="6:13" x14ac:dyDescent="0.25">
      <c r="F87" s="1"/>
      <c r="M87" s="1"/>
    </row>
    <row r="88" spans="6:13" x14ac:dyDescent="0.25">
      <c r="F88" s="1"/>
      <c r="M88" s="1"/>
    </row>
    <row r="89" spans="6:13" x14ac:dyDescent="0.25">
      <c r="F89" s="1"/>
      <c r="M89" s="1"/>
    </row>
    <row r="90" spans="6:13" x14ac:dyDescent="0.25">
      <c r="F90" s="1"/>
      <c r="M90" s="1"/>
    </row>
    <row r="91" spans="6:13" x14ac:dyDescent="0.25">
      <c r="F91" s="1"/>
      <c r="M91" s="1"/>
    </row>
    <row r="92" spans="6:13" x14ac:dyDescent="0.25">
      <c r="F92" s="1"/>
      <c r="M92" s="1"/>
    </row>
    <row r="94" spans="6:13" x14ac:dyDescent="0.25">
      <c r="F94" s="1"/>
      <c r="M94" s="1"/>
    </row>
    <row r="96" spans="6:13" x14ac:dyDescent="0.25">
      <c r="F96" s="1"/>
      <c r="M96" s="1"/>
    </row>
    <row r="98" spans="6:13" x14ac:dyDescent="0.25">
      <c r="F98" s="1"/>
      <c r="M98" s="1"/>
    </row>
    <row r="99" spans="6:13" x14ac:dyDescent="0.25">
      <c r="F99" s="1"/>
      <c r="M99" s="1"/>
    </row>
    <row r="100" spans="6:13" x14ac:dyDescent="0.25">
      <c r="F100" s="1"/>
      <c r="M100" s="1"/>
    </row>
    <row r="101" spans="6:13" x14ac:dyDescent="0.25">
      <c r="F101" s="1"/>
      <c r="M101" s="1"/>
    </row>
    <row r="102" spans="6:13" x14ac:dyDescent="0.25">
      <c r="F102" s="1"/>
      <c r="M102" s="1"/>
    </row>
    <row r="104" spans="6:13" x14ac:dyDescent="0.25">
      <c r="F104" s="1"/>
      <c r="M104" s="1"/>
    </row>
    <row r="106" spans="6:13" x14ac:dyDescent="0.25">
      <c r="F106" s="1"/>
      <c r="M106" s="1"/>
    </row>
    <row r="107" spans="6:13" x14ac:dyDescent="0.25">
      <c r="F107" s="1"/>
      <c r="M107" s="1"/>
    </row>
    <row r="108" spans="6:13" x14ac:dyDescent="0.25">
      <c r="F108" s="1"/>
      <c r="M108" s="1"/>
    </row>
    <row r="109" spans="6:13" x14ac:dyDescent="0.25">
      <c r="F109" s="1"/>
      <c r="M109" s="1"/>
    </row>
    <row r="110" spans="6:13" x14ac:dyDescent="0.25">
      <c r="F110" s="1"/>
      <c r="M110" s="1"/>
    </row>
    <row r="111" spans="6:13" x14ac:dyDescent="0.25">
      <c r="F111" s="1"/>
      <c r="M111" s="1"/>
    </row>
    <row r="112" spans="6:13" x14ac:dyDescent="0.25">
      <c r="F112" s="1"/>
      <c r="M112" s="1"/>
    </row>
    <row r="113" spans="4:13" x14ac:dyDescent="0.25">
      <c r="F113" s="1"/>
      <c r="M113" s="1"/>
    </row>
    <row r="115" spans="4:13" x14ac:dyDescent="0.25">
      <c r="F115" s="1"/>
      <c r="M115" s="1"/>
    </row>
    <row r="117" spans="4:13" x14ac:dyDescent="0.25">
      <c r="F117" s="1"/>
      <c r="M117" s="1"/>
    </row>
    <row r="119" spans="4:13" x14ac:dyDescent="0.25">
      <c r="F119" s="1"/>
      <c r="M119" s="1"/>
    </row>
    <row r="120" spans="4:13" x14ac:dyDescent="0.25">
      <c r="F120" s="1"/>
      <c r="M120" s="1"/>
    </row>
    <row r="121" spans="4:13" x14ac:dyDescent="0.25">
      <c r="D121" s="1"/>
    </row>
    <row r="122" spans="4:13" x14ac:dyDescent="0.25">
      <c r="F122" s="1"/>
      <c r="M122" s="1"/>
    </row>
    <row r="123" spans="4:13" x14ac:dyDescent="0.25">
      <c r="F123" s="1"/>
      <c r="M123" s="1"/>
    </row>
    <row r="125" spans="4:13" x14ac:dyDescent="0.25">
      <c r="F125" s="1"/>
      <c r="M125" s="1"/>
    </row>
    <row r="167" spans="6:13" x14ac:dyDescent="0.25">
      <c r="F167" s="1"/>
      <c r="M167" s="1"/>
    </row>
    <row r="168" spans="6:13" x14ac:dyDescent="0.25">
      <c r="F168" s="1"/>
      <c r="M168" s="1"/>
    </row>
    <row r="169" spans="6:13" x14ac:dyDescent="0.25">
      <c r="F169" s="1"/>
      <c r="M169" s="1"/>
    </row>
    <row r="170" spans="6:13" x14ac:dyDescent="0.25">
      <c r="F170" s="1"/>
      <c r="M170" s="1"/>
    </row>
    <row r="171" spans="6:13" x14ac:dyDescent="0.25">
      <c r="F171" s="1"/>
      <c r="M171" s="1"/>
    </row>
    <row r="172" spans="6:13" x14ac:dyDescent="0.25">
      <c r="F172" s="1"/>
      <c r="M172" s="1"/>
    </row>
    <row r="173" spans="6:13" x14ac:dyDescent="0.25">
      <c r="F173" s="1"/>
      <c r="M173" s="1"/>
    </row>
    <row r="174" spans="6:13" x14ac:dyDescent="0.25">
      <c r="F174" s="1"/>
      <c r="M174" s="1"/>
    </row>
    <row r="176" spans="6:13" x14ac:dyDescent="0.25">
      <c r="F176" s="1"/>
      <c r="M176" s="1"/>
    </row>
    <row r="178" spans="6:13" x14ac:dyDescent="0.25">
      <c r="F178" s="1"/>
      <c r="M178" s="1"/>
    </row>
    <row r="180" spans="6:13" x14ac:dyDescent="0.25">
      <c r="F180" s="1"/>
      <c r="M180" s="1"/>
    </row>
    <row r="181" spans="6:13" x14ac:dyDescent="0.25">
      <c r="F181" s="1"/>
      <c r="M181" s="1"/>
    </row>
    <row r="182" spans="6:13" x14ac:dyDescent="0.25">
      <c r="F182" s="1"/>
      <c r="M182" s="1"/>
    </row>
    <row r="183" spans="6:13" x14ac:dyDescent="0.25">
      <c r="F183" s="1"/>
      <c r="M183" s="1"/>
    </row>
    <row r="184" spans="6:13" x14ac:dyDescent="0.25">
      <c r="F184" s="1"/>
      <c r="M184" s="1"/>
    </row>
    <row r="186" spans="6:13" x14ac:dyDescent="0.25">
      <c r="F186" s="1"/>
      <c r="M186" s="1"/>
    </row>
    <row r="188" spans="6:13" x14ac:dyDescent="0.25">
      <c r="F188" s="1"/>
      <c r="M188" s="1"/>
    </row>
    <row r="189" spans="6:13" x14ac:dyDescent="0.25">
      <c r="F189" s="1"/>
      <c r="M189" s="1"/>
    </row>
    <row r="190" spans="6:13" x14ac:dyDescent="0.25">
      <c r="F190" s="1"/>
      <c r="M190" s="1"/>
    </row>
    <row r="191" spans="6:13" x14ac:dyDescent="0.25">
      <c r="F191" s="1"/>
      <c r="M191" s="1"/>
    </row>
    <row r="192" spans="6:13" x14ac:dyDescent="0.25">
      <c r="F192" s="1"/>
      <c r="M192" s="1"/>
    </row>
    <row r="193" spans="4:13" x14ac:dyDescent="0.25">
      <c r="F193" s="1"/>
      <c r="M193" s="1"/>
    </row>
    <row r="194" spans="4:13" x14ac:dyDescent="0.25">
      <c r="F194" s="1"/>
      <c r="M194" s="1"/>
    </row>
    <row r="195" spans="4:13" x14ac:dyDescent="0.25">
      <c r="F195" s="1"/>
      <c r="M195" s="1"/>
    </row>
    <row r="196" spans="4:13" x14ac:dyDescent="0.25">
      <c r="D196" s="1"/>
    </row>
    <row r="197" spans="4:13" x14ac:dyDescent="0.25">
      <c r="F197" s="1"/>
      <c r="M197" s="1"/>
    </row>
    <row r="198" spans="4:13" x14ac:dyDescent="0.25">
      <c r="F198" s="1"/>
      <c r="M198" s="1"/>
    </row>
    <row r="199" spans="4:13" x14ac:dyDescent="0.25">
      <c r="F199" s="1"/>
      <c r="M199" s="1"/>
    </row>
    <row r="201" spans="4:13" x14ac:dyDescent="0.25">
      <c r="F201" s="1"/>
      <c r="M201" s="1"/>
    </row>
    <row r="202" spans="4:13" x14ac:dyDescent="0.25">
      <c r="F202" s="1"/>
      <c r="M202" s="1"/>
    </row>
    <row r="203" spans="4:13" x14ac:dyDescent="0.25">
      <c r="F203" s="1"/>
      <c r="M203" s="1"/>
    </row>
    <row r="204" spans="4:13" x14ac:dyDescent="0.25">
      <c r="F204" s="1"/>
      <c r="M204" s="1"/>
    </row>
    <row r="206" spans="4:13" x14ac:dyDescent="0.25">
      <c r="F206" s="1"/>
      <c r="M206" s="1"/>
    </row>
    <row r="207" spans="4:13" x14ac:dyDescent="0.25">
      <c r="F207" s="1"/>
      <c r="M207" s="1"/>
    </row>
    <row r="208" spans="4:13" x14ac:dyDescent="0.25">
      <c r="F208" s="1"/>
      <c r="M208" s="1"/>
    </row>
    <row r="209" spans="6:13" x14ac:dyDescent="0.25">
      <c r="F209" s="1"/>
      <c r="M209" s="1"/>
    </row>
    <row r="210" spans="6:13" x14ac:dyDescent="0.25">
      <c r="F210" s="1"/>
      <c r="M210" s="1"/>
    </row>
    <row r="211" spans="6:13" x14ac:dyDescent="0.25">
      <c r="F211" s="1"/>
      <c r="M211" s="1"/>
    </row>
    <row r="212" spans="6:13" x14ac:dyDescent="0.25">
      <c r="F212" s="1"/>
      <c r="M212" s="1"/>
    </row>
    <row r="213" spans="6:13" x14ac:dyDescent="0.25">
      <c r="F213" s="1"/>
      <c r="M213" s="1"/>
    </row>
    <row r="214" spans="6:13" x14ac:dyDescent="0.25">
      <c r="F214" s="1"/>
      <c r="M214" s="1"/>
    </row>
    <row r="216" spans="6:13" x14ac:dyDescent="0.25">
      <c r="F216" s="1"/>
      <c r="M216" s="1"/>
    </row>
    <row r="218" spans="6:13" x14ac:dyDescent="0.25">
      <c r="F218" s="1"/>
      <c r="M218" s="1"/>
    </row>
    <row r="220" spans="6:13" x14ac:dyDescent="0.25">
      <c r="F220" s="1"/>
      <c r="M220" s="1"/>
    </row>
    <row r="221" spans="6:13" x14ac:dyDescent="0.25">
      <c r="F221" s="1"/>
      <c r="M221" s="1"/>
    </row>
    <row r="222" spans="6:13" x14ac:dyDescent="0.25">
      <c r="F222" s="1"/>
      <c r="M222" s="1"/>
    </row>
    <row r="223" spans="6:13" x14ac:dyDescent="0.25">
      <c r="F223" s="1"/>
      <c r="M223" s="1"/>
    </row>
    <row r="224" spans="6:13" x14ac:dyDescent="0.25">
      <c r="F224" s="1"/>
      <c r="M224" s="1"/>
    </row>
    <row r="226" spans="4:13" x14ac:dyDescent="0.25">
      <c r="F226" s="1"/>
      <c r="M226" s="1"/>
    </row>
    <row r="228" spans="4:13" x14ac:dyDescent="0.25">
      <c r="F228" s="1"/>
      <c r="M228" s="1"/>
    </row>
    <row r="229" spans="4:13" x14ac:dyDescent="0.25">
      <c r="F229" s="1"/>
      <c r="M229" s="1"/>
    </row>
    <row r="230" spans="4:13" x14ac:dyDescent="0.25">
      <c r="F230" s="1"/>
      <c r="M230" s="1"/>
    </row>
    <row r="231" spans="4:13" x14ac:dyDescent="0.25">
      <c r="F231" s="1"/>
      <c r="M231" s="1"/>
    </row>
    <row r="232" spans="4:13" x14ac:dyDescent="0.25">
      <c r="F232" s="1"/>
      <c r="M232" s="1"/>
    </row>
    <row r="233" spans="4:13" x14ac:dyDescent="0.25">
      <c r="F233" s="1"/>
      <c r="M233" s="1"/>
    </row>
    <row r="234" spans="4:13" x14ac:dyDescent="0.25">
      <c r="F234" s="1"/>
      <c r="M234" s="1"/>
    </row>
    <row r="235" spans="4:13" x14ac:dyDescent="0.25">
      <c r="F235" s="1"/>
      <c r="M235" s="1"/>
    </row>
    <row r="236" spans="4:13" x14ac:dyDescent="0.25">
      <c r="D236" s="1"/>
    </row>
    <row r="237" spans="4:13" x14ac:dyDescent="0.25">
      <c r="F237" s="1"/>
      <c r="M237" s="1"/>
    </row>
    <row r="239" spans="4:13" x14ac:dyDescent="0.25">
      <c r="F239" s="1"/>
      <c r="M239" s="1"/>
    </row>
    <row r="241" spans="4:13" x14ac:dyDescent="0.25">
      <c r="F241" s="1"/>
      <c r="M241" s="1"/>
    </row>
    <row r="242" spans="4:13" x14ac:dyDescent="0.25">
      <c r="F242" s="1"/>
      <c r="M242" s="1"/>
    </row>
    <row r="244" spans="4:13" x14ac:dyDescent="0.25">
      <c r="F244" s="1"/>
      <c r="M244" s="1"/>
    </row>
    <row r="245" spans="4:13" x14ac:dyDescent="0.25">
      <c r="F245" s="1"/>
      <c r="M245" s="1"/>
    </row>
    <row r="247" spans="4:13" x14ac:dyDescent="0.25">
      <c r="F247" s="1"/>
      <c r="M247" s="1"/>
    </row>
    <row r="248" spans="4:13" x14ac:dyDescent="0.25">
      <c r="D248" s="1"/>
      <c r="K248" s="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BD8937-8BF0-48F5-BB25-4E67F4E6526E}">
          <x14:formula1>
            <xm:f>data!$A$2:$A$25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0C8B-6CCB-4F7A-8054-976853ECB6F9}">
  <dimension ref="A1:K92"/>
  <sheetViews>
    <sheetView workbookViewId="0">
      <selection activeCell="G18" sqref="G18"/>
    </sheetView>
  </sheetViews>
  <sheetFormatPr defaultRowHeight="14" x14ac:dyDescent="0.25"/>
  <cols>
    <col min="4" max="4" width="8.08984375" customWidth="1"/>
    <col min="5" max="9" width="9.26953125" bestFit="1" customWidth="1"/>
    <col min="10" max="10" width="7.26953125" bestFit="1" customWidth="1"/>
    <col min="11" max="11" width="11.36328125" bestFit="1" customWidth="1"/>
  </cols>
  <sheetData>
    <row r="1" spans="1:11" x14ac:dyDescent="0.25">
      <c r="A1" s="1" t="s">
        <v>511</v>
      </c>
      <c r="B1" s="1" t="s">
        <v>35</v>
      </c>
      <c r="D1" s="1" t="s">
        <v>512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481</v>
      </c>
      <c r="J1" s="1" t="s">
        <v>10</v>
      </c>
      <c r="K1" s="1" t="s">
        <v>510</v>
      </c>
    </row>
    <row r="2" spans="1:11" x14ac:dyDescent="0.25">
      <c r="A2" t="s">
        <v>12</v>
      </c>
      <c r="B2">
        <v>1</v>
      </c>
      <c r="D2" s="3">
        <v>41</v>
      </c>
      <c r="E2" t="s">
        <v>165</v>
      </c>
      <c r="F2" t="s">
        <v>166</v>
      </c>
      <c r="G2" s="3" t="s">
        <v>167</v>
      </c>
      <c r="H2">
        <v>48</v>
      </c>
      <c r="I2" t="s">
        <v>169</v>
      </c>
      <c r="J2" s="3" t="s">
        <v>26</v>
      </c>
      <c r="K2" t="s">
        <v>168</v>
      </c>
    </row>
    <row r="3" spans="1:11" x14ac:dyDescent="0.25">
      <c r="A3" t="s">
        <v>13</v>
      </c>
      <c r="B3">
        <v>2</v>
      </c>
      <c r="D3" s="3">
        <v>-41</v>
      </c>
      <c r="E3" t="s">
        <v>170</v>
      </c>
      <c r="F3" t="s">
        <v>171</v>
      </c>
      <c r="G3" s="3" t="s">
        <v>172</v>
      </c>
      <c r="H3">
        <v>49</v>
      </c>
      <c r="I3" t="s">
        <v>173</v>
      </c>
      <c r="J3" s="3" t="s">
        <v>174</v>
      </c>
    </row>
    <row r="4" spans="1:11" x14ac:dyDescent="0.25">
      <c r="A4" t="s">
        <v>14</v>
      </c>
      <c r="B4">
        <v>3</v>
      </c>
      <c r="D4" s="3">
        <v>42</v>
      </c>
      <c r="E4" t="s">
        <v>175</v>
      </c>
      <c r="F4" t="s">
        <v>176</v>
      </c>
      <c r="G4" s="3" t="s">
        <v>177</v>
      </c>
      <c r="H4">
        <v>50</v>
      </c>
      <c r="I4" t="s">
        <v>179</v>
      </c>
      <c r="J4" s="3" t="s">
        <v>28</v>
      </c>
      <c r="K4" t="s">
        <v>178</v>
      </c>
    </row>
    <row r="5" spans="1:11" x14ac:dyDescent="0.25">
      <c r="A5" t="s">
        <v>15</v>
      </c>
      <c r="B5">
        <v>4</v>
      </c>
      <c r="D5" s="3">
        <v>-42</v>
      </c>
      <c r="E5" t="s">
        <v>180</v>
      </c>
      <c r="F5" t="s">
        <v>181</v>
      </c>
      <c r="G5" s="3" t="s">
        <v>182</v>
      </c>
      <c r="H5">
        <v>51</v>
      </c>
      <c r="I5" t="s">
        <v>183</v>
      </c>
      <c r="J5" s="3" t="s">
        <v>184</v>
      </c>
    </row>
    <row r="6" spans="1:11" x14ac:dyDescent="0.25">
      <c r="A6" t="s">
        <v>16</v>
      </c>
      <c r="B6">
        <v>5</v>
      </c>
      <c r="D6" s="3">
        <v>43</v>
      </c>
      <c r="E6" t="s">
        <v>185</v>
      </c>
      <c r="F6" t="s">
        <v>186</v>
      </c>
      <c r="G6" s="3" t="s">
        <v>187</v>
      </c>
      <c r="H6">
        <v>52</v>
      </c>
      <c r="I6" t="s">
        <v>189</v>
      </c>
      <c r="J6" s="3" t="s">
        <v>30</v>
      </c>
      <c r="K6" t="s">
        <v>188</v>
      </c>
    </row>
    <row r="7" spans="1:11" x14ac:dyDescent="0.25">
      <c r="A7" t="s">
        <v>17</v>
      </c>
      <c r="B7">
        <v>6</v>
      </c>
      <c r="D7" s="3">
        <v>44</v>
      </c>
      <c r="E7" t="s">
        <v>190</v>
      </c>
      <c r="F7" t="s">
        <v>191</v>
      </c>
      <c r="G7" s="3" t="s">
        <v>192</v>
      </c>
      <c r="H7">
        <v>53</v>
      </c>
      <c r="I7" t="s">
        <v>194</v>
      </c>
      <c r="J7" s="3" t="s">
        <v>31</v>
      </c>
      <c r="K7" t="s">
        <v>193</v>
      </c>
    </row>
    <row r="8" spans="1:11" x14ac:dyDescent="0.25">
      <c r="A8" t="s">
        <v>18</v>
      </c>
      <c r="B8">
        <v>7</v>
      </c>
      <c r="D8" s="3">
        <v>-44</v>
      </c>
      <c r="E8" t="s">
        <v>195</v>
      </c>
      <c r="F8" t="s">
        <v>196</v>
      </c>
      <c r="G8" s="3" t="s">
        <v>197</v>
      </c>
      <c r="H8">
        <v>54</v>
      </c>
      <c r="I8" t="s">
        <v>198</v>
      </c>
      <c r="J8" s="3" t="s">
        <v>199</v>
      </c>
    </row>
    <row r="9" spans="1:11" x14ac:dyDescent="0.25">
      <c r="A9" t="s">
        <v>11</v>
      </c>
      <c r="B9">
        <v>8</v>
      </c>
      <c r="D9" s="3">
        <v>45</v>
      </c>
      <c r="E9" t="s">
        <v>200</v>
      </c>
      <c r="F9" t="s">
        <v>201</v>
      </c>
      <c r="G9" s="3" t="s">
        <v>202</v>
      </c>
      <c r="H9">
        <v>55</v>
      </c>
      <c r="I9" t="s">
        <v>204</v>
      </c>
      <c r="J9" s="3" t="s">
        <v>33</v>
      </c>
      <c r="K9" t="s">
        <v>203</v>
      </c>
    </row>
    <row r="10" spans="1:11" x14ac:dyDescent="0.25">
      <c r="A10" t="s">
        <v>19</v>
      </c>
      <c r="B10">
        <v>9</v>
      </c>
      <c r="D10" s="3">
        <v>-45</v>
      </c>
      <c r="E10" t="s">
        <v>205</v>
      </c>
      <c r="F10" t="s">
        <v>206</v>
      </c>
      <c r="G10" s="3" t="s">
        <v>207</v>
      </c>
      <c r="H10">
        <v>56</v>
      </c>
      <c r="I10" t="s">
        <v>208</v>
      </c>
      <c r="J10" s="3" t="s">
        <v>209</v>
      </c>
    </row>
    <row r="11" spans="1:11" x14ac:dyDescent="0.25">
      <c r="A11" t="s">
        <v>20</v>
      </c>
      <c r="B11">
        <v>10</v>
      </c>
      <c r="D11" s="3">
        <v>46</v>
      </c>
      <c r="E11" t="s">
        <v>210</v>
      </c>
      <c r="F11" t="s">
        <v>211</v>
      </c>
      <c r="G11" s="3" t="s">
        <v>5</v>
      </c>
      <c r="H11">
        <v>57</v>
      </c>
      <c r="I11" t="s">
        <v>213</v>
      </c>
      <c r="J11" s="3" t="s">
        <v>23</v>
      </c>
      <c r="K11" t="s">
        <v>212</v>
      </c>
    </row>
    <row r="12" spans="1:11" x14ac:dyDescent="0.25">
      <c r="A12" t="s">
        <v>21</v>
      </c>
      <c r="B12">
        <v>11</v>
      </c>
      <c r="D12" s="3">
        <v>-46</v>
      </c>
      <c r="E12" t="s">
        <v>214</v>
      </c>
      <c r="F12" t="s">
        <v>215</v>
      </c>
      <c r="G12" s="3" t="s">
        <v>216</v>
      </c>
      <c r="H12">
        <v>58</v>
      </c>
      <c r="I12" t="s">
        <v>217</v>
      </c>
      <c r="J12" s="3" t="s">
        <v>218</v>
      </c>
    </row>
    <row r="13" spans="1:11" x14ac:dyDescent="0.25">
      <c r="A13" t="s">
        <v>22</v>
      </c>
      <c r="B13">
        <v>12</v>
      </c>
      <c r="D13" s="3">
        <v>47</v>
      </c>
      <c r="E13" t="s">
        <v>219</v>
      </c>
      <c r="F13" t="s">
        <v>220</v>
      </c>
      <c r="G13" s="3" t="s">
        <v>7</v>
      </c>
      <c r="H13">
        <v>59</v>
      </c>
      <c r="I13" t="s">
        <v>222</v>
      </c>
      <c r="J13" s="3" t="s">
        <v>25</v>
      </c>
      <c r="K13" t="s">
        <v>221</v>
      </c>
    </row>
    <row r="14" spans="1:11" x14ac:dyDescent="0.25">
      <c r="A14" t="s">
        <v>23</v>
      </c>
      <c r="B14">
        <v>1</v>
      </c>
      <c r="D14" s="3">
        <v>51</v>
      </c>
      <c r="E14">
        <v>1</v>
      </c>
      <c r="F14" t="s">
        <v>26</v>
      </c>
      <c r="G14" s="3" t="s">
        <v>4</v>
      </c>
      <c r="H14">
        <v>60</v>
      </c>
      <c r="I14" t="s">
        <v>224</v>
      </c>
      <c r="J14" s="3" t="s">
        <v>225</v>
      </c>
      <c r="K14" t="s">
        <v>223</v>
      </c>
    </row>
    <row r="15" spans="1:11" x14ac:dyDescent="0.25">
      <c r="A15" t="s">
        <v>24</v>
      </c>
      <c r="B15">
        <v>2</v>
      </c>
      <c r="D15" s="3">
        <v>-51</v>
      </c>
      <c r="E15" t="s">
        <v>226</v>
      </c>
      <c r="F15" t="s">
        <v>227</v>
      </c>
      <c r="G15" s="3" t="s">
        <v>6</v>
      </c>
      <c r="H15">
        <v>61</v>
      </c>
      <c r="I15" t="s">
        <v>228</v>
      </c>
      <c r="J15" s="3" t="s">
        <v>229</v>
      </c>
    </row>
    <row r="16" spans="1:11" x14ac:dyDescent="0.25">
      <c r="A16" t="s">
        <v>25</v>
      </c>
      <c r="B16">
        <v>3</v>
      </c>
      <c r="D16" s="3">
        <v>52</v>
      </c>
      <c r="E16">
        <v>2</v>
      </c>
      <c r="F16" t="s">
        <v>28</v>
      </c>
      <c r="G16" s="3" t="s">
        <v>3</v>
      </c>
      <c r="H16">
        <v>62</v>
      </c>
      <c r="I16" t="s">
        <v>231</v>
      </c>
      <c r="J16" s="3" t="s">
        <v>232</v>
      </c>
      <c r="K16" t="s">
        <v>230</v>
      </c>
    </row>
    <row r="17" spans="1:11" x14ac:dyDescent="0.25">
      <c r="A17" t="s">
        <v>26</v>
      </c>
      <c r="B17">
        <v>4</v>
      </c>
      <c r="D17" s="3">
        <v>-52</v>
      </c>
      <c r="E17" t="s">
        <v>233</v>
      </c>
      <c r="F17" t="s">
        <v>234</v>
      </c>
      <c r="G17" s="3" t="s">
        <v>235</v>
      </c>
      <c r="H17">
        <v>63</v>
      </c>
      <c r="I17" t="s">
        <v>236</v>
      </c>
      <c r="J17" s="3" t="s">
        <v>237</v>
      </c>
    </row>
    <row r="18" spans="1:11" x14ac:dyDescent="0.25">
      <c r="A18" t="s">
        <v>27</v>
      </c>
      <c r="B18">
        <v>5</v>
      </c>
      <c r="D18" s="3">
        <v>53</v>
      </c>
      <c r="E18">
        <v>3</v>
      </c>
      <c r="F18" t="s">
        <v>30</v>
      </c>
      <c r="G18" s="3" t="s">
        <v>1</v>
      </c>
      <c r="H18">
        <v>64</v>
      </c>
      <c r="I18" t="s">
        <v>239</v>
      </c>
      <c r="J18" s="3" t="s">
        <v>240</v>
      </c>
      <c r="K18" t="s">
        <v>238</v>
      </c>
    </row>
    <row r="19" spans="1:11" x14ac:dyDescent="0.25">
      <c r="A19" t="s">
        <v>28</v>
      </c>
      <c r="B19">
        <v>6</v>
      </c>
      <c r="D19" s="3">
        <v>54</v>
      </c>
      <c r="E19">
        <v>4</v>
      </c>
      <c r="F19" t="s">
        <v>31</v>
      </c>
      <c r="G19" s="3" t="s">
        <v>241</v>
      </c>
      <c r="H19">
        <v>65</v>
      </c>
      <c r="I19" t="s">
        <v>243</v>
      </c>
      <c r="J19" s="3" t="s">
        <v>244</v>
      </c>
      <c r="K19" t="s">
        <v>242</v>
      </c>
    </row>
    <row r="20" spans="1:11" x14ac:dyDescent="0.25">
      <c r="A20" t="s">
        <v>29</v>
      </c>
      <c r="B20">
        <v>7</v>
      </c>
      <c r="D20" s="3">
        <v>-54</v>
      </c>
      <c r="E20" t="s">
        <v>245</v>
      </c>
      <c r="F20" t="s">
        <v>246</v>
      </c>
      <c r="G20" s="3" t="s">
        <v>247</v>
      </c>
      <c r="H20">
        <v>66</v>
      </c>
      <c r="I20" t="s">
        <v>248</v>
      </c>
      <c r="J20" s="3" t="s">
        <v>249</v>
      </c>
    </row>
    <row r="21" spans="1:11" x14ac:dyDescent="0.25">
      <c r="A21" t="s">
        <v>30</v>
      </c>
      <c r="B21">
        <v>8</v>
      </c>
      <c r="D21" s="3">
        <v>55</v>
      </c>
      <c r="E21">
        <v>5</v>
      </c>
      <c r="F21" t="s">
        <v>33</v>
      </c>
      <c r="G21" s="3" t="s">
        <v>2</v>
      </c>
      <c r="H21">
        <v>67</v>
      </c>
      <c r="I21" t="s">
        <v>251</v>
      </c>
      <c r="J21" s="3" t="s">
        <v>252</v>
      </c>
      <c r="K21" t="s">
        <v>250</v>
      </c>
    </row>
    <row r="22" spans="1:11" x14ac:dyDescent="0.25">
      <c r="A22" t="s">
        <v>31</v>
      </c>
      <c r="B22">
        <v>9</v>
      </c>
      <c r="D22" s="3">
        <v>-55</v>
      </c>
      <c r="E22" t="s">
        <v>253</v>
      </c>
      <c r="F22" t="s">
        <v>254</v>
      </c>
      <c r="G22" s="3" t="s">
        <v>255</v>
      </c>
      <c r="H22">
        <v>68</v>
      </c>
      <c r="I22" t="s">
        <v>256</v>
      </c>
      <c r="J22" s="3" t="s">
        <v>257</v>
      </c>
    </row>
    <row r="23" spans="1:11" x14ac:dyDescent="0.25">
      <c r="A23" t="s">
        <v>32</v>
      </c>
      <c r="B23">
        <v>10</v>
      </c>
      <c r="D23" s="3">
        <v>56</v>
      </c>
      <c r="E23">
        <v>6</v>
      </c>
      <c r="F23" t="s">
        <v>23</v>
      </c>
      <c r="G23" s="3" t="s">
        <v>0</v>
      </c>
      <c r="H23">
        <v>69</v>
      </c>
      <c r="I23" t="s">
        <v>259</v>
      </c>
      <c r="J23" s="3" t="s">
        <v>260</v>
      </c>
      <c r="K23" t="s">
        <v>258</v>
      </c>
    </row>
    <row r="24" spans="1:11" x14ac:dyDescent="0.25">
      <c r="A24" t="s">
        <v>33</v>
      </c>
      <c r="B24">
        <v>11</v>
      </c>
      <c r="D24" s="3">
        <v>-56</v>
      </c>
      <c r="E24" t="s">
        <v>261</v>
      </c>
      <c r="F24" t="s">
        <v>262</v>
      </c>
      <c r="G24" s="3" t="s">
        <v>263</v>
      </c>
      <c r="H24">
        <v>70</v>
      </c>
      <c r="I24" t="s">
        <v>264</v>
      </c>
      <c r="J24" s="3" t="s">
        <v>265</v>
      </c>
    </row>
    <row r="25" spans="1:11" x14ac:dyDescent="0.25">
      <c r="A25" t="s">
        <v>34</v>
      </c>
      <c r="B25">
        <v>12</v>
      </c>
      <c r="D25" s="3">
        <v>57</v>
      </c>
      <c r="E25">
        <v>7</v>
      </c>
      <c r="F25" t="s">
        <v>25</v>
      </c>
      <c r="G25" s="3" t="s">
        <v>266</v>
      </c>
      <c r="H25">
        <v>71</v>
      </c>
      <c r="I25" t="s">
        <v>268</v>
      </c>
      <c r="J25" s="3" t="s">
        <v>269</v>
      </c>
      <c r="K25" t="s">
        <v>267</v>
      </c>
    </row>
    <row r="26" spans="1:11" x14ac:dyDescent="0.25">
      <c r="D26" s="3">
        <v>61</v>
      </c>
      <c r="E26" t="s">
        <v>270</v>
      </c>
      <c r="F26" t="s">
        <v>271</v>
      </c>
      <c r="G26" s="3" t="s">
        <v>272</v>
      </c>
      <c r="H26">
        <v>72</v>
      </c>
      <c r="I26" t="s">
        <v>274</v>
      </c>
      <c r="J26" s="3" t="s">
        <v>275</v>
      </c>
      <c r="K26" t="s">
        <v>273</v>
      </c>
    </row>
    <row r="27" spans="1:11" x14ac:dyDescent="0.25">
      <c r="D27" s="3">
        <v>-61</v>
      </c>
      <c r="E27" t="s">
        <v>276</v>
      </c>
      <c r="F27" t="s">
        <v>277</v>
      </c>
      <c r="G27" s="3" t="s">
        <v>278</v>
      </c>
      <c r="H27">
        <v>73</v>
      </c>
      <c r="I27" t="s">
        <v>279</v>
      </c>
      <c r="J27" s="3" t="s">
        <v>280</v>
      </c>
    </row>
    <row r="28" spans="1:11" x14ac:dyDescent="0.25">
      <c r="D28" s="3">
        <v>62</v>
      </c>
      <c r="E28" t="s">
        <v>281</v>
      </c>
      <c r="F28" t="s">
        <v>282</v>
      </c>
      <c r="G28" s="3" t="s">
        <v>283</v>
      </c>
      <c r="H28">
        <v>74</v>
      </c>
      <c r="I28" t="s">
        <v>285</v>
      </c>
      <c r="J28" s="3" t="s">
        <v>286</v>
      </c>
      <c r="K28" t="s">
        <v>284</v>
      </c>
    </row>
    <row r="29" spans="1:11" x14ac:dyDescent="0.25">
      <c r="D29" s="3">
        <v>-62</v>
      </c>
      <c r="E29" t="s">
        <v>287</v>
      </c>
      <c r="F29" t="s">
        <v>288</v>
      </c>
      <c r="G29" s="3" t="s">
        <v>289</v>
      </c>
      <c r="H29">
        <v>75</v>
      </c>
      <c r="I29" t="s">
        <v>290</v>
      </c>
      <c r="J29" s="3" t="s">
        <v>291</v>
      </c>
    </row>
    <row r="30" spans="1:11" x14ac:dyDescent="0.25">
      <c r="D30" s="3">
        <v>63</v>
      </c>
      <c r="E30" t="s">
        <v>292</v>
      </c>
      <c r="F30" t="s">
        <v>293</v>
      </c>
      <c r="G30" s="3" t="s">
        <v>294</v>
      </c>
      <c r="H30">
        <v>76</v>
      </c>
      <c r="I30" t="s">
        <v>296</v>
      </c>
      <c r="J30" s="3" t="s">
        <v>297</v>
      </c>
      <c r="K30" t="s">
        <v>295</v>
      </c>
    </row>
    <row r="31" spans="1:11" x14ac:dyDescent="0.25">
      <c r="D31" s="3">
        <v>64</v>
      </c>
      <c r="E31" t="s">
        <v>298</v>
      </c>
      <c r="F31" t="s">
        <v>299</v>
      </c>
      <c r="G31" s="3" t="s">
        <v>300</v>
      </c>
      <c r="H31">
        <v>77</v>
      </c>
      <c r="I31" t="s">
        <v>302</v>
      </c>
      <c r="J31" s="3" t="s">
        <v>303</v>
      </c>
      <c r="K31" t="s">
        <v>301</v>
      </c>
    </row>
    <row r="32" spans="1:11" x14ac:dyDescent="0.25">
      <c r="D32" s="3">
        <v>-64</v>
      </c>
      <c r="E32" t="s">
        <v>304</v>
      </c>
      <c r="F32" t="s">
        <v>305</v>
      </c>
      <c r="G32" s="3" t="s">
        <v>306</v>
      </c>
      <c r="H32">
        <v>78</v>
      </c>
      <c r="I32" t="s">
        <v>307</v>
      </c>
      <c r="J32" s="3" t="s">
        <v>308</v>
      </c>
    </row>
    <row r="33" spans="4:11" x14ac:dyDescent="0.25">
      <c r="D33" s="3">
        <v>65</v>
      </c>
      <c r="E33" t="s">
        <v>309</v>
      </c>
      <c r="F33" t="s">
        <v>310</v>
      </c>
      <c r="G33" s="3" t="s">
        <v>311</v>
      </c>
      <c r="H33">
        <v>79</v>
      </c>
      <c r="I33" t="s">
        <v>313</v>
      </c>
      <c r="J33" s="3" t="s">
        <v>314</v>
      </c>
      <c r="K33" t="s">
        <v>312</v>
      </c>
    </row>
    <row r="34" spans="4:11" x14ac:dyDescent="0.25">
      <c r="D34" s="3">
        <v>-65</v>
      </c>
      <c r="E34" t="s">
        <v>315</v>
      </c>
      <c r="F34" t="s">
        <v>316</v>
      </c>
      <c r="G34" s="3" t="s">
        <v>317</v>
      </c>
      <c r="H34">
        <v>80</v>
      </c>
      <c r="I34" t="s">
        <v>318</v>
      </c>
      <c r="J34" s="3" t="s">
        <v>319</v>
      </c>
    </row>
    <row r="35" spans="4:11" x14ac:dyDescent="0.25">
      <c r="D35" s="3">
        <v>66</v>
      </c>
      <c r="E35" t="s">
        <v>320</v>
      </c>
      <c r="F35" t="s">
        <v>321</v>
      </c>
      <c r="G35" s="3" t="s">
        <v>322</v>
      </c>
      <c r="H35">
        <v>81</v>
      </c>
      <c r="I35" t="s">
        <v>324</v>
      </c>
      <c r="J35" s="3" t="s">
        <v>325</v>
      </c>
      <c r="K35" t="s">
        <v>323</v>
      </c>
    </row>
    <row r="36" spans="4:11" x14ac:dyDescent="0.25">
      <c r="D36" s="3">
        <v>-66</v>
      </c>
      <c r="E36" t="s">
        <v>326</v>
      </c>
      <c r="F36" t="s">
        <v>327</v>
      </c>
      <c r="G36" s="3" t="s">
        <v>328</v>
      </c>
      <c r="H36">
        <v>82</v>
      </c>
      <c r="I36" t="s">
        <v>329</v>
      </c>
      <c r="J36" s="3" t="s">
        <v>330</v>
      </c>
    </row>
    <row r="37" spans="4:11" x14ac:dyDescent="0.25">
      <c r="D37" s="3">
        <v>67</v>
      </c>
      <c r="E37" t="s">
        <v>331</v>
      </c>
      <c r="F37" t="s">
        <v>332</v>
      </c>
      <c r="G37" s="3" t="s">
        <v>333</v>
      </c>
      <c r="H37">
        <v>83</v>
      </c>
      <c r="I37" t="s">
        <v>335</v>
      </c>
      <c r="J37" s="3" t="s">
        <v>336</v>
      </c>
      <c r="K37" t="s">
        <v>334</v>
      </c>
    </row>
    <row r="39" spans="4:11" x14ac:dyDescent="0.25">
      <c r="D39" s="1" t="s">
        <v>482</v>
      </c>
    </row>
    <row r="40" spans="4:11" x14ac:dyDescent="0.25">
      <c r="D40">
        <v>16</v>
      </c>
      <c r="E40" t="s">
        <v>36</v>
      </c>
      <c r="F40" t="s">
        <v>37</v>
      </c>
      <c r="G40" t="s">
        <v>38</v>
      </c>
      <c r="H40">
        <v>21</v>
      </c>
      <c r="I40" t="s">
        <v>40</v>
      </c>
      <c r="J40" t="s">
        <v>41</v>
      </c>
      <c r="K40" t="s">
        <v>39</v>
      </c>
    </row>
    <row r="41" spans="4:11" x14ac:dyDescent="0.25">
      <c r="D41">
        <v>-16</v>
      </c>
      <c r="E41" t="s">
        <v>42</v>
      </c>
      <c r="F41" t="s">
        <v>43</v>
      </c>
      <c r="G41" t="s">
        <v>44</v>
      </c>
      <c r="H41">
        <v>22</v>
      </c>
      <c r="I41" t="s">
        <v>45</v>
      </c>
      <c r="J41" t="s">
        <v>46</v>
      </c>
    </row>
    <row r="42" spans="4:11" x14ac:dyDescent="0.25">
      <c r="D42">
        <v>17</v>
      </c>
      <c r="E42" t="s">
        <v>47</v>
      </c>
      <c r="F42" t="s">
        <v>48</v>
      </c>
      <c r="G42" t="s">
        <v>49</v>
      </c>
      <c r="H42">
        <v>23</v>
      </c>
      <c r="I42" t="s">
        <v>51</v>
      </c>
      <c r="J42" t="s">
        <v>52</v>
      </c>
      <c r="K42" t="s">
        <v>50</v>
      </c>
    </row>
    <row r="43" spans="4:11" x14ac:dyDescent="0.25">
      <c r="D43">
        <v>21</v>
      </c>
      <c r="E43" t="s">
        <v>53</v>
      </c>
      <c r="F43" t="s">
        <v>54</v>
      </c>
      <c r="G43" t="s">
        <v>55</v>
      </c>
      <c r="H43">
        <v>24</v>
      </c>
      <c r="I43" t="s">
        <v>57</v>
      </c>
      <c r="J43" t="s">
        <v>57</v>
      </c>
      <c r="K43" t="s">
        <v>56</v>
      </c>
    </row>
    <row r="44" spans="4:11" x14ac:dyDescent="0.25">
      <c r="D44">
        <v>-21</v>
      </c>
      <c r="E44" t="s">
        <v>58</v>
      </c>
      <c r="F44" t="s">
        <v>59</v>
      </c>
      <c r="G44" t="s">
        <v>60</v>
      </c>
      <c r="H44">
        <v>25</v>
      </c>
      <c r="I44" t="s">
        <v>61</v>
      </c>
      <c r="J44" t="s">
        <v>61</v>
      </c>
    </row>
    <row r="45" spans="4:11" x14ac:dyDescent="0.25">
      <c r="D45">
        <v>22</v>
      </c>
      <c r="E45" t="s">
        <v>62</v>
      </c>
      <c r="F45" t="s">
        <v>63</v>
      </c>
      <c r="G45" t="s">
        <v>64</v>
      </c>
      <c r="H45">
        <v>26</v>
      </c>
      <c r="I45" t="s">
        <v>66</v>
      </c>
      <c r="J45" t="s">
        <v>66</v>
      </c>
      <c r="K45" t="s">
        <v>65</v>
      </c>
    </row>
    <row r="46" spans="4:11" x14ac:dyDescent="0.25">
      <c r="D46">
        <v>-22</v>
      </c>
      <c r="E46" t="s">
        <v>67</v>
      </c>
      <c r="F46" t="s">
        <v>68</v>
      </c>
      <c r="G46" t="s">
        <v>69</v>
      </c>
      <c r="H46">
        <v>27</v>
      </c>
      <c r="I46" t="s">
        <v>70</v>
      </c>
      <c r="J46" t="s">
        <v>70</v>
      </c>
    </row>
    <row r="47" spans="4:11" x14ac:dyDescent="0.25">
      <c r="D47">
        <v>23</v>
      </c>
      <c r="E47" t="s">
        <v>71</v>
      </c>
      <c r="F47" t="s">
        <v>72</v>
      </c>
      <c r="G47" t="s">
        <v>73</v>
      </c>
      <c r="H47">
        <v>28</v>
      </c>
      <c r="I47" t="s">
        <v>75</v>
      </c>
      <c r="J47" t="s">
        <v>75</v>
      </c>
      <c r="K47" t="s">
        <v>74</v>
      </c>
    </row>
    <row r="48" spans="4:11" x14ac:dyDescent="0.25">
      <c r="D48">
        <v>24</v>
      </c>
      <c r="E48" t="s">
        <v>76</v>
      </c>
      <c r="F48" t="s">
        <v>77</v>
      </c>
      <c r="G48" t="s">
        <v>78</v>
      </c>
      <c r="H48">
        <v>29</v>
      </c>
      <c r="I48" t="s">
        <v>80</v>
      </c>
      <c r="J48" t="s">
        <v>80</v>
      </c>
      <c r="K48" t="s">
        <v>79</v>
      </c>
    </row>
    <row r="49" spans="4:11" x14ac:dyDescent="0.25">
      <c r="D49">
        <v>-24</v>
      </c>
      <c r="E49" t="s">
        <v>81</v>
      </c>
      <c r="F49" t="s">
        <v>82</v>
      </c>
      <c r="G49" t="s">
        <v>83</v>
      </c>
      <c r="H49">
        <v>30</v>
      </c>
      <c r="I49" t="s">
        <v>84</v>
      </c>
      <c r="J49" t="s">
        <v>84</v>
      </c>
    </row>
    <row r="50" spans="4:11" x14ac:dyDescent="0.25">
      <c r="D50">
        <v>25</v>
      </c>
      <c r="E50" t="s">
        <v>85</v>
      </c>
      <c r="F50" t="s">
        <v>86</v>
      </c>
      <c r="G50" t="s">
        <v>87</v>
      </c>
      <c r="H50">
        <v>31</v>
      </c>
      <c r="I50" t="s">
        <v>89</v>
      </c>
      <c r="J50" t="s">
        <v>89</v>
      </c>
      <c r="K50" t="s">
        <v>88</v>
      </c>
    </row>
    <row r="51" spans="4:11" x14ac:dyDescent="0.25">
      <c r="D51">
        <v>-25</v>
      </c>
      <c r="E51" t="s">
        <v>90</v>
      </c>
      <c r="F51" t="s">
        <v>91</v>
      </c>
      <c r="G51" t="s">
        <v>92</v>
      </c>
      <c r="H51">
        <v>32</v>
      </c>
      <c r="I51" t="s">
        <v>93</v>
      </c>
      <c r="J51" t="s">
        <v>93</v>
      </c>
    </row>
    <row r="52" spans="4:11" x14ac:dyDescent="0.25">
      <c r="D52">
        <v>26</v>
      </c>
      <c r="E52" t="s">
        <v>94</v>
      </c>
      <c r="F52" t="s">
        <v>95</v>
      </c>
      <c r="G52" t="s">
        <v>96</v>
      </c>
      <c r="H52">
        <v>33</v>
      </c>
      <c r="I52" t="s">
        <v>98</v>
      </c>
      <c r="J52" t="s">
        <v>98</v>
      </c>
      <c r="K52" t="s">
        <v>97</v>
      </c>
    </row>
    <row r="53" spans="4:11" x14ac:dyDescent="0.25">
      <c r="D53">
        <v>-26</v>
      </c>
      <c r="E53" t="s">
        <v>99</v>
      </c>
      <c r="F53" t="s">
        <v>100</v>
      </c>
      <c r="G53" t="s">
        <v>101</v>
      </c>
      <c r="H53">
        <v>34</v>
      </c>
      <c r="I53" t="s">
        <v>102</v>
      </c>
      <c r="J53" t="s">
        <v>102</v>
      </c>
    </row>
    <row r="54" spans="4:11" x14ac:dyDescent="0.25">
      <c r="D54">
        <v>27</v>
      </c>
      <c r="E54" t="s">
        <v>103</v>
      </c>
      <c r="F54" t="s">
        <v>104</v>
      </c>
      <c r="G54" t="s">
        <v>105</v>
      </c>
      <c r="H54">
        <v>35</v>
      </c>
      <c r="I54" t="s">
        <v>107</v>
      </c>
      <c r="J54" t="s">
        <v>107</v>
      </c>
      <c r="K54" t="s">
        <v>106</v>
      </c>
    </row>
    <row r="55" spans="4:11" x14ac:dyDescent="0.25">
      <c r="D55">
        <v>31</v>
      </c>
      <c r="E55" t="s">
        <v>108</v>
      </c>
      <c r="F55" t="s">
        <v>109</v>
      </c>
      <c r="G55" t="s">
        <v>110</v>
      </c>
      <c r="H55">
        <v>36</v>
      </c>
      <c r="I55" t="s">
        <v>112</v>
      </c>
      <c r="J55" t="s">
        <v>12</v>
      </c>
      <c r="K55" t="s">
        <v>111</v>
      </c>
    </row>
    <row r="56" spans="4:11" x14ac:dyDescent="0.25">
      <c r="D56">
        <v>-31</v>
      </c>
      <c r="E56" t="s">
        <v>113</v>
      </c>
      <c r="F56" t="s">
        <v>114</v>
      </c>
      <c r="G56" t="s">
        <v>115</v>
      </c>
      <c r="H56">
        <v>37</v>
      </c>
      <c r="I56" t="s">
        <v>116</v>
      </c>
      <c r="J56" t="s">
        <v>117</v>
      </c>
    </row>
    <row r="57" spans="4:11" x14ac:dyDescent="0.25">
      <c r="D57">
        <v>32</v>
      </c>
      <c r="E57" t="s">
        <v>118</v>
      </c>
      <c r="F57" t="s">
        <v>119</v>
      </c>
      <c r="G57" t="s">
        <v>120</v>
      </c>
      <c r="H57">
        <v>38</v>
      </c>
      <c r="I57" t="s">
        <v>122</v>
      </c>
      <c r="J57" t="s">
        <v>14</v>
      </c>
      <c r="K57" t="s">
        <v>121</v>
      </c>
    </row>
    <row r="58" spans="4:11" x14ac:dyDescent="0.25">
      <c r="D58">
        <v>-32</v>
      </c>
      <c r="E58" t="s">
        <v>123</v>
      </c>
      <c r="F58" t="s">
        <v>124</v>
      </c>
      <c r="G58" t="s">
        <v>125</v>
      </c>
      <c r="H58">
        <v>39</v>
      </c>
      <c r="I58" t="s">
        <v>126</v>
      </c>
      <c r="J58" t="s">
        <v>127</v>
      </c>
    </row>
    <row r="59" spans="4:11" x14ac:dyDescent="0.25">
      <c r="D59">
        <v>33</v>
      </c>
      <c r="E59" t="s">
        <v>128</v>
      </c>
      <c r="F59" t="s">
        <v>129</v>
      </c>
      <c r="G59" t="s">
        <v>130</v>
      </c>
      <c r="H59">
        <v>40</v>
      </c>
      <c r="I59" t="s">
        <v>132</v>
      </c>
      <c r="J59" t="s">
        <v>16</v>
      </c>
      <c r="K59" t="s">
        <v>131</v>
      </c>
    </row>
    <row r="60" spans="4:11" x14ac:dyDescent="0.25">
      <c r="D60">
        <v>34</v>
      </c>
      <c r="E60" t="s">
        <v>133</v>
      </c>
      <c r="F60" t="s">
        <v>134</v>
      </c>
      <c r="G60" t="s">
        <v>135</v>
      </c>
      <c r="H60">
        <v>41</v>
      </c>
      <c r="I60" t="s">
        <v>137</v>
      </c>
      <c r="J60" t="s">
        <v>17</v>
      </c>
      <c r="K60" t="s">
        <v>136</v>
      </c>
    </row>
    <row r="61" spans="4:11" x14ac:dyDescent="0.25">
      <c r="D61">
        <v>-34</v>
      </c>
      <c r="E61" t="s">
        <v>138</v>
      </c>
      <c r="F61" t="s">
        <v>139</v>
      </c>
      <c r="G61" t="s">
        <v>140</v>
      </c>
      <c r="H61">
        <v>42</v>
      </c>
      <c r="I61" t="s">
        <v>141</v>
      </c>
      <c r="J61" t="s">
        <v>142</v>
      </c>
    </row>
    <row r="62" spans="4:11" x14ac:dyDescent="0.25">
      <c r="D62">
        <v>35</v>
      </c>
      <c r="E62" t="s">
        <v>143</v>
      </c>
      <c r="F62" t="s">
        <v>144</v>
      </c>
      <c r="G62" t="s">
        <v>145</v>
      </c>
      <c r="H62">
        <v>43</v>
      </c>
      <c r="I62" t="s">
        <v>147</v>
      </c>
      <c r="J62" t="s">
        <v>11</v>
      </c>
      <c r="K62" t="s">
        <v>146</v>
      </c>
    </row>
    <row r="63" spans="4:11" x14ac:dyDescent="0.25">
      <c r="D63">
        <v>-35</v>
      </c>
      <c r="E63" t="s">
        <v>148</v>
      </c>
      <c r="F63" t="s">
        <v>149</v>
      </c>
      <c r="G63" t="s">
        <v>150</v>
      </c>
      <c r="H63">
        <v>44</v>
      </c>
      <c r="I63" t="s">
        <v>151</v>
      </c>
      <c r="J63" t="s">
        <v>152</v>
      </c>
    </row>
    <row r="64" spans="4:11" x14ac:dyDescent="0.25">
      <c r="D64">
        <v>36</v>
      </c>
      <c r="E64" t="s">
        <v>153</v>
      </c>
      <c r="F64" t="s">
        <v>154</v>
      </c>
      <c r="G64" t="s">
        <v>155</v>
      </c>
      <c r="H64">
        <v>45</v>
      </c>
      <c r="I64" t="s">
        <v>41</v>
      </c>
      <c r="J64" t="s">
        <v>20</v>
      </c>
      <c r="K64" t="s">
        <v>156</v>
      </c>
    </row>
    <row r="65" spans="4:11" x14ac:dyDescent="0.25">
      <c r="D65">
        <v>-36</v>
      </c>
      <c r="E65" t="s">
        <v>157</v>
      </c>
      <c r="F65" t="s">
        <v>158</v>
      </c>
      <c r="G65" t="s">
        <v>159</v>
      </c>
      <c r="H65">
        <v>46</v>
      </c>
      <c r="I65" t="s">
        <v>46</v>
      </c>
      <c r="J65" t="s">
        <v>160</v>
      </c>
    </row>
    <row r="66" spans="4:11" x14ac:dyDescent="0.25">
      <c r="D66">
        <v>37</v>
      </c>
      <c r="E66" t="s">
        <v>161</v>
      </c>
      <c r="F66" t="s">
        <v>162</v>
      </c>
      <c r="G66" t="s">
        <v>163</v>
      </c>
      <c r="H66">
        <v>47</v>
      </c>
      <c r="I66" t="s">
        <v>52</v>
      </c>
      <c r="J66" t="s">
        <v>22</v>
      </c>
      <c r="K66" t="s">
        <v>164</v>
      </c>
    </row>
    <row r="68" spans="4:11" x14ac:dyDescent="0.25">
      <c r="D68">
        <v>71</v>
      </c>
      <c r="E68" t="s">
        <v>337</v>
      </c>
      <c r="F68" t="s">
        <v>338</v>
      </c>
      <c r="G68" t="s">
        <v>339</v>
      </c>
      <c r="H68">
        <v>84</v>
      </c>
      <c r="I68" t="s">
        <v>341</v>
      </c>
      <c r="J68" t="s">
        <v>342</v>
      </c>
      <c r="K68" t="s">
        <v>340</v>
      </c>
    </row>
    <row r="69" spans="4:11" x14ac:dyDescent="0.25">
      <c r="D69">
        <v>-71</v>
      </c>
      <c r="E69" t="s">
        <v>343</v>
      </c>
      <c r="F69" t="s">
        <v>344</v>
      </c>
      <c r="G69" t="s">
        <v>345</v>
      </c>
      <c r="H69">
        <v>85</v>
      </c>
      <c r="I69" t="s">
        <v>346</v>
      </c>
      <c r="J69" t="s">
        <v>347</v>
      </c>
    </row>
    <row r="70" spans="4:11" x14ac:dyDescent="0.25">
      <c r="D70">
        <v>72</v>
      </c>
      <c r="E70" t="s">
        <v>348</v>
      </c>
      <c r="F70" t="s">
        <v>349</v>
      </c>
      <c r="G70" t="s">
        <v>350</v>
      </c>
      <c r="H70">
        <v>86</v>
      </c>
      <c r="I70" t="s">
        <v>352</v>
      </c>
      <c r="J70" t="s">
        <v>353</v>
      </c>
      <c r="K70" t="s">
        <v>351</v>
      </c>
    </row>
    <row r="71" spans="4:11" x14ac:dyDescent="0.25">
      <c r="D71">
        <v>-72</v>
      </c>
      <c r="E71" t="s">
        <v>354</v>
      </c>
      <c r="F71" t="s">
        <v>355</v>
      </c>
      <c r="G71" t="s">
        <v>356</v>
      </c>
      <c r="H71">
        <v>87</v>
      </c>
      <c r="I71" t="s">
        <v>357</v>
      </c>
      <c r="J71" t="s">
        <v>358</v>
      </c>
    </row>
    <row r="72" spans="4:11" x14ac:dyDescent="0.25">
      <c r="D72">
        <v>73</v>
      </c>
      <c r="E72" t="s">
        <v>359</v>
      </c>
      <c r="F72" t="s">
        <v>360</v>
      </c>
      <c r="G72" t="s">
        <v>361</v>
      </c>
      <c r="H72">
        <v>88</v>
      </c>
      <c r="I72" t="s">
        <v>363</v>
      </c>
      <c r="J72" t="s">
        <v>364</v>
      </c>
      <c r="K72" t="s">
        <v>362</v>
      </c>
    </row>
    <row r="73" spans="4:11" x14ac:dyDescent="0.25">
      <c r="D73">
        <v>74</v>
      </c>
      <c r="E73" t="s">
        <v>365</v>
      </c>
      <c r="F73" t="s">
        <v>366</v>
      </c>
      <c r="G73" t="s">
        <v>367</v>
      </c>
      <c r="H73">
        <v>89</v>
      </c>
      <c r="I73" t="s">
        <v>369</v>
      </c>
      <c r="J73" t="s">
        <v>370</v>
      </c>
      <c r="K73" t="s">
        <v>368</v>
      </c>
    </row>
    <row r="74" spans="4:11" x14ac:dyDescent="0.25">
      <c r="D74">
        <v>-74</v>
      </c>
      <c r="E74" t="s">
        <v>371</v>
      </c>
      <c r="F74" t="s">
        <v>372</v>
      </c>
      <c r="G74" t="s">
        <v>373</v>
      </c>
      <c r="H74">
        <v>90</v>
      </c>
      <c r="I74" t="s">
        <v>374</v>
      </c>
      <c r="J74" t="s">
        <v>375</v>
      </c>
    </row>
    <row r="75" spans="4:11" x14ac:dyDescent="0.25">
      <c r="D75">
        <v>75</v>
      </c>
      <c r="E75" t="s">
        <v>376</v>
      </c>
      <c r="F75" t="s">
        <v>377</v>
      </c>
      <c r="G75" t="s">
        <v>378</v>
      </c>
      <c r="H75">
        <v>91</v>
      </c>
      <c r="I75" t="s">
        <v>380</v>
      </c>
      <c r="J75" t="s">
        <v>381</v>
      </c>
      <c r="K75" t="s">
        <v>379</v>
      </c>
    </row>
    <row r="76" spans="4:11" x14ac:dyDescent="0.25">
      <c r="D76">
        <v>-75</v>
      </c>
      <c r="E76" t="s">
        <v>382</v>
      </c>
      <c r="F76" t="s">
        <v>383</v>
      </c>
      <c r="G76" t="s">
        <v>384</v>
      </c>
      <c r="H76">
        <v>92</v>
      </c>
      <c r="I76" t="s">
        <v>385</v>
      </c>
      <c r="J76" t="s">
        <v>386</v>
      </c>
    </row>
    <row r="77" spans="4:11" x14ac:dyDescent="0.25">
      <c r="D77">
        <v>76</v>
      </c>
      <c r="E77" t="s">
        <v>387</v>
      </c>
      <c r="F77" t="s">
        <v>388</v>
      </c>
      <c r="G77" t="s">
        <v>389</v>
      </c>
      <c r="H77">
        <v>93</v>
      </c>
      <c r="I77" t="s">
        <v>391</v>
      </c>
      <c r="J77" t="s">
        <v>392</v>
      </c>
      <c r="K77" t="s">
        <v>390</v>
      </c>
    </row>
    <row r="78" spans="4:11" x14ac:dyDescent="0.25">
      <c r="D78">
        <v>-76</v>
      </c>
      <c r="E78" t="s">
        <v>393</v>
      </c>
      <c r="F78" t="s">
        <v>394</v>
      </c>
      <c r="G78" t="s">
        <v>395</v>
      </c>
      <c r="H78">
        <v>94</v>
      </c>
      <c r="I78" t="s">
        <v>396</v>
      </c>
      <c r="J78" t="s">
        <v>397</v>
      </c>
    </row>
    <row r="79" spans="4:11" x14ac:dyDescent="0.25">
      <c r="D79">
        <v>77</v>
      </c>
      <c r="E79" t="s">
        <v>398</v>
      </c>
      <c r="F79" t="s">
        <v>399</v>
      </c>
      <c r="G79" t="s">
        <v>400</v>
      </c>
      <c r="H79">
        <v>95</v>
      </c>
      <c r="I79" t="s">
        <v>402</v>
      </c>
      <c r="J79" t="s">
        <v>403</v>
      </c>
      <c r="K79" t="s">
        <v>401</v>
      </c>
    </row>
    <row r="80" spans="4:11" x14ac:dyDescent="0.25">
      <c r="D80">
        <v>81</v>
      </c>
      <c r="E80" t="s">
        <v>404</v>
      </c>
      <c r="F80" t="s">
        <v>405</v>
      </c>
      <c r="G80" t="s">
        <v>406</v>
      </c>
      <c r="H80">
        <v>96</v>
      </c>
      <c r="I80" t="s">
        <v>408</v>
      </c>
      <c r="J80" t="s">
        <v>409</v>
      </c>
      <c r="K80" t="s">
        <v>407</v>
      </c>
    </row>
    <row r="81" spans="4:11" x14ac:dyDescent="0.25">
      <c r="D81">
        <v>-81</v>
      </c>
      <c r="E81" t="s">
        <v>410</v>
      </c>
      <c r="F81" t="s">
        <v>411</v>
      </c>
      <c r="G81" t="s">
        <v>412</v>
      </c>
      <c r="H81">
        <v>97</v>
      </c>
      <c r="I81" t="s">
        <v>413</v>
      </c>
      <c r="J81" t="s">
        <v>414</v>
      </c>
    </row>
    <row r="82" spans="4:11" x14ac:dyDescent="0.25">
      <c r="D82">
        <v>82</v>
      </c>
      <c r="E82" t="s">
        <v>415</v>
      </c>
      <c r="F82" t="s">
        <v>416</v>
      </c>
      <c r="G82" t="s">
        <v>417</v>
      </c>
      <c r="H82">
        <v>98</v>
      </c>
      <c r="I82" t="s">
        <v>419</v>
      </c>
      <c r="J82" t="s">
        <v>420</v>
      </c>
      <c r="K82" t="s">
        <v>418</v>
      </c>
    </row>
    <row r="83" spans="4:11" x14ac:dyDescent="0.25">
      <c r="D83">
        <v>-82</v>
      </c>
      <c r="E83" t="s">
        <v>421</v>
      </c>
      <c r="F83" t="s">
        <v>422</v>
      </c>
      <c r="G83" t="s">
        <v>423</v>
      </c>
      <c r="H83">
        <v>99</v>
      </c>
      <c r="I83" t="s">
        <v>424</v>
      </c>
      <c r="J83" t="s">
        <v>425</v>
      </c>
    </row>
    <row r="84" spans="4:11" x14ac:dyDescent="0.25">
      <c r="D84">
        <v>83</v>
      </c>
      <c r="E84" t="s">
        <v>426</v>
      </c>
      <c r="F84" t="s">
        <v>427</v>
      </c>
      <c r="G84" t="s">
        <v>428</v>
      </c>
      <c r="H84">
        <v>100</v>
      </c>
      <c r="I84" t="s">
        <v>430</v>
      </c>
      <c r="J84" t="s">
        <v>431</v>
      </c>
      <c r="K84" t="s">
        <v>429</v>
      </c>
    </row>
    <row r="85" spans="4:11" x14ac:dyDescent="0.25">
      <c r="D85">
        <v>84</v>
      </c>
      <c r="E85" t="s">
        <v>432</v>
      </c>
      <c r="F85" t="s">
        <v>433</v>
      </c>
      <c r="G85" t="s">
        <v>434</v>
      </c>
      <c r="H85">
        <v>101</v>
      </c>
      <c r="I85" t="s">
        <v>436</v>
      </c>
      <c r="J85" t="s">
        <v>437</v>
      </c>
      <c r="K85" t="s">
        <v>435</v>
      </c>
    </row>
    <row r="86" spans="4:11" x14ac:dyDescent="0.25">
      <c r="D86">
        <v>-84</v>
      </c>
      <c r="E86" t="s">
        <v>438</v>
      </c>
      <c r="F86" t="s">
        <v>439</v>
      </c>
      <c r="G86" t="s">
        <v>440</v>
      </c>
      <c r="H86">
        <v>102</v>
      </c>
      <c r="I86" t="s">
        <v>441</v>
      </c>
      <c r="J86" t="s">
        <v>442</v>
      </c>
    </row>
    <row r="87" spans="4:11" x14ac:dyDescent="0.25">
      <c r="D87">
        <v>85</v>
      </c>
      <c r="E87" t="s">
        <v>443</v>
      </c>
      <c r="F87" t="s">
        <v>444</v>
      </c>
      <c r="G87" t="s">
        <v>445</v>
      </c>
      <c r="H87">
        <v>103</v>
      </c>
      <c r="I87" t="s">
        <v>447</v>
      </c>
      <c r="J87" t="s">
        <v>448</v>
      </c>
      <c r="K87" t="s">
        <v>446</v>
      </c>
    </row>
    <row r="88" spans="4:11" x14ac:dyDescent="0.25">
      <c r="D88">
        <v>-85</v>
      </c>
      <c r="E88" t="s">
        <v>449</v>
      </c>
      <c r="F88" t="s">
        <v>450</v>
      </c>
      <c r="G88" t="s">
        <v>451</v>
      </c>
      <c r="H88">
        <v>104</v>
      </c>
      <c r="I88" t="s">
        <v>452</v>
      </c>
      <c r="J88" t="s">
        <v>453</v>
      </c>
    </row>
    <row r="89" spans="4:11" x14ac:dyDescent="0.25">
      <c r="D89">
        <v>86</v>
      </c>
      <c r="E89" t="s">
        <v>454</v>
      </c>
      <c r="F89" t="s">
        <v>455</v>
      </c>
      <c r="G89" t="s">
        <v>456</v>
      </c>
      <c r="H89">
        <v>105</v>
      </c>
      <c r="I89" t="s">
        <v>458</v>
      </c>
      <c r="J89" t="s">
        <v>459</v>
      </c>
      <c r="K89" t="s">
        <v>457</v>
      </c>
    </row>
    <row r="90" spans="4:11" x14ac:dyDescent="0.25">
      <c r="D90">
        <v>-86</v>
      </c>
      <c r="E90" t="s">
        <v>460</v>
      </c>
      <c r="F90" t="s">
        <v>461</v>
      </c>
      <c r="G90" t="s">
        <v>462</v>
      </c>
      <c r="H90">
        <v>106</v>
      </c>
      <c r="I90" t="s">
        <v>463</v>
      </c>
      <c r="J90" t="s">
        <v>464</v>
      </c>
    </row>
    <row r="91" spans="4:11" x14ac:dyDescent="0.25">
      <c r="D91">
        <v>87</v>
      </c>
      <c r="E91" t="s">
        <v>465</v>
      </c>
      <c r="F91" t="s">
        <v>466</v>
      </c>
      <c r="G91" t="s">
        <v>467</v>
      </c>
      <c r="H91">
        <v>107</v>
      </c>
      <c r="I91" t="s">
        <v>469</v>
      </c>
      <c r="J91" t="s">
        <v>470</v>
      </c>
      <c r="K91" t="s">
        <v>468</v>
      </c>
    </row>
    <row r="92" spans="4:11" x14ac:dyDescent="0.25">
      <c r="D92">
        <v>91</v>
      </c>
      <c r="E92" t="s">
        <v>471</v>
      </c>
      <c r="F92" t="s">
        <v>472</v>
      </c>
      <c r="G92" t="s">
        <v>473</v>
      </c>
      <c r="H92">
        <v>108</v>
      </c>
      <c r="I92" t="s">
        <v>475</v>
      </c>
      <c r="J92" t="s">
        <v>476</v>
      </c>
      <c r="K92" t="s">
        <v>474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note.csv</vt:lpstr>
      <vt:lpstr>config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2024-09-18T02:51:00Z</dcterms:created>
  <dcterms:modified xsi:type="dcterms:W3CDTF">2024-10-14T10:36:33Z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8BEDAB3B984849399311E77A32FAB98D</vt:lpwstr>
  </property>
  <property fmtid="{D5CDD505-2E9C-101B-9397-08002B2CF9AE}" pid="3" name="KSOProductBuildVer">
    <vt:lpwstr>2052-11.8.2.11718</vt:lpwstr>
  </property>
</Properties>
</file>