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芒种" sheetId="2" r:id="rId2"/>
  </sheets>
  <calcPr calcId="152511"/>
</workbook>
</file>

<file path=xl/calcChain.xml><?xml version="1.0" encoding="utf-8"?>
<calcChain xmlns="http://schemas.openxmlformats.org/spreadsheetml/2006/main"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3" i="2"/>
  <c r="F196" i="2" l="1"/>
  <c r="F195" i="2"/>
  <c r="F194" i="2"/>
  <c r="F193" i="2"/>
  <c r="F192" i="2"/>
  <c r="D192" i="2"/>
  <c r="F191" i="2"/>
  <c r="F190" i="2"/>
  <c r="F189" i="2"/>
  <c r="F188" i="2"/>
  <c r="F187" i="2"/>
  <c r="D187" i="2"/>
  <c r="F186" i="2"/>
  <c r="F185" i="2"/>
  <c r="F184" i="2"/>
  <c r="F183" i="2"/>
  <c r="F182" i="2"/>
  <c r="D182" i="2"/>
  <c r="F181" i="2"/>
  <c r="F180" i="2"/>
  <c r="F179" i="2"/>
  <c r="F178" i="2"/>
  <c r="F177" i="2"/>
  <c r="D177" i="2"/>
  <c r="F176" i="2"/>
  <c r="F175" i="2"/>
  <c r="F174" i="2"/>
  <c r="F173" i="2"/>
  <c r="F172" i="2"/>
  <c r="D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D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D118" i="2"/>
  <c r="F117" i="2"/>
  <c r="F116" i="2"/>
  <c r="F115" i="2"/>
  <c r="F114" i="2"/>
  <c r="F113" i="2"/>
  <c r="F112" i="2"/>
  <c r="D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D91" i="2"/>
  <c r="F90" i="2"/>
  <c r="F89" i="2"/>
  <c r="F88" i="2"/>
  <c r="F87" i="2"/>
  <c r="F86" i="2"/>
  <c r="F85" i="2"/>
  <c r="D85" i="2"/>
  <c r="F84" i="2"/>
  <c r="F83" i="2"/>
  <c r="F82" i="2"/>
  <c r="F81" i="2"/>
  <c r="F80" i="2"/>
  <c r="F79" i="2"/>
  <c r="F78" i="2"/>
  <c r="F77" i="2"/>
  <c r="D77" i="2"/>
  <c r="F76" i="2"/>
  <c r="F75" i="2"/>
  <c r="F74" i="2"/>
  <c r="F73" i="2"/>
  <c r="F72" i="2"/>
  <c r="D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D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D32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3" i="2"/>
  <c r="G2" i="1"/>
  <c r="F2" i="2"/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E51" i="1"/>
  <c r="E39" i="1" s="1"/>
  <c r="E27" i="1" s="1"/>
  <c r="E15" i="1" s="1"/>
  <c r="E3" i="1" s="1"/>
  <c r="E52" i="1"/>
  <c r="E40" i="1" s="1"/>
  <c r="E28" i="1" s="1"/>
  <c r="E16" i="1" s="1"/>
  <c r="E4" i="1" s="1"/>
  <c r="E53" i="1"/>
  <c r="E41" i="1" s="1"/>
  <c r="E29" i="1" s="1"/>
  <c r="E17" i="1" s="1"/>
  <c r="E5" i="1" s="1"/>
  <c r="E54" i="1"/>
  <c r="E42" i="1" s="1"/>
  <c r="E30" i="1" s="1"/>
  <c r="E18" i="1" s="1"/>
  <c r="E6" i="1" s="1"/>
  <c r="E55" i="1"/>
  <c r="E43" i="1" s="1"/>
  <c r="E31" i="1" s="1"/>
  <c r="E19" i="1" s="1"/>
  <c r="E7" i="1" s="1"/>
  <c r="E56" i="1"/>
  <c r="E44" i="1" s="1"/>
  <c r="E32" i="1" s="1"/>
  <c r="E20" i="1" s="1"/>
  <c r="E8" i="1" s="1"/>
  <c r="E57" i="1"/>
  <c r="E45" i="1" s="1"/>
  <c r="E33" i="1" s="1"/>
  <c r="E21" i="1" s="1"/>
  <c r="E9" i="1" s="1"/>
  <c r="E58" i="1"/>
  <c r="E46" i="1" s="1"/>
  <c r="E34" i="1" s="1"/>
  <c r="E22" i="1" s="1"/>
  <c r="E10" i="1" s="1"/>
  <c r="E59" i="1"/>
  <c r="E47" i="1" s="1"/>
  <c r="E35" i="1" s="1"/>
  <c r="E23" i="1" s="1"/>
  <c r="E11" i="1" s="1"/>
  <c r="E60" i="1"/>
  <c r="E48" i="1" s="1"/>
  <c r="E36" i="1" s="1"/>
  <c r="E24" i="1" s="1"/>
  <c r="E12" i="1" s="1"/>
  <c r="E61" i="1"/>
  <c r="E49" i="1" s="1"/>
  <c r="E37" i="1" s="1"/>
  <c r="E25" i="1" s="1"/>
  <c r="E13" i="1" s="1"/>
  <c r="E62" i="1"/>
  <c r="E50" i="1" s="1"/>
  <c r="E38" i="1" s="1"/>
  <c r="E26" i="1" s="1"/>
  <c r="E14" i="1" s="1"/>
  <c r="E76" i="1"/>
  <c r="E88" i="1" s="1"/>
  <c r="E100" i="1" s="1"/>
  <c r="E112" i="1" s="1"/>
  <c r="E124" i="1" s="1"/>
  <c r="E77" i="1"/>
  <c r="E89" i="1" s="1"/>
  <c r="E101" i="1" s="1"/>
  <c r="E113" i="1" s="1"/>
  <c r="E125" i="1" s="1"/>
  <c r="E78" i="1"/>
  <c r="E90" i="1" s="1"/>
  <c r="E102" i="1" s="1"/>
  <c r="E114" i="1" s="1"/>
  <c r="E126" i="1" s="1"/>
  <c r="E79" i="1"/>
  <c r="E91" i="1" s="1"/>
  <c r="E103" i="1" s="1"/>
  <c r="E115" i="1" s="1"/>
  <c r="E127" i="1" s="1"/>
  <c r="E80" i="1"/>
  <c r="E92" i="1" s="1"/>
  <c r="E104" i="1" s="1"/>
  <c r="E116" i="1" s="1"/>
  <c r="E128" i="1" s="1"/>
  <c r="E81" i="1"/>
  <c r="E93" i="1" s="1"/>
  <c r="E105" i="1" s="1"/>
  <c r="E117" i="1" s="1"/>
  <c r="E129" i="1" s="1"/>
  <c r="E82" i="1"/>
  <c r="E83" i="1"/>
  <c r="E95" i="1" s="1"/>
  <c r="E107" i="1" s="1"/>
  <c r="E119" i="1" s="1"/>
  <c r="E131" i="1" s="1"/>
  <c r="E84" i="1"/>
  <c r="E96" i="1" s="1"/>
  <c r="E108" i="1" s="1"/>
  <c r="E120" i="1" s="1"/>
  <c r="E132" i="1" s="1"/>
  <c r="E85" i="1"/>
  <c r="E97" i="1" s="1"/>
  <c r="E109" i="1" s="1"/>
  <c r="E121" i="1" s="1"/>
  <c r="E133" i="1" s="1"/>
  <c r="E86" i="1"/>
  <c r="E98" i="1" s="1"/>
  <c r="E110" i="1" s="1"/>
  <c r="E122" i="1" s="1"/>
  <c r="E134" i="1" s="1"/>
  <c r="E94" i="1"/>
  <c r="E106" i="1" s="1"/>
  <c r="E118" i="1" s="1"/>
  <c r="E130" i="1" s="1"/>
  <c r="E75" i="1"/>
  <c r="E87" i="1" s="1"/>
  <c r="E99" i="1" s="1"/>
  <c r="E111" i="1" s="1"/>
  <c r="E123" i="1" s="1"/>
  <c r="F63" i="1"/>
  <c r="D195" i="2" l="1"/>
  <c r="D194" i="2"/>
  <c r="D191" i="2"/>
  <c r="D190" i="2"/>
  <c r="D185" i="2"/>
  <c r="D181" i="2"/>
  <c r="D180" i="2"/>
  <c r="D175" i="2"/>
  <c r="D174" i="2"/>
  <c r="D166" i="2"/>
  <c r="D151" i="2"/>
  <c r="D149" i="2"/>
  <c r="D147" i="2"/>
  <c r="D144" i="2"/>
  <c r="D132" i="2"/>
  <c r="D124" i="2"/>
  <c r="D123" i="2"/>
  <c r="D117" i="2"/>
  <c r="D105" i="2"/>
  <c r="D103" i="2"/>
  <c r="D99" i="2"/>
  <c r="D98" i="2"/>
  <c r="D97" i="2"/>
  <c r="D96" i="2"/>
  <c r="D68" i="2"/>
  <c r="D67" i="2"/>
  <c r="F62" i="1"/>
  <c r="D30" i="2"/>
  <c r="D28" i="2"/>
  <c r="D24" i="2"/>
  <c r="D2" i="2"/>
  <c r="D4" i="2"/>
  <c r="D16" i="2"/>
  <c r="G63" i="1"/>
  <c r="F64" i="1"/>
  <c r="G62" i="1" l="1"/>
  <c r="D106" i="2"/>
  <c r="D104" i="2"/>
  <c r="D69" i="2"/>
  <c r="F61" i="1"/>
  <c r="G61" i="1" s="1"/>
  <c r="D15" i="2"/>
  <c r="F65" i="1"/>
  <c r="G64" i="1"/>
  <c r="F60" i="1"/>
  <c r="D23" i="2" l="1"/>
  <c r="D196" i="2"/>
  <c r="D189" i="2"/>
  <c r="D184" i="2"/>
  <c r="D179" i="2"/>
  <c r="D176" i="2"/>
  <c r="D152" i="2"/>
  <c r="D150" i="2"/>
  <c r="D136" i="2"/>
  <c r="D135" i="2"/>
  <c r="D134" i="2"/>
  <c r="D109" i="2"/>
  <c r="D107" i="2"/>
  <c r="D88" i="2"/>
  <c r="D86" i="2"/>
  <c r="D82" i="2"/>
  <c r="D81" i="2"/>
  <c r="D80" i="2"/>
  <c r="D79" i="2"/>
  <c r="D78" i="2"/>
  <c r="D74" i="2"/>
  <c r="D70" i="2"/>
  <c r="D47" i="2"/>
  <c r="D155" i="2"/>
  <c r="D146" i="2"/>
  <c r="D145" i="2"/>
  <c r="D143" i="2"/>
  <c r="D142" i="2"/>
  <c r="D139" i="2"/>
  <c r="D133" i="2"/>
  <c r="D129" i="2"/>
  <c r="D128" i="2"/>
  <c r="D102" i="2"/>
  <c r="D27" i="2"/>
  <c r="D26" i="2"/>
  <c r="D25" i="2"/>
  <c r="D22" i="2"/>
  <c r="D7" i="2"/>
  <c r="D17" i="2"/>
  <c r="D6" i="2"/>
  <c r="D8" i="2"/>
  <c r="D14" i="2"/>
  <c r="D5" i="2"/>
  <c r="D11" i="2"/>
  <c r="F59" i="1"/>
  <c r="G60" i="1"/>
  <c r="F66" i="1"/>
  <c r="G65" i="1"/>
  <c r="F67" i="1" l="1"/>
  <c r="G66" i="1"/>
  <c r="F58" i="1"/>
  <c r="G59" i="1"/>
  <c r="D188" i="2" l="1"/>
  <c r="D183" i="2"/>
  <c r="D178" i="2"/>
  <c r="D167" i="2"/>
  <c r="D126" i="2"/>
  <c r="D125" i="2"/>
  <c r="D121" i="2"/>
  <c r="D120" i="2"/>
  <c r="D119" i="2"/>
  <c r="D110" i="2"/>
  <c r="D108" i="2"/>
  <c r="D101" i="2"/>
  <c r="D100" i="2"/>
  <c r="D94" i="2"/>
  <c r="D93" i="2"/>
  <c r="D92" i="2"/>
  <c r="D89" i="2"/>
  <c r="D87" i="2"/>
  <c r="D83" i="2"/>
  <c r="D76" i="2"/>
  <c r="D75" i="2"/>
  <c r="D71" i="2"/>
  <c r="D50" i="2"/>
  <c r="D49" i="2"/>
  <c r="D48" i="2"/>
  <c r="D46" i="2"/>
  <c r="D45" i="2"/>
  <c r="D43" i="2"/>
  <c r="D193" i="2"/>
  <c r="D186" i="2"/>
  <c r="D173" i="2"/>
  <c r="D170" i="2"/>
  <c r="D165" i="2"/>
  <c r="D163" i="2"/>
  <c r="D160" i="2"/>
  <c r="D157" i="2"/>
  <c r="D148" i="2"/>
  <c r="D141" i="2"/>
  <c r="D131" i="2"/>
  <c r="D127" i="2"/>
  <c r="D122" i="2"/>
  <c r="D111" i="2"/>
  <c r="D95" i="2"/>
  <c r="D84" i="2"/>
  <c r="D18" i="2"/>
  <c r="D19" i="2"/>
  <c r="D3" i="2"/>
  <c r="D29" i="2"/>
  <c r="D13" i="2"/>
  <c r="F57" i="1"/>
  <c r="G58" i="1"/>
  <c r="F68" i="1"/>
  <c r="G67" i="1"/>
  <c r="F69" i="1" l="1"/>
  <c r="G68" i="1"/>
  <c r="F56" i="1"/>
  <c r="G57" i="1"/>
  <c r="D66" i="2" l="1"/>
  <c r="D64" i="2"/>
  <c r="D63" i="2"/>
  <c r="D44" i="2"/>
  <c r="D42" i="2"/>
  <c r="D40" i="2"/>
  <c r="D39" i="2"/>
  <c r="F55" i="1"/>
  <c r="G56" i="1"/>
  <c r="F70" i="1"/>
  <c r="G69" i="1"/>
  <c r="D171" i="2" l="1"/>
  <c r="D169" i="2"/>
  <c r="D164" i="2"/>
  <c r="D162" i="2"/>
  <c r="D161" i="2"/>
  <c r="D159" i="2"/>
  <c r="D158" i="2"/>
  <c r="D156" i="2"/>
  <c r="D154" i="2"/>
  <c r="D153" i="2"/>
  <c r="D140" i="2"/>
  <c r="D138" i="2"/>
  <c r="D137" i="2"/>
  <c r="D116" i="2"/>
  <c r="D90" i="2"/>
  <c r="D62" i="2"/>
  <c r="D60" i="2"/>
  <c r="D58" i="2"/>
  <c r="D57" i="2"/>
  <c r="D51" i="2"/>
  <c r="D38" i="2"/>
  <c r="D36" i="2"/>
  <c r="D34" i="2"/>
  <c r="D33" i="2"/>
  <c r="D20" i="2"/>
  <c r="D21" i="2"/>
  <c r="D9" i="2"/>
  <c r="D10" i="2"/>
  <c r="D12" i="2"/>
  <c r="F71" i="1"/>
  <c r="G70" i="1"/>
  <c r="F54" i="1"/>
  <c r="G55" i="1"/>
  <c r="F53" i="1" l="1"/>
  <c r="G54" i="1"/>
  <c r="F72" i="1"/>
  <c r="G71" i="1"/>
  <c r="D31" i="2" l="1"/>
  <c r="D168" i="2"/>
  <c r="D115" i="2"/>
  <c r="D114" i="2"/>
  <c r="D113" i="2"/>
  <c r="D61" i="2"/>
  <c r="D59" i="2"/>
  <c r="D52" i="2"/>
  <c r="D37" i="2"/>
  <c r="D35" i="2"/>
  <c r="F73" i="1"/>
  <c r="G72" i="1"/>
  <c r="F52" i="1"/>
  <c r="G53" i="1"/>
  <c r="F51" i="1" l="1"/>
  <c r="G52" i="1"/>
  <c r="F74" i="1"/>
  <c r="G73" i="1"/>
  <c r="D73" i="2" l="1"/>
  <c r="D65" i="2"/>
  <c r="D55" i="2"/>
  <c r="D54" i="2"/>
  <c r="D41" i="2"/>
  <c r="F75" i="1"/>
  <c r="G74" i="1"/>
  <c r="F50" i="1"/>
  <c r="G51" i="1"/>
  <c r="F49" i="1" l="1"/>
  <c r="G50" i="1"/>
  <c r="F76" i="1"/>
  <c r="G75" i="1"/>
  <c r="F77" i="1" l="1"/>
  <c r="G76" i="1"/>
  <c r="F48" i="1"/>
  <c r="D56" i="2" s="1"/>
  <c r="G49" i="1"/>
  <c r="F47" i="1" l="1"/>
  <c r="G48" i="1"/>
  <c r="F78" i="1"/>
  <c r="G77" i="1"/>
  <c r="F79" i="1" l="1"/>
  <c r="G78" i="1"/>
  <c r="F46" i="1"/>
  <c r="G47" i="1"/>
  <c r="F45" i="1" l="1"/>
  <c r="G46" i="1"/>
  <c r="F80" i="1"/>
  <c r="G79" i="1"/>
  <c r="F81" i="1" l="1"/>
  <c r="G80" i="1"/>
  <c r="F44" i="1"/>
  <c r="G45" i="1"/>
  <c r="F43" i="1" l="1"/>
  <c r="G44" i="1"/>
  <c r="F82" i="1"/>
  <c r="G81" i="1"/>
  <c r="F83" i="1" l="1"/>
  <c r="G82" i="1"/>
  <c r="F42" i="1"/>
  <c r="G43" i="1"/>
  <c r="F41" i="1" l="1"/>
  <c r="G42" i="1"/>
  <c r="F84" i="1"/>
  <c r="G83" i="1"/>
  <c r="F85" i="1" l="1"/>
  <c r="G84" i="1"/>
  <c r="F40" i="1"/>
  <c r="G41" i="1"/>
  <c r="F39" i="1" l="1"/>
  <c r="G40" i="1"/>
  <c r="F86" i="1"/>
  <c r="G85" i="1"/>
  <c r="F87" i="1" l="1"/>
  <c r="G86" i="1"/>
  <c r="F38" i="1"/>
  <c r="G39" i="1"/>
  <c r="F37" i="1" l="1"/>
  <c r="G38" i="1"/>
  <c r="F88" i="1"/>
  <c r="G87" i="1"/>
  <c r="F89" i="1" l="1"/>
  <c r="G88" i="1"/>
  <c r="F36" i="1"/>
  <c r="G37" i="1"/>
  <c r="F35" i="1" l="1"/>
  <c r="G36" i="1"/>
  <c r="F90" i="1"/>
  <c r="G89" i="1"/>
  <c r="F91" i="1" l="1"/>
  <c r="G90" i="1"/>
  <c r="F34" i="1"/>
  <c r="G35" i="1"/>
  <c r="F33" i="1" l="1"/>
  <c r="G34" i="1"/>
  <c r="F92" i="1"/>
  <c r="G91" i="1"/>
  <c r="F93" i="1" l="1"/>
  <c r="G92" i="1"/>
  <c r="F32" i="1"/>
  <c r="G33" i="1"/>
  <c r="F31" i="1" l="1"/>
  <c r="G32" i="1"/>
  <c r="F94" i="1"/>
  <c r="G93" i="1"/>
  <c r="F95" i="1" l="1"/>
  <c r="G94" i="1"/>
  <c r="F30" i="1"/>
  <c r="G31" i="1"/>
  <c r="F29" i="1" l="1"/>
  <c r="G30" i="1"/>
  <c r="F96" i="1"/>
  <c r="G95" i="1"/>
  <c r="F97" i="1" l="1"/>
  <c r="G96" i="1"/>
  <c r="F28" i="1"/>
  <c r="G29" i="1"/>
  <c r="F27" i="1" l="1"/>
  <c r="G28" i="1"/>
  <c r="F98" i="1"/>
  <c r="G97" i="1"/>
  <c r="F99" i="1" l="1"/>
  <c r="G98" i="1"/>
  <c r="F26" i="1"/>
  <c r="G27" i="1"/>
  <c r="F25" i="1" l="1"/>
  <c r="G26" i="1"/>
  <c r="F100" i="1"/>
  <c r="G99" i="1"/>
  <c r="F101" i="1" l="1"/>
  <c r="G100" i="1"/>
  <c r="F24" i="1"/>
  <c r="G25" i="1"/>
  <c r="F23" i="1" l="1"/>
  <c r="G24" i="1"/>
  <c r="F102" i="1"/>
  <c r="G101" i="1"/>
  <c r="F103" i="1" l="1"/>
  <c r="G102" i="1"/>
  <c r="F22" i="1"/>
  <c r="G23" i="1"/>
  <c r="F21" i="1" l="1"/>
  <c r="G22" i="1"/>
  <c r="F104" i="1"/>
  <c r="G103" i="1"/>
  <c r="F105" i="1" l="1"/>
  <c r="G104" i="1"/>
  <c r="F20" i="1"/>
  <c r="G21" i="1"/>
  <c r="F19" i="1" l="1"/>
  <c r="G20" i="1"/>
  <c r="F106" i="1"/>
  <c r="G105" i="1"/>
  <c r="F107" i="1" l="1"/>
  <c r="G106" i="1"/>
  <c r="F18" i="1"/>
  <c r="G19" i="1"/>
  <c r="F17" i="1" l="1"/>
  <c r="G18" i="1"/>
  <c r="F108" i="1"/>
  <c r="G107" i="1"/>
  <c r="F109" i="1" l="1"/>
  <c r="G108" i="1"/>
  <c r="F16" i="1"/>
  <c r="G17" i="1"/>
  <c r="F15" i="1" l="1"/>
  <c r="G16" i="1"/>
  <c r="F110" i="1"/>
  <c r="G109" i="1"/>
  <c r="F111" i="1" l="1"/>
  <c r="G110" i="1"/>
  <c r="F14" i="1"/>
  <c r="G15" i="1"/>
  <c r="F13" i="1" l="1"/>
  <c r="G14" i="1"/>
  <c r="F112" i="1"/>
  <c r="G111" i="1"/>
  <c r="F113" i="1" l="1"/>
  <c r="G112" i="1"/>
  <c r="F12" i="1"/>
  <c r="G13" i="1"/>
  <c r="F11" i="1" l="1"/>
  <c r="G12" i="1"/>
  <c r="F114" i="1"/>
  <c r="G113" i="1"/>
  <c r="F115" i="1" l="1"/>
  <c r="G114" i="1"/>
  <c r="F10" i="1"/>
  <c r="G11" i="1"/>
  <c r="F9" i="1" l="1"/>
  <c r="G10" i="1"/>
  <c r="F116" i="1"/>
  <c r="G115" i="1"/>
  <c r="F117" i="1" l="1"/>
  <c r="G116" i="1"/>
  <c r="F8" i="1"/>
  <c r="G9" i="1"/>
  <c r="F7" i="1" l="1"/>
  <c r="G8" i="1"/>
  <c r="F118" i="1"/>
  <c r="G117" i="1"/>
  <c r="F119" i="1" l="1"/>
  <c r="G118" i="1"/>
  <c r="F6" i="1"/>
  <c r="G7" i="1"/>
  <c r="F5" i="1" l="1"/>
  <c r="G6" i="1"/>
  <c r="F120" i="1"/>
  <c r="G119" i="1"/>
  <c r="F121" i="1" l="1"/>
  <c r="G120" i="1"/>
  <c r="F4" i="1"/>
  <c r="G5" i="1"/>
  <c r="F3" i="1" l="1"/>
  <c r="G3" i="1" s="1"/>
  <c r="G4" i="1"/>
  <c r="F122" i="1"/>
  <c r="G121" i="1"/>
  <c r="F123" i="1" l="1"/>
  <c r="G122" i="1"/>
  <c r="F124" i="1" l="1"/>
  <c r="G123" i="1"/>
  <c r="F125" i="1" l="1"/>
  <c r="G124" i="1"/>
  <c r="F126" i="1" l="1"/>
  <c r="G125" i="1"/>
  <c r="F127" i="1" l="1"/>
  <c r="G126" i="1"/>
  <c r="F128" i="1" l="1"/>
  <c r="G127" i="1"/>
  <c r="F129" i="1" l="1"/>
  <c r="G128" i="1"/>
  <c r="F130" i="1" l="1"/>
  <c r="G129" i="1"/>
  <c r="F131" i="1" l="1"/>
  <c r="G130" i="1"/>
  <c r="F132" i="1" l="1"/>
  <c r="G131" i="1"/>
  <c r="F133" i="1" l="1"/>
  <c r="G132" i="1"/>
  <c r="F134" i="1" l="1"/>
  <c r="G134" i="1" s="1"/>
  <c r="G133" i="1"/>
</calcChain>
</file>

<file path=xl/sharedStrings.xml><?xml version="1.0" encoding="utf-8"?>
<sst xmlns="http://schemas.openxmlformats.org/spreadsheetml/2006/main" count="278" uniqueCount="205">
  <si>
    <t>a0</t>
  </si>
  <si>
    <t>#a0</t>
  </si>
  <si>
    <t>b0</t>
  </si>
  <si>
    <t>c1</t>
  </si>
  <si>
    <t>#c1</t>
  </si>
  <si>
    <t>d1</t>
  </si>
  <si>
    <t>#d1</t>
  </si>
  <si>
    <t>e1</t>
  </si>
  <si>
    <t>f1</t>
  </si>
  <si>
    <t>#f1</t>
  </si>
  <si>
    <t>g1</t>
  </si>
  <si>
    <t>#g1</t>
  </si>
  <si>
    <t>a1</t>
  </si>
  <si>
    <t>#a1</t>
  </si>
  <si>
    <t>b1</t>
  </si>
  <si>
    <t>c2</t>
  </si>
  <si>
    <t>#c2</t>
  </si>
  <si>
    <t>d2</t>
  </si>
  <si>
    <t>#d2</t>
  </si>
  <si>
    <t>e2</t>
  </si>
  <si>
    <t>f2</t>
  </si>
  <si>
    <t>#f2</t>
  </si>
  <si>
    <t>g2</t>
  </si>
  <si>
    <t>#g2</t>
  </si>
  <si>
    <t>a2</t>
  </si>
  <si>
    <t>#a2</t>
  </si>
  <si>
    <t>b2</t>
  </si>
  <si>
    <t>c3</t>
  </si>
  <si>
    <t>#c3</t>
  </si>
  <si>
    <t>d3</t>
  </si>
  <si>
    <t>#d3</t>
  </si>
  <si>
    <t>e3</t>
  </si>
  <si>
    <t>f3</t>
  </si>
  <si>
    <t>#f3</t>
  </si>
  <si>
    <t>g3</t>
  </si>
  <si>
    <t>#g3</t>
  </si>
  <si>
    <t>a3</t>
  </si>
  <si>
    <t>#a3</t>
  </si>
  <si>
    <t>b3</t>
  </si>
  <si>
    <t>c4</t>
  </si>
  <si>
    <t>#c4</t>
  </si>
  <si>
    <t>d4</t>
  </si>
  <si>
    <t>#d4</t>
  </si>
  <si>
    <t>e4</t>
  </si>
  <si>
    <t>f4</t>
  </si>
  <si>
    <t>#f4</t>
  </si>
  <si>
    <t>g4</t>
  </si>
  <si>
    <t>#g4</t>
  </si>
  <si>
    <t>a4</t>
  </si>
  <si>
    <t>#a4</t>
  </si>
  <si>
    <t>b4</t>
  </si>
  <si>
    <t>c5</t>
  </si>
  <si>
    <t>#c5</t>
  </si>
  <si>
    <t>d5</t>
  </si>
  <si>
    <t>#d5</t>
  </si>
  <si>
    <t>e5</t>
  </si>
  <si>
    <t>f5</t>
  </si>
  <si>
    <t>#f5</t>
  </si>
  <si>
    <t>g5</t>
  </si>
  <si>
    <t>#g5</t>
  </si>
  <si>
    <t>a5</t>
  </si>
  <si>
    <t>#a5</t>
  </si>
  <si>
    <t>b5</t>
  </si>
  <si>
    <t>c6</t>
  </si>
  <si>
    <t>#c6</t>
  </si>
  <si>
    <t>d6</t>
  </si>
  <si>
    <t>#d6</t>
  </si>
  <si>
    <t>e6</t>
  </si>
  <si>
    <t>f6</t>
  </si>
  <si>
    <t>#f6</t>
  </si>
  <si>
    <t>g6</t>
  </si>
  <si>
    <t>#g6</t>
  </si>
  <si>
    <t>a6</t>
  </si>
  <si>
    <t>#a6</t>
  </si>
  <si>
    <t>b6</t>
  </si>
  <si>
    <t>c7</t>
  </si>
  <si>
    <t>#c7</t>
  </si>
  <si>
    <t>d7</t>
  </si>
  <si>
    <t>#d7</t>
  </si>
  <si>
    <t>e7</t>
  </si>
  <si>
    <t>f7</t>
  </si>
  <si>
    <t>#f7</t>
  </si>
  <si>
    <t>g7</t>
  </si>
  <si>
    <t>#g7</t>
  </si>
  <si>
    <t>a7</t>
  </si>
  <si>
    <t>#a7</t>
  </si>
  <si>
    <t>b7</t>
  </si>
  <si>
    <t>c8</t>
  </si>
  <si>
    <t>钢琴键号</t>
    <phoneticPr fontId="1" type="noConversion"/>
  </si>
  <si>
    <t>音名</t>
    <phoneticPr fontId="1" type="noConversion"/>
  </si>
  <si>
    <t>简谱</t>
    <phoneticPr fontId="1" type="noConversion"/>
  </si>
  <si>
    <t>节拍</t>
    <phoneticPr fontId="1" type="noConversion"/>
  </si>
  <si>
    <t>简谱1=</t>
    <phoneticPr fontId="1" type="noConversion"/>
  </si>
  <si>
    <t>节拍1=</t>
    <phoneticPr fontId="1" type="noConversion"/>
  </si>
  <si>
    <t>时长</t>
    <phoneticPr fontId="1" type="noConversion"/>
  </si>
  <si>
    <t>歌词</t>
    <phoneticPr fontId="1" type="noConversion"/>
  </si>
  <si>
    <t>一</t>
    <phoneticPr fontId="1" type="noConversion"/>
  </si>
  <si>
    <t>想</t>
    <phoneticPr fontId="1" type="noConversion"/>
  </si>
  <si>
    <t>到</t>
    <phoneticPr fontId="1" type="noConversion"/>
  </si>
  <si>
    <t>你</t>
    <phoneticPr fontId="1" type="noConversion"/>
  </si>
  <si>
    <t>我</t>
    <phoneticPr fontId="1" type="noConversion"/>
  </si>
  <si>
    <t>就</t>
    <phoneticPr fontId="1" type="noConversion"/>
  </si>
  <si>
    <t>wu</t>
    <phoneticPr fontId="1" type="noConversion"/>
  </si>
  <si>
    <t>空</t>
    <phoneticPr fontId="1" type="noConversion"/>
  </si>
  <si>
    <t>恨</t>
    <phoneticPr fontId="1" type="noConversion"/>
  </si>
  <si>
    <t>别</t>
    <phoneticPr fontId="1" type="noConversion"/>
  </si>
  <si>
    <t>梦</t>
    <phoneticPr fontId="1" type="noConversion"/>
  </si>
  <si>
    <t>久</t>
    <phoneticPr fontId="1" type="noConversion"/>
  </si>
  <si>
    <t>~</t>
    <phoneticPr fontId="1" type="noConversion"/>
  </si>
  <si>
    <t>烧</t>
    <phoneticPr fontId="1" type="noConversion"/>
  </si>
  <si>
    <t>去</t>
    <phoneticPr fontId="1" type="noConversion"/>
  </si>
  <si>
    <t>纸</t>
    <phoneticPr fontId="1" type="noConversion"/>
  </si>
  <si>
    <t>灰</t>
    <phoneticPr fontId="1" type="noConversion"/>
  </si>
  <si>
    <t>埋</t>
    <phoneticPr fontId="1" type="noConversion"/>
  </si>
  <si>
    <t>烟</t>
    <phoneticPr fontId="1" type="noConversion"/>
  </si>
  <si>
    <t>柳</t>
    <phoneticPr fontId="1" type="noConversion"/>
  </si>
  <si>
    <t>无意义的相同音符合并</t>
    <phoneticPr fontId="1" type="noConversion"/>
  </si>
  <si>
    <t>装饰音略</t>
    <phoneticPr fontId="1" type="noConversion"/>
  </si>
  <si>
    <t>下面一段没词的略，直接15小节</t>
    <phoneticPr fontId="1" type="noConversion"/>
  </si>
  <si>
    <t>于</t>
    <phoneticPr fontId="1" type="noConversion"/>
  </si>
  <si>
    <t>鲜</t>
    <phoneticPr fontId="1" type="noConversion"/>
  </si>
  <si>
    <t>活</t>
    <phoneticPr fontId="1" type="noConversion"/>
  </si>
  <si>
    <t>的</t>
    <phoneticPr fontId="1" type="noConversion"/>
  </si>
  <si>
    <t>枝</t>
    <phoneticPr fontId="1" type="noConversion"/>
  </si>
  <si>
    <t>丫</t>
    <phoneticPr fontId="1" type="noConversion"/>
  </si>
  <si>
    <t>凋</t>
    <phoneticPr fontId="1" type="noConversion"/>
  </si>
  <si>
    <t>零</t>
    <phoneticPr fontId="1" type="noConversion"/>
  </si>
  <si>
    <t>下</t>
    <phoneticPr fontId="1" type="noConversion"/>
  </si>
  <si>
    <t>无</t>
    <phoneticPr fontId="1" type="noConversion"/>
  </si>
  <si>
    <t>瑕</t>
    <phoneticPr fontId="1" type="noConversion"/>
  </si>
  <si>
    <t>是</t>
    <phoneticPr fontId="1" type="noConversion"/>
  </si>
  <si>
    <t>收</t>
    <phoneticPr fontId="1" type="noConversion"/>
  </si>
  <si>
    <t>获</t>
    <phoneticPr fontId="1" type="noConversion"/>
  </si>
  <si>
    <t>谜</t>
    <phoneticPr fontId="1" type="noConversion"/>
  </si>
  <si>
    <t>底</t>
    <phoneticPr fontId="1" type="noConversion"/>
  </si>
  <si>
    <t>代</t>
    <phoneticPr fontId="1" type="noConversion"/>
  </si>
  <si>
    <t>价</t>
    <phoneticPr fontId="1" type="noConversion"/>
  </si>
  <si>
    <t>余</t>
    <phoneticPr fontId="1" type="noConversion"/>
  </si>
  <si>
    <t>晖</t>
    <phoneticPr fontId="1" type="noConversion"/>
  </si>
  <si>
    <t>沾</t>
    <phoneticPr fontId="1" type="noConversion"/>
  </si>
  <si>
    <t>上</t>
    <phoneticPr fontId="1" type="noConversion"/>
  </si>
  <si>
    <t>远</t>
    <phoneticPr fontId="1" type="noConversion"/>
  </si>
  <si>
    <t>行</t>
    <phoneticPr fontId="1" type="noConversion"/>
  </si>
  <si>
    <t>人</t>
    <phoneticPr fontId="1" type="noConversion"/>
  </si>
  <si>
    <t>发</t>
    <phoneticPr fontId="1" type="noConversion"/>
  </si>
  <si>
    <t>他</t>
    <phoneticPr fontId="1" type="noConversion"/>
  </si>
  <si>
    <t>洒</t>
    <phoneticPr fontId="1" type="noConversion"/>
  </si>
  <si>
    <t>手</t>
    <phoneticPr fontId="1" type="noConversion"/>
  </si>
  <si>
    <t>中</t>
    <phoneticPr fontId="1" type="noConversion"/>
  </si>
  <si>
    <t>牵</t>
    <phoneticPr fontId="1" type="noConversion"/>
  </si>
  <si>
    <t>挂</t>
    <phoneticPr fontId="1" type="noConversion"/>
  </si>
  <si>
    <t>桥</t>
    <phoneticPr fontId="1" type="noConversion"/>
  </si>
  <si>
    <t>前</t>
    <phoneticPr fontId="1" type="noConversion"/>
  </si>
  <si>
    <t>世</t>
    <phoneticPr fontId="1" type="noConversion"/>
  </si>
  <si>
    <t>迟</t>
    <phoneticPr fontId="1" type="noConversion"/>
  </si>
  <si>
    <t>来</t>
    <phoneticPr fontId="1" type="noConversion"/>
  </si>
  <si>
    <t>者</t>
    <phoneticPr fontId="1" type="noConversion"/>
  </si>
  <si>
    <t>掌</t>
    <phoneticPr fontId="1" type="noConversion"/>
  </si>
  <si>
    <t>心</t>
    <phoneticPr fontId="1" type="noConversion"/>
  </si>
  <si>
    <t>刻</t>
    <phoneticPr fontId="1" type="noConversion"/>
  </si>
  <si>
    <t>眼</t>
    <phoneticPr fontId="1" type="noConversion"/>
  </si>
  <si>
    <t>波</t>
    <phoneticPr fontId="1" type="noConversion"/>
  </si>
  <si>
    <t>滴</t>
    <phoneticPr fontId="1" type="noConversion"/>
  </si>
  <si>
    <t>落</t>
    <phoneticPr fontId="1" type="noConversion"/>
  </si>
  <si>
    <t>墨</t>
    <phoneticPr fontId="1" type="noConversion"/>
  </si>
  <si>
    <t>wo</t>
    <phoneticPr fontId="1" type="noConversion"/>
  </si>
  <si>
    <t>若</t>
    <phoneticPr fontId="1" type="noConversion"/>
  </si>
  <si>
    <t>佛</t>
    <phoneticPr fontId="1" type="noConversion"/>
  </si>
  <si>
    <t>说</t>
    <phoneticPr fontId="1" type="noConversion"/>
  </si>
  <si>
    <t>放</t>
    <phoneticPr fontId="1" type="noConversion"/>
  </si>
  <si>
    <t>了</t>
    <phoneticPr fontId="1" type="noConversion"/>
  </si>
  <si>
    <t>执</t>
    <phoneticPr fontId="1" type="noConversion"/>
  </si>
  <si>
    <t>着</t>
    <phoneticPr fontId="1" type="noConversion"/>
  </si>
  <si>
    <t>怎</t>
    <phoneticPr fontId="1" type="noConversion"/>
  </si>
  <si>
    <t>能</t>
    <phoneticPr fontId="1" type="noConversion"/>
  </si>
  <si>
    <t>澜</t>
    <phoneticPr fontId="1" type="noConversion"/>
  </si>
  <si>
    <t>不</t>
    <phoneticPr fontId="1" type="noConversion"/>
  </si>
  <si>
    <t>惊</t>
    <phoneticPr fontId="1" type="noConversion"/>
  </si>
  <si>
    <t>附</t>
    <phoneticPr fontId="1" type="noConversion"/>
  </si>
  <si>
    <t>和</t>
    <phoneticPr fontId="1" type="noConversion"/>
  </si>
  <si>
    <t>[重复]这里开始是主题</t>
    <phoneticPr fontId="1" type="noConversion"/>
  </si>
  <si>
    <t>新</t>
    <phoneticPr fontId="1" type="noConversion"/>
  </si>
  <si>
    <t>翠</t>
    <phoneticPr fontId="1" type="noConversion"/>
  </si>
  <si>
    <t>徒</t>
    <phoneticPr fontId="1" type="noConversion"/>
  </si>
  <si>
    <t>留</t>
    <phoneticPr fontId="1" type="noConversion"/>
  </si>
  <si>
    <t>花</t>
    <phoneticPr fontId="1" type="noConversion"/>
  </si>
  <si>
    <t>影</t>
    <phoneticPr fontId="1" type="noConversion"/>
  </si>
  <si>
    <t>游</t>
    <phoneticPr fontId="1" type="noConversion"/>
  </si>
  <si>
    <t>相</t>
    <phoneticPr fontId="1" type="noConversion"/>
  </si>
  <si>
    <t>思</t>
    <phoneticPr fontId="1" type="noConversion"/>
  </si>
  <si>
    <t>用</t>
    <phoneticPr fontId="1" type="noConversion"/>
  </si>
  <si>
    <t>才</t>
    <phoneticPr fontId="1" type="noConversion"/>
  </si>
  <si>
    <t>笑</t>
    <phoneticPr fontId="1" type="noConversion"/>
  </si>
  <si>
    <t>山</t>
    <phoneticPr fontId="1" type="noConversion"/>
  </si>
  <si>
    <t>盟</t>
    <phoneticPr fontId="1" type="noConversion"/>
  </si>
  <si>
    <t>旧</t>
    <phoneticPr fontId="1" type="noConversion"/>
  </si>
  <si>
    <t>谓</t>
    <phoneticPr fontId="1" type="noConversion"/>
  </si>
  <si>
    <t>何</t>
    <phoneticPr fontId="1" type="noConversion"/>
  </si>
  <si>
    <t>求</t>
    <phoneticPr fontId="1" type="noConversion"/>
  </si>
  <si>
    <t>da</t>
    <phoneticPr fontId="1" type="noConversion"/>
  </si>
  <si>
    <t>谱中一房子啰嗦，完全重复即可</t>
    <phoneticPr fontId="1" type="noConversion"/>
  </si>
  <si>
    <t>跳转至[重复]处，再来一遍</t>
    <phoneticPr fontId="1" type="noConversion"/>
  </si>
  <si>
    <t>後面没词了，略</t>
    <phoneticPr fontId="1" type="noConversion"/>
  </si>
  <si>
    <t>累加时长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</si>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</sst>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7" s="3" customFormat="1" x14ac:dyDescent="0.15">
      <c r="A1" s="2" t="s">
        <v>88</v>
      </c>
      <c r="B1" s="2" t="s">
        <v>89</v>
      </c>
      <c r="E1" s="3" t="s">
        <v>90</v>
      </c>
      <c r="F1" s="3" t="s">
        <v>88</v>
      </c>
      <c r="G1" s="3" t="s">
        <v>89</v>
      </c>
    </row>
    <row r="2" spans="1:7" x14ac:dyDescent="0.15">
      <c r="A2">
        <v>0</v>
      </c>
      <c r="B2">
        <v>0</v>
      </c>
      <c r="E2">
        <v>0</v>
      </c>
      <c r="F2">
        <v>0</v>
      </c>
      <c r="G2">
        <f t="shared" ref="G2:G33" si="0">IFERROR(VLOOKUP(F2,A:B,2,),"")</f>
        <v>0</v>
      </c>
    </row>
    <row r="3" spans="1:7" x14ac:dyDescent="0.15">
      <c r="A3">
        <v>1</v>
      </c>
      <c r="B3" t="s">
        <v>0</v>
      </c>
      <c r="E3">
        <f t="shared" ref="E3:E8" si="1">E15/10</f>
        <v>1.0000000000000001E-5</v>
      </c>
      <c r="F3" t="str">
        <f t="shared" ref="F3:F61" si="2">IFERROR(IF(F4-1&lt;=0,"",F4-1),"")</f>
        <v/>
      </c>
      <c r="G3" t="str">
        <f t="shared" si="0"/>
        <v/>
      </c>
    </row>
    <row r="4" spans="1:7" x14ac:dyDescent="0.15">
      <c r="A4">
        <v>2</v>
      </c>
      <c r="B4" t="s">
        <v>1</v>
      </c>
      <c r="E4">
        <f t="shared" si="1"/>
        <v>-1.0000000000000001E-5</v>
      </c>
      <c r="F4" t="str">
        <f t="shared" si="2"/>
        <v/>
      </c>
      <c r="G4" t="str">
        <f t="shared" si="0"/>
        <v/>
      </c>
    </row>
    <row r="5" spans="1:7" x14ac:dyDescent="0.15">
      <c r="A5">
        <v>3</v>
      </c>
      <c r="B5" t="s">
        <v>2</v>
      </c>
      <c r="E5">
        <f t="shared" si="1"/>
        <v>2.0000000000000002E-5</v>
      </c>
      <c r="F5" t="str">
        <f t="shared" si="2"/>
        <v/>
      </c>
      <c r="G5" t="str">
        <f t="shared" si="0"/>
        <v/>
      </c>
    </row>
    <row r="6" spans="1:7" x14ac:dyDescent="0.15">
      <c r="A6">
        <v>4</v>
      </c>
      <c r="B6" t="s">
        <v>3</v>
      </c>
      <c r="E6">
        <f t="shared" si="1"/>
        <v>-2.0000000000000002E-5</v>
      </c>
      <c r="F6" t="str">
        <f t="shared" si="2"/>
        <v/>
      </c>
      <c r="G6" t="str">
        <f t="shared" si="0"/>
        <v/>
      </c>
    </row>
    <row r="7" spans="1:7" x14ac:dyDescent="0.15">
      <c r="A7">
        <v>5</v>
      </c>
      <c r="B7" t="s">
        <v>4</v>
      </c>
      <c r="E7">
        <f t="shared" si="1"/>
        <v>3.0000000000000004E-5</v>
      </c>
      <c r="F7" t="str">
        <f t="shared" si="2"/>
        <v/>
      </c>
      <c r="G7" t="str">
        <f t="shared" si="0"/>
        <v/>
      </c>
    </row>
    <row r="8" spans="1:7" x14ac:dyDescent="0.15">
      <c r="A8">
        <v>6</v>
      </c>
      <c r="B8" t="s">
        <v>5</v>
      </c>
      <c r="E8">
        <f t="shared" si="1"/>
        <v>4.0000000000000003E-5</v>
      </c>
      <c r="F8" t="str">
        <f t="shared" si="2"/>
        <v/>
      </c>
      <c r="G8" t="str">
        <f t="shared" si="0"/>
        <v/>
      </c>
    </row>
    <row r="9" spans="1:7" x14ac:dyDescent="0.15">
      <c r="A9">
        <v>7</v>
      </c>
      <c r="B9" t="s">
        <v>6</v>
      </c>
      <c r="E9">
        <f t="shared" ref="E9:E61" si="3">E21/10</f>
        <v>-4.0000000000000003E-5</v>
      </c>
      <c r="F9" t="str">
        <f t="shared" si="2"/>
        <v/>
      </c>
      <c r="G9" t="str">
        <f t="shared" si="0"/>
        <v/>
      </c>
    </row>
    <row r="10" spans="1:7" x14ac:dyDescent="0.15">
      <c r="A10">
        <v>8</v>
      </c>
      <c r="B10" t="s">
        <v>7</v>
      </c>
      <c r="E10">
        <f t="shared" si="3"/>
        <v>5.0000000000000002E-5</v>
      </c>
      <c r="F10" t="str">
        <f t="shared" si="2"/>
        <v/>
      </c>
      <c r="G10" t="str">
        <f t="shared" si="0"/>
        <v/>
      </c>
    </row>
    <row r="11" spans="1:7" x14ac:dyDescent="0.15">
      <c r="A11">
        <v>9</v>
      </c>
      <c r="B11" t="s">
        <v>8</v>
      </c>
      <c r="E11">
        <f t="shared" si="3"/>
        <v>-5.0000000000000002E-5</v>
      </c>
      <c r="F11" t="str">
        <f t="shared" si="2"/>
        <v/>
      </c>
      <c r="G11" t="str">
        <f t="shared" si="0"/>
        <v/>
      </c>
    </row>
    <row r="12" spans="1:7" x14ac:dyDescent="0.15">
      <c r="A12">
        <v>10</v>
      </c>
      <c r="B12" t="s">
        <v>9</v>
      </c>
      <c r="E12">
        <f t="shared" si="3"/>
        <v>6.0000000000000008E-5</v>
      </c>
      <c r="F12" t="str">
        <f t="shared" si="2"/>
        <v/>
      </c>
      <c r="G12" t="str">
        <f t="shared" si="0"/>
        <v/>
      </c>
    </row>
    <row r="13" spans="1:7" x14ac:dyDescent="0.15">
      <c r="A13">
        <v>11</v>
      </c>
      <c r="B13" t="s">
        <v>10</v>
      </c>
      <c r="E13">
        <f t="shared" si="3"/>
        <v>-6.0000000000000008E-5</v>
      </c>
      <c r="F13" t="str">
        <f t="shared" si="2"/>
        <v/>
      </c>
      <c r="G13" t="str">
        <f t="shared" si="0"/>
        <v/>
      </c>
    </row>
    <row r="14" spans="1:7" x14ac:dyDescent="0.15">
      <c r="A14">
        <v>12</v>
      </c>
      <c r="B14" t="s">
        <v>11</v>
      </c>
      <c r="E14">
        <f t="shared" si="3"/>
        <v>6.9999999999999994E-5</v>
      </c>
      <c r="F14" t="str">
        <f t="shared" si="2"/>
        <v/>
      </c>
      <c r="G14" t="str">
        <f t="shared" si="0"/>
        <v/>
      </c>
    </row>
    <row r="15" spans="1:7" x14ac:dyDescent="0.15">
      <c r="A15">
        <v>13</v>
      </c>
      <c r="B15" t="s">
        <v>12</v>
      </c>
      <c r="E15">
        <f t="shared" si="3"/>
        <v>1E-4</v>
      </c>
      <c r="F15" t="str">
        <f t="shared" si="2"/>
        <v/>
      </c>
      <c r="G15" t="str">
        <f t="shared" si="0"/>
        <v/>
      </c>
    </row>
    <row r="16" spans="1:7" x14ac:dyDescent="0.15">
      <c r="A16">
        <v>14</v>
      </c>
      <c r="B16" t="s">
        <v>13</v>
      </c>
      <c r="E16">
        <f t="shared" si="3"/>
        <v>-1E-4</v>
      </c>
      <c r="F16">
        <f t="shared" si="2"/>
        <v>1</v>
      </c>
      <c r="G16" t="str">
        <f t="shared" si="0"/>
        <v>a0</v>
      </c>
    </row>
    <row r="17" spans="1:7" x14ac:dyDescent="0.15">
      <c r="A17">
        <v>15</v>
      </c>
      <c r="B17" t="s">
        <v>14</v>
      </c>
      <c r="E17">
        <f t="shared" si="3"/>
        <v>2.0000000000000001E-4</v>
      </c>
      <c r="F17">
        <f t="shared" si="2"/>
        <v>2</v>
      </c>
      <c r="G17" t="str">
        <f t="shared" si="0"/>
        <v>#a0</v>
      </c>
    </row>
    <row r="18" spans="1:7" x14ac:dyDescent="0.15">
      <c r="A18">
        <v>16</v>
      </c>
      <c r="B18" t="s">
        <v>15</v>
      </c>
      <c r="E18">
        <f t="shared" si="3"/>
        <v>-2.0000000000000001E-4</v>
      </c>
      <c r="F18">
        <f t="shared" si="2"/>
        <v>3</v>
      </c>
      <c r="G18" t="str">
        <f t="shared" si="0"/>
        <v>b0</v>
      </c>
    </row>
    <row r="19" spans="1:7" x14ac:dyDescent="0.15">
      <c r="A19">
        <v>17</v>
      </c>
      <c r="B19" t="s">
        <v>16</v>
      </c>
      <c r="E19">
        <f t="shared" si="3"/>
        <v>3.0000000000000003E-4</v>
      </c>
      <c r="F19">
        <f t="shared" si="2"/>
        <v>4</v>
      </c>
      <c r="G19" t="str">
        <f t="shared" si="0"/>
        <v>c1</v>
      </c>
    </row>
    <row r="20" spans="1:7" x14ac:dyDescent="0.15">
      <c r="A20">
        <v>18</v>
      </c>
      <c r="B20" t="s">
        <v>17</v>
      </c>
      <c r="E20">
        <f t="shared" si="3"/>
        <v>4.0000000000000002E-4</v>
      </c>
      <c r="F20">
        <f t="shared" si="2"/>
        <v>5</v>
      </c>
      <c r="G20" t="str">
        <f t="shared" si="0"/>
        <v>#c1</v>
      </c>
    </row>
    <row r="21" spans="1:7" x14ac:dyDescent="0.15">
      <c r="A21">
        <v>19</v>
      </c>
      <c r="B21" t="s">
        <v>18</v>
      </c>
      <c r="E21">
        <f t="shared" si="3"/>
        <v>-4.0000000000000002E-4</v>
      </c>
      <c r="F21">
        <f t="shared" si="2"/>
        <v>6</v>
      </c>
      <c r="G21" t="str">
        <f t="shared" si="0"/>
        <v>d1</v>
      </c>
    </row>
    <row r="22" spans="1:7" x14ac:dyDescent="0.15">
      <c r="A22">
        <v>20</v>
      </c>
      <c r="B22" t="s">
        <v>19</v>
      </c>
      <c r="E22">
        <f t="shared" si="3"/>
        <v>5.0000000000000001E-4</v>
      </c>
      <c r="F22">
        <f t="shared" si="2"/>
        <v>7</v>
      </c>
      <c r="G22" t="str">
        <f t="shared" si="0"/>
        <v>#d1</v>
      </c>
    </row>
    <row r="23" spans="1:7" x14ac:dyDescent="0.15">
      <c r="A23">
        <v>21</v>
      </c>
      <c r="B23" t="s">
        <v>20</v>
      </c>
      <c r="E23">
        <f t="shared" si="3"/>
        <v>-5.0000000000000001E-4</v>
      </c>
      <c r="F23">
        <f t="shared" si="2"/>
        <v>8</v>
      </c>
      <c r="G23" t="str">
        <f t="shared" si="0"/>
        <v>e1</v>
      </c>
    </row>
    <row r="24" spans="1:7" x14ac:dyDescent="0.15">
      <c r="A24">
        <v>22</v>
      </c>
      <c r="B24" t="s">
        <v>21</v>
      </c>
      <c r="E24">
        <f t="shared" si="3"/>
        <v>6.0000000000000006E-4</v>
      </c>
      <c r="F24">
        <f t="shared" si="2"/>
        <v>9</v>
      </c>
      <c r="G24" t="str">
        <f t="shared" si="0"/>
        <v>f1</v>
      </c>
    </row>
    <row r="25" spans="1:7" x14ac:dyDescent="0.15">
      <c r="A25">
        <v>23</v>
      </c>
      <c r="B25" t="s">
        <v>22</v>
      </c>
      <c r="E25">
        <f t="shared" si="3"/>
        <v>-6.0000000000000006E-4</v>
      </c>
      <c r="F25">
        <f t="shared" si="2"/>
        <v>10</v>
      </c>
      <c r="G25" t="str">
        <f t="shared" si="0"/>
        <v>#f1</v>
      </c>
    </row>
    <row r="26" spans="1:7" x14ac:dyDescent="0.15">
      <c r="A26">
        <v>24</v>
      </c>
      <c r="B26" t="s">
        <v>23</v>
      </c>
      <c r="E26">
        <f t="shared" si="3"/>
        <v>6.9999999999999988E-4</v>
      </c>
      <c r="F26">
        <f t="shared" si="2"/>
        <v>11</v>
      </c>
      <c r="G26" t="str">
        <f t="shared" si="0"/>
        <v>g1</v>
      </c>
    </row>
    <row r="27" spans="1:7" x14ac:dyDescent="0.15">
      <c r="A27">
        <v>25</v>
      </c>
      <c r="B27" t="s">
        <v>24</v>
      </c>
      <c r="E27">
        <f t="shared" si="3"/>
        <v>1E-3</v>
      </c>
      <c r="F27">
        <f t="shared" si="2"/>
        <v>12</v>
      </c>
      <c r="G27" t="str">
        <f t="shared" si="0"/>
        <v>#g1</v>
      </c>
    </row>
    <row r="28" spans="1:7" x14ac:dyDescent="0.15">
      <c r="A28">
        <v>26</v>
      </c>
      <c r="B28" t="s">
        <v>25</v>
      </c>
      <c r="E28">
        <f t="shared" si="3"/>
        <v>-1E-3</v>
      </c>
      <c r="F28">
        <f t="shared" si="2"/>
        <v>13</v>
      </c>
      <c r="G28" t="str">
        <f t="shared" si="0"/>
        <v>a1</v>
      </c>
    </row>
    <row r="29" spans="1:7" x14ac:dyDescent="0.15">
      <c r="A29">
        <v>27</v>
      </c>
      <c r="B29" t="s">
        <v>26</v>
      </c>
      <c r="E29">
        <f t="shared" si="3"/>
        <v>2E-3</v>
      </c>
      <c r="F29">
        <f t="shared" si="2"/>
        <v>14</v>
      </c>
      <c r="G29" t="str">
        <f t="shared" si="0"/>
        <v>#a1</v>
      </c>
    </row>
    <row r="30" spans="1:7" x14ac:dyDescent="0.15">
      <c r="A30">
        <v>28</v>
      </c>
      <c r="B30" t="s">
        <v>27</v>
      </c>
      <c r="E30">
        <f t="shared" si="3"/>
        <v>-2E-3</v>
      </c>
      <c r="F30">
        <f t="shared" si="2"/>
        <v>15</v>
      </c>
      <c r="G30" t="str">
        <f t="shared" si="0"/>
        <v>b1</v>
      </c>
    </row>
    <row r="31" spans="1:7" x14ac:dyDescent="0.15">
      <c r="A31">
        <v>29</v>
      </c>
      <c r="B31" t="s">
        <v>28</v>
      </c>
      <c r="E31">
        <f t="shared" si="3"/>
        <v>3.0000000000000001E-3</v>
      </c>
      <c r="F31">
        <f t="shared" si="2"/>
        <v>16</v>
      </c>
      <c r="G31" t="str">
        <f t="shared" si="0"/>
        <v>c2</v>
      </c>
    </row>
    <row r="32" spans="1:7" x14ac:dyDescent="0.15">
      <c r="A32">
        <v>30</v>
      </c>
      <c r="B32" t="s">
        <v>29</v>
      </c>
      <c r="E32">
        <f t="shared" si="3"/>
        <v>4.0000000000000001E-3</v>
      </c>
      <c r="F32">
        <f t="shared" si="2"/>
        <v>17</v>
      </c>
      <c r="G32" t="str">
        <f t="shared" si="0"/>
        <v>#c2</v>
      </c>
    </row>
    <row r="33" spans="1:7" x14ac:dyDescent="0.15">
      <c r="A33">
        <v>31</v>
      </c>
      <c r="B33" t="s">
        <v>30</v>
      </c>
      <c r="E33">
        <f t="shared" si="3"/>
        <v>-4.0000000000000001E-3</v>
      </c>
      <c r="F33">
        <f t="shared" si="2"/>
        <v>18</v>
      </c>
      <c r="G33" t="str">
        <f t="shared" si="0"/>
        <v>d2</v>
      </c>
    </row>
    <row r="34" spans="1:7" x14ac:dyDescent="0.15">
      <c r="A34">
        <v>32</v>
      </c>
      <c r="B34" t="s">
        <v>31</v>
      </c>
      <c r="E34">
        <f t="shared" si="3"/>
        <v>5.0000000000000001E-3</v>
      </c>
      <c r="F34">
        <f t="shared" si="2"/>
        <v>19</v>
      </c>
      <c r="G34" t="str">
        <f t="shared" ref="G34:G65" si="4">IFERROR(VLOOKUP(F34,A:B,2,),"")</f>
        <v>#d2</v>
      </c>
    </row>
    <row r="35" spans="1:7" x14ac:dyDescent="0.15">
      <c r="A35">
        <v>33</v>
      </c>
      <c r="B35" t="s">
        <v>32</v>
      </c>
      <c r="E35">
        <f t="shared" si="3"/>
        <v>-5.0000000000000001E-3</v>
      </c>
      <c r="F35">
        <f t="shared" si="2"/>
        <v>20</v>
      </c>
      <c r="G35" t="str">
        <f t="shared" si="4"/>
        <v>e2</v>
      </c>
    </row>
    <row r="36" spans="1:7" x14ac:dyDescent="0.15">
      <c r="A36">
        <v>34</v>
      </c>
      <c r="B36" t="s">
        <v>33</v>
      </c>
      <c r="E36">
        <f t="shared" si="3"/>
        <v>6.0000000000000001E-3</v>
      </c>
      <c r="F36">
        <f t="shared" si="2"/>
        <v>21</v>
      </c>
      <c r="G36" t="str">
        <f t="shared" si="4"/>
        <v>f2</v>
      </c>
    </row>
    <row r="37" spans="1:7" x14ac:dyDescent="0.15">
      <c r="A37">
        <v>35</v>
      </c>
      <c r="B37" t="s">
        <v>34</v>
      </c>
      <c r="E37">
        <f t="shared" si="3"/>
        <v>-6.0000000000000001E-3</v>
      </c>
      <c r="F37">
        <f t="shared" si="2"/>
        <v>22</v>
      </c>
      <c r="G37" t="str">
        <f t="shared" si="4"/>
        <v>#f2</v>
      </c>
    </row>
    <row r="38" spans="1:7" x14ac:dyDescent="0.15">
      <c r="A38">
        <v>36</v>
      </c>
      <c r="B38" t="s">
        <v>35</v>
      </c>
      <c r="E38">
        <f t="shared" si="3"/>
        <v>6.9999999999999993E-3</v>
      </c>
      <c r="F38">
        <f t="shared" si="2"/>
        <v>23</v>
      </c>
      <c r="G38" t="str">
        <f t="shared" si="4"/>
        <v>g2</v>
      </c>
    </row>
    <row r="39" spans="1:7" x14ac:dyDescent="0.15">
      <c r="A39">
        <v>37</v>
      </c>
      <c r="B39" t="s">
        <v>36</v>
      </c>
      <c r="E39">
        <f t="shared" si="3"/>
        <v>0.01</v>
      </c>
      <c r="F39">
        <f t="shared" si="2"/>
        <v>24</v>
      </c>
      <c r="G39" t="str">
        <f t="shared" si="4"/>
        <v>#g2</v>
      </c>
    </row>
    <row r="40" spans="1:7" x14ac:dyDescent="0.15">
      <c r="A40">
        <v>38</v>
      </c>
      <c r="B40" t="s">
        <v>37</v>
      </c>
      <c r="E40">
        <f t="shared" si="3"/>
        <v>-0.01</v>
      </c>
      <c r="F40">
        <f t="shared" si="2"/>
        <v>25</v>
      </c>
      <c r="G40" t="str">
        <f t="shared" si="4"/>
        <v>a2</v>
      </c>
    </row>
    <row r="41" spans="1:7" x14ac:dyDescent="0.15">
      <c r="A41">
        <v>39</v>
      </c>
      <c r="B41" t="s">
        <v>38</v>
      </c>
      <c r="E41">
        <f t="shared" si="3"/>
        <v>0.02</v>
      </c>
      <c r="F41">
        <f t="shared" si="2"/>
        <v>26</v>
      </c>
      <c r="G41" t="str">
        <f t="shared" si="4"/>
        <v>#a2</v>
      </c>
    </row>
    <row r="42" spans="1:7" x14ac:dyDescent="0.15">
      <c r="A42">
        <v>40</v>
      </c>
      <c r="B42" t="s">
        <v>39</v>
      </c>
      <c r="E42">
        <f t="shared" si="3"/>
        <v>-0.02</v>
      </c>
      <c r="F42">
        <f t="shared" si="2"/>
        <v>27</v>
      </c>
      <c r="G42" t="str">
        <f t="shared" si="4"/>
        <v>b2</v>
      </c>
    </row>
    <row r="43" spans="1:7" x14ac:dyDescent="0.15">
      <c r="A43">
        <v>41</v>
      </c>
      <c r="B43" t="s">
        <v>40</v>
      </c>
      <c r="E43">
        <f t="shared" si="3"/>
        <v>0.03</v>
      </c>
      <c r="F43">
        <f t="shared" si="2"/>
        <v>28</v>
      </c>
      <c r="G43" t="str">
        <f t="shared" si="4"/>
        <v>c3</v>
      </c>
    </row>
    <row r="44" spans="1:7" x14ac:dyDescent="0.15">
      <c r="A44">
        <v>42</v>
      </c>
      <c r="B44" t="s">
        <v>41</v>
      </c>
      <c r="E44">
        <f t="shared" si="3"/>
        <v>0.04</v>
      </c>
      <c r="F44">
        <f t="shared" si="2"/>
        <v>29</v>
      </c>
      <c r="G44" t="str">
        <f t="shared" si="4"/>
        <v>#c3</v>
      </c>
    </row>
    <row r="45" spans="1:7" x14ac:dyDescent="0.15">
      <c r="A45">
        <v>43</v>
      </c>
      <c r="B45" t="s">
        <v>42</v>
      </c>
      <c r="E45">
        <f t="shared" si="3"/>
        <v>-0.04</v>
      </c>
      <c r="F45">
        <f t="shared" si="2"/>
        <v>30</v>
      </c>
      <c r="G45" t="str">
        <f t="shared" si="4"/>
        <v>d3</v>
      </c>
    </row>
    <row r="46" spans="1:7" x14ac:dyDescent="0.15">
      <c r="A46">
        <v>44</v>
      </c>
      <c r="B46" t="s">
        <v>43</v>
      </c>
      <c r="E46">
        <f t="shared" si="3"/>
        <v>0.05</v>
      </c>
      <c r="F46">
        <f t="shared" si="2"/>
        <v>31</v>
      </c>
      <c r="G46" t="str">
        <f t="shared" si="4"/>
        <v>#d3</v>
      </c>
    </row>
    <row r="47" spans="1:7" x14ac:dyDescent="0.15">
      <c r="A47">
        <v>45</v>
      </c>
      <c r="B47" t="s">
        <v>44</v>
      </c>
      <c r="E47">
        <f t="shared" si="3"/>
        <v>-0.05</v>
      </c>
      <c r="F47">
        <f t="shared" si="2"/>
        <v>32</v>
      </c>
      <c r="G47" t="str">
        <f t="shared" si="4"/>
        <v>e3</v>
      </c>
    </row>
    <row r="48" spans="1:7" x14ac:dyDescent="0.15">
      <c r="A48">
        <v>46</v>
      </c>
      <c r="B48" t="s">
        <v>45</v>
      </c>
      <c r="E48">
        <f t="shared" si="3"/>
        <v>0.06</v>
      </c>
      <c r="F48">
        <f t="shared" si="2"/>
        <v>33</v>
      </c>
      <c r="G48" t="str">
        <f t="shared" si="4"/>
        <v>f3</v>
      </c>
    </row>
    <row r="49" spans="1:7" x14ac:dyDescent="0.15">
      <c r="A49">
        <v>47</v>
      </c>
      <c r="B49" t="s">
        <v>46</v>
      </c>
      <c r="E49">
        <f t="shared" si="3"/>
        <v>-0.06</v>
      </c>
      <c r="F49">
        <f t="shared" si="2"/>
        <v>34</v>
      </c>
      <c r="G49" t="str">
        <f t="shared" si="4"/>
        <v>#f3</v>
      </c>
    </row>
    <row r="50" spans="1:7" x14ac:dyDescent="0.15">
      <c r="A50">
        <v>48</v>
      </c>
      <c r="B50" t="s">
        <v>47</v>
      </c>
      <c r="E50">
        <f t="shared" si="3"/>
        <v>6.9999999999999993E-2</v>
      </c>
      <c r="F50">
        <f t="shared" si="2"/>
        <v>35</v>
      </c>
      <c r="G50" t="str">
        <f t="shared" si="4"/>
        <v>g3</v>
      </c>
    </row>
    <row r="51" spans="1:7" x14ac:dyDescent="0.15">
      <c r="A51">
        <v>49</v>
      </c>
      <c r="B51" t="s">
        <v>48</v>
      </c>
      <c r="E51">
        <f t="shared" si="3"/>
        <v>0.1</v>
      </c>
      <c r="F51">
        <f t="shared" si="2"/>
        <v>36</v>
      </c>
      <c r="G51" t="str">
        <f t="shared" si="4"/>
        <v>#g3</v>
      </c>
    </row>
    <row r="52" spans="1:7" x14ac:dyDescent="0.15">
      <c r="A52">
        <v>50</v>
      </c>
      <c r="B52" t="s">
        <v>49</v>
      </c>
      <c r="E52">
        <f t="shared" si="3"/>
        <v>-0.1</v>
      </c>
      <c r="F52">
        <f t="shared" si="2"/>
        <v>37</v>
      </c>
      <c r="G52" t="str">
        <f t="shared" si="4"/>
        <v>a3</v>
      </c>
    </row>
    <row r="53" spans="1:7" x14ac:dyDescent="0.15">
      <c r="A53">
        <v>51</v>
      </c>
      <c r="B53" t="s">
        <v>50</v>
      </c>
      <c r="E53">
        <f t="shared" si="3"/>
        <v>0.2</v>
      </c>
      <c r="F53">
        <f t="shared" si="2"/>
        <v>38</v>
      </c>
      <c r="G53" t="str">
        <f t="shared" si="4"/>
        <v>#a3</v>
      </c>
    </row>
    <row r="54" spans="1:7" x14ac:dyDescent="0.15">
      <c r="A54">
        <v>52</v>
      </c>
      <c r="B54" t="s">
        <v>51</v>
      </c>
      <c r="E54">
        <f t="shared" si="3"/>
        <v>-0.2</v>
      </c>
      <c r="F54">
        <f t="shared" si="2"/>
        <v>39</v>
      </c>
      <c r="G54" t="str">
        <f t="shared" si="4"/>
        <v>b3</v>
      </c>
    </row>
    <row r="55" spans="1:7" x14ac:dyDescent="0.15">
      <c r="A55">
        <v>53</v>
      </c>
      <c r="B55" t="s">
        <v>52</v>
      </c>
      <c r="E55">
        <f t="shared" si="3"/>
        <v>0.3</v>
      </c>
      <c r="F55">
        <f t="shared" si="2"/>
        <v>40</v>
      </c>
      <c r="G55" t="str">
        <f t="shared" si="4"/>
        <v>c4</v>
      </c>
    </row>
    <row r="56" spans="1:7" x14ac:dyDescent="0.15">
      <c r="A56">
        <v>54</v>
      </c>
      <c r="B56" t="s">
        <v>53</v>
      </c>
      <c r="E56">
        <f t="shared" si="3"/>
        <v>0.4</v>
      </c>
      <c r="F56">
        <f t="shared" si="2"/>
        <v>41</v>
      </c>
      <c r="G56" t="str">
        <f t="shared" si="4"/>
        <v>#c4</v>
      </c>
    </row>
    <row r="57" spans="1:7" x14ac:dyDescent="0.15">
      <c r="A57">
        <v>55</v>
      </c>
      <c r="B57" t="s">
        <v>54</v>
      </c>
      <c r="E57">
        <f t="shared" si="3"/>
        <v>-0.4</v>
      </c>
      <c r="F57">
        <f t="shared" si="2"/>
        <v>42</v>
      </c>
      <c r="G57" t="str">
        <f t="shared" si="4"/>
        <v>d4</v>
      </c>
    </row>
    <row r="58" spans="1:7" x14ac:dyDescent="0.15">
      <c r="A58">
        <v>56</v>
      </c>
      <c r="B58" t="s">
        <v>55</v>
      </c>
      <c r="E58">
        <f t="shared" si="3"/>
        <v>0.5</v>
      </c>
      <c r="F58">
        <f t="shared" si="2"/>
        <v>43</v>
      </c>
      <c r="G58" t="str">
        <f t="shared" si="4"/>
        <v>#d4</v>
      </c>
    </row>
    <row r="59" spans="1:7" x14ac:dyDescent="0.15">
      <c r="A59">
        <v>57</v>
      </c>
      <c r="B59" t="s">
        <v>56</v>
      </c>
      <c r="E59">
        <f t="shared" si="3"/>
        <v>-0.5</v>
      </c>
      <c r="F59">
        <f t="shared" si="2"/>
        <v>44</v>
      </c>
      <c r="G59" t="str">
        <f t="shared" si="4"/>
        <v>e4</v>
      </c>
    </row>
    <row r="60" spans="1:7" x14ac:dyDescent="0.15">
      <c r="A60">
        <v>58</v>
      </c>
      <c r="B60" t="s">
        <v>57</v>
      </c>
      <c r="E60">
        <f t="shared" si="3"/>
        <v>0.6</v>
      </c>
      <c r="F60">
        <f t="shared" si="2"/>
        <v>45</v>
      </c>
      <c r="G60" t="str">
        <f t="shared" si="4"/>
        <v>f4</v>
      </c>
    </row>
    <row r="61" spans="1:7" x14ac:dyDescent="0.15">
      <c r="A61">
        <v>59</v>
      </c>
      <c r="B61" t="s">
        <v>58</v>
      </c>
      <c r="E61">
        <f t="shared" si="3"/>
        <v>-0.6</v>
      </c>
      <c r="F61">
        <f t="shared" si="2"/>
        <v>46</v>
      </c>
      <c r="G61" t="str">
        <f t="shared" si="4"/>
        <v>#f4</v>
      </c>
    </row>
    <row r="62" spans="1:7" x14ac:dyDescent="0.15">
      <c r="A62">
        <v>60</v>
      </c>
      <c r="B62" t="s">
        <v>59</v>
      </c>
      <c r="E62">
        <f>E74/10</f>
        <v>0.7</v>
      </c>
      <c r="F62">
        <f>IFERROR(IF(F63-1&lt;=0,"",F63-1),"")</f>
        <v>47</v>
      </c>
      <c r="G62" t="str">
        <f t="shared" si="4"/>
        <v>g4</v>
      </c>
    </row>
    <row r="63" spans="1:7" x14ac:dyDescent="0.15">
      <c r="A63">
        <v>61</v>
      </c>
      <c r="B63" t="s">
        <v>60</v>
      </c>
      <c r="E63">
        <v>1</v>
      </c>
      <c r="F63">
        <f>芒种!$J$1</f>
        <v>48</v>
      </c>
      <c r="G63" t="str">
        <f t="shared" si="4"/>
        <v>#g4</v>
      </c>
    </row>
    <row r="64" spans="1:7" x14ac:dyDescent="0.15">
      <c r="A64">
        <v>62</v>
      </c>
      <c r="B64" t="s">
        <v>61</v>
      </c>
      <c r="E64">
        <v>-1</v>
      </c>
      <c r="F64">
        <f>IFERROR(IF(F63+1&gt;88,"",F63+1),"")</f>
        <v>49</v>
      </c>
      <c r="G64" t="str">
        <f t="shared" si="4"/>
        <v>a4</v>
      </c>
    </row>
    <row r="65" spans="1:7" x14ac:dyDescent="0.15">
      <c r="A65">
        <v>63</v>
      </c>
      <c r="B65" t="s">
        <v>62</v>
      </c>
      <c r="E65">
        <v>2</v>
      </c>
      <c r="F65">
        <f t="shared" ref="F65:F128" si="5">IFERROR(IF(F64+1&gt;88,"",F64+1),"")</f>
        <v>50</v>
      </c>
      <c r="G65" t="str">
        <f t="shared" si="4"/>
        <v>#a4</v>
      </c>
    </row>
    <row r="66" spans="1:7" x14ac:dyDescent="0.15">
      <c r="A66">
        <v>64</v>
      </c>
      <c r="B66" t="s">
        <v>63</v>
      </c>
      <c r="E66">
        <v>-2</v>
      </c>
      <c r="F66">
        <f t="shared" si="5"/>
        <v>51</v>
      </c>
      <c r="G66" t="str">
        <f t="shared" ref="G66:G97" si="6">IFERROR(VLOOKUP(F66,A:B,2,),"")</f>
        <v>b4</v>
      </c>
    </row>
    <row r="67" spans="1:7" x14ac:dyDescent="0.15">
      <c r="A67">
        <v>65</v>
      </c>
      <c r="B67" t="s">
        <v>64</v>
      </c>
      <c r="E67">
        <v>3</v>
      </c>
      <c r="F67">
        <f t="shared" si="5"/>
        <v>52</v>
      </c>
      <c r="G67" t="str">
        <f t="shared" si="6"/>
        <v>c5</v>
      </c>
    </row>
    <row r="68" spans="1:7" x14ac:dyDescent="0.15">
      <c r="A68">
        <v>66</v>
      </c>
      <c r="B68" t="s">
        <v>65</v>
      </c>
      <c r="E68">
        <v>4</v>
      </c>
      <c r="F68">
        <f t="shared" si="5"/>
        <v>53</v>
      </c>
      <c r="G68" t="str">
        <f t="shared" si="6"/>
        <v>#c5</v>
      </c>
    </row>
    <row r="69" spans="1:7" x14ac:dyDescent="0.15">
      <c r="A69">
        <v>67</v>
      </c>
      <c r="B69" t="s">
        <v>66</v>
      </c>
      <c r="E69">
        <v>-4</v>
      </c>
      <c r="F69">
        <f t="shared" si="5"/>
        <v>54</v>
      </c>
      <c r="G69" t="str">
        <f t="shared" si="6"/>
        <v>d5</v>
      </c>
    </row>
    <row r="70" spans="1:7" x14ac:dyDescent="0.15">
      <c r="A70">
        <v>68</v>
      </c>
      <c r="B70" t="s">
        <v>67</v>
      </c>
      <c r="E70">
        <v>5</v>
      </c>
      <c r="F70">
        <f t="shared" si="5"/>
        <v>55</v>
      </c>
      <c r="G70" t="str">
        <f t="shared" si="6"/>
        <v>#d5</v>
      </c>
    </row>
    <row r="71" spans="1:7" x14ac:dyDescent="0.15">
      <c r="A71">
        <v>69</v>
      </c>
      <c r="B71" t="s">
        <v>68</v>
      </c>
      <c r="E71">
        <v>-5</v>
      </c>
      <c r="F71">
        <f t="shared" si="5"/>
        <v>56</v>
      </c>
      <c r="G71" t="str">
        <f t="shared" si="6"/>
        <v>e5</v>
      </c>
    </row>
    <row r="72" spans="1:7" x14ac:dyDescent="0.15">
      <c r="A72">
        <v>70</v>
      </c>
      <c r="B72" t="s">
        <v>69</v>
      </c>
      <c r="E72">
        <v>6</v>
      </c>
      <c r="F72">
        <f t="shared" si="5"/>
        <v>57</v>
      </c>
      <c r="G72" t="str">
        <f t="shared" si="6"/>
        <v>f5</v>
      </c>
    </row>
    <row r="73" spans="1:7" x14ac:dyDescent="0.15">
      <c r="A73">
        <v>71</v>
      </c>
      <c r="B73" t="s">
        <v>70</v>
      </c>
      <c r="E73">
        <v>-6</v>
      </c>
      <c r="F73">
        <f t="shared" si="5"/>
        <v>58</v>
      </c>
      <c r="G73" t="str">
        <f t="shared" si="6"/>
        <v>#f5</v>
      </c>
    </row>
    <row r="74" spans="1:7" x14ac:dyDescent="0.15">
      <c r="A74">
        <v>72</v>
      </c>
      <c r="B74" t="s">
        <v>71</v>
      </c>
      <c r="E74">
        <v>7</v>
      </c>
      <c r="F74">
        <f t="shared" si="5"/>
        <v>59</v>
      </c>
      <c r="G74" t="str">
        <f t="shared" si="6"/>
        <v>g5</v>
      </c>
    </row>
    <row r="75" spans="1:7" x14ac:dyDescent="0.15">
      <c r="A75">
        <v>73</v>
      </c>
      <c r="B75" t="s">
        <v>72</v>
      </c>
      <c r="E75">
        <f>E63*10</f>
        <v>10</v>
      </c>
      <c r="F75">
        <f t="shared" si="5"/>
        <v>60</v>
      </c>
      <c r="G75" t="str">
        <f t="shared" si="6"/>
        <v>#g5</v>
      </c>
    </row>
    <row r="76" spans="1:7" x14ac:dyDescent="0.15">
      <c r="A76">
        <v>74</v>
      </c>
      <c r="B76" t="s">
        <v>73</v>
      </c>
      <c r="E76">
        <f t="shared" ref="E76:E134" si="7">E64*10</f>
        <v>-10</v>
      </c>
      <c r="F76">
        <f t="shared" si="5"/>
        <v>61</v>
      </c>
      <c r="G76" t="str">
        <f t="shared" si="6"/>
        <v>a5</v>
      </c>
    </row>
    <row r="77" spans="1:7" x14ac:dyDescent="0.15">
      <c r="A77">
        <v>75</v>
      </c>
      <c r="B77" t="s">
        <v>74</v>
      </c>
      <c r="E77">
        <f t="shared" si="7"/>
        <v>20</v>
      </c>
      <c r="F77">
        <f t="shared" si="5"/>
        <v>62</v>
      </c>
      <c r="G77" t="str">
        <f t="shared" si="6"/>
        <v>#a5</v>
      </c>
    </row>
    <row r="78" spans="1:7" x14ac:dyDescent="0.15">
      <c r="A78">
        <v>76</v>
      </c>
      <c r="B78" t="s">
        <v>75</v>
      </c>
      <c r="E78">
        <f t="shared" si="7"/>
        <v>-20</v>
      </c>
      <c r="F78">
        <f t="shared" si="5"/>
        <v>63</v>
      </c>
      <c r="G78" t="str">
        <f t="shared" si="6"/>
        <v>b5</v>
      </c>
    </row>
    <row r="79" spans="1:7" x14ac:dyDescent="0.15">
      <c r="A79">
        <v>77</v>
      </c>
      <c r="B79" t="s">
        <v>76</v>
      </c>
      <c r="E79">
        <f t="shared" si="7"/>
        <v>30</v>
      </c>
      <c r="F79">
        <f t="shared" si="5"/>
        <v>64</v>
      </c>
      <c r="G79" t="str">
        <f t="shared" si="6"/>
        <v>c6</v>
      </c>
    </row>
    <row r="80" spans="1:7" x14ac:dyDescent="0.15">
      <c r="A80">
        <v>78</v>
      </c>
      <c r="B80" t="s">
        <v>77</v>
      </c>
      <c r="E80">
        <f t="shared" si="7"/>
        <v>40</v>
      </c>
      <c r="F80">
        <f t="shared" si="5"/>
        <v>65</v>
      </c>
      <c r="G80" t="str">
        <f t="shared" si="6"/>
        <v>#c6</v>
      </c>
    </row>
    <row r="81" spans="1:7" x14ac:dyDescent="0.15">
      <c r="A81">
        <v>79</v>
      </c>
      <c r="B81" t="s">
        <v>78</v>
      </c>
      <c r="E81">
        <f t="shared" si="7"/>
        <v>-40</v>
      </c>
      <c r="F81">
        <f t="shared" si="5"/>
        <v>66</v>
      </c>
      <c r="G81" t="str">
        <f t="shared" si="6"/>
        <v>d6</v>
      </c>
    </row>
    <row r="82" spans="1:7" x14ac:dyDescent="0.15">
      <c r="A82">
        <v>80</v>
      </c>
      <c r="B82" t="s">
        <v>79</v>
      </c>
      <c r="E82">
        <f t="shared" si="7"/>
        <v>50</v>
      </c>
      <c r="F82">
        <f t="shared" si="5"/>
        <v>67</v>
      </c>
      <c r="G82" t="str">
        <f t="shared" si="6"/>
        <v>#d6</v>
      </c>
    </row>
    <row r="83" spans="1:7" x14ac:dyDescent="0.15">
      <c r="A83">
        <v>81</v>
      </c>
      <c r="B83" t="s">
        <v>80</v>
      </c>
      <c r="E83">
        <f t="shared" si="7"/>
        <v>-50</v>
      </c>
      <c r="F83">
        <f t="shared" si="5"/>
        <v>68</v>
      </c>
      <c r="G83" t="str">
        <f t="shared" si="6"/>
        <v>e6</v>
      </c>
    </row>
    <row r="84" spans="1:7" x14ac:dyDescent="0.15">
      <c r="A84">
        <v>82</v>
      </c>
      <c r="B84" t="s">
        <v>81</v>
      </c>
      <c r="E84">
        <f t="shared" si="7"/>
        <v>60</v>
      </c>
      <c r="F84">
        <f t="shared" si="5"/>
        <v>69</v>
      </c>
      <c r="G84" t="str">
        <f t="shared" si="6"/>
        <v>f6</v>
      </c>
    </row>
    <row r="85" spans="1:7" x14ac:dyDescent="0.15">
      <c r="A85">
        <v>83</v>
      </c>
      <c r="B85" t="s">
        <v>82</v>
      </c>
      <c r="E85">
        <f t="shared" si="7"/>
        <v>-60</v>
      </c>
      <c r="F85">
        <f t="shared" si="5"/>
        <v>70</v>
      </c>
      <c r="G85" t="str">
        <f t="shared" si="6"/>
        <v>#f6</v>
      </c>
    </row>
    <row r="86" spans="1:7" x14ac:dyDescent="0.15">
      <c r="A86">
        <v>84</v>
      </c>
      <c r="B86" t="s">
        <v>83</v>
      </c>
      <c r="E86">
        <f t="shared" si="7"/>
        <v>70</v>
      </c>
      <c r="F86">
        <f t="shared" si="5"/>
        <v>71</v>
      </c>
      <c r="G86" t="str">
        <f t="shared" si="6"/>
        <v>g6</v>
      </c>
    </row>
    <row r="87" spans="1:7" x14ac:dyDescent="0.15">
      <c r="A87">
        <v>85</v>
      </c>
      <c r="B87" t="s">
        <v>84</v>
      </c>
      <c r="E87">
        <f t="shared" si="7"/>
        <v>100</v>
      </c>
      <c r="F87">
        <f t="shared" si="5"/>
        <v>72</v>
      </c>
      <c r="G87" t="str">
        <f t="shared" si="6"/>
        <v>#g6</v>
      </c>
    </row>
    <row r="88" spans="1:7" x14ac:dyDescent="0.15">
      <c r="A88">
        <v>86</v>
      </c>
      <c r="B88" t="s">
        <v>85</v>
      </c>
      <c r="E88">
        <f t="shared" si="7"/>
        <v>-100</v>
      </c>
      <c r="F88">
        <f t="shared" si="5"/>
        <v>73</v>
      </c>
      <c r="G88" t="str">
        <f t="shared" si="6"/>
        <v>a6</v>
      </c>
    </row>
    <row r="89" spans="1:7" x14ac:dyDescent="0.15">
      <c r="A89">
        <v>87</v>
      </c>
      <c r="B89" t="s">
        <v>86</v>
      </c>
      <c r="E89">
        <f t="shared" si="7"/>
        <v>200</v>
      </c>
      <c r="F89">
        <f t="shared" si="5"/>
        <v>74</v>
      </c>
      <c r="G89" t="str">
        <f t="shared" si="6"/>
        <v>#a6</v>
      </c>
    </row>
    <row r="90" spans="1:7" x14ac:dyDescent="0.15">
      <c r="A90">
        <v>88</v>
      </c>
      <c r="B90" t="s">
        <v>87</v>
      </c>
      <c r="E90">
        <f t="shared" si="7"/>
        <v>-200</v>
      </c>
      <c r="F90">
        <f t="shared" si="5"/>
        <v>75</v>
      </c>
      <c r="G90" t="str">
        <f t="shared" si="6"/>
        <v>b6</v>
      </c>
    </row>
    <row r="91" spans="1:7" x14ac:dyDescent="0.15">
      <c r="E91">
        <f t="shared" si="7"/>
        <v>300</v>
      </c>
      <c r="F91">
        <f t="shared" si="5"/>
        <v>76</v>
      </c>
      <c r="G91" t="str">
        <f t="shared" si="6"/>
        <v>c7</v>
      </c>
    </row>
    <row r="92" spans="1:7" x14ac:dyDescent="0.15">
      <c r="E92">
        <f t="shared" si="7"/>
        <v>400</v>
      </c>
      <c r="F92">
        <f t="shared" si="5"/>
        <v>77</v>
      </c>
      <c r="G92" t="str">
        <f t="shared" si="6"/>
        <v>#c7</v>
      </c>
    </row>
    <row r="93" spans="1:7" x14ac:dyDescent="0.15">
      <c r="E93">
        <f t="shared" si="7"/>
        <v>-400</v>
      </c>
      <c r="F93">
        <f t="shared" si="5"/>
        <v>78</v>
      </c>
      <c r="G93" t="str">
        <f t="shared" si="6"/>
        <v>d7</v>
      </c>
    </row>
    <row r="94" spans="1:7" x14ac:dyDescent="0.15">
      <c r="E94">
        <f t="shared" si="7"/>
        <v>500</v>
      </c>
      <c r="F94">
        <f t="shared" si="5"/>
        <v>79</v>
      </c>
      <c r="G94" t="str">
        <f t="shared" si="6"/>
        <v>#d7</v>
      </c>
    </row>
    <row r="95" spans="1:7" x14ac:dyDescent="0.15">
      <c r="E95">
        <f t="shared" si="7"/>
        <v>-500</v>
      </c>
      <c r="F95">
        <f t="shared" si="5"/>
        <v>80</v>
      </c>
      <c r="G95" t="str">
        <f t="shared" si="6"/>
        <v>e7</v>
      </c>
    </row>
    <row r="96" spans="1:7" x14ac:dyDescent="0.15">
      <c r="E96">
        <f t="shared" si="7"/>
        <v>600</v>
      </c>
      <c r="F96">
        <f t="shared" si="5"/>
        <v>81</v>
      </c>
      <c r="G96" t="str">
        <f t="shared" si="6"/>
        <v>f7</v>
      </c>
    </row>
    <row r="97" spans="5:7" x14ac:dyDescent="0.15">
      <c r="E97">
        <f t="shared" si="7"/>
        <v>-600</v>
      </c>
      <c r="F97">
        <f t="shared" si="5"/>
        <v>82</v>
      </c>
      <c r="G97" t="str">
        <f t="shared" si="6"/>
        <v>#f7</v>
      </c>
    </row>
    <row r="98" spans="5:7" x14ac:dyDescent="0.15">
      <c r="E98">
        <f t="shared" si="7"/>
        <v>700</v>
      </c>
      <c r="F98">
        <f t="shared" si="5"/>
        <v>83</v>
      </c>
      <c r="G98" t="str">
        <f t="shared" ref="G98:G129" si="8">IFERROR(VLOOKUP(F98,A:B,2,),"")</f>
        <v>g7</v>
      </c>
    </row>
    <row r="99" spans="5:7" x14ac:dyDescent="0.15">
      <c r="E99">
        <f t="shared" si="7"/>
        <v>1000</v>
      </c>
      <c r="F99">
        <f t="shared" si="5"/>
        <v>84</v>
      </c>
      <c r="G99" t="str">
        <f t="shared" si="8"/>
        <v>#g7</v>
      </c>
    </row>
    <row r="100" spans="5:7" x14ac:dyDescent="0.15">
      <c r="E100">
        <f t="shared" si="7"/>
        <v>-1000</v>
      </c>
      <c r="F100">
        <f t="shared" si="5"/>
        <v>85</v>
      </c>
      <c r="G100" t="str">
        <f t="shared" si="8"/>
        <v>a7</v>
      </c>
    </row>
    <row r="101" spans="5:7" x14ac:dyDescent="0.15">
      <c r="E101">
        <f t="shared" si="7"/>
        <v>2000</v>
      </c>
      <c r="F101">
        <f t="shared" si="5"/>
        <v>86</v>
      </c>
      <c r="G101" t="str">
        <f t="shared" si="8"/>
        <v>#a7</v>
      </c>
    </row>
    <row r="102" spans="5:7" x14ac:dyDescent="0.15">
      <c r="E102">
        <f t="shared" si="7"/>
        <v>-2000</v>
      </c>
      <c r="F102">
        <f t="shared" si="5"/>
        <v>87</v>
      </c>
      <c r="G102" t="str">
        <f t="shared" si="8"/>
        <v>b7</v>
      </c>
    </row>
    <row r="103" spans="5:7" x14ac:dyDescent="0.15">
      <c r="E103">
        <f t="shared" si="7"/>
        <v>3000</v>
      </c>
      <c r="F103">
        <f t="shared" si="5"/>
        <v>88</v>
      </c>
      <c r="G103" t="str">
        <f t="shared" si="8"/>
        <v>c8</v>
      </c>
    </row>
    <row r="104" spans="5:7" x14ac:dyDescent="0.15">
      <c r="E104">
        <f t="shared" si="7"/>
        <v>4000</v>
      </c>
      <c r="F104" t="str">
        <f t="shared" si="5"/>
        <v/>
      </c>
      <c r="G104" t="str">
        <f t="shared" si="8"/>
        <v/>
      </c>
    </row>
    <row r="105" spans="5:7" x14ac:dyDescent="0.15">
      <c r="E105">
        <f t="shared" si="7"/>
        <v>-4000</v>
      </c>
      <c r="F105" t="str">
        <f t="shared" si="5"/>
        <v/>
      </c>
      <c r="G105" t="str">
        <f t="shared" si="8"/>
        <v/>
      </c>
    </row>
    <row r="106" spans="5:7" x14ac:dyDescent="0.15">
      <c r="E106">
        <f t="shared" si="7"/>
        <v>5000</v>
      </c>
      <c r="F106" t="str">
        <f t="shared" si="5"/>
        <v/>
      </c>
      <c r="G106" t="str">
        <f t="shared" si="8"/>
        <v/>
      </c>
    </row>
    <row r="107" spans="5:7" x14ac:dyDescent="0.15">
      <c r="E107">
        <f t="shared" si="7"/>
        <v>-5000</v>
      </c>
      <c r="F107" t="str">
        <f t="shared" si="5"/>
        <v/>
      </c>
      <c r="G107" t="str">
        <f t="shared" si="8"/>
        <v/>
      </c>
    </row>
    <row r="108" spans="5:7" x14ac:dyDescent="0.15">
      <c r="E108">
        <f t="shared" si="7"/>
        <v>6000</v>
      </c>
      <c r="F108" t="str">
        <f t="shared" si="5"/>
        <v/>
      </c>
      <c r="G108" t="str">
        <f t="shared" si="8"/>
        <v/>
      </c>
    </row>
    <row r="109" spans="5:7" x14ac:dyDescent="0.15">
      <c r="E109">
        <f t="shared" si="7"/>
        <v>-6000</v>
      </c>
      <c r="F109" t="str">
        <f t="shared" si="5"/>
        <v/>
      </c>
      <c r="G109" t="str">
        <f t="shared" si="8"/>
        <v/>
      </c>
    </row>
    <row r="110" spans="5:7" x14ac:dyDescent="0.15">
      <c r="E110">
        <f t="shared" si="7"/>
        <v>7000</v>
      </c>
      <c r="F110" t="str">
        <f t="shared" si="5"/>
        <v/>
      </c>
      <c r="G110" t="str">
        <f t="shared" si="8"/>
        <v/>
      </c>
    </row>
    <row r="111" spans="5:7" x14ac:dyDescent="0.15">
      <c r="E111">
        <f t="shared" si="7"/>
        <v>10000</v>
      </c>
      <c r="F111" t="str">
        <f t="shared" si="5"/>
        <v/>
      </c>
      <c r="G111" t="str">
        <f t="shared" si="8"/>
        <v/>
      </c>
    </row>
    <row r="112" spans="5:7" x14ac:dyDescent="0.15">
      <c r="E112">
        <f t="shared" si="7"/>
        <v>-10000</v>
      </c>
      <c r="F112" t="str">
        <f t="shared" si="5"/>
        <v/>
      </c>
      <c r="G112" t="str">
        <f t="shared" si="8"/>
        <v/>
      </c>
    </row>
    <row r="113" spans="5:7" x14ac:dyDescent="0.15">
      <c r="E113">
        <f t="shared" si="7"/>
        <v>20000</v>
      </c>
      <c r="F113" t="str">
        <f t="shared" si="5"/>
        <v/>
      </c>
      <c r="G113" t="str">
        <f t="shared" si="8"/>
        <v/>
      </c>
    </row>
    <row r="114" spans="5:7" x14ac:dyDescent="0.15">
      <c r="E114">
        <f>E102*10</f>
        <v>-20000</v>
      </c>
      <c r="F114" t="str">
        <f t="shared" si="5"/>
        <v/>
      </c>
      <c r="G114" t="str">
        <f t="shared" si="8"/>
        <v/>
      </c>
    </row>
    <row r="115" spans="5:7" x14ac:dyDescent="0.15">
      <c r="E115">
        <f t="shared" si="7"/>
        <v>30000</v>
      </c>
      <c r="F115" t="str">
        <f t="shared" si="5"/>
        <v/>
      </c>
      <c r="G115" t="str">
        <f t="shared" si="8"/>
        <v/>
      </c>
    </row>
    <row r="116" spans="5:7" x14ac:dyDescent="0.15">
      <c r="E116">
        <f t="shared" si="7"/>
        <v>40000</v>
      </c>
      <c r="F116" t="str">
        <f t="shared" si="5"/>
        <v/>
      </c>
      <c r="G116" t="str">
        <f t="shared" si="8"/>
        <v/>
      </c>
    </row>
    <row r="117" spans="5:7" x14ac:dyDescent="0.15">
      <c r="E117">
        <f t="shared" si="7"/>
        <v>-40000</v>
      </c>
      <c r="F117" t="str">
        <f t="shared" si="5"/>
        <v/>
      </c>
      <c r="G117" t="str">
        <f t="shared" si="8"/>
        <v/>
      </c>
    </row>
    <row r="118" spans="5:7" x14ac:dyDescent="0.15">
      <c r="E118">
        <f t="shared" si="7"/>
        <v>50000</v>
      </c>
      <c r="F118" t="str">
        <f t="shared" si="5"/>
        <v/>
      </c>
      <c r="G118" t="str">
        <f t="shared" si="8"/>
        <v/>
      </c>
    </row>
    <row r="119" spans="5:7" x14ac:dyDescent="0.15">
      <c r="E119">
        <f t="shared" si="7"/>
        <v>-50000</v>
      </c>
      <c r="F119" t="str">
        <f t="shared" si="5"/>
        <v/>
      </c>
      <c r="G119" t="str">
        <f t="shared" si="8"/>
        <v/>
      </c>
    </row>
    <row r="120" spans="5:7" x14ac:dyDescent="0.15">
      <c r="E120">
        <f t="shared" si="7"/>
        <v>60000</v>
      </c>
      <c r="F120" t="str">
        <f t="shared" si="5"/>
        <v/>
      </c>
      <c r="G120" t="str">
        <f t="shared" si="8"/>
        <v/>
      </c>
    </row>
    <row r="121" spans="5:7" x14ac:dyDescent="0.15">
      <c r="E121">
        <f t="shared" si="7"/>
        <v>-60000</v>
      </c>
      <c r="F121" t="str">
        <f t="shared" si="5"/>
        <v/>
      </c>
      <c r="G121" t="str">
        <f t="shared" si="8"/>
        <v/>
      </c>
    </row>
    <row r="122" spans="5:7" x14ac:dyDescent="0.15">
      <c r="E122">
        <f t="shared" si="7"/>
        <v>70000</v>
      </c>
      <c r="F122" t="str">
        <f t="shared" si="5"/>
        <v/>
      </c>
      <c r="G122" t="str">
        <f t="shared" si="8"/>
        <v/>
      </c>
    </row>
    <row r="123" spans="5:7" x14ac:dyDescent="0.15">
      <c r="E123">
        <f t="shared" si="7"/>
        <v>100000</v>
      </c>
      <c r="F123" t="str">
        <f t="shared" si="5"/>
        <v/>
      </c>
      <c r="G123" t="str">
        <f t="shared" si="8"/>
        <v/>
      </c>
    </row>
    <row r="124" spans="5:7" x14ac:dyDescent="0.15">
      <c r="E124">
        <f t="shared" si="7"/>
        <v>-100000</v>
      </c>
      <c r="F124" t="str">
        <f t="shared" si="5"/>
        <v/>
      </c>
      <c r="G124" t="str">
        <f t="shared" si="8"/>
        <v/>
      </c>
    </row>
    <row r="125" spans="5:7" x14ac:dyDescent="0.15">
      <c r="E125">
        <f t="shared" si="7"/>
        <v>200000</v>
      </c>
      <c r="F125" t="str">
        <f t="shared" si="5"/>
        <v/>
      </c>
      <c r="G125" t="str">
        <f t="shared" si="8"/>
        <v/>
      </c>
    </row>
    <row r="126" spans="5:7" x14ac:dyDescent="0.15">
      <c r="E126">
        <f t="shared" si="7"/>
        <v>-200000</v>
      </c>
      <c r="F126" t="str">
        <f t="shared" si="5"/>
        <v/>
      </c>
      <c r="G126" t="str">
        <f t="shared" si="8"/>
        <v/>
      </c>
    </row>
    <row r="127" spans="5:7" x14ac:dyDescent="0.15">
      <c r="E127">
        <f t="shared" si="7"/>
        <v>300000</v>
      </c>
      <c r="F127" t="str">
        <f t="shared" si="5"/>
        <v/>
      </c>
      <c r="G127" t="str">
        <f t="shared" si="8"/>
        <v/>
      </c>
    </row>
    <row r="128" spans="5:7" x14ac:dyDescent="0.15">
      <c r="E128">
        <f t="shared" si="7"/>
        <v>400000</v>
      </c>
      <c r="F128" t="str">
        <f t="shared" si="5"/>
        <v/>
      </c>
      <c r="G128" t="str">
        <f t="shared" si="8"/>
        <v/>
      </c>
    </row>
    <row r="129" spans="5:7" x14ac:dyDescent="0.15">
      <c r="E129">
        <f t="shared" si="7"/>
        <v>-400000</v>
      </c>
      <c r="F129" t="str">
        <f t="shared" ref="F129:F134" si="9">IFERROR(IF(F128+1&gt;88,"",F128+1),"")</f>
        <v/>
      </c>
      <c r="G129" t="str">
        <f t="shared" si="8"/>
        <v/>
      </c>
    </row>
    <row r="130" spans="5:7" x14ac:dyDescent="0.15">
      <c r="E130">
        <f t="shared" si="7"/>
        <v>500000</v>
      </c>
      <c r="F130" t="str">
        <f t="shared" si="9"/>
        <v/>
      </c>
      <c r="G130" t="str">
        <f t="shared" ref="G130:G134" si="10">IFERROR(VLOOKUP(F130,A:B,2,),"")</f>
        <v/>
      </c>
    </row>
    <row r="131" spans="5:7" x14ac:dyDescent="0.15">
      <c r="E131">
        <f t="shared" si="7"/>
        <v>-500000</v>
      </c>
      <c r="F131" t="str">
        <f t="shared" si="9"/>
        <v/>
      </c>
      <c r="G131" t="str">
        <f t="shared" si="10"/>
        <v/>
      </c>
    </row>
    <row r="132" spans="5:7" x14ac:dyDescent="0.15">
      <c r="E132">
        <f t="shared" si="7"/>
        <v>600000</v>
      </c>
      <c r="F132" t="str">
        <f t="shared" si="9"/>
        <v/>
      </c>
      <c r="G132" t="str">
        <f t="shared" si="10"/>
        <v/>
      </c>
    </row>
    <row r="133" spans="5:7" x14ac:dyDescent="0.15">
      <c r="E133">
        <f t="shared" si="7"/>
        <v>-600000</v>
      </c>
      <c r="F133" t="str">
        <f t="shared" si="9"/>
        <v/>
      </c>
      <c r="G133" t="str">
        <f t="shared" si="10"/>
        <v/>
      </c>
    </row>
    <row r="134" spans="5:7" x14ac:dyDescent="0.15">
      <c r="E134">
        <f t="shared" si="7"/>
        <v>700000</v>
      </c>
      <c r="F134" t="str">
        <f t="shared" si="9"/>
        <v/>
      </c>
      <c r="G134" t="str">
        <f t="shared" si="1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 x14ac:dyDescent="0.15"/>
  <sheetData>
    <row r="1" spans="1:12" x14ac:dyDescent="0.15">
      <c r="A1" s="4" t="s">
        <v>90</v>
      </c>
      <c r="B1" s="4" t="s">
        <v>91</v>
      </c>
      <c r="C1" s="4" t="s">
        <v>95</v>
      </c>
      <c r="D1" s="5" t="s">
        <v>88</v>
      </c>
      <c r="E1" s="5" t="s">
        <v>203</v>
      </c>
      <c r="F1" s="8" t="s">
        <v>94</v>
      </c>
      <c r="G1" s="8" t="s">
        <v>204</v>
      </c>
      <c r="I1" s="6" t="s">
        <v>92</v>
      </c>
      <c r="J1" s="1">
        <v>48</v>
      </c>
      <c r="K1" s="6" t="s">
        <v>93</v>
      </c>
      <c r="L1" s="1">
        <v>0.6</v>
      </c>
    </row>
    <row r="2" spans="1:12" x14ac:dyDescent="0.15">
      <c r="A2">
        <v>0</v>
      </c>
      <c r="B2">
        <v>2</v>
      </c>
      <c r="D2">
        <f>VLOOKUP(A2,data!E:F,2,)</f>
        <v>0</v>
      </c>
      <c r="E2">
        <v>0</v>
      </c>
      <c r="F2">
        <f>B2*$L$1</f>
        <v>1.2</v>
      </c>
      <c r="G2" s="7" t="s">
        <v>116</v>
      </c>
    </row>
    <row r="3" spans="1:12" x14ac:dyDescent="0.15">
      <c r="A3">
        <v>3</v>
      </c>
      <c r="B3">
        <v>0.25</v>
      </c>
      <c r="C3" t="s">
        <v>96</v>
      </c>
      <c r="D3">
        <f>VLOOKUP(A3,data!E:F,2,)</f>
        <v>52</v>
      </c>
      <c r="E3">
        <f>E2+F2</f>
        <v>1.2</v>
      </c>
      <c r="F3">
        <f>B3*$L$1</f>
        <v>0.15</v>
      </c>
    </row>
    <row r="4" spans="1:12" x14ac:dyDescent="0.15">
      <c r="A4">
        <v>1</v>
      </c>
      <c r="B4">
        <v>0.25</v>
      </c>
      <c r="C4" t="s">
        <v>97</v>
      </c>
      <c r="D4">
        <f>VLOOKUP(A4,data!E:F,2,)</f>
        <v>48</v>
      </c>
      <c r="E4">
        <f t="shared" ref="E4:E67" si="0">E3+F3</f>
        <v>1.3499999999999999</v>
      </c>
      <c r="F4">
        <f t="shared" ref="F4:F20" si="1">B4*$L$1</f>
        <v>0.15</v>
      </c>
    </row>
    <row r="5" spans="1:12" x14ac:dyDescent="0.15">
      <c r="A5">
        <v>2</v>
      </c>
      <c r="B5">
        <v>0.5</v>
      </c>
      <c r="C5" t="s">
        <v>98</v>
      </c>
      <c r="D5">
        <f>VLOOKUP(A5,data!E:F,2,)</f>
        <v>50</v>
      </c>
      <c r="E5">
        <f t="shared" si="0"/>
        <v>1.4999999999999998</v>
      </c>
      <c r="F5">
        <f t="shared" si="1"/>
        <v>0.3</v>
      </c>
    </row>
    <row r="6" spans="1:12" x14ac:dyDescent="0.15">
      <c r="A6">
        <v>0.6</v>
      </c>
      <c r="B6">
        <v>0.5</v>
      </c>
      <c r="C6" t="s">
        <v>99</v>
      </c>
      <c r="D6">
        <f>VLOOKUP(A6,data!E:F,2,)</f>
        <v>45</v>
      </c>
      <c r="E6">
        <f t="shared" si="0"/>
        <v>1.7999999999999998</v>
      </c>
      <c r="F6">
        <f t="shared" si="1"/>
        <v>0.3</v>
      </c>
    </row>
    <row r="7" spans="1:12" x14ac:dyDescent="0.15">
      <c r="A7">
        <v>0.6</v>
      </c>
      <c r="B7">
        <v>0.5</v>
      </c>
      <c r="C7" t="s">
        <v>100</v>
      </c>
      <c r="D7">
        <f>VLOOKUP(A7,data!E:F,2,)</f>
        <v>45</v>
      </c>
      <c r="E7">
        <f t="shared" si="0"/>
        <v>2.0999999999999996</v>
      </c>
      <c r="F7">
        <f t="shared" si="1"/>
        <v>0.3</v>
      </c>
    </row>
    <row r="8" spans="1:12" x14ac:dyDescent="0.15">
      <c r="A8">
        <v>0.6</v>
      </c>
      <c r="B8">
        <v>1</v>
      </c>
      <c r="C8" t="s">
        <v>101</v>
      </c>
      <c r="D8">
        <f>VLOOKUP(A8,data!E:F,2,)</f>
        <v>45</v>
      </c>
      <c r="E8">
        <f t="shared" si="0"/>
        <v>2.3999999999999995</v>
      </c>
      <c r="F8">
        <f t="shared" si="1"/>
        <v>0.6</v>
      </c>
    </row>
    <row r="9" spans="1:12" x14ac:dyDescent="0.15">
      <c r="A9">
        <v>5</v>
      </c>
      <c r="B9">
        <v>0.5</v>
      </c>
      <c r="C9" t="s">
        <v>102</v>
      </c>
      <c r="D9">
        <f>VLOOKUP(A9,data!E:F,2,)</f>
        <v>55</v>
      </c>
      <c r="E9">
        <f t="shared" si="0"/>
        <v>2.9999999999999996</v>
      </c>
      <c r="F9">
        <f t="shared" si="1"/>
        <v>0.3</v>
      </c>
    </row>
    <row r="10" spans="1:12" x14ac:dyDescent="0.15">
      <c r="A10">
        <v>5</v>
      </c>
      <c r="B10">
        <v>0.5</v>
      </c>
      <c r="C10" t="s">
        <v>108</v>
      </c>
      <c r="D10">
        <f>VLOOKUP(A10,data!E:F,2,)</f>
        <v>55</v>
      </c>
      <c r="E10">
        <f t="shared" si="0"/>
        <v>3.2999999999999994</v>
      </c>
      <c r="F10">
        <f t="shared" si="1"/>
        <v>0.3</v>
      </c>
    </row>
    <row r="11" spans="1:12" x14ac:dyDescent="0.15">
      <c r="A11">
        <v>2</v>
      </c>
      <c r="B11">
        <v>0.5</v>
      </c>
      <c r="C11" t="s">
        <v>108</v>
      </c>
      <c r="D11">
        <f>VLOOKUP(A11,data!E:F,2,)</f>
        <v>50</v>
      </c>
      <c r="E11">
        <f t="shared" si="0"/>
        <v>3.5999999999999992</v>
      </c>
      <c r="F11">
        <f t="shared" si="1"/>
        <v>0.3</v>
      </c>
    </row>
    <row r="12" spans="1:12" x14ac:dyDescent="0.15">
      <c r="A12">
        <v>5</v>
      </c>
      <c r="B12">
        <v>0.5</v>
      </c>
      <c r="C12" t="s">
        <v>108</v>
      </c>
      <c r="D12">
        <f>VLOOKUP(A12,data!E:F,2,)</f>
        <v>55</v>
      </c>
      <c r="E12">
        <f t="shared" si="0"/>
        <v>3.899999999999999</v>
      </c>
      <c r="F12">
        <f t="shared" si="1"/>
        <v>0.3</v>
      </c>
    </row>
    <row r="13" spans="1:12" x14ac:dyDescent="0.15">
      <c r="A13">
        <v>3</v>
      </c>
      <c r="B13">
        <v>1</v>
      </c>
      <c r="C13" t="s">
        <v>108</v>
      </c>
      <c r="D13">
        <f>VLOOKUP(A13,data!E:F,2,)</f>
        <v>52</v>
      </c>
      <c r="E13">
        <f t="shared" si="0"/>
        <v>4.1999999999999993</v>
      </c>
      <c r="F13">
        <f t="shared" si="1"/>
        <v>0.6</v>
      </c>
      <c r="G13" s="7" t="s">
        <v>117</v>
      </c>
    </row>
    <row r="14" spans="1:12" x14ac:dyDescent="0.15">
      <c r="A14">
        <v>0.6</v>
      </c>
      <c r="B14">
        <v>0.5</v>
      </c>
      <c r="C14" t="s">
        <v>103</v>
      </c>
      <c r="D14">
        <f>VLOOKUP(A14,data!E:F,2,)</f>
        <v>45</v>
      </c>
      <c r="E14">
        <f t="shared" si="0"/>
        <v>4.7999999999999989</v>
      </c>
      <c r="F14">
        <f t="shared" si="1"/>
        <v>0.3</v>
      </c>
    </row>
    <row r="15" spans="1:12" x14ac:dyDescent="0.15">
      <c r="A15">
        <v>0.7</v>
      </c>
      <c r="B15">
        <v>0.5</v>
      </c>
      <c r="C15" t="s">
        <v>104</v>
      </c>
      <c r="D15">
        <f>VLOOKUP(A15,data!E:F,2,)</f>
        <v>47</v>
      </c>
      <c r="E15">
        <f t="shared" si="0"/>
        <v>5.0999999999999988</v>
      </c>
      <c r="F15">
        <f t="shared" si="1"/>
        <v>0.3</v>
      </c>
    </row>
    <row r="16" spans="1:12" x14ac:dyDescent="0.15">
      <c r="A16">
        <v>1</v>
      </c>
      <c r="B16">
        <v>0.5</v>
      </c>
      <c r="C16" t="s">
        <v>105</v>
      </c>
      <c r="D16">
        <f>VLOOKUP(A16,data!E:F,2,)</f>
        <v>48</v>
      </c>
      <c r="E16">
        <f t="shared" si="0"/>
        <v>5.3999999999999986</v>
      </c>
      <c r="F16">
        <f t="shared" si="1"/>
        <v>0.3</v>
      </c>
    </row>
    <row r="17" spans="1:7" x14ac:dyDescent="0.15">
      <c r="A17">
        <v>0.6</v>
      </c>
      <c r="B17">
        <v>0.5</v>
      </c>
      <c r="C17" t="s">
        <v>106</v>
      </c>
      <c r="D17">
        <f>VLOOKUP(A17,data!E:F,2,)</f>
        <v>45</v>
      </c>
      <c r="E17">
        <f t="shared" si="0"/>
        <v>5.6999999999999984</v>
      </c>
      <c r="F17">
        <f t="shared" si="1"/>
        <v>0.3</v>
      </c>
    </row>
    <row r="18" spans="1:7" x14ac:dyDescent="0.15">
      <c r="A18">
        <v>0.5</v>
      </c>
      <c r="B18">
        <v>2</v>
      </c>
      <c r="C18" t="s">
        <v>107</v>
      </c>
      <c r="D18">
        <f>VLOOKUP(A18,data!E:F,2,)</f>
        <v>43</v>
      </c>
      <c r="E18">
        <f t="shared" si="0"/>
        <v>5.9999999999999982</v>
      </c>
      <c r="F18">
        <f t="shared" si="1"/>
        <v>1.2</v>
      </c>
    </row>
    <row r="19" spans="1:7" x14ac:dyDescent="0.15">
      <c r="A19">
        <v>0.5</v>
      </c>
      <c r="B19">
        <v>1</v>
      </c>
      <c r="C19" t="s">
        <v>102</v>
      </c>
      <c r="D19">
        <f>VLOOKUP(A19,data!E:F,2,)</f>
        <v>43</v>
      </c>
      <c r="E19">
        <f t="shared" si="0"/>
        <v>7.1999999999999984</v>
      </c>
      <c r="F19">
        <f t="shared" si="1"/>
        <v>0.6</v>
      </c>
    </row>
    <row r="20" spans="1:7" x14ac:dyDescent="0.15">
      <c r="A20">
        <v>5</v>
      </c>
      <c r="B20">
        <v>0.5</v>
      </c>
      <c r="C20" t="s">
        <v>108</v>
      </c>
      <c r="D20">
        <f>VLOOKUP(A20,data!E:F,2,)</f>
        <v>55</v>
      </c>
      <c r="E20">
        <f t="shared" si="0"/>
        <v>7.799999999999998</v>
      </c>
      <c r="F20">
        <f t="shared" si="1"/>
        <v>0.3</v>
      </c>
    </row>
    <row r="21" spans="1:7" x14ac:dyDescent="0.15">
      <c r="A21">
        <v>5</v>
      </c>
      <c r="B21">
        <v>0.5</v>
      </c>
      <c r="C21" t="s">
        <v>108</v>
      </c>
      <c r="D21">
        <f>VLOOKUP(A21,data!E:F,2,)</f>
        <v>55</v>
      </c>
      <c r="E21">
        <f t="shared" si="0"/>
        <v>8.0999999999999979</v>
      </c>
      <c r="F21">
        <f t="shared" ref="F21:F24" si="2">B21*$L$1</f>
        <v>0.3</v>
      </c>
    </row>
    <row r="22" spans="1:7" x14ac:dyDescent="0.15">
      <c r="A22">
        <v>2</v>
      </c>
      <c r="B22">
        <v>0.5</v>
      </c>
      <c r="C22" t="s">
        <v>108</v>
      </c>
      <c r="D22">
        <f>VLOOKUP(A22,data!E:F,2,)</f>
        <v>50</v>
      </c>
      <c r="E22">
        <f t="shared" si="0"/>
        <v>8.3999999999999986</v>
      </c>
      <c r="F22">
        <f t="shared" si="2"/>
        <v>0.3</v>
      </c>
    </row>
    <row r="23" spans="1:7" x14ac:dyDescent="0.15">
      <c r="A23">
        <v>0.6</v>
      </c>
      <c r="B23">
        <v>0.5</v>
      </c>
      <c r="C23" t="s">
        <v>108</v>
      </c>
      <c r="D23">
        <f>VLOOKUP(A23,data!E:F,2,)</f>
        <v>45</v>
      </c>
      <c r="E23">
        <f t="shared" si="0"/>
        <v>8.6999999999999993</v>
      </c>
      <c r="F23">
        <f t="shared" si="2"/>
        <v>0.3</v>
      </c>
    </row>
    <row r="24" spans="1:7" x14ac:dyDescent="0.15">
      <c r="A24">
        <v>1</v>
      </c>
      <c r="B24">
        <v>1</v>
      </c>
      <c r="C24" t="s">
        <v>108</v>
      </c>
      <c r="D24">
        <f>VLOOKUP(A24,data!E:F,2,)</f>
        <v>48</v>
      </c>
      <c r="E24">
        <f t="shared" si="0"/>
        <v>9</v>
      </c>
      <c r="F24">
        <f t="shared" si="2"/>
        <v>0.6</v>
      </c>
    </row>
    <row r="25" spans="1:7" x14ac:dyDescent="0.15">
      <c r="A25">
        <v>2</v>
      </c>
      <c r="B25">
        <v>0.5</v>
      </c>
      <c r="C25" t="s">
        <v>109</v>
      </c>
      <c r="D25">
        <f>VLOOKUP(A25,data!E:F,2,)</f>
        <v>50</v>
      </c>
      <c r="E25">
        <f t="shared" si="0"/>
        <v>9.6</v>
      </c>
      <c r="F25">
        <f t="shared" ref="F25:F32" si="3">B25*$L$1</f>
        <v>0.3</v>
      </c>
    </row>
    <row r="26" spans="1:7" x14ac:dyDescent="0.15">
      <c r="A26">
        <v>2</v>
      </c>
      <c r="B26">
        <v>0.5</v>
      </c>
      <c r="C26" t="s">
        <v>110</v>
      </c>
      <c r="D26">
        <f>VLOOKUP(A26,data!E:F,2,)</f>
        <v>50</v>
      </c>
      <c r="E26">
        <f t="shared" si="0"/>
        <v>9.9</v>
      </c>
      <c r="F26">
        <f t="shared" si="3"/>
        <v>0.3</v>
      </c>
    </row>
    <row r="27" spans="1:7" x14ac:dyDescent="0.15">
      <c r="A27">
        <v>2</v>
      </c>
      <c r="B27">
        <v>0.5</v>
      </c>
      <c r="C27" t="s">
        <v>111</v>
      </c>
      <c r="D27">
        <f>VLOOKUP(A27,data!E:F,2,)</f>
        <v>50</v>
      </c>
      <c r="E27">
        <f t="shared" si="0"/>
        <v>10.200000000000001</v>
      </c>
      <c r="F27">
        <f t="shared" si="3"/>
        <v>0.3</v>
      </c>
    </row>
    <row r="28" spans="1:7" x14ac:dyDescent="0.15">
      <c r="A28">
        <v>1</v>
      </c>
      <c r="B28">
        <v>0.5</v>
      </c>
      <c r="C28" t="s">
        <v>112</v>
      </c>
      <c r="D28">
        <f>VLOOKUP(A28,data!E:F,2,)</f>
        <v>48</v>
      </c>
      <c r="E28">
        <f t="shared" si="0"/>
        <v>10.500000000000002</v>
      </c>
      <c r="F28">
        <f t="shared" si="3"/>
        <v>0.3</v>
      </c>
    </row>
    <row r="29" spans="1:7" x14ac:dyDescent="0.15">
      <c r="A29">
        <v>3</v>
      </c>
      <c r="B29">
        <v>1</v>
      </c>
      <c r="C29" t="s">
        <v>113</v>
      </c>
      <c r="D29">
        <f>VLOOKUP(A29,data!E:F,2,)</f>
        <v>52</v>
      </c>
      <c r="E29">
        <f t="shared" si="0"/>
        <v>10.800000000000002</v>
      </c>
      <c r="F29">
        <f t="shared" si="3"/>
        <v>0.6</v>
      </c>
    </row>
    <row r="30" spans="1:7" x14ac:dyDescent="0.15">
      <c r="A30">
        <v>1</v>
      </c>
      <c r="B30">
        <v>1</v>
      </c>
      <c r="C30" t="s">
        <v>114</v>
      </c>
      <c r="D30">
        <f>VLOOKUP(A30,data!E:F,2,)</f>
        <v>48</v>
      </c>
      <c r="E30">
        <f t="shared" si="0"/>
        <v>11.400000000000002</v>
      </c>
      <c r="F30">
        <f t="shared" si="3"/>
        <v>0.6</v>
      </c>
    </row>
    <row r="31" spans="1:7" x14ac:dyDescent="0.15">
      <c r="A31">
        <v>0.6</v>
      </c>
      <c r="B31">
        <v>1</v>
      </c>
      <c r="C31" t="s">
        <v>115</v>
      </c>
      <c r="D31">
        <f>VLOOKUP(A31,data!E:F,2,)</f>
        <v>45</v>
      </c>
      <c r="E31">
        <f t="shared" si="0"/>
        <v>12.000000000000002</v>
      </c>
      <c r="F31">
        <f t="shared" si="3"/>
        <v>0.6</v>
      </c>
    </row>
    <row r="32" spans="1:7" x14ac:dyDescent="0.15">
      <c r="A32">
        <v>0</v>
      </c>
      <c r="B32">
        <v>3</v>
      </c>
      <c r="D32">
        <f>VLOOKUP(A32,data!E:F,2,)</f>
        <v>0</v>
      </c>
      <c r="E32">
        <f t="shared" si="0"/>
        <v>12.600000000000001</v>
      </c>
      <c r="F32">
        <f t="shared" si="3"/>
        <v>1.7999999999999998</v>
      </c>
      <c r="G32" s="7" t="s">
        <v>118</v>
      </c>
    </row>
    <row r="33" spans="1:7" x14ac:dyDescent="0.15">
      <c r="A33">
        <v>0.3</v>
      </c>
      <c r="B33">
        <v>1</v>
      </c>
      <c r="C33" t="s">
        <v>119</v>
      </c>
      <c r="D33">
        <f>VLOOKUP(A33,data!E:F,2,)</f>
        <v>40</v>
      </c>
      <c r="E33">
        <f t="shared" si="0"/>
        <v>14.400000000000002</v>
      </c>
      <c r="F33">
        <f t="shared" ref="F33:F68" si="4">B33*$L$1</f>
        <v>0.6</v>
      </c>
      <c r="G33" s="7" t="s">
        <v>180</v>
      </c>
    </row>
    <row r="34" spans="1:7" x14ac:dyDescent="0.15">
      <c r="A34">
        <v>0.3</v>
      </c>
      <c r="B34">
        <v>0.5</v>
      </c>
      <c r="C34" t="s">
        <v>120</v>
      </c>
      <c r="D34">
        <f>VLOOKUP(A34,data!E:F,2,)</f>
        <v>40</v>
      </c>
      <c r="E34">
        <f t="shared" si="0"/>
        <v>15.000000000000002</v>
      </c>
      <c r="F34">
        <f t="shared" si="4"/>
        <v>0.3</v>
      </c>
    </row>
    <row r="35" spans="1:7" x14ac:dyDescent="0.15">
      <c r="A35">
        <v>0.2</v>
      </c>
      <c r="B35">
        <v>0.5</v>
      </c>
      <c r="C35" t="s">
        <v>121</v>
      </c>
      <c r="D35">
        <f>VLOOKUP(A35,data!E:F,2,)</f>
        <v>38</v>
      </c>
      <c r="E35">
        <f t="shared" si="0"/>
        <v>15.300000000000002</v>
      </c>
      <c r="F35">
        <f t="shared" si="4"/>
        <v>0.3</v>
      </c>
    </row>
    <row r="36" spans="1:7" x14ac:dyDescent="0.15">
      <c r="A36">
        <v>0.3</v>
      </c>
      <c r="B36">
        <v>0.5</v>
      </c>
      <c r="C36" t="s">
        <v>122</v>
      </c>
      <c r="D36">
        <f>VLOOKUP(A36,data!E:F,2,)</f>
        <v>40</v>
      </c>
      <c r="E36">
        <f t="shared" si="0"/>
        <v>15.600000000000003</v>
      </c>
      <c r="F36">
        <f t="shared" si="4"/>
        <v>0.3</v>
      </c>
    </row>
    <row r="37" spans="1:7" x14ac:dyDescent="0.15">
      <c r="A37">
        <v>0.2</v>
      </c>
      <c r="B37">
        <v>0.5</v>
      </c>
      <c r="C37" t="s">
        <v>123</v>
      </c>
      <c r="D37">
        <f>VLOOKUP(A37,data!E:F,2,)</f>
        <v>38</v>
      </c>
      <c r="E37">
        <f t="shared" si="0"/>
        <v>15.900000000000004</v>
      </c>
      <c r="F37">
        <f t="shared" si="4"/>
        <v>0.3</v>
      </c>
    </row>
    <row r="38" spans="1:7" x14ac:dyDescent="0.15">
      <c r="A38">
        <v>0.3</v>
      </c>
      <c r="B38">
        <v>1</v>
      </c>
      <c r="C38" t="s">
        <v>124</v>
      </c>
      <c r="D38">
        <f>VLOOKUP(A38,data!E:F,2,)</f>
        <v>40</v>
      </c>
      <c r="E38">
        <f t="shared" si="0"/>
        <v>16.200000000000003</v>
      </c>
      <c r="F38">
        <f t="shared" si="4"/>
        <v>0.6</v>
      </c>
    </row>
    <row r="39" spans="1:7" x14ac:dyDescent="0.15">
      <c r="A39">
        <v>0.4</v>
      </c>
      <c r="B39">
        <v>1</v>
      </c>
      <c r="C39" t="s">
        <v>125</v>
      </c>
      <c r="D39">
        <f>VLOOKUP(A39,data!E:F,2,)</f>
        <v>41</v>
      </c>
      <c r="E39">
        <f t="shared" si="0"/>
        <v>16.800000000000004</v>
      </c>
      <c r="F39">
        <f t="shared" si="4"/>
        <v>0.6</v>
      </c>
    </row>
    <row r="40" spans="1:7" x14ac:dyDescent="0.15">
      <c r="A40">
        <v>0.4</v>
      </c>
      <c r="B40">
        <v>0.5</v>
      </c>
      <c r="C40" t="s">
        <v>126</v>
      </c>
      <c r="D40">
        <f>VLOOKUP(A40,data!E:F,2,)</f>
        <v>41</v>
      </c>
      <c r="E40">
        <f t="shared" si="0"/>
        <v>17.400000000000006</v>
      </c>
      <c r="F40">
        <f t="shared" si="4"/>
        <v>0.3</v>
      </c>
    </row>
    <row r="41" spans="1:7" x14ac:dyDescent="0.15">
      <c r="A41">
        <v>0.1</v>
      </c>
      <c r="B41">
        <v>0.5</v>
      </c>
      <c r="C41" t="s">
        <v>127</v>
      </c>
      <c r="D41">
        <f>VLOOKUP(A41,data!E:F,2,)</f>
        <v>36</v>
      </c>
      <c r="E41">
        <f t="shared" si="0"/>
        <v>17.700000000000006</v>
      </c>
      <c r="F41">
        <f t="shared" si="4"/>
        <v>0.3</v>
      </c>
    </row>
    <row r="42" spans="1:7" x14ac:dyDescent="0.15">
      <c r="A42">
        <v>0.4</v>
      </c>
      <c r="B42">
        <v>0.5</v>
      </c>
      <c r="C42" t="s">
        <v>122</v>
      </c>
      <c r="D42">
        <f>VLOOKUP(A42,data!E:F,2,)</f>
        <v>41</v>
      </c>
      <c r="E42">
        <f t="shared" si="0"/>
        <v>18.000000000000007</v>
      </c>
      <c r="F42">
        <f t="shared" si="4"/>
        <v>0.3</v>
      </c>
    </row>
    <row r="43" spans="1:7" x14ac:dyDescent="0.15">
      <c r="A43">
        <v>0.5</v>
      </c>
      <c r="B43">
        <v>0.5</v>
      </c>
      <c r="C43" t="s">
        <v>128</v>
      </c>
      <c r="D43">
        <f>VLOOKUP(A43,data!E:F,2,)</f>
        <v>43</v>
      </c>
      <c r="E43">
        <f t="shared" si="0"/>
        <v>18.300000000000008</v>
      </c>
      <c r="F43">
        <f t="shared" si="4"/>
        <v>0.3</v>
      </c>
    </row>
    <row r="44" spans="1:7" x14ac:dyDescent="0.15">
      <c r="A44">
        <v>0.4</v>
      </c>
      <c r="B44">
        <v>1</v>
      </c>
      <c r="C44" t="s">
        <v>129</v>
      </c>
      <c r="D44">
        <f>VLOOKUP(A44,data!E:F,2,)</f>
        <v>41</v>
      </c>
      <c r="E44">
        <f t="shared" si="0"/>
        <v>18.600000000000009</v>
      </c>
      <c r="F44">
        <f t="shared" si="4"/>
        <v>0.6</v>
      </c>
    </row>
    <row r="45" spans="1:7" x14ac:dyDescent="0.15">
      <c r="A45">
        <v>0.5</v>
      </c>
      <c r="B45">
        <v>1</v>
      </c>
      <c r="C45" t="s">
        <v>130</v>
      </c>
      <c r="D45">
        <f>VLOOKUP(A45,data!E:F,2,)</f>
        <v>43</v>
      </c>
      <c r="E45">
        <f t="shared" si="0"/>
        <v>19.20000000000001</v>
      </c>
      <c r="F45">
        <f t="shared" si="4"/>
        <v>0.6</v>
      </c>
    </row>
    <row r="46" spans="1:7" x14ac:dyDescent="0.15">
      <c r="A46">
        <v>0.5</v>
      </c>
      <c r="B46">
        <v>0.5</v>
      </c>
      <c r="C46" t="s">
        <v>131</v>
      </c>
      <c r="D46">
        <f>VLOOKUP(A46,data!E:F,2,)</f>
        <v>43</v>
      </c>
      <c r="E46">
        <f t="shared" si="0"/>
        <v>19.800000000000011</v>
      </c>
      <c r="F46">
        <f t="shared" si="4"/>
        <v>0.3</v>
      </c>
    </row>
    <row r="47" spans="1:7" x14ac:dyDescent="0.15">
      <c r="A47">
        <v>0.6</v>
      </c>
      <c r="B47">
        <v>0.5</v>
      </c>
      <c r="C47" t="s">
        <v>132</v>
      </c>
      <c r="D47">
        <f>VLOOKUP(A47,data!E:F,2,)</f>
        <v>45</v>
      </c>
      <c r="E47">
        <f t="shared" si="0"/>
        <v>20.100000000000012</v>
      </c>
      <c r="F47">
        <f t="shared" si="4"/>
        <v>0.3</v>
      </c>
    </row>
    <row r="48" spans="1:7" x14ac:dyDescent="0.15">
      <c r="A48">
        <v>0.5</v>
      </c>
      <c r="B48">
        <v>0.5</v>
      </c>
      <c r="C48" t="s">
        <v>133</v>
      </c>
      <c r="D48">
        <f>VLOOKUP(A48,data!E:F,2,)</f>
        <v>43</v>
      </c>
      <c r="E48">
        <f t="shared" si="0"/>
        <v>20.400000000000013</v>
      </c>
      <c r="F48">
        <f t="shared" si="4"/>
        <v>0.3</v>
      </c>
    </row>
    <row r="49" spans="1:6" x14ac:dyDescent="0.15">
      <c r="A49">
        <v>0.5</v>
      </c>
      <c r="B49">
        <v>0.5</v>
      </c>
      <c r="C49" t="s">
        <v>134</v>
      </c>
      <c r="D49">
        <f>VLOOKUP(A49,data!E:F,2,)</f>
        <v>43</v>
      </c>
      <c r="E49">
        <f t="shared" si="0"/>
        <v>20.700000000000014</v>
      </c>
      <c r="F49">
        <f t="shared" si="4"/>
        <v>0.3</v>
      </c>
    </row>
    <row r="50" spans="1:6" x14ac:dyDescent="0.15">
      <c r="A50">
        <v>0.5</v>
      </c>
      <c r="B50">
        <v>0.5</v>
      </c>
      <c r="C50" t="s">
        <v>122</v>
      </c>
      <c r="D50">
        <f>VLOOKUP(A50,data!E:F,2,)</f>
        <v>43</v>
      </c>
      <c r="E50">
        <f t="shared" si="0"/>
        <v>21.000000000000014</v>
      </c>
      <c r="F50">
        <f t="shared" si="4"/>
        <v>0.3</v>
      </c>
    </row>
    <row r="51" spans="1:6" x14ac:dyDescent="0.15">
      <c r="A51">
        <v>0.3</v>
      </c>
      <c r="B51">
        <v>0.5</v>
      </c>
      <c r="C51" t="s">
        <v>135</v>
      </c>
      <c r="D51">
        <f>VLOOKUP(A51,data!E:F,2,)</f>
        <v>40</v>
      </c>
      <c r="E51">
        <f t="shared" si="0"/>
        <v>21.300000000000015</v>
      </c>
      <c r="F51">
        <f t="shared" si="4"/>
        <v>0.3</v>
      </c>
    </row>
    <row r="52" spans="1:6" x14ac:dyDescent="0.15">
      <c r="A52">
        <v>0.2</v>
      </c>
      <c r="B52">
        <v>1</v>
      </c>
      <c r="C52" t="s">
        <v>136</v>
      </c>
      <c r="D52">
        <f>VLOOKUP(A52,data!E:F,2,)</f>
        <v>38</v>
      </c>
      <c r="E52">
        <f t="shared" si="0"/>
        <v>21.600000000000016</v>
      </c>
      <c r="F52">
        <f t="shared" si="4"/>
        <v>0.6</v>
      </c>
    </row>
    <row r="53" spans="1:6" x14ac:dyDescent="0.15">
      <c r="A53">
        <v>0</v>
      </c>
      <c r="B53">
        <v>1.5</v>
      </c>
      <c r="D53">
        <f>VLOOKUP(A53,data!E:F,2,)</f>
        <v>0</v>
      </c>
      <c r="E53">
        <f t="shared" si="0"/>
        <v>22.200000000000017</v>
      </c>
      <c r="F53">
        <f t="shared" si="4"/>
        <v>0.89999999999999991</v>
      </c>
    </row>
    <row r="54" spans="1:6" x14ac:dyDescent="0.15">
      <c r="A54">
        <v>0.1</v>
      </c>
      <c r="B54">
        <v>0.5</v>
      </c>
      <c r="C54" t="s">
        <v>137</v>
      </c>
      <c r="D54">
        <f>VLOOKUP(A54,data!E:F,2,)</f>
        <v>36</v>
      </c>
      <c r="E54">
        <f t="shared" si="0"/>
        <v>23.100000000000016</v>
      </c>
      <c r="F54">
        <f t="shared" si="4"/>
        <v>0.3</v>
      </c>
    </row>
    <row r="55" spans="1:6" x14ac:dyDescent="0.15">
      <c r="A55">
        <v>0.1</v>
      </c>
      <c r="B55">
        <v>0.5</v>
      </c>
      <c r="C55" t="s">
        <v>138</v>
      </c>
      <c r="D55">
        <f>VLOOKUP(A55,data!E:F,2,)</f>
        <v>36</v>
      </c>
      <c r="E55">
        <f t="shared" si="0"/>
        <v>23.400000000000016</v>
      </c>
      <c r="F55">
        <f t="shared" si="4"/>
        <v>0.3</v>
      </c>
    </row>
    <row r="56" spans="1:6" x14ac:dyDescent="0.15">
      <c r="A56">
        <v>0.06</v>
      </c>
      <c r="B56">
        <v>0.5</v>
      </c>
      <c r="C56" t="s">
        <v>139</v>
      </c>
      <c r="D56">
        <f>VLOOKUP(A56,data!E:F,2,)</f>
        <v>33</v>
      </c>
      <c r="E56">
        <f t="shared" si="0"/>
        <v>23.700000000000017</v>
      </c>
      <c r="F56">
        <f t="shared" si="4"/>
        <v>0.3</v>
      </c>
    </row>
    <row r="57" spans="1:6" x14ac:dyDescent="0.15">
      <c r="A57">
        <v>0.3</v>
      </c>
      <c r="B57">
        <v>1</v>
      </c>
      <c r="C57" t="s">
        <v>140</v>
      </c>
      <c r="D57">
        <f>VLOOKUP(A57,data!E:F,2,)</f>
        <v>40</v>
      </c>
      <c r="E57">
        <f t="shared" si="0"/>
        <v>24.000000000000018</v>
      </c>
      <c r="F57">
        <f t="shared" si="4"/>
        <v>0.6</v>
      </c>
    </row>
    <row r="58" spans="1:6" x14ac:dyDescent="0.15">
      <c r="A58">
        <v>0.3</v>
      </c>
      <c r="B58">
        <v>0.5</v>
      </c>
      <c r="C58" t="s">
        <v>141</v>
      </c>
      <c r="D58">
        <f>VLOOKUP(A58,data!E:F,2,)</f>
        <v>40</v>
      </c>
      <c r="E58">
        <f t="shared" si="0"/>
        <v>24.600000000000019</v>
      </c>
      <c r="F58">
        <f t="shared" si="4"/>
        <v>0.3</v>
      </c>
    </row>
    <row r="59" spans="1:6" x14ac:dyDescent="0.15">
      <c r="A59">
        <v>0.2</v>
      </c>
      <c r="B59">
        <v>0.5</v>
      </c>
      <c r="C59" t="s">
        <v>142</v>
      </c>
      <c r="D59">
        <f>VLOOKUP(A59,data!E:F,2,)</f>
        <v>38</v>
      </c>
      <c r="E59">
        <f t="shared" si="0"/>
        <v>24.90000000000002</v>
      </c>
      <c r="F59">
        <f t="shared" si="4"/>
        <v>0.3</v>
      </c>
    </row>
    <row r="60" spans="1:6" x14ac:dyDescent="0.15">
      <c r="A60">
        <v>0.3</v>
      </c>
      <c r="B60">
        <v>0.5</v>
      </c>
      <c r="C60" t="s">
        <v>143</v>
      </c>
      <c r="D60">
        <f>VLOOKUP(A60,data!E:F,2,)</f>
        <v>40</v>
      </c>
      <c r="E60">
        <f t="shared" si="0"/>
        <v>25.200000000000021</v>
      </c>
      <c r="F60">
        <f t="shared" si="4"/>
        <v>0.3</v>
      </c>
    </row>
    <row r="61" spans="1:6" x14ac:dyDescent="0.15">
      <c r="A61">
        <v>0.2</v>
      </c>
      <c r="B61">
        <v>0.5</v>
      </c>
      <c r="C61" t="s">
        <v>122</v>
      </c>
      <c r="D61">
        <f>VLOOKUP(A61,data!E:F,2,)</f>
        <v>38</v>
      </c>
      <c r="E61">
        <f t="shared" si="0"/>
        <v>25.500000000000021</v>
      </c>
      <c r="F61">
        <f t="shared" si="4"/>
        <v>0.3</v>
      </c>
    </row>
    <row r="62" spans="1:6" x14ac:dyDescent="0.15">
      <c r="A62">
        <v>0.3</v>
      </c>
      <c r="B62">
        <v>1</v>
      </c>
      <c r="C62" t="s">
        <v>144</v>
      </c>
      <c r="D62">
        <f>VLOOKUP(A62,data!E:F,2,)</f>
        <v>40</v>
      </c>
      <c r="E62">
        <f t="shared" si="0"/>
        <v>25.800000000000022</v>
      </c>
      <c r="F62">
        <f t="shared" si="4"/>
        <v>0.6</v>
      </c>
    </row>
    <row r="63" spans="1:6" x14ac:dyDescent="0.15">
      <c r="A63">
        <v>0.4</v>
      </c>
      <c r="B63">
        <v>1</v>
      </c>
      <c r="C63" t="s">
        <v>145</v>
      </c>
      <c r="D63">
        <f>VLOOKUP(A63,data!E:F,2,)</f>
        <v>41</v>
      </c>
      <c r="E63">
        <f t="shared" si="0"/>
        <v>26.400000000000023</v>
      </c>
      <c r="F63">
        <f t="shared" si="4"/>
        <v>0.6</v>
      </c>
    </row>
    <row r="64" spans="1:6" x14ac:dyDescent="0.15">
      <c r="A64">
        <v>0.4</v>
      </c>
      <c r="B64">
        <v>0.5</v>
      </c>
      <c r="C64" t="s">
        <v>146</v>
      </c>
      <c r="D64">
        <f>VLOOKUP(A64,data!E:F,2,)</f>
        <v>41</v>
      </c>
      <c r="E64">
        <f t="shared" si="0"/>
        <v>27.000000000000025</v>
      </c>
      <c r="F64">
        <f t="shared" si="4"/>
        <v>0.3</v>
      </c>
    </row>
    <row r="65" spans="1:6" x14ac:dyDescent="0.15">
      <c r="A65">
        <v>0.1</v>
      </c>
      <c r="B65">
        <v>0.5</v>
      </c>
      <c r="C65" t="s">
        <v>127</v>
      </c>
      <c r="D65">
        <f>VLOOKUP(A65,data!E:F,2,)</f>
        <v>36</v>
      </c>
      <c r="E65">
        <f t="shared" si="0"/>
        <v>27.300000000000026</v>
      </c>
      <c r="F65">
        <f t="shared" si="4"/>
        <v>0.3</v>
      </c>
    </row>
    <row r="66" spans="1:6" x14ac:dyDescent="0.15">
      <c r="A66">
        <v>0.4</v>
      </c>
      <c r="B66">
        <v>0.5</v>
      </c>
      <c r="C66" t="s">
        <v>147</v>
      </c>
      <c r="D66">
        <f>VLOOKUP(A66,data!E:F,2,)</f>
        <v>41</v>
      </c>
      <c r="E66">
        <f t="shared" si="0"/>
        <v>27.600000000000026</v>
      </c>
      <c r="F66">
        <f t="shared" si="4"/>
        <v>0.3</v>
      </c>
    </row>
    <row r="67" spans="1:6" x14ac:dyDescent="0.15">
      <c r="A67">
        <v>1</v>
      </c>
      <c r="B67">
        <v>1</v>
      </c>
      <c r="C67" t="s">
        <v>148</v>
      </c>
      <c r="D67">
        <f>VLOOKUP(A67,data!E:F,2,)</f>
        <v>48</v>
      </c>
      <c r="E67">
        <f t="shared" si="0"/>
        <v>27.900000000000027</v>
      </c>
      <c r="F67">
        <f t="shared" si="4"/>
        <v>0.6</v>
      </c>
    </row>
    <row r="68" spans="1:6" x14ac:dyDescent="0.15">
      <c r="A68">
        <v>1</v>
      </c>
      <c r="B68">
        <v>0.5</v>
      </c>
      <c r="C68" t="s">
        <v>149</v>
      </c>
      <c r="D68">
        <f>VLOOKUP(A68,data!E:F,2,)</f>
        <v>48</v>
      </c>
      <c r="E68">
        <f t="shared" ref="E68:E131" si="5">E67+F67</f>
        <v>28.500000000000028</v>
      </c>
      <c r="F68">
        <f t="shared" si="4"/>
        <v>0.3</v>
      </c>
    </row>
    <row r="69" spans="1:6" x14ac:dyDescent="0.15">
      <c r="A69">
        <v>0.7</v>
      </c>
      <c r="B69">
        <v>0.5</v>
      </c>
      <c r="C69" t="s">
        <v>150</v>
      </c>
      <c r="D69">
        <f>VLOOKUP(A69,data!E:F,2,)</f>
        <v>47</v>
      </c>
      <c r="E69">
        <f t="shared" si="5"/>
        <v>28.800000000000029</v>
      </c>
      <c r="F69">
        <f t="shared" ref="F69:F82" si="6">B69*$L$1</f>
        <v>0.3</v>
      </c>
    </row>
    <row r="70" spans="1:6" x14ac:dyDescent="0.15">
      <c r="A70">
        <v>0.6</v>
      </c>
      <c r="B70">
        <v>0.5</v>
      </c>
      <c r="D70">
        <f>VLOOKUP(A70,data!E:F,2,)</f>
        <v>45</v>
      </c>
      <c r="E70">
        <f t="shared" si="5"/>
        <v>29.10000000000003</v>
      </c>
      <c r="F70">
        <f t="shared" si="6"/>
        <v>0.3</v>
      </c>
    </row>
    <row r="71" spans="1:6" x14ac:dyDescent="0.15">
      <c r="A71">
        <v>0.5</v>
      </c>
      <c r="B71">
        <v>1</v>
      </c>
      <c r="D71">
        <f>VLOOKUP(A71,data!E:F,2,)</f>
        <v>43</v>
      </c>
      <c r="E71">
        <f t="shared" si="5"/>
        <v>29.400000000000031</v>
      </c>
      <c r="F71">
        <f t="shared" si="6"/>
        <v>0.6</v>
      </c>
    </row>
    <row r="72" spans="1:6" x14ac:dyDescent="0.15">
      <c r="A72">
        <v>0</v>
      </c>
      <c r="B72">
        <v>0.5</v>
      </c>
      <c r="D72">
        <f>VLOOKUP(A72,data!E:F,2,)</f>
        <v>0</v>
      </c>
      <c r="E72">
        <f t="shared" si="5"/>
        <v>30.000000000000032</v>
      </c>
      <c r="F72">
        <f t="shared" si="6"/>
        <v>0.3</v>
      </c>
    </row>
    <row r="73" spans="1:6" x14ac:dyDescent="0.15">
      <c r="A73">
        <v>0.1</v>
      </c>
      <c r="B73">
        <v>0.5</v>
      </c>
      <c r="C73" t="s">
        <v>119</v>
      </c>
      <c r="D73">
        <f>VLOOKUP(A73,data!E:F,2,)</f>
        <v>36</v>
      </c>
      <c r="E73">
        <f t="shared" si="5"/>
        <v>30.300000000000033</v>
      </c>
      <c r="F73">
        <f t="shared" si="6"/>
        <v>0.3</v>
      </c>
    </row>
    <row r="74" spans="1:6" x14ac:dyDescent="0.15">
      <c r="A74">
        <v>0.6</v>
      </c>
      <c r="B74">
        <v>0.5</v>
      </c>
      <c r="C74" t="s">
        <v>151</v>
      </c>
      <c r="D74">
        <f>VLOOKUP(A74,data!E:F,2,)</f>
        <v>45</v>
      </c>
      <c r="E74">
        <f t="shared" si="5"/>
        <v>30.600000000000033</v>
      </c>
      <c r="F74">
        <f t="shared" si="6"/>
        <v>0.3</v>
      </c>
    </row>
    <row r="75" spans="1:6" x14ac:dyDescent="0.15">
      <c r="A75">
        <v>0.5</v>
      </c>
      <c r="B75">
        <v>0.5</v>
      </c>
      <c r="D75">
        <f>VLOOKUP(A75,data!E:F,2,)</f>
        <v>43</v>
      </c>
      <c r="E75">
        <f t="shared" si="5"/>
        <v>30.900000000000034</v>
      </c>
      <c r="F75">
        <f t="shared" si="6"/>
        <v>0.3</v>
      </c>
    </row>
    <row r="76" spans="1:6" x14ac:dyDescent="0.15">
      <c r="A76">
        <v>0.5</v>
      </c>
      <c r="B76">
        <v>1</v>
      </c>
      <c r="C76" t="s">
        <v>127</v>
      </c>
      <c r="D76">
        <f>VLOOKUP(A76,data!E:F,2,)</f>
        <v>43</v>
      </c>
      <c r="E76">
        <f t="shared" si="5"/>
        <v>31.200000000000035</v>
      </c>
      <c r="F76">
        <f t="shared" si="6"/>
        <v>0.6</v>
      </c>
    </row>
    <row r="77" spans="1:6" x14ac:dyDescent="0.15">
      <c r="A77">
        <v>0</v>
      </c>
      <c r="B77">
        <v>1</v>
      </c>
      <c r="D77">
        <f>VLOOKUP(A77,data!E:F,2,)</f>
        <v>0</v>
      </c>
      <c r="E77">
        <f t="shared" si="5"/>
        <v>31.800000000000036</v>
      </c>
      <c r="F77">
        <f t="shared" si="6"/>
        <v>0.6</v>
      </c>
    </row>
    <row r="78" spans="1:6" x14ac:dyDescent="0.15">
      <c r="A78">
        <v>0.6</v>
      </c>
      <c r="B78">
        <v>0.5</v>
      </c>
      <c r="C78" t="s">
        <v>152</v>
      </c>
      <c r="D78">
        <f>VLOOKUP(A78,data!E:F,2,)</f>
        <v>45</v>
      </c>
      <c r="E78">
        <f t="shared" si="5"/>
        <v>32.400000000000034</v>
      </c>
      <c r="F78">
        <f t="shared" si="6"/>
        <v>0.3</v>
      </c>
    </row>
    <row r="79" spans="1:6" x14ac:dyDescent="0.15">
      <c r="A79">
        <v>0.6</v>
      </c>
      <c r="B79">
        <v>0.5</v>
      </c>
      <c r="C79" t="s">
        <v>153</v>
      </c>
      <c r="D79">
        <f>VLOOKUP(A79,data!E:F,2,)</f>
        <v>45</v>
      </c>
      <c r="E79">
        <f t="shared" si="5"/>
        <v>32.700000000000031</v>
      </c>
      <c r="F79">
        <f t="shared" si="6"/>
        <v>0.3</v>
      </c>
    </row>
    <row r="80" spans="1:6" x14ac:dyDescent="0.15">
      <c r="A80">
        <v>0.6</v>
      </c>
      <c r="B80">
        <v>0.5</v>
      </c>
      <c r="C80" t="s">
        <v>154</v>
      </c>
      <c r="D80">
        <f>VLOOKUP(A80,data!E:F,2,)</f>
        <v>45</v>
      </c>
      <c r="E80">
        <f t="shared" si="5"/>
        <v>33.000000000000028</v>
      </c>
      <c r="F80">
        <f t="shared" si="6"/>
        <v>0.3</v>
      </c>
    </row>
    <row r="81" spans="1:6" x14ac:dyDescent="0.15">
      <c r="A81">
        <v>0.6</v>
      </c>
      <c r="B81">
        <v>0.5</v>
      </c>
      <c r="C81" t="s">
        <v>155</v>
      </c>
      <c r="D81">
        <f>VLOOKUP(A81,data!E:F,2,)</f>
        <v>45</v>
      </c>
      <c r="E81">
        <f t="shared" si="5"/>
        <v>33.300000000000026</v>
      </c>
      <c r="F81">
        <f t="shared" si="6"/>
        <v>0.3</v>
      </c>
    </row>
    <row r="82" spans="1:6" x14ac:dyDescent="0.15">
      <c r="A82">
        <v>0.6</v>
      </c>
      <c r="B82">
        <v>0.5</v>
      </c>
      <c r="C82" t="s">
        <v>156</v>
      </c>
      <c r="D82">
        <f>VLOOKUP(A82,data!E:F,2,)</f>
        <v>45</v>
      </c>
      <c r="E82">
        <f t="shared" si="5"/>
        <v>33.600000000000023</v>
      </c>
      <c r="F82">
        <f t="shared" si="6"/>
        <v>0.3</v>
      </c>
    </row>
    <row r="83" spans="1:6" x14ac:dyDescent="0.15">
      <c r="A83">
        <v>0.5</v>
      </c>
      <c r="B83">
        <v>0.5</v>
      </c>
      <c r="D83">
        <f>VLOOKUP(A83,data!E:F,2,)</f>
        <v>43</v>
      </c>
      <c r="E83">
        <f t="shared" si="5"/>
        <v>33.90000000000002</v>
      </c>
      <c r="F83">
        <f t="shared" ref="F83:F96" si="7">B83*$L$1</f>
        <v>0.3</v>
      </c>
    </row>
    <row r="84" spans="1:6" x14ac:dyDescent="0.15">
      <c r="A84">
        <v>3</v>
      </c>
      <c r="B84">
        <v>1</v>
      </c>
      <c r="D84">
        <f>VLOOKUP(A84,data!E:F,2,)</f>
        <v>52</v>
      </c>
      <c r="E84">
        <f t="shared" si="5"/>
        <v>34.200000000000017</v>
      </c>
      <c r="F84">
        <f t="shared" si="7"/>
        <v>0.6</v>
      </c>
    </row>
    <row r="85" spans="1:6" x14ac:dyDescent="0.15">
      <c r="A85">
        <v>0</v>
      </c>
      <c r="B85">
        <v>1</v>
      </c>
      <c r="D85">
        <f>VLOOKUP(A85,data!E:F,2,)</f>
        <v>0</v>
      </c>
      <c r="E85">
        <f t="shared" si="5"/>
        <v>34.800000000000018</v>
      </c>
      <c r="F85">
        <f t="shared" si="7"/>
        <v>0.6</v>
      </c>
    </row>
    <row r="86" spans="1:6" x14ac:dyDescent="0.15">
      <c r="A86">
        <v>0.6</v>
      </c>
      <c r="B86">
        <v>0.5</v>
      </c>
      <c r="C86" t="s">
        <v>157</v>
      </c>
      <c r="D86">
        <f>VLOOKUP(A86,data!E:F,2,)</f>
        <v>45</v>
      </c>
      <c r="E86">
        <f t="shared" si="5"/>
        <v>35.40000000000002</v>
      </c>
      <c r="F86">
        <f t="shared" si="7"/>
        <v>0.3</v>
      </c>
    </row>
    <row r="87" spans="1:6" x14ac:dyDescent="0.15">
      <c r="A87">
        <v>0.5</v>
      </c>
      <c r="B87">
        <v>0.5</v>
      </c>
      <c r="C87" t="s">
        <v>158</v>
      </c>
      <c r="D87">
        <f>VLOOKUP(A87,data!E:F,2,)</f>
        <v>43</v>
      </c>
      <c r="E87">
        <f t="shared" si="5"/>
        <v>35.700000000000017</v>
      </c>
      <c r="F87">
        <f t="shared" si="7"/>
        <v>0.3</v>
      </c>
    </row>
    <row r="88" spans="1:6" x14ac:dyDescent="0.15">
      <c r="A88">
        <v>0.6</v>
      </c>
      <c r="B88">
        <v>0.5</v>
      </c>
      <c r="C88" t="s">
        <v>159</v>
      </c>
      <c r="D88">
        <f>VLOOKUP(A88,data!E:F,2,)</f>
        <v>45</v>
      </c>
      <c r="E88">
        <f t="shared" si="5"/>
        <v>36.000000000000014</v>
      </c>
      <c r="F88">
        <f t="shared" si="7"/>
        <v>0.3</v>
      </c>
    </row>
    <row r="89" spans="1:6" x14ac:dyDescent="0.15">
      <c r="A89">
        <v>0.5</v>
      </c>
      <c r="B89">
        <v>0.5</v>
      </c>
      <c r="D89">
        <f>VLOOKUP(A89,data!E:F,2,)</f>
        <v>43</v>
      </c>
      <c r="E89">
        <f t="shared" si="5"/>
        <v>36.300000000000011</v>
      </c>
      <c r="F89">
        <f t="shared" si="7"/>
        <v>0.3</v>
      </c>
    </row>
    <row r="90" spans="1:6" x14ac:dyDescent="0.15">
      <c r="A90">
        <v>5</v>
      </c>
      <c r="B90">
        <v>1</v>
      </c>
      <c r="D90">
        <f>VLOOKUP(A90,data!E:F,2,)</f>
        <v>55</v>
      </c>
      <c r="E90">
        <f t="shared" si="5"/>
        <v>36.600000000000009</v>
      </c>
      <c r="F90">
        <f t="shared" si="7"/>
        <v>0.6</v>
      </c>
    </row>
    <row r="91" spans="1:6" x14ac:dyDescent="0.15">
      <c r="A91">
        <v>0</v>
      </c>
      <c r="B91">
        <v>1</v>
      </c>
      <c r="D91">
        <f>VLOOKUP(A91,data!E:F,2,)</f>
        <v>0</v>
      </c>
      <c r="E91">
        <f t="shared" si="5"/>
        <v>37.20000000000001</v>
      </c>
      <c r="F91">
        <f t="shared" si="7"/>
        <v>0.6</v>
      </c>
    </row>
    <row r="92" spans="1:6" x14ac:dyDescent="0.15">
      <c r="A92">
        <v>0.5</v>
      </c>
      <c r="B92">
        <v>0.25</v>
      </c>
      <c r="C92" t="s">
        <v>99</v>
      </c>
      <c r="D92">
        <f>VLOOKUP(A92,data!E:F,2,)</f>
        <v>43</v>
      </c>
      <c r="E92">
        <f t="shared" si="5"/>
        <v>37.800000000000011</v>
      </c>
      <c r="F92">
        <f t="shared" si="7"/>
        <v>0.15</v>
      </c>
    </row>
    <row r="93" spans="1:6" x14ac:dyDescent="0.15">
      <c r="A93">
        <v>0.5</v>
      </c>
      <c r="B93">
        <v>0.25</v>
      </c>
      <c r="C93" t="s">
        <v>160</v>
      </c>
      <c r="D93">
        <f>VLOOKUP(A93,data!E:F,2,)</f>
        <v>43</v>
      </c>
      <c r="E93">
        <f t="shared" si="5"/>
        <v>37.95000000000001</v>
      </c>
      <c r="F93">
        <f t="shared" si="7"/>
        <v>0.15</v>
      </c>
    </row>
    <row r="94" spans="1:6" x14ac:dyDescent="0.15">
      <c r="A94">
        <v>0.5</v>
      </c>
      <c r="B94">
        <v>0.5</v>
      </c>
      <c r="C94" t="s">
        <v>148</v>
      </c>
      <c r="D94">
        <f>VLOOKUP(A94,data!E:F,2,)</f>
        <v>43</v>
      </c>
      <c r="E94">
        <f t="shared" si="5"/>
        <v>38.100000000000009</v>
      </c>
      <c r="F94">
        <f t="shared" si="7"/>
        <v>0.3</v>
      </c>
    </row>
    <row r="95" spans="1:6" x14ac:dyDescent="0.15">
      <c r="A95">
        <v>3</v>
      </c>
      <c r="B95">
        <v>0.5</v>
      </c>
      <c r="C95" t="s">
        <v>114</v>
      </c>
      <c r="D95">
        <f>VLOOKUP(A95,data!E:F,2,)</f>
        <v>52</v>
      </c>
      <c r="E95">
        <f t="shared" si="5"/>
        <v>38.400000000000006</v>
      </c>
      <c r="F95">
        <f t="shared" si="7"/>
        <v>0.3</v>
      </c>
    </row>
    <row r="96" spans="1:6" x14ac:dyDescent="0.15">
      <c r="A96">
        <v>1</v>
      </c>
      <c r="B96">
        <v>0.5</v>
      </c>
      <c r="C96" t="s">
        <v>161</v>
      </c>
      <c r="D96">
        <f>VLOOKUP(A96,data!E:F,2,)</f>
        <v>48</v>
      </c>
      <c r="E96">
        <f t="shared" si="5"/>
        <v>38.700000000000003</v>
      </c>
      <c r="F96">
        <f t="shared" si="7"/>
        <v>0.3</v>
      </c>
    </row>
    <row r="97" spans="1:6" x14ac:dyDescent="0.15">
      <c r="A97">
        <v>1</v>
      </c>
      <c r="B97">
        <v>0.5</v>
      </c>
      <c r="C97" t="s">
        <v>162</v>
      </c>
      <c r="D97">
        <f>VLOOKUP(A97,data!E:F,2,)</f>
        <v>48</v>
      </c>
      <c r="E97">
        <f t="shared" si="5"/>
        <v>39</v>
      </c>
      <c r="F97">
        <f t="shared" ref="F97:F123" si="8">B97*$L$1</f>
        <v>0.3</v>
      </c>
    </row>
    <row r="98" spans="1:6" x14ac:dyDescent="0.15">
      <c r="A98">
        <v>1</v>
      </c>
      <c r="B98">
        <v>0.5</v>
      </c>
      <c r="C98" t="s">
        <v>163</v>
      </c>
      <c r="D98">
        <f>VLOOKUP(A98,data!E:F,2,)</f>
        <v>48</v>
      </c>
      <c r="E98">
        <f t="shared" si="5"/>
        <v>39.299999999999997</v>
      </c>
      <c r="F98">
        <f t="shared" si="8"/>
        <v>0.3</v>
      </c>
    </row>
    <row r="99" spans="1:6" x14ac:dyDescent="0.15">
      <c r="A99">
        <v>1</v>
      </c>
      <c r="B99">
        <v>0.5</v>
      </c>
      <c r="C99" t="s">
        <v>96</v>
      </c>
      <c r="D99">
        <f>VLOOKUP(A99,data!E:F,2,)</f>
        <v>48</v>
      </c>
      <c r="E99">
        <f t="shared" si="5"/>
        <v>39.599999999999994</v>
      </c>
      <c r="F99">
        <f t="shared" si="8"/>
        <v>0.3</v>
      </c>
    </row>
    <row r="100" spans="1:6" x14ac:dyDescent="0.15">
      <c r="A100">
        <v>0.5</v>
      </c>
      <c r="B100">
        <v>0.5</v>
      </c>
      <c r="C100" t="s">
        <v>162</v>
      </c>
      <c r="D100">
        <f>VLOOKUP(A100,data!E:F,2,)</f>
        <v>43</v>
      </c>
      <c r="E100">
        <f t="shared" si="5"/>
        <v>39.899999999999991</v>
      </c>
      <c r="F100">
        <f t="shared" si="8"/>
        <v>0.3</v>
      </c>
    </row>
    <row r="101" spans="1:6" x14ac:dyDescent="0.15">
      <c r="A101">
        <v>0.5</v>
      </c>
      <c r="B101">
        <v>1</v>
      </c>
      <c r="C101" t="s">
        <v>164</v>
      </c>
      <c r="D101">
        <f>VLOOKUP(A101,data!E:F,2,)</f>
        <v>43</v>
      </c>
      <c r="E101">
        <f t="shared" si="5"/>
        <v>40.199999999999989</v>
      </c>
      <c r="F101">
        <f t="shared" si="8"/>
        <v>0.6</v>
      </c>
    </row>
    <row r="102" spans="1:6" x14ac:dyDescent="0.15">
      <c r="A102">
        <v>2</v>
      </c>
      <c r="B102">
        <v>0.5</v>
      </c>
      <c r="C102" t="s">
        <v>165</v>
      </c>
      <c r="D102">
        <f>VLOOKUP(A102,data!E:F,2,)</f>
        <v>50</v>
      </c>
      <c r="E102">
        <f t="shared" si="5"/>
        <v>40.79999999999999</v>
      </c>
      <c r="F102">
        <f t="shared" si="8"/>
        <v>0.3</v>
      </c>
    </row>
    <row r="103" spans="1:6" x14ac:dyDescent="0.15">
      <c r="A103">
        <v>1</v>
      </c>
      <c r="B103">
        <v>0.5</v>
      </c>
      <c r="C103" t="s">
        <v>108</v>
      </c>
      <c r="D103">
        <f>VLOOKUP(A103,data!E:F,2,)</f>
        <v>48</v>
      </c>
      <c r="E103">
        <f t="shared" si="5"/>
        <v>41.099999999999987</v>
      </c>
      <c r="F103">
        <f t="shared" si="8"/>
        <v>0.3</v>
      </c>
    </row>
    <row r="104" spans="1:6" x14ac:dyDescent="0.15">
      <c r="A104">
        <v>0.7</v>
      </c>
      <c r="B104">
        <v>0.5</v>
      </c>
      <c r="C104" t="s">
        <v>108</v>
      </c>
      <c r="D104">
        <f>VLOOKUP(A104,data!E:F,2,)</f>
        <v>47</v>
      </c>
      <c r="E104">
        <f t="shared" si="5"/>
        <v>41.399999999999984</v>
      </c>
      <c r="F104">
        <f t="shared" si="8"/>
        <v>0.3</v>
      </c>
    </row>
    <row r="105" spans="1:6" x14ac:dyDescent="0.15">
      <c r="A105">
        <v>1</v>
      </c>
      <c r="B105">
        <v>0.5</v>
      </c>
      <c r="C105" t="s">
        <v>108</v>
      </c>
      <c r="D105">
        <f>VLOOKUP(A105,data!E:F,2,)</f>
        <v>48</v>
      </c>
      <c r="E105">
        <f t="shared" si="5"/>
        <v>41.699999999999982</v>
      </c>
      <c r="F105">
        <f t="shared" si="8"/>
        <v>0.3</v>
      </c>
    </row>
    <row r="106" spans="1:6" x14ac:dyDescent="0.15">
      <c r="A106">
        <v>0.7</v>
      </c>
      <c r="B106">
        <v>1</v>
      </c>
      <c r="C106" t="s">
        <v>108</v>
      </c>
      <c r="D106">
        <f>VLOOKUP(A106,data!E:F,2,)</f>
        <v>47</v>
      </c>
      <c r="E106">
        <f t="shared" si="5"/>
        <v>41.999999999999979</v>
      </c>
      <c r="F106">
        <f t="shared" si="8"/>
        <v>0.6</v>
      </c>
    </row>
    <row r="107" spans="1:6" x14ac:dyDescent="0.15">
      <c r="A107">
        <v>0.6</v>
      </c>
      <c r="B107">
        <v>0.5</v>
      </c>
      <c r="C107" t="s">
        <v>166</v>
      </c>
      <c r="D107">
        <f>VLOOKUP(A107,data!E:F,2,)</f>
        <v>45</v>
      </c>
      <c r="E107">
        <f t="shared" si="5"/>
        <v>42.59999999999998</v>
      </c>
      <c r="F107">
        <f t="shared" si="8"/>
        <v>0.3</v>
      </c>
    </row>
    <row r="108" spans="1:6" x14ac:dyDescent="0.15">
      <c r="A108">
        <v>0.5</v>
      </c>
      <c r="B108">
        <v>0.5</v>
      </c>
      <c r="C108" t="s">
        <v>167</v>
      </c>
      <c r="D108">
        <f>VLOOKUP(A108,data!E:F,2,)</f>
        <v>43</v>
      </c>
      <c r="E108">
        <f t="shared" si="5"/>
        <v>42.899999999999977</v>
      </c>
      <c r="F108">
        <f t="shared" si="8"/>
        <v>0.3</v>
      </c>
    </row>
    <row r="109" spans="1:6" x14ac:dyDescent="0.15">
      <c r="A109">
        <v>0.6</v>
      </c>
      <c r="B109">
        <v>0.5</v>
      </c>
      <c r="C109" t="s">
        <v>168</v>
      </c>
      <c r="D109">
        <f>VLOOKUP(A109,data!E:F,2,)</f>
        <v>45</v>
      </c>
      <c r="E109">
        <f t="shared" si="5"/>
        <v>43.199999999999974</v>
      </c>
      <c r="F109">
        <f t="shared" si="8"/>
        <v>0.3</v>
      </c>
    </row>
    <row r="110" spans="1:6" x14ac:dyDescent="0.15">
      <c r="A110">
        <v>0.5</v>
      </c>
      <c r="B110">
        <v>0.5</v>
      </c>
      <c r="D110">
        <f>VLOOKUP(A110,data!E:F,2,)</f>
        <v>43</v>
      </c>
      <c r="E110">
        <f t="shared" si="5"/>
        <v>43.499999999999972</v>
      </c>
      <c r="F110">
        <f t="shared" si="8"/>
        <v>0.3</v>
      </c>
    </row>
    <row r="111" spans="1:6" x14ac:dyDescent="0.15">
      <c r="A111">
        <v>3</v>
      </c>
      <c r="B111">
        <v>1</v>
      </c>
      <c r="D111">
        <f>VLOOKUP(A111,data!E:F,2,)</f>
        <v>52</v>
      </c>
      <c r="E111">
        <f t="shared" si="5"/>
        <v>43.799999999999969</v>
      </c>
      <c r="F111">
        <f t="shared" si="8"/>
        <v>0.6</v>
      </c>
    </row>
    <row r="112" spans="1:6" x14ac:dyDescent="0.15">
      <c r="A112">
        <v>0</v>
      </c>
      <c r="B112">
        <v>0.5</v>
      </c>
      <c r="D112">
        <f>VLOOKUP(A112,data!E:F,2,)</f>
        <v>0</v>
      </c>
      <c r="E112">
        <f t="shared" si="5"/>
        <v>44.39999999999997</v>
      </c>
      <c r="F112">
        <f t="shared" si="8"/>
        <v>0.3</v>
      </c>
    </row>
    <row r="113" spans="1:6" x14ac:dyDescent="0.15">
      <c r="A113">
        <v>6</v>
      </c>
      <c r="B113">
        <v>0.5</v>
      </c>
      <c r="C113" t="s">
        <v>169</v>
      </c>
      <c r="D113">
        <f>VLOOKUP(A113,data!E:F,2,)</f>
        <v>57</v>
      </c>
      <c r="E113">
        <f t="shared" si="5"/>
        <v>44.699999999999967</v>
      </c>
      <c r="F113">
        <f t="shared" si="8"/>
        <v>0.3</v>
      </c>
    </row>
    <row r="114" spans="1:6" x14ac:dyDescent="0.15">
      <c r="A114">
        <v>6</v>
      </c>
      <c r="B114">
        <v>0.5</v>
      </c>
      <c r="C114" t="s">
        <v>127</v>
      </c>
      <c r="D114">
        <f>VLOOKUP(A114,data!E:F,2,)</f>
        <v>57</v>
      </c>
      <c r="E114">
        <f t="shared" si="5"/>
        <v>44.999999999999964</v>
      </c>
      <c r="F114">
        <f t="shared" si="8"/>
        <v>0.3</v>
      </c>
    </row>
    <row r="115" spans="1:6" x14ac:dyDescent="0.15">
      <c r="A115">
        <v>6</v>
      </c>
      <c r="B115">
        <v>0.5</v>
      </c>
      <c r="C115" t="s">
        <v>170</v>
      </c>
      <c r="D115">
        <f>VLOOKUP(A115,data!E:F,2,)</f>
        <v>57</v>
      </c>
      <c r="E115">
        <f t="shared" si="5"/>
        <v>45.299999999999962</v>
      </c>
      <c r="F115">
        <f t="shared" si="8"/>
        <v>0.3</v>
      </c>
    </row>
    <row r="116" spans="1:6" x14ac:dyDescent="0.15">
      <c r="A116">
        <v>5</v>
      </c>
      <c r="B116">
        <v>1</v>
      </c>
      <c r="C116" t="s">
        <v>171</v>
      </c>
      <c r="D116">
        <f>VLOOKUP(A116,data!E:F,2,)</f>
        <v>55</v>
      </c>
      <c r="E116">
        <f t="shared" si="5"/>
        <v>45.599999999999959</v>
      </c>
      <c r="F116">
        <f t="shared" si="8"/>
        <v>0.6</v>
      </c>
    </row>
    <row r="117" spans="1:6" x14ac:dyDescent="0.15">
      <c r="A117">
        <v>1</v>
      </c>
      <c r="B117">
        <v>1</v>
      </c>
      <c r="C117" t="s">
        <v>172</v>
      </c>
      <c r="D117">
        <f>VLOOKUP(A117,data!E:F,2,)</f>
        <v>48</v>
      </c>
      <c r="E117">
        <f t="shared" si="5"/>
        <v>46.19999999999996</v>
      </c>
      <c r="F117">
        <f t="shared" si="8"/>
        <v>0.6</v>
      </c>
    </row>
    <row r="118" spans="1:6" x14ac:dyDescent="0.15">
      <c r="A118">
        <v>0</v>
      </c>
      <c r="B118">
        <v>1</v>
      </c>
      <c r="D118">
        <f>VLOOKUP(A118,data!E:F,2,)</f>
        <v>0</v>
      </c>
      <c r="E118">
        <f t="shared" si="5"/>
        <v>46.799999999999962</v>
      </c>
      <c r="F118">
        <f t="shared" si="8"/>
        <v>0.6</v>
      </c>
    </row>
    <row r="119" spans="1:6" x14ac:dyDescent="0.15">
      <c r="A119">
        <v>0.5</v>
      </c>
      <c r="B119">
        <v>0.25</v>
      </c>
      <c r="C119" t="s">
        <v>100</v>
      </c>
      <c r="D119">
        <f>VLOOKUP(A119,data!E:F,2,)</f>
        <v>43</v>
      </c>
      <c r="E119">
        <f t="shared" si="5"/>
        <v>47.399999999999963</v>
      </c>
      <c r="F119">
        <f t="shared" si="8"/>
        <v>0.15</v>
      </c>
    </row>
    <row r="120" spans="1:6" x14ac:dyDescent="0.15">
      <c r="A120">
        <v>0.5</v>
      </c>
      <c r="B120">
        <v>0.25</v>
      </c>
      <c r="C120" t="s">
        <v>173</v>
      </c>
      <c r="D120">
        <f>VLOOKUP(A120,data!E:F,2,)</f>
        <v>43</v>
      </c>
      <c r="E120">
        <f t="shared" si="5"/>
        <v>47.549999999999962</v>
      </c>
      <c r="F120">
        <f t="shared" si="8"/>
        <v>0.15</v>
      </c>
    </row>
    <row r="121" spans="1:6" x14ac:dyDescent="0.15">
      <c r="A121">
        <v>0.5</v>
      </c>
      <c r="B121">
        <v>0.5</v>
      </c>
      <c r="C121" t="s">
        <v>174</v>
      </c>
      <c r="D121">
        <f>VLOOKUP(A121,data!E:F,2,)</f>
        <v>43</v>
      </c>
      <c r="E121">
        <f t="shared" si="5"/>
        <v>47.69999999999996</v>
      </c>
      <c r="F121">
        <f t="shared" si="8"/>
        <v>0.3</v>
      </c>
    </row>
    <row r="122" spans="1:6" x14ac:dyDescent="0.15">
      <c r="A122">
        <v>3</v>
      </c>
      <c r="B122">
        <v>0.5</v>
      </c>
      <c r="C122" t="s">
        <v>161</v>
      </c>
      <c r="D122">
        <f>VLOOKUP(A122,data!E:F,2,)</f>
        <v>52</v>
      </c>
      <c r="E122">
        <f t="shared" si="5"/>
        <v>47.999999999999957</v>
      </c>
      <c r="F122">
        <f t="shared" si="8"/>
        <v>0.3</v>
      </c>
    </row>
    <row r="123" spans="1:6" x14ac:dyDescent="0.15">
      <c r="A123">
        <v>1</v>
      </c>
      <c r="B123">
        <v>0.5</v>
      </c>
      <c r="C123" t="s">
        <v>175</v>
      </c>
      <c r="D123">
        <f>VLOOKUP(A123,data!E:F,2,)</f>
        <v>48</v>
      </c>
      <c r="E123">
        <f t="shared" si="5"/>
        <v>48.299999999999955</v>
      </c>
      <c r="F123">
        <f t="shared" si="8"/>
        <v>0.3</v>
      </c>
    </row>
    <row r="124" spans="1:6" x14ac:dyDescent="0.15">
      <c r="A124">
        <v>1</v>
      </c>
      <c r="B124">
        <v>0.5</v>
      </c>
      <c r="C124" t="s">
        <v>176</v>
      </c>
      <c r="D124">
        <f>VLOOKUP(A124,data!E:F,2,)</f>
        <v>48</v>
      </c>
      <c r="E124">
        <f t="shared" si="5"/>
        <v>48.599999999999952</v>
      </c>
      <c r="F124">
        <f t="shared" ref="F124:F130" si="9">B124*$L$1</f>
        <v>0.3</v>
      </c>
    </row>
    <row r="125" spans="1:6" x14ac:dyDescent="0.15">
      <c r="A125">
        <v>0.5</v>
      </c>
      <c r="B125">
        <v>0.5</v>
      </c>
      <c r="C125" t="s">
        <v>177</v>
      </c>
      <c r="D125">
        <f>VLOOKUP(A125,data!E:F,2,)</f>
        <v>43</v>
      </c>
      <c r="E125">
        <f t="shared" si="5"/>
        <v>48.899999999999949</v>
      </c>
      <c r="F125">
        <f t="shared" si="9"/>
        <v>0.3</v>
      </c>
    </row>
    <row r="126" spans="1:6" x14ac:dyDescent="0.15">
      <c r="A126">
        <v>0.5</v>
      </c>
      <c r="B126">
        <v>1</v>
      </c>
      <c r="C126" t="s">
        <v>110</v>
      </c>
      <c r="D126">
        <f>VLOOKUP(A126,data!E:F,2,)</f>
        <v>43</v>
      </c>
      <c r="E126">
        <f t="shared" si="5"/>
        <v>49.199999999999946</v>
      </c>
      <c r="F126">
        <f t="shared" si="9"/>
        <v>0.6</v>
      </c>
    </row>
    <row r="127" spans="1:6" x14ac:dyDescent="0.15">
      <c r="A127">
        <v>3</v>
      </c>
      <c r="B127">
        <v>0.5</v>
      </c>
      <c r="C127" t="s">
        <v>178</v>
      </c>
      <c r="D127">
        <f>VLOOKUP(A127,data!E:F,2,)</f>
        <v>52</v>
      </c>
      <c r="E127">
        <f t="shared" si="5"/>
        <v>49.799999999999947</v>
      </c>
      <c r="F127">
        <f t="shared" si="9"/>
        <v>0.3</v>
      </c>
    </row>
    <row r="128" spans="1:6" x14ac:dyDescent="0.15">
      <c r="A128">
        <v>2</v>
      </c>
      <c r="B128">
        <v>0.5</v>
      </c>
      <c r="D128">
        <f>VLOOKUP(A128,data!E:F,2,)</f>
        <v>50</v>
      </c>
      <c r="E128">
        <f t="shared" si="5"/>
        <v>50.099999999999945</v>
      </c>
      <c r="F128">
        <f t="shared" si="9"/>
        <v>0.3</v>
      </c>
    </row>
    <row r="129" spans="1:7" x14ac:dyDescent="0.15">
      <c r="A129">
        <v>2</v>
      </c>
      <c r="B129">
        <v>1</v>
      </c>
      <c r="C129" t="s">
        <v>179</v>
      </c>
      <c r="D129">
        <f>VLOOKUP(A129,data!E:F,2,)</f>
        <v>50</v>
      </c>
      <c r="E129">
        <f t="shared" si="5"/>
        <v>50.399999999999942</v>
      </c>
      <c r="F129">
        <f t="shared" si="9"/>
        <v>0.6</v>
      </c>
      <c r="G129" s="7" t="s">
        <v>200</v>
      </c>
    </row>
    <row r="130" spans="1:7" x14ac:dyDescent="0.15">
      <c r="A130">
        <v>0</v>
      </c>
      <c r="B130">
        <v>1</v>
      </c>
      <c r="D130">
        <f>VLOOKUP(A130,data!E:F,2,)</f>
        <v>0</v>
      </c>
      <c r="E130">
        <f t="shared" si="5"/>
        <v>50.999999999999943</v>
      </c>
      <c r="F130">
        <f t="shared" si="9"/>
        <v>0.6</v>
      </c>
    </row>
    <row r="131" spans="1:7" x14ac:dyDescent="0.15">
      <c r="A131">
        <v>3</v>
      </c>
      <c r="B131">
        <v>0.25</v>
      </c>
      <c r="C131" t="s">
        <v>96</v>
      </c>
      <c r="D131">
        <f>VLOOKUP(A131,data!E:F,2,)</f>
        <v>52</v>
      </c>
      <c r="E131">
        <f t="shared" si="5"/>
        <v>51.599999999999945</v>
      </c>
      <c r="F131">
        <f t="shared" ref="F131:F141" si="10">B131*$L$1</f>
        <v>0.15</v>
      </c>
    </row>
    <row r="132" spans="1:7" x14ac:dyDescent="0.15">
      <c r="A132">
        <v>1</v>
      </c>
      <c r="B132">
        <v>0.25</v>
      </c>
      <c r="C132" t="s">
        <v>97</v>
      </c>
      <c r="D132">
        <f>VLOOKUP(A132,data!E:F,2,)</f>
        <v>48</v>
      </c>
      <c r="E132">
        <f t="shared" ref="E132:E195" si="11">E131+F131</f>
        <v>51.749999999999943</v>
      </c>
      <c r="F132">
        <f t="shared" si="10"/>
        <v>0.15</v>
      </c>
    </row>
    <row r="133" spans="1:7" x14ac:dyDescent="0.15">
      <c r="A133">
        <v>2</v>
      </c>
      <c r="B133">
        <v>0.5</v>
      </c>
      <c r="C133" t="s">
        <v>98</v>
      </c>
      <c r="D133">
        <f>VLOOKUP(A133,data!E:F,2,)</f>
        <v>50</v>
      </c>
      <c r="E133">
        <f t="shared" si="11"/>
        <v>51.899999999999942</v>
      </c>
      <c r="F133">
        <f t="shared" si="10"/>
        <v>0.3</v>
      </c>
    </row>
    <row r="134" spans="1:7" x14ac:dyDescent="0.15">
      <c r="A134">
        <v>0.6</v>
      </c>
      <c r="B134">
        <v>0.5</v>
      </c>
      <c r="C134" t="s">
        <v>99</v>
      </c>
      <c r="D134">
        <f>VLOOKUP(A134,data!E:F,2,)</f>
        <v>45</v>
      </c>
      <c r="E134">
        <f t="shared" si="11"/>
        <v>52.199999999999939</v>
      </c>
      <c r="F134">
        <f t="shared" si="10"/>
        <v>0.3</v>
      </c>
    </row>
    <row r="135" spans="1:7" x14ac:dyDescent="0.15">
      <c r="A135">
        <v>0.6</v>
      </c>
      <c r="B135">
        <v>0.5</v>
      </c>
      <c r="C135" t="s">
        <v>100</v>
      </c>
      <c r="D135">
        <f>VLOOKUP(A135,data!E:F,2,)</f>
        <v>45</v>
      </c>
      <c r="E135">
        <f t="shared" si="11"/>
        <v>52.499999999999936</v>
      </c>
      <c r="F135">
        <f t="shared" si="10"/>
        <v>0.3</v>
      </c>
    </row>
    <row r="136" spans="1:7" x14ac:dyDescent="0.15">
      <c r="A136">
        <v>0.6</v>
      </c>
      <c r="B136">
        <v>1</v>
      </c>
      <c r="C136" t="s">
        <v>101</v>
      </c>
      <c r="D136">
        <f>VLOOKUP(A136,data!E:F,2,)</f>
        <v>45</v>
      </c>
      <c r="E136">
        <f t="shared" si="11"/>
        <v>52.799999999999933</v>
      </c>
      <c r="F136">
        <f t="shared" si="10"/>
        <v>0.6</v>
      </c>
    </row>
    <row r="137" spans="1:7" x14ac:dyDescent="0.15">
      <c r="A137">
        <v>5</v>
      </c>
      <c r="B137">
        <v>0.5</v>
      </c>
      <c r="C137" t="s">
        <v>102</v>
      </c>
      <c r="D137">
        <f>VLOOKUP(A137,data!E:F,2,)</f>
        <v>55</v>
      </c>
      <c r="E137">
        <f t="shared" si="11"/>
        <v>53.399999999999935</v>
      </c>
      <c r="F137">
        <f t="shared" si="10"/>
        <v>0.3</v>
      </c>
    </row>
    <row r="138" spans="1:7" x14ac:dyDescent="0.15">
      <c r="A138">
        <v>5</v>
      </c>
      <c r="B138">
        <v>0.5</v>
      </c>
      <c r="C138" t="s">
        <v>108</v>
      </c>
      <c r="D138">
        <f>VLOOKUP(A138,data!E:F,2,)</f>
        <v>55</v>
      </c>
      <c r="E138">
        <f t="shared" si="11"/>
        <v>53.699999999999932</v>
      </c>
      <c r="F138">
        <f t="shared" si="10"/>
        <v>0.3</v>
      </c>
    </row>
    <row r="139" spans="1:7" x14ac:dyDescent="0.15">
      <c r="A139">
        <v>2</v>
      </c>
      <c r="B139">
        <v>0.5</v>
      </c>
      <c r="C139" t="s">
        <v>108</v>
      </c>
      <c r="D139">
        <f>VLOOKUP(A139,data!E:F,2,)</f>
        <v>50</v>
      </c>
      <c r="E139">
        <f t="shared" si="11"/>
        <v>53.999999999999929</v>
      </c>
      <c r="F139">
        <f t="shared" si="10"/>
        <v>0.3</v>
      </c>
    </row>
    <row r="140" spans="1:7" x14ac:dyDescent="0.15">
      <c r="A140">
        <v>5</v>
      </c>
      <c r="B140">
        <v>0.5</v>
      </c>
      <c r="C140" t="s">
        <v>108</v>
      </c>
      <c r="D140">
        <f>VLOOKUP(A140,data!E:F,2,)</f>
        <v>55</v>
      </c>
      <c r="E140">
        <f t="shared" si="11"/>
        <v>54.299999999999926</v>
      </c>
      <c r="F140">
        <f t="shared" si="10"/>
        <v>0.3</v>
      </c>
    </row>
    <row r="141" spans="1:7" x14ac:dyDescent="0.15">
      <c r="A141">
        <v>3</v>
      </c>
      <c r="B141">
        <v>1</v>
      </c>
      <c r="C141" t="s">
        <v>108</v>
      </c>
      <c r="D141">
        <f>VLOOKUP(A141,data!E:F,2,)</f>
        <v>52</v>
      </c>
      <c r="E141">
        <f t="shared" si="11"/>
        <v>54.599999999999923</v>
      </c>
      <c r="F141">
        <f t="shared" si="10"/>
        <v>0.6</v>
      </c>
    </row>
    <row r="142" spans="1:7" x14ac:dyDescent="0.15">
      <c r="A142">
        <v>2</v>
      </c>
      <c r="B142">
        <v>0.5</v>
      </c>
      <c r="C142" t="s">
        <v>181</v>
      </c>
      <c r="D142">
        <f>VLOOKUP(A142,data!E:F,2,)</f>
        <v>50</v>
      </c>
      <c r="E142">
        <f t="shared" si="11"/>
        <v>55.199999999999925</v>
      </c>
      <c r="F142">
        <f t="shared" ref="F142:F173" si="12">B142*$L$1</f>
        <v>0.3</v>
      </c>
    </row>
    <row r="143" spans="1:7" x14ac:dyDescent="0.15">
      <c r="A143">
        <v>2</v>
      </c>
      <c r="B143">
        <v>0.25</v>
      </c>
      <c r="C143" t="s">
        <v>182</v>
      </c>
      <c r="D143">
        <f>VLOOKUP(A143,data!E:F,2,)</f>
        <v>50</v>
      </c>
      <c r="E143">
        <f t="shared" si="11"/>
        <v>55.499999999999922</v>
      </c>
      <c r="F143">
        <f t="shared" si="12"/>
        <v>0.15</v>
      </c>
    </row>
    <row r="144" spans="1:7" x14ac:dyDescent="0.15">
      <c r="A144">
        <v>1</v>
      </c>
      <c r="B144">
        <v>0.25</v>
      </c>
      <c r="C144" t="s">
        <v>183</v>
      </c>
      <c r="D144">
        <f>VLOOKUP(A144,data!E:F,2,)</f>
        <v>48</v>
      </c>
      <c r="E144">
        <f t="shared" si="11"/>
        <v>55.64999999999992</v>
      </c>
      <c r="F144">
        <f t="shared" si="12"/>
        <v>0.15</v>
      </c>
    </row>
    <row r="145" spans="1:6" x14ac:dyDescent="0.15">
      <c r="A145">
        <v>2</v>
      </c>
      <c r="B145">
        <v>0.5</v>
      </c>
      <c r="C145" t="s">
        <v>184</v>
      </c>
      <c r="D145">
        <f>VLOOKUP(A145,data!E:F,2,)</f>
        <v>50</v>
      </c>
      <c r="E145">
        <f t="shared" si="11"/>
        <v>55.799999999999919</v>
      </c>
      <c r="F145">
        <f t="shared" si="12"/>
        <v>0.3</v>
      </c>
    </row>
    <row r="146" spans="1:6" x14ac:dyDescent="0.15">
      <c r="A146">
        <v>2</v>
      </c>
      <c r="B146">
        <v>0.25</v>
      </c>
      <c r="C146" t="s">
        <v>163</v>
      </c>
      <c r="D146">
        <f>VLOOKUP(A146,data!E:F,2,)</f>
        <v>50</v>
      </c>
      <c r="E146">
        <f t="shared" si="11"/>
        <v>56.099999999999916</v>
      </c>
      <c r="F146">
        <f t="shared" si="12"/>
        <v>0.15</v>
      </c>
    </row>
    <row r="147" spans="1:6" x14ac:dyDescent="0.15">
      <c r="A147">
        <v>1</v>
      </c>
      <c r="B147">
        <v>0.25</v>
      </c>
      <c r="C147" t="s">
        <v>185</v>
      </c>
      <c r="D147">
        <f>VLOOKUP(A147,data!E:F,2,)</f>
        <v>48</v>
      </c>
      <c r="E147">
        <f t="shared" si="11"/>
        <v>56.249999999999915</v>
      </c>
      <c r="F147">
        <f t="shared" si="12"/>
        <v>0.15</v>
      </c>
    </row>
    <row r="148" spans="1:6" x14ac:dyDescent="0.15">
      <c r="A148">
        <v>3</v>
      </c>
      <c r="B148">
        <v>0.5</v>
      </c>
      <c r="C148" t="s">
        <v>186</v>
      </c>
      <c r="D148">
        <f>VLOOKUP(A148,data!E:F,2,)</f>
        <v>52</v>
      </c>
      <c r="E148">
        <f t="shared" si="11"/>
        <v>56.399999999999913</v>
      </c>
      <c r="F148">
        <f t="shared" si="12"/>
        <v>0.3</v>
      </c>
    </row>
    <row r="149" spans="1:6" x14ac:dyDescent="0.15">
      <c r="A149">
        <v>1</v>
      </c>
      <c r="B149">
        <v>0.5</v>
      </c>
      <c r="C149" t="s">
        <v>148</v>
      </c>
      <c r="D149">
        <f>VLOOKUP(A149,data!E:F,2,)</f>
        <v>48</v>
      </c>
      <c r="E149">
        <f t="shared" si="11"/>
        <v>56.69999999999991</v>
      </c>
      <c r="F149">
        <f t="shared" si="12"/>
        <v>0.3</v>
      </c>
    </row>
    <row r="150" spans="1:6" x14ac:dyDescent="0.15">
      <c r="A150">
        <v>0.6</v>
      </c>
      <c r="B150">
        <v>0.5</v>
      </c>
      <c r="C150" t="s">
        <v>187</v>
      </c>
      <c r="D150">
        <f>VLOOKUP(A150,data!E:F,2,)</f>
        <v>45</v>
      </c>
      <c r="E150">
        <f t="shared" si="11"/>
        <v>56.999999999999908</v>
      </c>
      <c r="F150">
        <f t="shared" si="12"/>
        <v>0.3</v>
      </c>
    </row>
    <row r="151" spans="1:6" x14ac:dyDescent="0.15">
      <c r="A151">
        <v>1</v>
      </c>
      <c r="B151">
        <v>0.5</v>
      </c>
      <c r="D151">
        <f>VLOOKUP(A151,data!E:F,2,)</f>
        <v>48</v>
      </c>
      <c r="E151">
        <f t="shared" si="11"/>
        <v>57.299999999999905</v>
      </c>
      <c r="F151">
        <f t="shared" si="12"/>
        <v>0.3</v>
      </c>
    </row>
    <row r="152" spans="1:6" x14ac:dyDescent="0.15">
      <c r="A152">
        <v>0.6</v>
      </c>
      <c r="B152">
        <v>1</v>
      </c>
      <c r="C152" t="s">
        <v>102</v>
      </c>
      <c r="D152">
        <f>VLOOKUP(A152,data!E:F,2,)</f>
        <v>45</v>
      </c>
      <c r="E152">
        <f t="shared" si="11"/>
        <v>57.599999999999902</v>
      </c>
      <c r="F152">
        <f t="shared" si="12"/>
        <v>0.6</v>
      </c>
    </row>
    <row r="153" spans="1:6" x14ac:dyDescent="0.15">
      <c r="A153">
        <v>5</v>
      </c>
      <c r="B153">
        <v>0.5</v>
      </c>
      <c r="C153" t="s">
        <v>108</v>
      </c>
      <c r="D153">
        <f>VLOOKUP(A153,data!E:F,2,)</f>
        <v>55</v>
      </c>
      <c r="E153">
        <f t="shared" si="11"/>
        <v>58.199999999999903</v>
      </c>
      <c r="F153">
        <f t="shared" si="12"/>
        <v>0.3</v>
      </c>
    </row>
    <row r="154" spans="1:6" x14ac:dyDescent="0.15">
      <c r="A154">
        <v>5</v>
      </c>
      <c r="B154">
        <v>0.5</v>
      </c>
      <c r="C154" t="s">
        <v>108</v>
      </c>
      <c r="D154">
        <f>VLOOKUP(A154,data!E:F,2,)</f>
        <v>55</v>
      </c>
      <c r="E154">
        <f t="shared" si="11"/>
        <v>58.499999999999901</v>
      </c>
      <c r="F154">
        <f t="shared" si="12"/>
        <v>0.3</v>
      </c>
    </row>
    <row r="155" spans="1:6" x14ac:dyDescent="0.15">
      <c r="A155">
        <v>2</v>
      </c>
      <c r="B155">
        <v>0.5</v>
      </c>
      <c r="C155" t="s">
        <v>108</v>
      </c>
      <c r="D155">
        <f>VLOOKUP(A155,data!E:F,2,)</f>
        <v>50</v>
      </c>
      <c r="E155">
        <f t="shared" si="11"/>
        <v>58.799999999999898</v>
      </c>
      <c r="F155">
        <f t="shared" si="12"/>
        <v>0.3</v>
      </c>
    </row>
    <row r="156" spans="1:6" x14ac:dyDescent="0.15">
      <c r="A156">
        <v>5</v>
      </c>
      <c r="B156">
        <v>0.5</v>
      </c>
      <c r="C156" t="s">
        <v>108</v>
      </c>
      <c r="D156">
        <f>VLOOKUP(A156,data!E:F,2,)</f>
        <v>55</v>
      </c>
      <c r="E156">
        <f t="shared" si="11"/>
        <v>59.099999999999895</v>
      </c>
      <c r="F156">
        <f t="shared" si="12"/>
        <v>0.3</v>
      </c>
    </row>
    <row r="157" spans="1:6" x14ac:dyDescent="0.15">
      <c r="A157">
        <v>3</v>
      </c>
      <c r="B157">
        <v>1</v>
      </c>
      <c r="C157" t="s">
        <v>108</v>
      </c>
      <c r="D157">
        <f>VLOOKUP(A157,data!E:F,2,)</f>
        <v>52</v>
      </c>
      <c r="E157">
        <f t="shared" si="11"/>
        <v>59.399999999999892</v>
      </c>
      <c r="F157">
        <f t="shared" si="12"/>
        <v>0.6</v>
      </c>
    </row>
    <row r="158" spans="1:6" x14ac:dyDescent="0.15">
      <c r="A158">
        <v>5</v>
      </c>
      <c r="B158">
        <v>0.5</v>
      </c>
      <c r="C158" t="s">
        <v>188</v>
      </c>
      <c r="D158">
        <f>VLOOKUP(A158,data!E:F,2,)</f>
        <v>55</v>
      </c>
      <c r="E158">
        <f t="shared" si="11"/>
        <v>59.999999999999893</v>
      </c>
      <c r="F158">
        <f t="shared" si="12"/>
        <v>0.3</v>
      </c>
    </row>
    <row r="159" spans="1:6" x14ac:dyDescent="0.15">
      <c r="A159">
        <v>5</v>
      </c>
      <c r="B159">
        <v>0.25</v>
      </c>
      <c r="C159" t="s">
        <v>189</v>
      </c>
      <c r="D159">
        <f>VLOOKUP(A159,data!E:F,2,)</f>
        <v>55</v>
      </c>
      <c r="E159">
        <f t="shared" si="11"/>
        <v>60.299999999999891</v>
      </c>
      <c r="F159">
        <f t="shared" si="12"/>
        <v>0.15</v>
      </c>
    </row>
    <row r="160" spans="1:6" x14ac:dyDescent="0.15">
      <c r="A160">
        <v>3</v>
      </c>
      <c r="B160">
        <v>0.25</v>
      </c>
      <c r="C160" t="s">
        <v>128</v>
      </c>
      <c r="D160">
        <f>VLOOKUP(A160,data!E:F,2,)</f>
        <v>52</v>
      </c>
      <c r="E160">
        <f t="shared" si="11"/>
        <v>60.449999999999889</v>
      </c>
      <c r="F160">
        <f t="shared" si="12"/>
        <v>0.15</v>
      </c>
    </row>
    <row r="161" spans="1:6" x14ac:dyDescent="0.15">
      <c r="A161">
        <v>5</v>
      </c>
      <c r="B161">
        <v>0.5</v>
      </c>
      <c r="C161" t="s">
        <v>190</v>
      </c>
      <c r="D161">
        <f>VLOOKUP(A161,data!E:F,2,)</f>
        <v>55</v>
      </c>
      <c r="E161">
        <f t="shared" si="11"/>
        <v>60.599999999999888</v>
      </c>
      <c r="F161">
        <f t="shared" si="12"/>
        <v>0.3</v>
      </c>
    </row>
    <row r="162" spans="1:6" x14ac:dyDescent="0.15">
      <c r="A162">
        <v>5</v>
      </c>
      <c r="B162">
        <v>0.25</v>
      </c>
      <c r="C162" t="s">
        <v>191</v>
      </c>
      <c r="D162">
        <f>VLOOKUP(A162,data!E:F,2,)</f>
        <v>55</v>
      </c>
      <c r="E162">
        <f t="shared" si="11"/>
        <v>60.899999999999885</v>
      </c>
      <c r="F162">
        <f t="shared" si="12"/>
        <v>0.15</v>
      </c>
    </row>
    <row r="163" spans="1:6" x14ac:dyDescent="0.15">
      <c r="A163">
        <v>3</v>
      </c>
      <c r="B163">
        <v>0.25</v>
      </c>
      <c r="C163" t="s">
        <v>192</v>
      </c>
      <c r="D163">
        <f>VLOOKUP(A163,data!E:F,2,)</f>
        <v>52</v>
      </c>
      <c r="E163">
        <f t="shared" si="11"/>
        <v>61.049999999999883</v>
      </c>
      <c r="F163">
        <f t="shared" si="12"/>
        <v>0.15</v>
      </c>
    </row>
    <row r="164" spans="1:6" x14ac:dyDescent="0.15">
      <c r="A164">
        <v>5</v>
      </c>
      <c r="B164">
        <v>0.5</v>
      </c>
      <c r="C164" t="s">
        <v>193</v>
      </c>
      <c r="D164">
        <f>VLOOKUP(A164,data!E:F,2,)</f>
        <v>55</v>
      </c>
      <c r="E164">
        <f t="shared" si="11"/>
        <v>61.199999999999882</v>
      </c>
      <c r="F164">
        <f t="shared" si="12"/>
        <v>0.3</v>
      </c>
    </row>
    <row r="165" spans="1:6" x14ac:dyDescent="0.15">
      <c r="A165">
        <v>3</v>
      </c>
      <c r="B165">
        <v>0.5</v>
      </c>
      <c r="C165" t="s">
        <v>194</v>
      </c>
      <c r="D165">
        <f>VLOOKUP(A165,data!E:F,2,)</f>
        <v>52</v>
      </c>
      <c r="E165">
        <f t="shared" si="11"/>
        <v>61.499999999999879</v>
      </c>
      <c r="F165">
        <f t="shared" si="12"/>
        <v>0.3</v>
      </c>
    </row>
    <row r="166" spans="1:6" x14ac:dyDescent="0.15">
      <c r="A166">
        <v>1</v>
      </c>
      <c r="B166">
        <v>1</v>
      </c>
      <c r="C166" t="s">
        <v>195</v>
      </c>
      <c r="D166">
        <f>VLOOKUP(A166,data!E:F,2,)</f>
        <v>48</v>
      </c>
      <c r="E166">
        <f t="shared" si="11"/>
        <v>61.799999999999876</v>
      </c>
      <c r="F166">
        <f t="shared" si="12"/>
        <v>0.6</v>
      </c>
    </row>
    <row r="167" spans="1:6" x14ac:dyDescent="0.15">
      <c r="A167">
        <v>0.5</v>
      </c>
      <c r="B167">
        <v>1</v>
      </c>
      <c r="C167" t="s">
        <v>102</v>
      </c>
      <c r="D167">
        <f>VLOOKUP(A167,data!E:F,2,)</f>
        <v>43</v>
      </c>
      <c r="E167">
        <f t="shared" si="11"/>
        <v>62.399999999999878</v>
      </c>
      <c r="F167">
        <f t="shared" si="12"/>
        <v>0.6</v>
      </c>
    </row>
    <row r="168" spans="1:6" x14ac:dyDescent="0.15">
      <c r="A168">
        <v>6</v>
      </c>
      <c r="B168">
        <v>1</v>
      </c>
      <c r="C168" t="s">
        <v>108</v>
      </c>
      <c r="D168">
        <f>VLOOKUP(A168,data!E:F,2,)</f>
        <v>57</v>
      </c>
      <c r="E168">
        <f t="shared" si="11"/>
        <v>62.999999999999879</v>
      </c>
      <c r="F168">
        <f t="shared" si="12"/>
        <v>0.6</v>
      </c>
    </row>
    <row r="169" spans="1:6" x14ac:dyDescent="0.15">
      <c r="A169">
        <v>5</v>
      </c>
      <c r="B169">
        <v>1.5</v>
      </c>
      <c r="C169" t="s">
        <v>108</v>
      </c>
      <c r="D169">
        <f>VLOOKUP(A169,data!E:F,2,)</f>
        <v>55</v>
      </c>
      <c r="E169">
        <f t="shared" si="11"/>
        <v>63.599999999999881</v>
      </c>
      <c r="F169">
        <f t="shared" si="12"/>
        <v>0.89999999999999991</v>
      </c>
    </row>
    <row r="170" spans="1:6" x14ac:dyDescent="0.15">
      <c r="A170">
        <v>3</v>
      </c>
      <c r="B170">
        <v>1</v>
      </c>
      <c r="C170" t="s">
        <v>108</v>
      </c>
      <c r="D170">
        <f>VLOOKUP(A170,data!E:F,2,)</f>
        <v>52</v>
      </c>
      <c r="E170">
        <f t="shared" si="11"/>
        <v>64.499999999999886</v>
      </c>
      <c r="F170">
        <f t="shared" si="12"/>
        <v>0.6</v>
      </c>
    </row>
    <row r="171" spans="1:6" x14ac:dyDescent="0.15">
      <c r="A171">
        <v>5</v>
      </c>
      <c r="B171">
        <v>1</v>
      </c>
      <c r="C171" t="s">
        <v>108</v>
      </c>
      <c r="D171">
        <f>VLOOKUP(A171,data!E:F,2,)</f>
        <v>55</v>
      </c>
      <c r="E171">
        <f t="shared" si="11"/>
        <v>65.099999999999881</v>
      </c>
      <c r="F171">
        <f t="shared" si="12"/>
        <v>0.6</v>
      </c>
    </row>
    <row r="172" spans="1:6" x14ac:dyDescent="0.15">
      <c r="A172">
        <v>0</v>
      </c>
      <c r="B172">
        <v>1</v>
      </c>
      <c r="D172">
        <f>VLOOKUP(A172,data!E:F,2,)</f>
        <v>0</v>
      </c>
      <c r="E172">
        <f t="shared" si="11"/>
        <v>65.699999999999875</v>
      </c>
      <c r="F172">
        <f t="shared" si="12"/>
        <v>0.6</v>
      </c>
    </row>
    <row r="173" spans="1:6" x14ac:dyDescent="0.15">
      <c r="A173">
        <v>3</v>
      </c>
      <c r="B173">
        <v>0.5</v>
      </c>
      <c r="C173" t="s">
        <v>196</v>
      </c>
      <c r="D173">
        <f>VLOOKUP(A173,data!E:F,2,)</f>
        <v>52</v>
      </c>
      <c r="E173">
        <f t="shared" si="11"/>
        <v>66.299999999999869</v>
      </c>
      <c r="F173">
        <f t="shared" si="12"/>
        <v>0.3</v>
      </c>
    </row>
    <row r="174" spans="1:6" x14ac:dyDescent="0.15">
      <c r="A174">
        <v>1</v>
      </c>
      <c r="B174">
        <v>0.5</v>
      </c>
      <c r="C174" t="s">
        <v>100</v>
      </c>
      <c r="D174">
        <f>VLOOKUP(A174,data!E:F,2,)</f>
        <v>48</v>
      </c>
      <c r="E174">
        <f t="shared" si="11"/>
        <v>66.599999999999866</v>
      </c>
      <c r="F174">
        <f t="shared" ref="F174:F189" si="13">B174*$L$1</f>
        <v>0.3</v>
      </c>
    </row>
    <row r="175" spans="1:6" x14ac:dyDescent="0.15">
      <c r="A175">
        <v>1</v>
      </c>
      <c r="B175">
        <v>1</v>
      </c>
      <c r="C175" t="s">
        <v>197</v>
      </c>
      <c r="D175">
        <f>VLOOKUP(A175,data!E:F,2,)</f>
        <v>48</v>
      </c>
      <c r="E175">
        <f t="shared" si="11"/>
        <v>66.899999999999864</v>
      </c>
      <c r="F175">
        <f t="shared" si="13"/>
        <v>0.6</v>
      </c>
    </row>
    <row r="176" spans="1:6" x14ac:dyDescent="0.15">
      <c r="A176">
        <v>0.6</v>
      </c>
      <c r="B176">
        <v>1</v>
      </c>
      <c r="C176" t="s">
        <v>198</v>
      </c>
      <c r="D176">
        <f>VLOOKUP(A176,data!E:F,2,)</f>
        <v>45</v>
      </c>
      <c r="E176">
        <f t="shared" si="11"/>
        <v>67.499999999999858</v>
      </c>
      <c r="F176">
        <f t="shared" si="13"/>
        <v>0.6</v>
      </c>
    </row>
    <row r="177" spans="1:6" x14ac:dyDescent="0.15">
      <c r="A177">
        <v>0</v>
      </c>
      <c r="B177">
        <v>1.5</v>
      </c>
      <c r="D177">
        <f>VLOOKUP(A177,data!E:F,2,)</f>
        <v>0</v>
      </c>
      <c r="E177">
        <f t="shared" si="11"/>
        <v>68.099999999999852</v>
      </c>
      <c r="F177">
        <f t="shared" si="13"/>
        <v>0.89999999999999991</v>
      </c>
    </row>
    <row r="178" spans="1:6" x14ac:dyDescent="0.15">
      <c r="A178">
        <v>0.5</v>
      </c>
      <c r="B178">
        <v>0.25</v>
      </c>
      <c r="C178" t="s">
        <v>199</v>
      </c>
      <c r="D178">
        <f>VLOOKUP(A178,data!E:F,2,)</f>
        <v>43</v>
      </c>
      <c r="E178">
        <f t="shared" si="11"/>
        <v>68.999999999999858</v>
      </c>
      <c r="F178">
        <f t="shared" si="13"/>
        <v>0.15</v>
      </c>
    </row>
    <row r="179" spans="1:6" x14ac:dyDescent="0.15">
      <c r="A179">
        <v>0.6</v>
      </c>
      <c r="B179">
        <v>0.25</v>
      </c>
      <c r="C179" t="s">
        <v>199</v>
      </c>
      <c r="D179">
        <f>VLOOKUP(A179,data!E:F,2,)</f>
        <v>45</v>
      </c>
      <c r="E179">
        <f t="shared" si="11"/>
        <v>69.149999999999864</v>
      </c>
      <c r="F179">
        <f t="shared" si="13"/>
        <v>0.15</v>
      </c>
    </row>
    <row r="180" spans="1:6" x14ac:dyDescent="0.15">
      <c r="A180">
        <v>1</v>
      </c>
      <c r="B180">
        <v>0.5</v>
      </c>
      <c r="C180" t="s">
        <v>199</v>
      </c>
      <c r="D180">
        <f>VLOOKUP(A180,data!E:F,2,)</f>
        <v>48</v>
      </c>
      <c r="E180">
        <f t="shared" si="11"/>
        <v>69.299999999999869</v>
      </c>
      <c r="F180">
        <f t="shared" si="13"/>
        <v>0.3</v>
      </c>
    </row>
    <row r="181" spans="1:6" x14ac:dyDescent="0.15">
      <c r="A181">
        <v>1</v>
      </c>
      <c r="B181">
        <v>0.5</v>
      </c>
      <c r="C181" t="s">
        <v>199</v>
      </c>
      <c r="D181">
        <f>VLOOKUP(A181,data!E:F,2,)</f>
        <v>48</v>
      </c>
      <c r="E181">
        <f t="shared" si="11"/>
        <v>69.599999999999866</v>
      </c>
      <c r="F181">
        <f t="shared" si="13"/>
        <v>0.3</v>
      </c>
    </row>
    <row r="182" spans="1:6" x14ac:dyDescent="0.15">
      <c r="A182">
        <v>0</v>
      </c>
      <c r="B182">
        <v>2.5</v>
      </c>
      <c r="D182">
        <f>VLOOKUP(A182,data!E:F,2,)</f>
        <v>0</v>
      </c>
      <c r="E182">
        <f t="shared" si="11"/>
        <v>69.899999999999864</v>
      </c>
      <c r="F182">
        <f t="shared" si="13"/>
        <v>1.5</v>
      </c>
    </row>
    <row r="183" spans="1:6" x14ac:dyDescent="0.15">
      <c r="A183">
        <v>0.5</v>
      </c>
      <c r="B183">
        <v>0.25</v>
      </c>
      <c r="C183" t="s">
        <v>199</v>
      </c>
      <c r="D183">
        <f>VLOOKUP(A183,data!E:F,2,)</f>
        <v>43</v>
      </c>
      <c r="E183">
        <f t="shared" si="11"/>
        <v>71.399999999999864</v>
      </c>
      <c r="F183">
        <f t="shared" si="13"/>
        <v>0.15</v>
      </c>
    </row>
    <row r="184" spans="1:6" x14ac:dyDescent="0.15">
      <c r="A184">
        <v>0.6</v>
      </c>
      <c r="B184">
        <v>0.25</v>
      </c>
      <c r="C184" t="s">
        <v>199</v>
      </c>
      <c r="D184">
        <f>VLOOKUP(A184,data!E:F,2,)</f>
        <v>45</v>
      </c>
      <c r="E184">
        <f t="shared" si="11"/>
        <v>71.549999999999869</v>
      </c>
      <c r="F184">
        <f t="shared" si="13"/>
        <v>0.15</v>
      </c>
    </row>
    <row r="185" spans="1:6" x14ac:dyDescent="0.15">
      <c r="A185">
        <v>1</v>
      </c>
      <c r="B185">
        <v>0.5</v>
      </c>
      <c r="C185" t="s">
        <v>199</v>
      </c>
      <c r="D185">
        <f>VLOOKUP(A185,data!E:F,2,)</f>
        <v>48</v>
      </c>
      <c r="E185">
        <f t="shared" si="11"/>
        <v>71.699999999999875</v>
      </c>
      <c r="F185">
        <f t="shared" si="13"/>
        <v>0.3</v>
      </c>
    </row>
    <row r="186" spans="1:6" x14ac:dyDescent="0.15">
      <c r="A186">
        <v>3</v>
      </c>
      <c r="B186">
        <v>0.5</v>
      </c>
      <c r="C186" t="s">
        <v>199</v>
      </c>
      <c r="D186">
        <f>VLOOKUP(A186,data!E:F,2,)</f>
        <v>52</v>
      </c>
      <c r="E186">
        <f t="shared" si="11"/>
        <v>71.999999999999872</v>
      </c>
      <c r="F186">
        <f t="shared" si="13"/>
        <v>0.3</v>
      </c>
    </row>
    <row r="187" spans="1:6" x14ac:dyDescent="0.15">
      <c r="A187">
        <v>0</v>
      </c>
      <c r="B187">
        <v>2.5</v>
      </c>
      <c r="D187">
        <f>VLOOKUP(A187,data!E:F,2,)</f>
        <v>0</v>
      </c>
      <c r="E187">
        <f t="shared" si="11"/>
        <v>72.299999999999869</v>
      </c>
      <c r="F187">
        <f t="shared" si="13"/>
        <v>1.5</v>
      </c>
    </row>
    <row r="188" spans="1:6" x14ac:dyDescent="0.15">
      <c r="A188">
        <v>0.5</v>
      </c>
      <c r="B188">
        <v>0.25</v>
      </c>
      <c r="C188" t="s">
        <v>199</v>
      </c>
      <c r="D188">
        <f>VLOOKUP(A188,data!E:F,2,)</f>
        <v>43</v>
      </c>
      <c r="E188">
        <f t="shared" si="11"/>
        <v>73.799999999999869</v>
      </c>
      <c r="F188">
        <f t="shared" si="13"/>
        <v>0.15</v>
      </c>
    </row>
    <row r="189" spans="1:6" x14ac:dyDescent="0.15">
      <c r="A189">
        <v>0.6</v>
      </c>
      <c r="B189">
        <v>0.25</v>
      </c>
      <c r="C189" t="s">
        <v>199</v>
      </c>
      <c r="D189">
        <f>VLOOKUP(A189,data!E:F,2,)</f>
        <v>45</v>
      </c>
      <c r="E189">
        <f t="shared" si="11"/>
        <v>73.949999999999875</v>
      </c>
      <c r="F189">
        <f t="shared" si="13"/>
        <v>0.15</v>
      </c>
    </row>
    <row r="190" spans="1:6" x14ac:dyDescent="0.15">
      <c r="A190">
        <v>1</v>
      </c>
      <c r="B190">
        <v>0.5</v>
      </c>
      <c r="C190" t="s">
        <v>199</v>
      </c>
      <c r="D190">
        <f>VLOOKUP(A190,data!E:F,2,)</f>
        <v>48</v>
      </c>
      <c r="E190">
        <f t="shared" si="11"/>
        <v>74.099999999999881</v>
      </c>
      <c r="F190">
        <f t="shared" ref="F190:F196" si="14">B190*$L$1</f>
        <v>0.3</v>
      </c>
    </row>
    <row r="191" spans="1:6" x14ac:dyDescent="0.15">
      <c r="A191">
        <v>1</v>
      </c>
      <c r="B191">
        <v>0.5</v>
      </c>
      <c r="C191" t="s">
        <v>199</v>
      </c>
      <c r="D191">
        <f>VLOOKUP(A191,data!E:F,2,)</f>
        <v>48</v>
      </c>
      <c r="E191">
        <f t="shared" si="11"/>
        <v>74.399999999999878</v>
      </c>
      <c r="F191">
        <f t="shared" si="14"/>
        <v>0.3</v>
      </c>
    </row>
    <row r="192" spans="1:6" x14ac:dyDescent="0.15">
      <c r="A192">
        <v>0</v>
      </c>
      <c r="B192">
        <v>2</v>
      </c>
      <c r="D192">
        <f>VLOOKUP(A192,data!E:F,2,)</f>
        <v>0</v>
      </c>
      <c r="E192">
        <f t="shared" si="11"/>
        <v>74.699999999999875</v>
      </c>
      <c r="F192">
        <f t="shared" si="14"/>
        <v>1.2</v>
      </c>
    </row>
    <row r="193" spans="1:7" x14ac:dyDescent="0.15">
      <c r="A193">
        <v>3</v>
      </c>
      <c r="B193">
        <v>0.5</v>
      </c>
      <c r="C193" t="s">
        <v>196</v>
      </c>
      <c r="D193">
        <f>VLOOKUP(A193,data!E:F,2,)</f>
        <v>52</v>
      </c>
      <c r="E193">
        <f t="shared" si="11"/>
        <v>75.899999999999878</v>
      </c>
      <c r="F193">
        <f t="shared" si="14"/>
        <v>0.3</v>
      </c>
    </row>
    <row r="194" spans="1:7" x14ac:dyDescent="0.15">
      <c r="A194">
        <v>1</v>
      </c>
      <c r="B194">
        <v>0.5</v>
      </c>
      <c r="C194" t="s">
        <v>100</v>
      </c>
      <c r="D194">
        <f>VLOOKUP(A194,data!E:F,2,)</f>
        <v>48</v>
      </c>
      <c r="E194">
        <f t="shared" si="11"/>
        <v>76.199999999999875</v>
      </c>
      <c r="F194">
        <f t="shared" si="14"/>
        <v>0.3</v>
      </c>
    </row>
    <row r="195" spans="1:7" x14ac:dyDescent="0.15">
      <c r="A195">
        <v>1</v>
      </c>
      <c r="B195">
        <v>1</v>
      </c>
      <c r="C195" t="s">
        <v>197</v>
      </c>
      <c r="D195">
        <f>VLOOKUP(A195,data!E:F,2,)</f>
        <v>48</v>
      </c>
      <c r="E195">
        <f t="shared" si="11"/>
        <v>76.499999999999872</v>
      </c>
      <c r="F195">
        <f t="shared" si="14"/>
        <v>0.6</v>
      </c>
    </row>
    <row r="196" spans="1:7" x14ac:dyDescent="0.15">
      <c r="A196">
        <v>0.6</v>
      </c>
      <c r="B196">
        <v>4</v>
      </c>
      <c r="C196" t="s">
        <v>198</v>
      </c>
      <c r="D196">
        <f>VLOOKUP(A196,data!E:F,2,)</f>
        <v>45</v>
      </c>
      <c r="E196">
        <f t="shared" ref="E196" si="15">E195+F195</f>
        <v>77.099999999999866</v>
      </c>
      <c r="F196">
        <f t="shared" si="14"/>
        <v>2.4</v>
      </c>
      <c r="G196" s="7" t="s">
        <v>201</v>
      </c>
    </row>
    <row r="197" spans="1:7" x14ac:dyDescent="0.15">
      <c r="G197" s="7" t="s">
        <v>202</v>
      </c>
    </row>
  </sheetData>
  <phoneticPr fontId="1" type="noConversion"/>
  <dataValidations count="2">
    <dataValidation allowBlank="1" showInputMessage="1" showErrorMessage="1" prompt="表示简谱的1(do)对应钢琴键第几个_x000a_调节此数值可升降调" sqref="I1"/>
    <dataValidation allowBlank="1" showInputMessage="1" showErrorMessage="1" prompt="表示一拍需要多少秒_x000a_调节此数值可改变节奏快慢" sqref="K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芒种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2020-07-23T14:48:03Z</dcterms:modified>
</cp:coreProperties>
</file>