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<sst xmlns="http://schemas.openxmlformats.org/spreadsheetml/2006/main" count="379" uniqueCount="376">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</sst>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27280"/>
        <c:axId val="216526888"/>
      </c:scatterChart>
      <c:valAx>
        <c:axId val="2165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26888"/>
        <c:crosses val="autoZero"/>
        <c:crossBetween val="midCat"/>
      </c:valAx>
      <c:valAx>
        <c:axId val="2165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I11" sqref="I11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870.40000000000009</v>
      </c>
      <c r="P2" s="1">
        <f>$C$2+O2</f>
        <v>44889.4</v>
      </c>
      <c r="Q2">
        <f>(M2-$F$2)*$L$11</f>
        <v>509.37388815402386</v>
      </c>
      <c r="R2" s="1">
        <f>$C$2+Q2</f>
        <v>44528.373888154027</v>
      </c>
    </row>
    <row r="3" spans="1:18" x14ac:dyDescent="0.15">
      <c r="A3">
        <v>102</v>
      </c>
      <c r="B3" t="str">
        <f t="shared" ref="B3:B26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998.40000000000009</v>
      </c>
      <c r="P3" s="1">
        <f t="shared" ref="P3:R8" si="6">$C$2+O3</f>
        <v>45017.4</v>
      </c>
      <c r="Q3">
        <f t="shared" ref="Q3:Q8" si="7">(M3-$F$2)*$L$11</f>
        <v>558.43076341765379</v>
      </c>
      <c r="R3" s="1">
        <f t="shared" si="6"/>
        <v>44577.430763417651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1510.4</v>
      </c>
      <c r="P4" s="1">
        <f t="shared" si="6"/>
        <v>45529.4</v>
      </c>
      <c r="Q4">
        <f t="shared" si="7"/>
        <v>672.89680569945688</v>
      </c>
      <c r="R4" s="1">
        <f t="shared" si="6"/>
        <v>44691.896805699456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2252.8000000000002</v>
      </c>
      <c r="P5" s="1">
        <f>$C$2+O5</f>
        <v>46271.8</v>
      </c>
      <c r="Q5">
        <f t="shared" si="7"/>
        <v>811.07367102534783</v>
      </c>
      <c r="R5" s="1">
        <f>$C$2+Q5</f>
        <v>44830.073671025348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3392</v>
      </c>
      <c r="P6" s="1">
        <f t="shared" si="6"/>
        <v>47411</v>
      </c>
      <c r="Q6">
        <f t="shared" si="7"/>
        <v>1071.0751099225863</v>
      </c>
      <c r="R6" s="1">
        <f t="shared" si="6"/>
        <v>45090.075109922589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3763.2000000000003</v>
      </c>
      <c r="P7" s="1">
        <f t="shared" si="6"/>
        <v>47782.2</v>
      </c>
      <c r="Q7">
        <f t="shared" si="7"/>
        <v>1113.5910684843989</v>
      </c>
      <c r="R7" s="1">
        <f t="shared" si="6"/>
        <v>45132.591068484398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3763.2000000000003</v>
      </c>
      <c r="P8" s="1">
        <f t="shared" si="6"/>
        <v>47782.2</v>
      </c>
      <c r="Q8">
        <f t="shared" si="7"/>
        <v>1113.5910684843989</v>
      </c>
      <c r="R8" s="1">
        <f>$C$2+Q8</f>
        <v>45132.591068484398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12.8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6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0.81761458772716511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" si="22">G26-F26+1</f>
        <v>6</v>
      </c>
      <c r="I26">
        <f t="shared" ref="I26" si="23">E26/H26</f>
        <v>1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5" activePane="bottomLeft" state="frozen"/>
      <selection pane="bottomLeft" activeCell="G26" sqref="G26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e">
        <f>VLOOKUP($A27,統計!$A:$G,2,)</f>
        <v>#N/A</v>
      </c>
      <c r="C27" t="s">
        <v>55</v>
      </c>
      <c r="D27" t="e">
        <f>VLOOKUP($A27,統計!$A:$G,6,)</f>
        <v>#N/A</v>
      </c>
      <c r="E27" t="e">
        <f>VLOOKUP($A27,統計!$A:$G,7,)</f>
        <v>#N/A</v>
      </c>
      <c r="G27" t="e">
        <f t="shared" si="0"/>
        <v>#N/A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2021-05-14T12:17:55Z</dcterms:modified>
</cp:coreProperties>
</file>