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人物总表" sheetId="1" r:id="rId1"/>
  </sheets>
  <calcPr calcId="152511"/>
</workbook>
</file>

<file path=xl/calcChain.xml><?xml version="1.0" encoding="utf-8"?>
<calcChain xmlns="http://schemas.openxmlformats.org/spreadsheetml/2006/main">
  <c r="K30" i="1" l="1"/>
  <c r="K29" i="1"/>
  <c r="H27" i="1"/>
  <c r="H28" i="1"/>
  <c r="H29" i="1"/>
  <c r="H30" i="1"/>
  <c r="H26" i="1"/>
  <c r="H25" i="1"/>
  <c r="H24" i="1"/>
  <c r="H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<sst xmlns="http://schemas.openxmlformats.org/spreadsheetml/2006/main" count="172" uniqueCount="74">
  <si>
    <t>郤榖</t>
  </si>
  <si>
    <t>先轸</t>
  </si>
  <si>
    <t>先且居</t>
  </si>
  <si>
    <t>狐射姑</t>
  </si>
  <si>
    <t>赵盾</t>
  </si>
  <si>
    <t>郤缺</t>
  </si>
  <si>
    <t>荀林父</t>
  </si>
  <si>
    <t>士会</t>
  </si>
  <si>
    <t>郤克</t>
  </si>
  <si>
    <t>栾书</t>
  </si>
  <si>
    <t>韩厥</t>
  </si>
  <si>
    <t>智罃</t>
  </si>
  <si>
    <t>中行偃</t>
  </si>
  <si>
    <t>士匄</t>
  </si>
  <si>
    <t>赵武</t>
  </si>
  <si>
    <t>韩起</t>
  </si>
  <si>
    <t>魏舒</t>
  </si>
  <si>
    <t>士鞅</t>
  </si>
  <si>
    <t>智跞</t>
  </si>
  <si>
    <t>赵鞅</t>
  </si>
  <si>
    <t>名称</t>
    <phoneticPr fontId="1" type="noConversion"/>
  </si>
  <si>
    <t>生年</t>
    <phoneticPr fontId="1" type="noConversion"/>
  </si>
  <si>
    <t>卒年</t>
    <phoneticPr fontId="1" type="noConversion"/>
  </si>
  <si>
    <t>朝代</t>
    <phoneticPr fontId="1" type="noConversion"/>
  </si>
  <si>
    <t>国</t>
    <phoneticPr fontId="1" type="noConversion"/>
  </si>
  <si>
    <t>晋</t>
    <phoneticPr fontId="1" type="noConversion"/>
  </si>
  <si>
    <t>春秋</t>
    <phoneticPr fontId="1" type="noConversion"/>
  </si>
  <si>
    <t>享年</t>
    <phoneticPr fontId="1" type="noConversion"/>
  </si>
  <si>
    <t>?</t>
    <phoneticPr fontId="1" type="noConversion"/>
  </si>
  <si>
    <t>别名</t>
    <phoneticPr fontId="1" type="noConversion"/>
  </si>
  <si>
    <t>荀偃</t>
    <phoneticPr fontId="1" type="noConversion"/>
  </si>
  <si>
    <t>赵氏孤儿</t>
    <phoneticPr fontId="1" type="noConversion"/>
  </si>
  <si>
    <t>荀瑶</t>
    <phoneticPr fontId="1" type="noConversion"/>
  </si>
  <si>
    <t>智瑶,智伯</t>
    <phoneticPr fontId="1" type="noConversion"/>
  </si>
  <si>
    <t>谥号</t>
    <phoneticPr fontId="1" type="noConversion"/>
  </si>
  <si>
    <t>赵宣子</t>
  </si>
  <si>
    <t>郤成子</t>
  </si>
  <si>
    <t>中行桓子</t>
  </si>
  <si>
    <t>范武子</t>
  </si>
  <si>
    <t>郤献子</t>
  </si>
  <si>
    <t>栾武子</t>
  </si>
  <si>
    <t>韩献子</t>
  </si>
  <si>
    <t>智武子</t>
  </si>
  <si>
    <t>中行献子</t>
  </si>
  <si>
    <t>范宣子</t>
  </si>
  <si>
    <t>赵文子</t>
  </si>
  <si>
    <t>韩宣子</t>
  </si>
  <si>
    <t>魏献子</t>
  </si>
  <si>
    <t>范献子</t>
  </si>
  <si>
    <t>智文子</t>
  </si>
  <si>
    <t>赵简子</t>
  </si>
  <si>
    <t>智襄子</t>
  </si>
  <si>
    <t>狐突</t>
    <phoneticPr fontId="1" type="noConversion"/>
  </si>
  <si>
    <t>狐毛</t>
    <phoneticPr fontId="1" type="noConversion"/>
  </si>
  <si>
    <t>狐偃</t>
    <phoneticPr fontId="1" type="noConversion"/>
  </si>
  <si>
    <t>狐溱</t>
    <phoneticPr fontId="1" type="noConversion"/>
  </si>
  <si>
    <t>狐射姑</t>
    <phoneticPr fontId="1" type="noConversion"/>
  </si>
  <si>
    <t>狐鞫居</t>
    <phoneticPr fontId="1" type="noConversion"/>
  </si>
  <si>
    <t>氏</t>
    <phoneticPr fontId="1" type="noConversion"/>
  </si>
  <si>
    <t>郤</t>
  </si>
  <si>
    <t>郤</t>
    <phoneticPr fontId="1" type="noConversion"/>
  </si>
  <si>
    <t>先</t>
    <phoneticPr fontId="1" type="noConversion"/>
  </si>
  <si>
    <t>狐</t>
    <phoneticPr fontId="1" type="noConversion"/>
  </si>
  <si>
    <t>赵</t>
  </si>
  <si>
    <t>中行</t>
  </si>
  <si>
    <t>范</t>
  </si>
  <si>
    <t>栾</t>
  </si>
  <si>
    <t>韩</t>
  </si>
  <si>
    <t>智</t>
  </si>
  <si>
    <t>魏</t>
  </si>
  <si>
    <t>去重</t>
    <phoneticPr fontId="1" type="noConversion"/>
  </si>
  <si>
    <t>狐季姬</t>
    <phoneticPr fontId="1" type="noConversion"/>
  </si>
  <si>
    <t>女性</t>
    <phoneticPr fontId="1" type="noConversion"/>
  </si>
  <si>
    <t>小戎子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</si>
</sst>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3.5" x14ac:dyDescent="0.15"/>
  <cols>
    <col min="3" max="3" width="10" bestFit="1" customWidth="1"/>
    <col min="4" max="5" width="10" customWidth="1"/>
  </cols>
  <sheetData>
    <row r="1" spans="1:11" s="1" customFormat="1" x14ac:dyDescent="0.15">
      <c r="A1" s="2" t="s">
        <v>20</v>
      </c>
      <c r="B1" s="2" t="s">
        <v>72</v>
      </c>
      <c r="C1" s="2" t="s">
        <v>29</v>
      </c>
      <c r="D1" s="2" t="s">
        <v>58</v>
      </c>
      <c r="E1" s="2" t="s">
        <v>34</v>
      </c>
      <c r="F1" s="2" t="s">
        <v>21</v>
      </c>
      <c r="G1" s="2" t="s">
        <v>22</v>
      </c>
      <c r="H1" s="1" t="s">
        <v>27</v>
      </c>
      <c r="I1" s="1" t="s">
        <v>23</v>
      </c>
      <c r="J1" s="2" t="s">
        <v>24</v>
      </c>
      <c r="K1" s="1" t="s">
        <v>70</v>
      </c>
    </row>
    <row r="2" spans="1:11" x14ac:dyDescent="0.15">
      <c r="A2" t="s">
        <v>0</v>
      </c>
      <c r="D2" t="s">
        <v>60</v>
      </c>
      <c r="F2">
        <v>-682</v>
      </c>
      <c r="G2">
        <v>-632</v>
      </c>
      <c r="H2">
        <f>IFERROR(G2-F2+1,"")</f>
        <v>51</v>
      </c>
      <c r="I2" t="s">
        <v>26</v>
      </c>
      <c r="J2" t="s">
        <v>25</v>
      </c>
      <c r="K2">
        <f>COUNTIF($A$2:A2,A2)</f>
        <v>1</v>
      </c>
    </row>
    <row r="3" spans="1:11" x14ac:dyDescent="0.15">
      <c r="A3" t="s">
        <v>1</v>
      </c>
      <c r="D3" t="s">
        <v>61</v>
      </c>
      <c r="F3">
        <v>-680</v>
      </c>
      <c r="G3">
        <v>-627</v>
      </c>
      <c r="H3">
        <f t="shared" ref="H3:H30" si="0">IFERROR(G3-F3+1,"")</f>
        <v>54</v>
      </c>
      <c r="I3" t="s">
        <v>26</v>
      </c>
      <c r="J3" t="s">
        <v>25</v>
      </c>
      <c r="K3">
        <f>COUNTIF($A$2:A3,A3)</f>
        <v>1</v>
      </c>
    </row>
    <row r="4" spans="1:11" x14ac:dyDescent="0.15">
      <c r="A4" t="s">
        <v>2</v>
      </c>
      <c r="D4" t="s">
        <v>61</v>
      </c>
      <c r="F4">
        <v>-660</v>
      </c>
      <c r="G4">
        <v>-622</v>
      </c>
      <c r="H4">
        <f t="shared" si="0"/>
        <v>39</v>
      </c>
      <c r="I4" t="s">
        <v>26</v>
      </c>
      <c r="J4" t="s">
        <v>25</v>
      </c>
      <c r="K4">
        <f>COUNTIF($A$2:A4,A4)</f>
        <v>1</v>
      </c>
    </row>
    <row r="5" spans="1:11" x14ac:dyDescent="0.15">
      <c r="A5" t="s">
        <v>3</v>
      </c>
      <c r="D5" t="s">
        <v>62</v>
      </c>
      <c r="F5" t="s">
        <v>28</v>
      </c>
      <c r="G5" t="s">
        <v>28</v>
      </c>
      <c r="H5" t="str">
        <f t="shared" si="0"/>
        <v/>
      </c>
      <c r="I5" t="s">
        <v>26</v>
      </c>
      <c r="J5" t="s">
        <v>25</v>
      </c>
      <c r="K5">
        <f>COUNTIF($A$2:A5,A5)</f>
        <v>1</v>
      </c>
    </row>
    <row r="6" spans="1:11" x14ac:dyDescent="0.15">
      <c r="A6" t="s">
        <v>4</v>
      </c>
      <c r="D6" t="s">
        <v>63</v>
      </c>
      <c r="E6" t="s">
        <v>35</v>
      </c>
      <c r="F6">
        <v>-655</v>
      </c>
      <c r="G6">
        <v>-601</v>
      </c>
      <c r="H6">
        <f t="shared" si="0"/>
        <v>55</v>
      </c>
      <c r="I6" t="s">
        <v>26</v>
      </c>
      <c r="J6" t="s">
        <v>25</v>
      </c>
      <c r="K6">
        <f>COUNTIF($A$2:A6,A6)</f>
        <v>1</v>
      </c>
    </row>
    <row r="7" spans="1:11" x14ac:dyDescent="0.15">
      <c r="A7" t="s">
        <v>5</v>
      </c>
      <c r="D7" t="s">
        <v>59</v>
      </c>
      <c r="E7" t="s">
        <v>36</v>
      </c>
      <c r="F7" t="s">
        <v>28</v>
      </c>
      <c r="G7">
        <v>-597</v>
      </c>
      <c r="H7" t="str">
        <f t="shared" si="0"/>
        <v/>
      </c>
      <c r="I7" t="s">
        <v>26</v>
      </c>
      <c r="J7" t="s">
        <v>25</v>
      </c>
      <c r="K7">
        <f>COUNTIF($A$2:A7,A7)</f>
        <v>1</v>
      </c>
    </row>
    <row r="8" spans="1:11" x14ac:dyDescent="0.15">
      <c r="A8" t="s">
        <v>6</v>
      </c>
      <c r="D8" t="s">
        <v>64</v>
      </c>
      <c r="E8" t="s">
        <v>37</v>
      </c>
      <c r="F8" t="s">
        <v>28</v>
      </c>
      <c r="G8">
        <v>-593</v>
      </c>
      <c r="H8" t="str">
        <f t="shared" si="0"/>
        <v/>
      </c>
      <c r="I8" t="s">
        <v>26</v>
      </c>
      <c r="J8" t="s">
        <v>25</v>
      </c>
      <c r="K8">
        <f>COUNTIF($A$2:A8,A8)</f>
        <v>1</v>
      </c>
    </row>
    <row r="9" spans="1:11" x14ac:dyDescent="0.15">
      <c r="A9" t="s">
        <v>7</v>
      </c>
      <c r="D9" t="s">
        <v>65</v>
      </c>
      <c r="E9" t="s">
        <v>38</v>
      </c>
      <c r="F9">
        <v>-660</v>
      </c>
      <c r="G9">
        <v>-583</v>
      </c>
      <c r="H9">
        <f t="shared" si="0"/>
        <v>78</v>
      </c>
      <c r="I9" t="s">
        <v>26</v>
      </c>
      <c r="J9" t="s">
        <v>25</v>
      </c>
      <c r="K9">
        <f>COUNTIF($A$2:A9,A9)</f>
        <v>1</v>
      </c>
    </row>
    <row r="10" spans="1:11" x14ac:dyDescent="0.15">
      <c r="A10" t="s">
        <v>8</v>
      </c>
      <c r="D10" t="s">
        <v>59</v>
      </c>
      <c r="E10" t="s">
        <v>39</v>
      </c>
      <c r="F10" t="s">
        <v>28</v>
      </c>
      <c r="G10">
        <v>-587</v>
      </c>
      <c r="H10" t="str">
        <f t="shared" si="0"/>
        <v/>
      </c>
      <c r="I10" t="s">
        <v>26</v>
      </c>
      <c r="J10" t="s">
        <v>25</v>
      </c>
      <c r="K10">
        <f>COUNTIF($A$2:A10,A10)</f>
        <v>1</v>
      </c>
    </row>
    <row r="11" spans="1:11" x14ac:dyDescent="0.15">
      <c r="A11" t="s">
        <v>9</v>
      </c>
      <c r="D11" t="s">
        <v>66</v>
      </c>
      <c r="E11" t="s">
        <v>40</v>
      </c>
      <c r="F11" t="s">
        <v>28</v>
      </c>
      <c r="G11">
        <v>-573</v>
      </c>
      <c r="H11" t="str">
        <f t="shared" si="0"/>
        <v/>
      </c>
      <c r="I11" t="s">
        <v>26</v>
      </c>
      <c r="J11" t="s">
        <v>25</v>
      </c>
      <c r="K11">
        <f>COUNTIF($A$2:A11,A11)</f>
        <v>1</v>
      </c>
    </row>
    <row r="12" spans="1:11" x14ac:dyDescent="0.15">
      <c r="A12" t="s">
        <v>10</v>
      </c>
      <c r="D12" t="s">
        <v>67</v>
      </c>
      <c r="E12" t="s">
        <v>41</v>
      </c>
      <c r="F12" t="s">
        <v>28</v>
      </c>
      <c r="G12" t="s">
        <v>28</v>
      </c>
      <c r="H12" t="str">
        <f t="shared" si="0"/>
        <v/>
      </c>
      <c r="I12" t="s">
        <v>26</v>
      </c>
      <c r="J12" t="s">
        <v>25</v>
      </c>
      <c r="K12">
        <f>COUNTIF($A$2:A12,A12)</f>
        <v>1</v>
      </c>
    </row>
    <row r="13" spans="1:11" x14ac:dyDescent="0.15">
      <c r="A13" t="s">
        <v>11</v>
      </c>
      <c r="D13" t="s">
        <v>68</v>
      </c>
      <c r="E13" t="s">
        <v>42</v>
      </c>
      <c r="F13" t="s">
        <v>28</v>
      </c>
      <c r="G13">
        <v>-560</v>
      </c>
      <c r="H13" t="str">
        <f t="shared" si="0"/>
        <v/>
      </c>
      <c r="I13" t="s">
        <v>26</v>
      </c>
      <c r="J13" t="s">
        <v>25</v>
      </c>
      <c r="K13">
        <f>COUNTIF($A$2:A13,A13)</f>
        <v>1</v>
      </c>
    </row>
    <row r="14" spans="1:11" x14ac:dyDescent="0.15">
      <c r="A14" t="s">
        <v>30</v>
      </c>
      <c r="C14" t="s">
        <v>12</v>
      </c>
      <c r="D14" t="s">
        <v>64</v>
      </c>
      <c r="E14" t="s">
        <v>43</v>
      </c>
      <c r="F14" t="s">
        <v>28</v>
      </c>
      <c r="G14">
        <v>-554</v>
      </c>
      <c r="H14" t="str">
        <f t="shared" si="0"/>
        <v/>
      </c>
      <c r="I14" t="s">
        <v>26</v>
      </c>
      <c r="J14" t="s">
        <v>25</v>
      </c>
      <c r="K14">
        <f>COUNTIF($A$2:A14,A14)</f>
        <v>1</v>
      </c>
    </row>
    <row r="15" spans="1:11" x14ac:dyDescent="0.15">
      <c r="A15" t="s">
        <v>13</v>
      </c>
      <c r="D15" t="s">
        <v>65</v>
      </c>
      <c r="E15" t="s">
        <v>44</v>
      </c>
      <c r="F15" t="s">
        <v>28</v>
      </c>
      <c r="G15">
        <v>-548</v>
      </c>
      <c r="H15" t="str">
        <f t="shared" si="0"/>
        <v/>
      </c>
      <c r="I15" t="s">
        <v>26</v>
      </c>
      <c r="J15" t="s">
        <v>25</v>
      </c>
      <c r="K15">
        <f>COUNTIF($A$2:A15,A15)</f>
        <v>1</v>
      </c>
    </row>
    <row r="16" spans="1:11" x14ac:dyDescent="0.15">
      <c r="A16" t="s">
        <v>14</v>
      </c>
      <c r="C16" t="s">
        <v>31</v>
      </c>
      <c r="D16" t="s">
        <v>63</v>
      </c>
      <c r="E16" t="s">
        <v>45</v>
      </c>
      <c r="F16">
        <v>-598</v>
      </c>
      <c r="G16">
        <v>-541</v>
      </c>
      <c r="H16">
        <f t="shared" si="0"/>
        <v>58</v>
      </c>
      <c r="I16" t="s">
        <v>26</v>
      </c>
      <c r="J16" t="s">
        <v>25</v>
      </c>
      <c r="K16">
        <f>COUNTIF($A$2:A16,A16)</f>
        <v>1</v>
      </c>
    </row>
    <row r="17" spans="1:11" x14ac:dyDescent="0.15">
      <c r="A17" t="s">
        <v>15</v>
      </c>
      <c r="D17" t="s">
        <v>67</v>
      </c>
      <c r="E17" t="s">
        <v>46</v>
      </c>
      <c r="F17" t="s">
        <v>28</v>
      </c>
      <c r="G17">
        <v>-497</v>
      </c>
      <c r="H17" t="str">
        <f t="shared" si="0"/>
        <v/>
      </c>
      <c r="I17" t="s">
        <v>26</v>
      </c>
      <c r="J17" t="s">
        <v>25</v>
      </c>
      <c r="K17">
        <f>COUNTIF($A$2:A17,A17)</f>
        <v>1</v>
      </c>
    </row>
    <row r="18" spans="1:11" x14ac:dyDescent="0.15">
      <c r="A18" t="s">
        <v>16</v>
      </c>
      <c r="D18" t="s">
        <v>69</v>
      </c>
      <c r="E18" t="s">
        <v>47</v>
      </c>
      <c r="F18" t="s">
        <v>28</v>
      </c>
      <c r="G18">
        <v>-509</v>
      </c>
      <c r="H18" t="str">
        <f t="shared" si="0"/>
        <v/>
      </c>
      <c r="I18" t="s">
        <v>26</v>
      </c>
      <c r="J18" t="s">
        <v>25</v>
      </c>
      <c r="K18">
        <f>COUNTIF($A$2:A18,A18)</f>
        <v>1</v>
      </c>
    </row>
    <row r="19" spans="1:11" x14ac:dyDescent="0.15">
      <c r="A19" t="s">
        <v>17</v>
      </c>
      <c r="D19" t="s">
        <v>65</v>
      </c>
      <c r="E19" t="s">
        <v>48</v>
      </c>
      <c r="F19" t="s">
        <v>28</v>
      </c>
      <c r="G19">
        <v>-501</v>
      </c>
      <c r="H19" t="str">
        <f t="shared" si="0"/>
        <v/>
      </c>
      <c r="I19" t="s">
        <v>26</v>
      </c>
      <c r="J19" t="s">
        <v>25</v>
      </c>
      <c r="K19">
        <f>COUNTIF($A$2:A19,A19)</f>
        <v>1</v>
      </c>
    </row>
    <row r="20" spans="1:11" x14ac:dyDescent="0.15">
      <c r="A20" t="s">
        <v>18</v>
      </c>
      <c r="D20" t="s">
        <v>68</v>
      </c>
      <c r="E20" t="s">
        <v>49</v>
      </c>
      <c r="F20" t="s">
        <v>28</v>
      </c>
      <c r="G20">
        <v>-493</v>
      </c>
      <c r="H20" t="str">
        <f t="shared" si="0"/>
        <v/>
      </c>
      <c r="I20" t="s">
        <v>26</v>
      </c>
      <c r="J20" t="s">
        <v>25</v>
      </c>
      <c r="K20">
        <f>COUNTIF($A$2:A20,A20)</f>
        <v>1</v>
      </c>
    </row>
    <row r="21" spans="1:11" x14ac:dyDescent="0.15">
      <c r="A21" t="s">
        <v>19</v>
      </c>
      <c r="D21" t="s">
        <v>63</v>
      </c>
      <c r="E21" t="s">
        <v>50</v>
      </c>
      <c r="F21" t="s">
        <v>28</v>
      </c>
      <c r="G21">
        <v>-476</v>
      </c>
      <c r="H21" t="str">
        <f t="shared" si="0"/>
        <v/>
      </c>
      <c r="I21" t="s">
        <v>26</v>
      </c>
      <c r="J21" t="s">
        <v>25</v>
      </c>
      <c r="K21">
        <f>COUNTIF($A$2:A21,A21)</f>
        <v>1</v>
      </c>
    </row>
    <row r="22" spans="1:11" x14ac:dyDescent="0.15">
      <c r="A22" t="s">
        <v>32</v>
      </c>
      <c r="C22" t="s">
        <v>33</v>
      </c>
      <c r="D22" t="s">
        <v>68</v>
      </c>
      <c r="E22" t="s">
        <v>51</v>
      </c>
      <c r="F22">
        <v>-506</v>
      </c>
      <c r="G22">
        <v>-453</v>
      </c>
      <c r="H22">
        <f t="shared" si="0"/>
        <v>54</v>
      </c>
      <c r="I22" t="s">
        <v>26</v>
      </c>
      <c r="J22" t="s">
        <v>25</v>
      </c>
      <c r="K22">
        <f>COUNTIF($A$2:A22,A22)</f>
        <v>1</v>
      </c>
    </row>
    <row r="23" spans="1:11" x14ac:dyDescent="0.15">
      <c r="A23" t="s">
        <v>52</v>
      </c>
      <c r="D23" t="s">
        <v>62</v>
      </c>
      <c r="F23" t="s">
        <v>28</v>
      </c>
      <c r="G23">
        <v>-637</v>
      </c>
      <c r="H23" t="str">
        <f t="shared" si="0"/>
        <v/>
      </c>
      <c r="I23" t="s">
        <v>26</v>
      </c>
      <c r="J23" t="s">
        <v>25</v>
      </c>
      <c r="K23">
        <f>COUNTIF($A$2:A23,A23)</f>
        <v>1</v>
      </c>
    </row>
    <row r="24" spans="1:11" x14ac:dyDescent="0.15">
      <c r="A24" t="s">
        <v>53</v>
      </c>
      <c r="D24" t="s">
        <v>62</v>
      </c>
      <c r="F24">
        <v>-720</v>
      </c>
      <c r="G24">
        <v>-629</v>
      </c>
      <c r="H24">
        <f t="shared" si="0"/>
        <v>92</v>
      </c>
      <c r="I24" t="s">
        <v>26</v>
      </c>
      <c r="J24" t="s">
        <v>25</v>
      </c>
      <c r="K24">
        <f>COUNTIF($A$2:A24,A24)</f>
        <v>1</v>
      </c>
    </row>
    <row r="25" spans="1:11" x14ac:dyDescent="0.15">
      <c r="A25" t="s">
        <v>54</v>
      </c>
      <c r="D25" t="s">
        <v>62</v>
      </c>
      <c r="F25">
        <v>-715</v>
      </c>
      <c r="G25">
        <v>-629</v>
      </c>
      <c r="H25">
        <f t="shared" si="0"/>
        <v>87</v>
      </c>
      <c r="I25" t="s">
        <v>26</v>
      </c>
      <c r="J25" t="s">
        <v>25</v>
      </c>
      <c r="K25">
        <f>COUNTIF($A$2:A25,A25)</f>
        <v>1</v>
      </c>
    </row>
    <row r="26" spans="1:11" x14ac:dyDescent="0.15">
      <c r="A26" t="s">
        <v>55</v>
      </c>
      <c r="D26" t="s">
        <v>62</v>
      </c>
      <c r="F26" t="s">
        <v>28</v>
      </c>
      <c r="G26">
        <v>-629</v>
      </c>
      <c r="H26" t="str">
        <f t="shared" si="0"/>
        <v/>
      </c>
      <c r="I26" t="s">
        <v>26</v>
      </c>
      <c r="J26" t="s">
        <v>25</v>
      </c>
      <c r="K26">
        <f>COUNTIF($A$2:A26,A26)</f>
        <v>1</v>
      </c>
    </row>
    <row r="27" spans="1:11" x14ac:dyDescent="0.15">
      <c r="A27" t="s">
        <v>56</v>
      </c>
      <c r="D27" t="s">
        <v>62</v>
      </c>
      <c r="F27" t="s">
        <v>28</v>
      </c>
      <c r="G27" t="s">
        <v>28</v>
      </c>
      <c r="H27" t="str">
        <f t="shared" si="0"/>
        <v/>
      </c>
      <c r="I27" t="s">
        <v>26</v>
      </c>
      <c r="J27" t="s">
        <v>25</v>
      </c>
      <c r="K27">
        <f>COUNTIF($A$2:A27,A27)</f>
        <v>2</v>
      </c>
    </row>
    <row r="28" spans="1:11" x14ac:dyDescent="0.15">
      <c r="A28" t="s">
        <v>57</v>
      </c>
      <c r="D28" t="s">
        <v>62</v>
      </c>
      <c r="F28" t="s">
        <v>28</v>
      </c>
      <c r="G28">
        <v>-621</v>
      </c>
      <c r="H28" t="str">
        <f t="shared" si="0"/>
        <v/>
      </c>
      <c r="I28" t="s">
        <v>26</v>
      </c>
      <c r="J28" t="s">
        <v>25</v>
      </c>
      <c r="K28">
        <f>COUNTIF($A$2:A28,A28)</f>
        <v>1</v>
      </c>
    </row>
    <row r="29" spans="1:11" x14ac:dyDescent="0.15">
      <c r="A29" t="s">
        <v>71</v>
      </c>
      <c r="B29" t="b">
        <v>1</v>
      </c>
      <c r="D29" t="s">
        <v>62</v>
      </c>
      <c r="F29" t="s">
        <v>28</v>
      </c>
      <c r="G29" t="s">
        <v>28</v>
      </c>
      <c r="H29" t="str">
        <f t="shared" si="0"/>
        <v/>
      </c>
      <c r="I29" t="s">
        <v>26</v>
      </c>
      <c r="J29" t="s">
        <v>25</v>
      </c>
      <c r="K29">
        <f>COUNTIF($A$2:A29,A29)</f>
        <v>1</v>
      </c>
    </row>
    <row r="30" spans="1:11" x14ac:dyDescent="0.15">
      <c r="A30" t="s">
        <v>73</v>
      </c>
      <c r="B30" t="b">
        <v>1</v>
      </c>
      <c r="D30" t="s">
        <v>62</v>
      </c>
      <c r="F30" t="s">
        <v>28</v>
      </c>
      <c r="G30" t="s">
        <v>28</v>
      </c>
      <c r="H30" t="str">
        <f t="shared" si="0"/>
        <v/>
      </c>
      <c r="I30" t="s">
        <v>26</v>
      </c>
      <c r="J30" t="s">
        <v>25</v>
      </c>
      <c r="K30">
        <f>COUNTIF($A$2:A30,A30)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人物总表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2020-07-07T13:01:34Z</dcterms:modified>
</cp:coreProperties>
</file>