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6ACF3720-862A-41EA-BB3A-6207F0770878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1" i="1" l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1" i="2" l="1"/>
  <c r="I2" i="2"/>
  <c r="I6" i="2"/>
  <c r="I10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I14" i="2"/>
  <c r="D14" i="2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<sst xmlns="http://schemas.openxmlformats.org/spreadsheetml/2006/main" count="528" uniqueCount="522">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</sst>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90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633.91111111111115</v>
      </c>
      <c r="P2" s="1">
        <f t="shared" ref="P2:P8" si="6">$C$2+O2</f>
        <v>44652.911111111112</v>
      </c>
      <c r="Q2">
        <f t="shared" ref="Q2:Q8" si="7">(M2-$F$2)*$L$11</f>
        <v>693.78588689311891</v>
      </c>
      <c r="R2" s="1">
        <f t="shared" ref="R2:R8" si="8">$C$2+Q2</f>
        <v>44712.785886893122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727.13333333333344</v>
      </c>
      <c r="P3" s="1">
        <f t="shared" si="6"/>
        <v>44746.133333333331</v>
      </c>
      <c r="Q3">
        <f t="shared" si="7"/>
        <v>760.60314726805814</v>
      </c>
      <c r="R3" s="1">
        <f t="shared" si="8"/>
        <v>44779.603147268055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1100.0222222222224</v>
      </c>
      <c r="P4" s="1">
        <f t="shared" si="6"/>
        <v>45119.022222222222</v>
      </c>
      <c r="Q4">
        <f t="shared" si="7"/>
        <v>916.5100881429164</v>
      </c>
      <c r="R4" s="1">
        <f t="shared" si="8"/>
        <v>44935.510088142917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1640.7111111111112</v>
      </c>
      <c r="P5" s="1">
        <f t="shared" si="6"/>
        <v>45659.711111111108</v>
      </c>
      <c r="Q5">
        <f t="shared" si="7"/>
        <v>1104.7120381989953</v>
      </c>
      <c r="R5" s="1">
        <f t="shared" si="8"/>
        <v>45123.712038198995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2470.3888888888891</v>
      </c>
      <c r="P6" s="1">
        <f t="shared" si="6"/>
        <v>46489.388888888891</v>
      </c>
      <c r="Q6">
        <f t="shared" si="7"/>
        <v>1458.843518186173</v>
      </c>
      <c r="R6" s="1">
        <f t="shared" si="8"/>
        <v>45477.843518186171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2740.7333333333336</v>
      </c>
      <c r="P7" s="1">
        <f t="shared" si="6"/>
        <v>46759.733333333337</v>
      </c>
      <c r="Q7">
        <f t="shared" si="7"/>
        <v>1516.7518105111203</v>
      </c>
      <c r="R7" s="1">
        <f t="shared" si="8"/>
        <v>45535.751810511123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2740.7333333333336</v>
      </c>
      <c r="P8" s="1">
        <f t="shared" si="6"/>
        <v>46759.733333333337</v>
      </c>
      <c r="Q8">
        <f t="shared" si="7"/>
        <v>1516.7518105111203</v>
      </c>
      <c r="R8" s="1">
        <f t="shared" si="8"/>
        <v>45535.751810511123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9.3222222222222229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1.1136210062489871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91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51" activePane="bottomLeft" state="frozen"/>
      <selection pane="bottomLeft" activeCell="I91" sqref="I91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e">
        <f>VLOOKUP($A92,統計!$A:$G,2,)</f>
        <v>#N/A</v>
      </c>
      <c r="C92" t="s">
        <v>287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25">
      <c r="A93">
        <v>803</v>
      </c>
      <c r="B93" t="e">
        <f>VLOOKUP($A93,統計!$A:$G,2,)</f>
        <v>#N/A</v>
      </c>
      <c r="C93" t="s">
        <v>288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25">
      <c r="A94">
        <v>804</v>
      </c>
      <c r="B94" t="e">
        <f>VLOOKUP($A94,統計!$A:$G,2,)</f>
        <v>#N/A</v>
      </c>
      <c r="C94" t="s">
        <v>289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25">
      <c r="A95">
        <v>805</v>
      </c>
      <c r="B95" t="e">
        <f>VLOOKUP($A95,統計!$A:$G,2,)</f>
        <v>#N/A</v>
      </c>
      <c r="C95" t="s">
        <v>290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25">
      <c r="A96">
        <v>806</v>
      </c>
      <c r="B96" t="e">
        <f>VLOOKUP($A96,統計!$A:$G,2,)</f>
        <v>#N/A</v>
      </c>
      <c r="C96" t="s">
        <v>291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25">
      <c r="A97">
        <v>807</v>
      </c>
      <c r="B97" t="e">
        <f>VLOOKUP($A97,統計!$A:$G,2,)</f>
        <v>#N/A</v>
      </c>
      <c r="C97" t="s">
        <v>292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25">
      <c r="A98">
        <v>808</v>
      </c>
      <c r="B98" t="e">
        <f>VLOOKUP($A98,統計!$A:$G,2,)</f>
        <v>#N/A</v>
      </c>
      <c r="C98" t="s">
        <v>293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25">
      <c r="A99">
        <v>809</v>
      </c>
      <c r="B99" t="e">
        <f>VLOOKUP($A99,統計!$A:$G,2,)</f>
        <v>#N/A</v>
      </c>
      <c r="C99" t="s">
        <v>294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25">
      <c r="A100">
        <v>810</v>
      </c>
      <c r="B100" t="e">
        <f>VLOOKUP($A100,統計!$A:$G,2,)</f>
        <v>#N/A</v>
      </c>
      <c r="C100" t="s">
        <v>295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25">
      <c r="A101">
        <v>811</v>
      </c>
      <c r="B101" t="e">
        <f>VLOOKUP($A101,統計!$A:$G,2,)</f>
        <v>#N/A</v>
      </c>
      <c r="C101" t="s">
        <v>296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25">
      <c r="A102">
        <v>812</v>
      </c>
      <c r="B102" t="e">
        <f>VLOOKUP($A102,統計!$A:$G,2,)</f>
        <v>#N/A</v>
      </c>
      <c r="C102" t="s">
        <v>297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25">
      <c r="A103">
        <v>813</v>
      </c>
      <c r="B103" t="e">
        <f>VLOOKUP($A103,統計!$A:$G,2,)</f>
        <v>#N/A</v>
      </c>
      <c r="C103" t="s">
        <v>298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25">
      <c r="A104">
        <v>814</v>
      </c>
      <c r="B104" t="e">
        <f>VLOOKUP($A104,統計!$A:$G,2,)</f>
        <v>#N/A</v>
      </c>
      <c r="C104" t="s">
        <v>299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25">
      <c r="A105">
        <v>815</v>
      </c>
      <c r="B105" t="e">
        <f>VLOOKUP($A105,統計!$A:$G,2,)</f>
        <v>#N/A</v>
      </c>
      <c r="C105" t="s">
        <v>300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25">
      <c r="A106">
        <v>816</v>
      </c>
      <c r="B106" t="e">
        <f>VLOOKUP($A106,統計!$A:$G,2,)</f>
        <v>#N/A</v>
      </c>
      <c r="C106" t="s">
        <v>301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2023-04-15T03:09:00Z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