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23" i="1" l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<sst xmlns="http://schemas.openxmlformats.org/spreadsheetml/2006/main" count="376" uniqueCount="373">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</sst>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04992"/>
        <c:axId val="230099960"/>
      </c:scatterChart>
      <c:valAx>
        <c:axId val="2308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099960"/>
        <c:crosses val="autoZero"/>
        <c:crossBetween val="midCat"/>
      </c:valAx>
      <c:valAx>
        <c:axId val="2300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E23" sqref="E2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911.81818181818176</v>
      </c>
      <c r="P2" s="1">
        <f>$C$2+O2</f>
        <v>44930.818181818184</v>
      </c>
      <c r="Q2">
        <f>(M2-$F$2)*$L$11</f>
        <v>564.12834511253948</v>
      </c>
      <c r="R2" s="1">
        <f>$C$2+Q2</f>
        <v>44583.128345112542</v>
      </c>
    </row>
    <row r="3" spans="1:18" x14ac:dyDescent="0.15">
      <c r="A3">
        <v>102</v>
      </c>
      <c r="B3" t="str">
        <f t="shared" ref="B3:B26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1045.9090909090908</v>
      </c>
      <c r="P3" s="1">
        <f t="shared" ref="P3:R8" si="6">$C$2+O3</f>
        <v>45064.909090909088</v>
      </c>
      <c r="Q3">
        <f t="shared" ref="Q3:Q8" si="7">(M3-$F$2)*$L$11</f>
        <v>618.45852281198142</v>
      </c>
      <c r="R3" s="1">
        <f t="shared" si="6"/>
        <v>44637.458522811983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1582.2727272727273</v>
      </c>
      <c r="P4" s="1">
        <f t="shared" si="6"/>
        <v>45601.272727272728</v>
      </c>
      <c r="Q4">
        <f t="shared" si="7"/>
        <v>745.22893744401279</v>
      </c>
      <c r="R4" s="1">
        <f t="shared" si="6"/>
        <v>44764.228937444015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2360</v>
      </c>
      <c r="P5" s="1">
        <f>$C$2+O5</f>
        <v>46379</v>
      </c>
      <c r="Q5">
        <f t="shared" si="7"/>
        <v>898.25893796410776</v>
      </c>
      <c r="R5" s="1">
        <f>$C$2+Q5</f>
        <v>44917.258937964107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3553.4090909090905</v>
      </c>
      <c r="P6" s="1">
        <f t="shared" si="6"/>
        <v>47572.409090909088</v>
      </c>
      <c r="Q6">
        <f t="shared" si="7"/>
        <v>1186.2088797711504</v>
      </c>
      <c r="R6" s="1">
        <f t="shared" si="6"/>
        <v>45205.208879771148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3942.272727272727</v>
      </c>
      <c r="P7" s="1">
        <f t="shared" si="6"/>
        <v>47961.272727272728</v>
      </c>
      <c r="Q7">
        <f t="shared" si="7"/>
        <v>1233.2950337773334</v>
      </c>
      <c r="R7" s="1">
        <f t="shared" si="6"/>
        <v>45252.295033777336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3942.272727272727</v>
      </c>
      <c r="P8" s="1">
        <f t="shared" si="6"/>
        <v>47961.272727272728</v>
      </c>
      <c r="Q8">
        <f t="shared" si="7"/>
        <v>1233.2950337773334</v>
      </c>
      <c r="R8" s="1">
        <f>$C$2+Q8</f>
        <v>45252.295033777336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13.409090909090908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3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0.90550296165736666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</row>
    <row r="25" spans="1:9" x14ac:dyDescent="0.15">
      <c r="A25">
        <v>316</v>
      </c>
      <c r="B25" t="str">
        <f t="shared" si="1"/>
        <v>卷24</v>
      </c>
    </row>
    <row r="26" spans="1:9" x14ac:dyDescent="0.15">
      <c r="A26">
        <v>317</v>
      </c>
      <c r="B26" t="str">
        <f t="shared" si="1"/>
        <v>卷25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0</v>
      </c>
      <c r="E24">
        <f>VLOOKUP($A24,統計!$A:$G,7,)</f>
        <v>0</v>
      </c>
      <c r="G24" t="str">
        <f t="shared" si="0"/>
        <v>[卷23](筆記/资治通鉴23.html)|漢紀十五|0|0|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0</v>
      </c>
      <c r="E25">
        <f>VLOOKUP($A25,統計!$A:$G,7,)</f>
        <v>0</v>
      </c>
      <c r="G25" t="str">
        <f t="shared" si="0"/>
        <v>[卷24](筆記/资治通鉴24.html)|漢紀十六|0|0|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0</v>
      </c>
      <c r="E26">
        <f>VLOOKUP($A26,統計!$A:$G,7,)</f>
        <v>0</v>
      </c>
      <c r="G26" t="str">
        <f t="shared" si="0"/>
        <v>[卷25](筆記/资治通鉴25.html)|漢紀十七|0|0|</v>
      </c>
    </row>
    <row r="27" spans="1:7" x14ac:dyDescent="0.15">
      <c r="A27">
        <v>318</v>
      </c>
      <c r="B27" t="e">
        <f>VLOOKUP($A27,統計!$A:$G,2,)</f>
        <v>#N/A</v>
      </c>
      <c r="C27" t="s">
        <v>55</v>
      </c>
      <c r="D27" t="e">
        <f>VLOOKUP($A27,統計!$A:$G,6,)</f>
        <v>#N/A</v>
      </c>
      <c r="E27" t="e">
        <f>VLOOKUP($A27,統計!$A:$G,7,)</f>
        <v>#N/A</v>
      </c>
      <c r="G27" t="e">
        <f t="shared" si="0"/>
        <v>#N/A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/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2021-04-21T14:03:59Z</dcterms:modified>
</cp:coreProperties>
</file>