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2604F92B-F06D-4522-8647-2AD92167EE7C}" xr6:coauthVersionLast="47" xr6:coauthVersionMax="47" xr10:uidLastSave="{00000000-0000-0000-0000-000000000000}"/>
  <bookViews>
    <workbookView xWindow="5180" yWindow="6650" windowWidth="28810" windowHeight="1376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7" i="1" l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97" i="1" l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<sst xmlns="http://schemas.openxmlformats.org/spreadsheetml/2006/main" count="535" uniqueCount="529">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</sst>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96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zoomScaleNormal="100" workbookViewId="0">
      <pane ySplit="1" topLeftCell="A67" activePane="bottomLeft" state="frozen"/>
      <selection pane="bottomLeft" activeCell="H97" sqref="H97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660.875</v>
      </c>
      <c r="P2" s="1">
        <f t="shared" ref="P2:P8" si="6">$C$2+O2</f>
        <v>44679.875</v>
      </c>
      <c r="Q2">
        <f t="shared" ref="Q2:Q8" si="7">(M2-$F$2)*$L$11</f>
        <v>777.09742963586302</v>
      </c>
      <c r="R2" s="1">
        <f t="shared" ref="R2:R8" si="8">$C$2+Q2</f>
        <v>44796.097429635862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758.0625</v>
      </c>
      <c r="P3" s="1">
        <f t="shared" si="6"/>
        <v>44777.0625</v>
      </c>
      <c r="Q3">
        <f t="shared" si="7"/>
        <v>851.93827358153203</v>
      </c>
      <c r="R3" s="1">
        <f t="shared" si="8"/>
        <v>44870.938273581531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1146.8125</v>
      </c>
      <c r="P4" s="1">
        <f t="shared" si="6"/>
        <v>45165.8125</v>
      </c>
      <c r="Q4">
        <f t="shared" si="7"/>
        <v>1026.5669094547598</v>
      </c>
      <c r="R4" s="1">
        <f t="shared" si="8"/>
        <v>45045.566909454763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1710.5</v>
      </c>
      <c r="P5" s="1">
        <f t="shared" si="6"/>
        <v>45729.5</v>
      </c>
      <c r="Q5">
        <f t="shared" si="7"/>
        <v>1237.3686199017275</v>
      </c>
      <c r="R5" s="1">
        <f t="shared" si="8"/>
        <v>45256.368619901725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2575.46875</v>
      </c>
      <c r="P6" s="1">
        <f t="shared" si="6"/>
        <v>46594.46875</v>
      </c>
      <c r="Q6">
        <f t="shared" si="7"/>
        <v>1634.025092813773</v>
      </c>
      <c r="R6" s="1">
        <f t="shared" si="8"/>
        <v>45653.025092813776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2857.3125</v>
      </c>
      <c r="P7" s="1">
        <f t="shared" si="6"/>
        <v>46876.3125</v>
      </c>
      <c r="Q7">
        <f t="shared" si="7"/>
        <v>1698.8871575666863</v>
      </c>
      <c r="R7" s="1">
        <f t="shared" si="8"/>
        <v>45717.887157566685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2857.3125</v>
      </c>
      <c r="P8" s="1">
        <f t="shared" si="6"/>
        <v>46876.3125</v>
      </c>
      <c r="Q8">
        <f t="shared" si="7"/>
        <v>1698.8871575666863</v>
      </c>
      <c r="R8" s="1">
        <f t="shared" si="8"/>
        <v>45717.887157566685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9.71875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1.2473473990944832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7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69" activePane="bottomLeft" state="frozen"/>
      <selection pane="bottomLeft" activeCell="I97" sqref="I97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e">
        <f>VLOOKUP($A98,統計!$A:$G,2,)</f>
        <v>#N/A</v>
      </c>
      <c r="C98" t="s">
        <v>293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25">
      <c r="A99">
        <v>809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25">
      <c r="A100">
        <v>810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25">
      <c r="A101">
        <v>811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25">
      <c r="A102">
        <v>812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25">
      <c r="A103">
        <v>813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2023-07-17T02:45:06Z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