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<sst xmlns="http://schemas.openxmlformats.org/spreadsheetml/2006/main" count="493" uniqueCount="490">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</sst>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7576"/>
        <c:axId val="196587856"/>
      </c:scatterChart>
      <c:valAx>
        <c:axId val="19656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87856"/>
        <c:crosses val="autoZero"/>
        <c:crossBetween val="midCat"/>
      </c:valAx>
      <c:valAx>
        <c:axId val="1965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6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pane ySplit="1" topLeftCell="A2" activePane="bottomLeft" state="frozen"/>
      <selection pane="bottomLeft" activeCell="K3" sqref="K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633.31343283582089</v>
      </c>
      <c r="P2" s="1">
        <f>$C$2+O2</f>
        <v>44652.313432835821</v>
      </c>
      <c r="Q2">
        <f>(M2-$F$2)*$L$11</f>
        <v>529.57375656940826</v>
      </c>
      <c r="R2" s="1">
        <f>$C$2+Q2</f>
        <v>44548.573756569407</v>
      </c>
    </row>
    <row r="3" spans="1:18" x14ac:dyDescent="0.15">
      <c r="A3">
        <v>102</v>
      </c>
      <c r="B3" t="str">
        <f t="shared" ref="B3:B68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726.44776119402991</v>
      </c>
      <c r="P3" s="1">
        <f t="shared" ref="P3:R8" si="6">$C$2+O3</f>
        <v>44745.447761194031</v>
      </c>
      <c r="Q3">
        <f t="shared" ref="Q3:Q8" si="7">(M3-$F$2)*$L$11</f>
        <v>580.57604452151816</v>
      </c>
      <c r="R3" s="1">
        <f t="shared" si="6"/>
        <v>44599.57604452152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1098.9850746268658</v>
      </c>
      <c r="P4" s="1">
        <f t="shared" si="6"/>
        <v>45117.985074626864</v>
      </c>
      <c r="Q4">
        <f t="shared" si="7"/>
        <v>699.5813830764414</v>
      </c>
      <c r="R4" s="1">
        <f t="shared" si="6"/>
        <v>44718.581383076438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1639.1641791044776</v>
      </c>
      <c r="P5" s="1">
        <f>$C$2+O5</f>
        <v>45658.164179104475</v>
      </c>
      <c r="Q5">
        <f t="shared" si="7"/>
        <v>843.2378274748844</v>
      </c>
      <c r="R5" s="1">
        <f>$C$2+Q5</f>
        <v>44862.237827474884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2468.0597014925374</v>
      </c>
      <c r="P6" s="1">
        <f t="shared" si="6"/>
        <v>46487.059701492537</v>
      </c>
      <c r="Q6">
        <f t="shared" si="7"/>
        <v>1113.5499536210671</v>
      </c>
      <c r="R6" s="1">
        <f t="shared" si="6"/>
        <v>45132.54995362107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2738.1492537313434</v>
      </c>
      <c r="P7" s="1">
        <f t="shared" si="6"/>
        <v>46757.149253731346</v>
      </c>
      <c r="Q7">
        <f t="shared" si="7"/>
        <v>1157.7519365128958</v>
      </c>
      <c r="R7" s="1">
        <f t="shared" si="6"/>
        <v>45176.751936512897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2738.1492537313434</v>
      </c>
      <c r="P8" s="1">
        <f t="shared" si="6"/>
        <v>46757.149253731346</v>
      </c>
      <c r="Q8">
        <f t="shared" si="7"/>
        <v>1157.7519365128958</v>
      </c>
      <c r="R8" s="1">
        <f>$C$2+Q8</f>
        <v>45176.751936512897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9.3134328358208958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0.85003813253516569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41" activePane="bottomLeft" state="frozen"/>
      <selection pane="bottomLeft" activeCell="H68" sqref="H68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478</v>
      </c>
      <c r="H62" s="11" t="s">
        <v>479</v>
      </c>
      <c r="I62" t="str">
        <f t="shared" si="0"/>
        <v>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481</v>
      </c>
      <c r="G63" t="s">
        <v>480</v>
      </c>
      <c r="H63" s="14" t="s">
        <v>482</v>
      </c>
      <c r="I63" t="str">
        <f t="shared" si="0"/>
        <v>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483</v>
      </c>
      <c r="I64" t="str">
        <f t="shared" si="0"/>
        <v>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484</v>
      </c>
      <c r="H65" s="11" t="s">
        <v>485</v>
      </c>
      <c r="I65" t="str">
        <f t="shared" si="0"/>
        <v>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486</v>
      </c>
      <c r="I66" t="str">
        <f t="shared" si="0"/>
        <v>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487</v>
      </c>
      <c r="I67" t="str">
        <f t="shared" ref="I67:I130" si="1">"["&amp;B67&amp;"](5_筆記/资治通鉴"&amp;SUBSTITUTE(B67,"卷","")&amp;".html)|"&amp;C67&amp;"|"&amp;D67&amp;"|"&amp;E67&amp;"|"&amp;F67&amp;"|"&amp;G67&amp;"|"&amp;H67</f>
        <v>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488</v>
      </c>
      <c r="H68" s="11" t="s">
        <v>489</v>
      </c>
      <c r="I68" t="str">
        <f t="shared" si="1"/>
        <v>[卷67](5_筆記/资治通鉴67.html)|漢紀五十九|214|216||孫十萬合肥之戰表|漢獻帝26年至28年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2022-03-12T11:00:01Z</dcterms:modified>
</cp:coreProperties>
</file>