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2BAD9A28-D916-41EC-95E1-3A3E786F9E65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9" i="1" l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99" i="1" l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<sst xmlns="http://schemas.openxmlformats.org/spreadsheetml/2006/main" count="539" uniqueCount="533">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</sst>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98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zoomScaleNormal="100" workbookViewId="0">
      <pane ySplit="1" topLeftCell="A42" activePane="bottomLeft" state="frozen"/>
      <selection pane="bottomLeft" activeCell="G99" sqref="G99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669.59183673469386</v>
      </c>
      <c r="P2" s="1">
        <f t="shared" ref="P2:P8" si="6">$C$2+O2</f>
        <v>44688.591836734697</v>
      </c>
      <c r="Q2">
        <f t="shared" ref="Q2:Q8" si="7">(M2-$F$2)*$L$11</f>
        <v>792.34349349480556</v>
      </c>
      <c r="R2" s="1">
        <f t="shared" ref="R2:R8" si="8">$C$2+Q2</f>
        <v>44811.343493494809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768.0612244897959</v>
      </c>
      <c r="P3" s="1">
        <f t="shared" si="6"/>
        <v>44787.061224489793</v>
      </c>
      <c r="Q3">
        <f t="shared" si="7"/>
        <v>868.65265819735498</v>
      </c>
      <c r="R3" s="1">
        <f t="shared" si="8"/>
        <v>44887.652658197352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1161.9387755102041</v>
      </c>
      <c r="P4" s="1">
        <f t="shared" si="6"/>
        <v>45180.938775510207</v>
      </c>
      <c r="Q4">
        <f t="shared" si="7"/>
        <v>1046.7073758366371</v>
      </c>
      <c r="R4" s="1">
        <f t="shared" si="8"/>
        <v>45065.707375836639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1733.0612244897957</v>
      </c>
      <c r="P5" s="1">
        <f t="shared" si="6"/>
        <v>45752.061224489793</v>
      </c>
      <c r="Q5">
        <f t="shared" si="7"/>
        <v>1261.6448564154848</v>
      </c>
      <c r="R5" s="1">
        <f t="shared" si="8"/>
        <v>45280.644856415485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2609.4387755102039</v>
      </c>
      <c r="P6" s="1">
        <f t="shared" si="6"/>
        <v>46628.438775510207</v>
      </c>
      <c r="Q6">
        <f t="shared" si="7"/>
        <v>1666.0834293389971</v>
      </c>
      <c r="R6" s="1">
        <f t="shared" si="8"/>
        <v>45685.083429339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2895</v>
      </c>
      <c r="P7" s="1">
        <f t="shared" si="6"/>
        <v>46914</v>
      </c>
      <c r="Q7">
        <f t="shared" si="7"/>
        <v>1732.2180387478734</v>
      </c>
      <c r="R7" s="1">
        <f t="shared" si="8"/>
        <v>45751.218038747873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2895</v>
      </c>
      <c r="P8" s="1">
        <f t="shared" si="6"/>
        <v>46914</v>
      </c>
      <c r="Q8">
        <f t="shared" si="7"/>
        <v>1732.2180387478734</v>
      </c>
      <c r="R8" s="1">
        <f t="shared" si="8"/>
        <v>45751.218038747873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9.8469387755102034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1.2718194117091581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99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topLeftCell="D1" zoomScaleNormal="100" workbookViewId="0">
      <pane ySplit="1" topLeftCell="A75" activePane="bottomLeft" state="frozen"/>
      <selection pane="bottomLeft" activeCell="I99" sqref="I99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e">
        <f>VLOOKUP($A100,統計!$A:$G,2,)</f>
        <v>#N/A</v>
      </c>
      <c r="C100" t="s">
        <v>295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25">
      <c r="A101">
        <v>811</v>
      </c>
      <c r="B101" t="e">
        <f>VLOOKUP($A101,統計!$A:$G,2,)</f>
        <v>#N/A</v>
      </c>
      <c r="C101" t="s">
        <v>296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25">
      <c r="A102">
        <v>812</v>
      </c>
      <c r="B102" t="e">
        <f>VLOOKUP($A102,統計!$A:$G,2,)</f>
        <v>#N/A</v>
      </c>
      <c r="C102" t="s">
        <v>297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25">
      <c r="A103">
        <v>813</v>
      </c>
      <c r="B103" t="e">
        <f>VLOOKUP($A103,統計!$A:$G,2,)</f>
        <v>#N/A</v>
      </c>
      <c r="C103" t="s">
        <v>298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25">
      <c r="A104">
        <v>814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25">
      <c r="A105">
        <v>815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25">
      <c r="A106">
        <v>816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25">
      <c r="A107">
        <v>817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25">
      <c r="A108">
        <v>818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25">
      <c r="A109">
        <v>819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2023-08-18T05:30:14Z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