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FP\Entorno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E37" i="1"/>
  <c r="L28" i="1"/>
  <c r="H28" i="1"/>
  <c r="H32" i="1"/>
  <c r="L32" i="1" s="1"/>
  <c r="H31" i="1"/>
  <c r="L31" i="1" s="1"/>
  <c r="H30" i="1"/>
  <c r="L30" i="1" s="1"/>
  <c r="H29" i="1"/>
  <c r="L29" i="1" s="1"/>
  <c r="H22" i="1"/>
  <c r="L22" i="1" s="1"/>
  <c r="H21" i="1"/>
  <c r="L21" i="1" s="1"/>
  <c r="H20" i="1"/>
  <c r="L20" i="1" s="1"/>
  <c r="H19" i="1"/>
  <c r="L19" i="1" s="1"/>
  <c r="H14" i="1"/>
  <c r="L14" i="1" s="1"/>
  <c r="H13" i="1"/>
  <c r="L13" i="1" s="1"/>
  <c r="H12" i="1"/>
  <c r="L12" i="1" s="1"/>
  <c r="H11" i="1"/>
  <c r="H5" i="1"/>
  <c r="L5" i="1" s="1"/>
  <c r="H4" i="1"/>
  <c r="L4" i="1" s="1"/>
  <c r="H3" i="1"/>
  <c r="L3" i="1" s="1"/>
  <c r="H2" i="1"/>
  <c r="L2" i="1" s="1"/>
  <c r="L11" i="1"/>
  <c r="L33" i="1" l="1"/>
  <c r="L23" i="1"/>
  <c r="L6" i="1"/>
  <c r="L15" i="1"/>
</calcChain>
</file>

<file path=xl/sharedStrings.xml><?xml version="1.0" encoding="utf-8"?>
<sst xmlns="http://schemas.openxmlformats.org/spreadsheetml/2006/main" count="58" uniqueCount="26">
  <si>
    <t>Hito 1</t>
  </si>
  <si>
    <t>María Jiménez</t>
  </si>
  <si>
    <t>Andrei Varga</t>
  </si>
  <si>
    <t>Iván Gamero</t>
  </si>
  <si>
    <t>Hugo Olmo</t>
  </si>
  <si>
    <t>Identificación de Requisitos</t>
  </si>
  <si>
    <t>Estudio de Viabilidad</t>
  </si>
  <si>
    <t>Organización Profesional</t>
  </si>
  <si>
    <t>Total Horas</t>
  </si>
  <si>
    <t>Días</t>
  </si>
  <si>
    <t>Horas/Día</t>
  </si>
  <si>
    <t>Euros/Hora</t>
  </si>
  <si>
    <t>Total Euros</t>
  </si>
  <si>
    <t>Total</t>
  </si>
  <si>
    <t>Hito 2</t>
  </si>
  <si>
    <t>Analistas</t>
  </si>
  <si>
    <t>Hito 3</t>
  </si>
  <si>
    <t>Diseñadores</t>
  </si>
  <si>
    <t>Implementación</t>
  </si>
  <si>
    <t>Hito 4</t>
  </si>
  <si>
    <t>Mario Marugán</t>
  </si>
  <si>
    <t>Pruebas</t>
  </si>
  <si>
    <t>Entrega</t>
  </si>
  <si>
    <t>Otros Conceptos</t>
  </si>
  <si>
    <t>Salario Trabajador</t>
  </si>
  <si>
    <t>Total Presuspuesto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</si>
</sst>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7">
    <xf numFmtId="0" fontId="0" fillId="0" borderId="0" xfId="0"/>
    <xf numFmtId="0" fontId="4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164" fontId="0" fillId="5" borderId="6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164" fontId="2" fillId="6" borderId="6" xfId="0" applyNumberFormat="1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164" fontId="0" fillId="10" borderId="6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2" xfId="1" applyFont="1" applyFill="1" applyBorder="1" applyAlignment="1">
      <alignment horizontal="center" vertical="center"/>
    </xf>
    <xf numFmtId="0" fontId="3" fillId="11" borderId="0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4" fillId="12" borderId="1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0" fontId="3" fillId="12" borderId="0" xfId="1" applyFont="1" applyFill="1" applyBorder="1" applyAlignment="1">
      <alignment horizontal="center" vertical="center"/>
    </xf>
    <xf numFmtId="0" fontId="3" fillId="12" borderId="3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/>
    </xf>
    <xf numFmtId="164" fontId="0" fillId="13" borderId="6" xfId="0" applyNumberFormat="1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4" fillId="8" borderId="6" xfId="1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/>
    </xf>
    <xf numFmtId="164" fontId="0" fillId="14" borderId="6" xfId="0" applyNumberForma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164" fontId="2" fillId="3" borderId="6" xfId="0" applyNumberFormat="1" applyFont="1" applyFill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FF0000"/>
      <color rgb="FF0066FF"/>
      <color rgb="FFFF9900"/>
      <color rgb="FFFF66FF"/>
      <color rgb="FF9999FF"/>
      <color rgb="FF66FFFF"/>
      <color rgb="FFFF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H38" sqref="H38"/>
    </sheetView>
  </sheetViews>
  <sheetFormatPr baseColWidth="10" defaultRowHeight="15" x14ac:dyDescent="0.25"/>
  <cols>
    <col min="8" max="8" width="13.28515625" customWidth="1"/>
    <col min="9" max="9" width="12.28515625" customWidth="1"/>
    <col min="12" max="12" width="12.5703125" customWidth="1"/>
  </cols>
  <sheetData>
    <row r="1" spans="1:12" ht="15.75" thickBot="1" x14ac:dyDescent="0.3">
      <c r="H1" s="7" t="s">
        <v>8</v>
      </c>
      <c r="I1" s="8" t="s">
        <v>9</v>
      </c>
      <c r="J1" s="7" t="s">
        <v>10</v>
      </c>
      <c r="K1" s="7" t="s">
        <v>11</v>
      </c>
      <c r="L1" s="7" t="s">
        <v>12</v>
      </c>
    </row>
    <row r="2" spans="1:12" x14ac:dyDescent="0.25">
      <c r="A2" s="1" t="s">
        <v>0</v>
      </c>
      <c r="B2" s="4"/>
      <c r="C2" s="9" t="s">
        <v>1</v>
      </c>
      <c r="D2" s="9"/>
      <c r="E2" s="9" t="s">
        <v>6</v>
      </c>
      <c r="F2" s="9"/>
      <c r="G2" s="9"/>
      <c r="H2" s="10">
        <f>J2*I2</f>
        <v>4</v>
      </c>
      <c r="I2" s="11">
        <v>2</v>
      </c>
      <c r="J2" s="11">
        <v>2</v>
      </c>
      <c r="K2" s="11">
        <v>11</v>
      </c>
      <c r="L2" s="17">
        <f>H2*K2</f>
        <v>44</v>
      </c>
    </row>
    <row r="3" spans="1:12" x14ac:dyDescent="0.25">
      <c r="A3" s="2"/>
      <c r="B3" s="5"/>
      <c r="C3" s="12" t="s">
        <v>2</v>
      </c>
      <c r="D3" s="12"/>
      <c r="E3" s="12" t="s">
        <v>7</v>
      </c>
      <c r="F3" s="12"/>
      <c r="G3" s="12"/>
      <c r="H3" s="13">
        <f>I3*J3</f>
        <v>2</v>
      </c>
      <c r="I3" s="13">
        <v>2</v>
      </c>
      <c r="J3" s="13">
        <v>1</v>
      </c>
      <c r="K3" s="13">
        <v>11</v>
      </c>
      <c r="L3" s="18">
        <f>H3*K3</f>
        <v>22</v>
      </c>
    </row>
    <row r="4" spans="1:12" x14ac:dyDescent="0.25">
      <c r="A4" s="2"/>
      <c r="B4" s="5"/>
      <c r="C4" s="14" t="s">
        <v>3</v>
      </c>
      <c r="D4" s="14"/>
      <c r="E4" s="15" t="s">
        <v>5</v>
      </c>
      <c r="F4" s="15"/>
      <c r="G4" s="15"/>
      <c r="H4" s="16">
        <f>I4*J4</f>
        <v>6</v>
      </c>
      <c r="I4" s="16">
        <v>3</v>
      </c>
      <c r="J4" s="16">
        <v>2</v>
      </c>
      <c r="K4" s="16">
        <v>11</v>
      </c>
      <c r="L4" s="19">
        <f>H4*K4</f>
        <v>66</v>
      </c>
    </row>
    <row r="5" spans="1:12" ht="15.75" thickBot="1" x14ac:dyDescent="0.3">
      <c r="A5" s="3"/>
      <c r="B5" s="6"/>
      <c r="C5" s="14" t="s">
        <v>4</v>
      </c>
      <c r="D5" s="14"/>
      <c r="E5" s="15"/>
      <c r="F5" s="15"/>
      <c r="G5" s="15"/>
      <c r="H5" s="16">
        <f>I5*J5</f>
        <v>6</v>
      </c>
      <c r="I5" s="16">
        <v>3</v>
      </c>
      <c r="J5" s="16">
        <v>2</v>
      </c>
      <c r="K5" s="16">
        <v>11</v>
      </c>
      <c r="L5" s="19">
        <f>H5*K5</f>
        <v>66</v>
      </c>
    </row>
    <row r="6" spans="1:12" x14ac:dyDescent="0.25">
      <c r="K6" s="20" t="s">
        <v>13</v>
      </c>
      <c r="L6" s="21">
        <f>SUM(L2:L5)</f>
        <v>198</v>
      </c>
    </row>
    <row r="10" spans="1:12" ht="15.75" thickBot="1" x14ac:dyDescent="0.3">
      <c r="H10" s="7" t="s">
        <v>8</v>
      </c>
      <c r="I10" s="8" t="s">
        <v>9</v>
      </c>
      <c r="J10" s="7" t="s">
        <v>10</v>
      </c>
      <c r="K10" s="7" t="s">
        <v>11</v>
      </c>
      <c r="L10" s="7" t="s">
        <v>12</v>
      </c>
    </row>
    <row r="11" spans="1:12" x14ac:dyDescent="0.25">
      <c r="A11" s="41" t="s">
        <v>14</v>
      </c>
      <c r="B11" s="42"/>
      <c r="C11" s="22" t="s">
        <v>1</v>
      </c>
      <c r="D11" s="22"/>
      <c r="E11" s="23" t="s">
        <v>15</v>
      </c>
      <c r="F11" s="24"/>
      <c r="G11" s="25"/>
      <c r="H11" s="26">
        <f>I11*J11</f>
        <v>2</v>
      </c>
      <c r="I11" s="27">
        <v>2</v>
      </c>
      <c r="J11" s="27">
        <v>1</v>
      </c>
      <c r="K11" s="27">
        <v>13</v>
      </c>
      <c r="L11" s="28">
        <f>H11*K11</f>
        <v>26</v>
      </c>
    </row>
    <row r="12" spans="1:12" x14ac:dyDescent="0.25">
      <c r="A12" s="43"/>
      <c r="B12" s="44"/>
      <c r="C12" s="22" t="s">
        <v>2</v>
      </c>
      <c r="D12" s="22"/>
      <c r="E12" s="29"/>
      <c r="F12" s="30"/>
      <c r="G12" s="31"/>
      <c r="H12" s="27">
        <f>I12*J12</f>
        <v>2</v>
      </c>
      <c r="I12" s="27">
        <v>2</v>
      </c>
      <c r="J12" s="27">
        <v>1</v>
      </c>
      <c r="K12" s="27">
        <v>13</v>
      </c>
      <c r="L12" s="28">
        <f>H12*K12</f>
        <v>26</v>
      </c>
    </row>
    <row r="13" spans="1:12" x14ac:dyDescent="0.25">
      <c r="A13" s="43"/>
      <c r="B13" s="44"/>
      <c r="C13" s="22" t="s">
        <v>3</v>
      </c>
      <c r="D13" s="22"/>
      <c r="E13" s="29"/>
      <c r="F13" s="30"/>
      <c r="G13" s="31"/>
      <c r="H13" s="27">
        <f>I13*J13</f>
        <v>2</v>
      </c>
      <c r="I13" s="27">
        <v>1</v>
      </c>
      <c r="J13" s="27">
        <v>2</v>
      </c>
      <c r="K13" s="27">
        <v>13</v>
      </c>
      <c r="L13" s="28">
        <f>H13*K13</f>
        <v>26</v>
      </c>
    </row>
    <row r="14" spans="1:12" ht="15.75" thickBot="1" x14ac:dyDescent="0.3">
      <c r="A14" s="45"/>
      <c r="B14" s="46"/>
      <c r="C14" s="22" t="s">
        <v>4</v>
      </c>
      <c r="D14" s="22"/>
      <c r="E14" s="32"/>
      <c r="F14" s="33"/>
      <c r="G14" s="34"/>
      <c r="H14" s="27">
        <f>I14*J14</f>
        <v>2</v>
      </c>
      <c r="I14" s="27">
        <v>1</v>
      </c>
      <c r="J14" s="27">
        <v>2</v>
      </c>
      <c r="K14" s="27">
        <v>13</v>
      </c>
      <c r="L14" s="28">
        <f>H14*K14</f>
        <v>26</v>
      </c>
    </row>
    <row r="15" spans="1:12" x14ac:dyDescent="0.25">
      <c r="K15" s="20" t="s">
        <v>13</v>
      </c>
      <c r="L15" s="21">
        <f>SUM(L11:L14)</f>
        <v>104</v>
      </c>
    </row>
    <row r="18" spans="1:12" ht="15.75" thickBot="1" x14ac:dyDescent="0.3">
      <c r="H18" s="7" t="s">
        <v>8</v>
      </c>
      <c r="I18" s="8" t="s">
        <v>9</v>
      </c>
      <c r="J18" s="7" t="s">
        <v>10</v>
      </c>
      <c r="K18" s="7" t="s">
        <v>11</v>
      </c>
      <c r="L18" s="7" t="s">
        <v>12</v>
      </c>
    </row>
    <row r="19" spans="1:12" x14ac:dyDescent="0.25">
      <c r="A19" s="35" t="s">
        <v>16</v>
      </c>
      <c r="B19" s="36"/>
      <c r="C19" s="50" t="s">
        <v>1</v>
      </c>
      <c r="D19" s="50"/>
      <c r="E19" s="51" t="s">
        <v>15</v>
      </c>
      <c r="F19" s="52"/>
      <c r="G19" s="53"/>
      <c r="H19" s="54">
        <f>I19*J19</f>
        <v>10</v>
      </c>
      <c r="I19" s="55">
        <v>5</v>
      </c>
      <c r="J19" s="55">
        <v>2</v>
      </c>
      <c r="K19" s="55">
        <v>13</v>
      </c>
      <c r="L19" s="56">
        <f>H19*K19</f>
        <v>130</v>
      </c>
    </row>
    <row r="20" spans="1:12" x14ac:dyDescent="0.25">
      <c r="A20" s="37"/>
      <c r="B20" s="38"/>
      <c r="C20" s="50" t="s">
        <v>2</v>
      </c>
      <c r="D20" s="50"/>
      <c r="E20" s="57"/>
      <c r="F20" s="58"/>
      <c r="G20" s="59"/>
      <c r="H20" s="55">
        <f>I20*J20</f>
        <v>14</v>
      </c>
      <c r="I20" s="55">
        <v>7</v>
      </c>
      <c r="J20" s="55">
        <v>2</v>
      </c>
      <c r="K20" s="55">
        <v>13</v>
      </c>
      <c r="L20" s="56">
        <f>H20*K20</f>
        <v>182</v>
      </c>
    </row>
    <row r="21" spans="1:12" x14ac:dyDescent="0.25">
      <c r="A21" s="37"/>
      <c r="B21" s="38"/>
      <c r="C21" s="22" t="s">
        <v>3</v>
      </c>
      <c r="D21" s="22"/>
      <c r="E21" s="47" t="s">
        <v>18</v>
      </c>
      <c r="F21" s="48"/>
      <c r="G21" s="49"/>
      <c r="H21" s="27">
        <f>I21*J21</f>
        <v>14</v>
      </c>
      <c r="I21" s="27">
        <v>7</v>
      </c>
      <c r="J21" s="27">
        <v>2</v>
      </c>
      <c r="K21" s="27">
        <v>12</v>
      </c>
      <c r="L21" s="28">
        <f>H21*K21</f>
        <v>168</v>
      </c>
    </row>
    <row r="22" spans="1:12" ht="15.75" thickBot="1" x14ac:dyDescent="0.3">
      <c r="A22" s="39"/>
      <c r="B22" s="40"/>
      <c r="C22" s="22" t="s">
        <v>4</v>
      </c>
      <c r="D22" s="22"/>
      <c r="E22" s="64" t="s">
        <v>17</v>
      </c>
      <c r="F22" s="64"/>
      <c r="G22" s="64"/>
      <c r="H22" s="27">
        <f>I22*J22</f>
        <v>20</v>
      </c>
      <c r="I22" s="27">
        <v>10</v>
      </c>
      <c r="J22" s="27">
        <v>2</v>
      </c>
      <c r="K22" s="27">
        <v>12</v>
      </c>
      <c r="L22" s="28">
        <f>H22*K22</f>
        <v>240</v>
      </c>
    </row>
    <row r="23" spans="1:12" x14ac:dyDescent="0.25">
      <c r="K23" s="20" t="s">
        <v>13</v>
      </c>
      <c r="L23" s="21">
        <f>SUM(L19:L22)</f>
        <v>720</v>
      </c>
    </row>
    <row r="27" spans="1:12" x14ac:dyDescent="0.25">
      <c r="H27" s="7" t="s">
        <v>8</v>
      </c>
      <c r="I27" s="8" t="s">
        <v>9</v>
      </c>
      <c r="J27" s="7" t="s">
        <v>10</v>
      </c>
      <c r="K27" s="7" t="s">
        <v>11</v>
      </c>
      <c r="L27" s="7" t="s">
        <v>12</v>
      </c>
    </row>
    <row r="28" spans="1:12" ht="15" customHeight="1" x14ac:dyDescent="0.25">
      <c r="A28" s="65" t="s">
        <v>19</v>
      </c>
      <c r="B28" s="65"/>
      <c r="C28" s="62" t="s">
        <v>20</v>
      </c>
      <c r="D28" s="63"/>
      <c r="E28" s="61" t="s">
        <v>21</v>
      </c>
      <c r="F28" s="61"/>
      <c r="G28" s="61"/>
      <c r="H28" s="8">
        <f>I28*J28</f>
        <v>10</v>
      </c>
      <c r="I28" s="8">
        <v>5</v>
      </c>
      <c r="J28" s="8">
        <v>2</v>
      </c>
      <c r="K28" s="8">
        <v>13</v>
      </c>
      <c r="L28" s="60">
        <f>K28*H28</f>
        <v>130</v>
      </c>
    </row>
    <row r="29" spans="1:12" x14ac:dyDescent="0.25">
      <c r="A29" s="65"/>
      <c r="B29" s="65"/>
      <c r="C29" s="66" t="s">
        <v>1</v>
      </c>
      <c r="D29" s="66"/>
      <c r="E29" s="67" t="s">
        <v>22</v>
      </c>
      <c r="F29" s="67"/>
      <c r="G29" s="67"/>
      <c r="H29" s="68">
        <f>I29*J29</f>
        <v>6</v>
      </c>
      <c r="I29" s="69">
        <v>3</v>
      </c>
      <c r="J29" s="69">
        <v>2</v>
      </c>
      <c r="K29" s="69">
        <v>11</v>
      </c>
      <c r="L29" s="70">
        <f>H29*K29</f>
        <v>66</v>
      </c>
    </row>
    <row r="30" spans="1:12" x14ac:dyDescent="0.25">
      <c r="A30" s="65"/>
      <c r="B30" s="65"/>
      <c r="C30" s="66" t="s">
        <v>2</v>
      </c>
      <c r="D30" s="66"/>
      <c r="E30" s="67"/>
      <c r="F30" s="67"/>
      <c r="G30" s="67"/>
      <c r="H30" s="69">
        <f>I30*J30</f>
        <v>6</v>
      </c>
      <c r="I30" s="69">
        <v>3</v>
      </c>
      <c r="J30" s="69">
        <v>2</v>
      </c>
      <c r="K30" s="69">
        <v>11</v>
      </c>
      <c r="L30" s="70">
        <f>H30*K30</f>
        <v>66</v>
      </c>
    </row>
    <row r="31" spans="1:12" x14ac:dyDescent="0.25">
      <c r="A31" s="65"/>
      <c r="B31" s="65"/>
      <c r="C31" s="66" t="s">
        <v>3</v>
      </c>
      <c r="D31" s="66"/>
      <c r="E31" s="67"/>
      <c r="F31" s="67"/>
      <c r="G31" s="67"/>
      <c r="H31" s="69">
        <f>I31*J31</f>
        <v>6</v>
      </c>
      <c r="I31" s="69">
        <v>3</v>
      </c>
      <c r="J31" s="69">
        <v>2</v>
      </c>
      <c r="K31" s="69">
        <v>11</v>
      </c>
      <c r="L31" s="70">
        <f>H31*K31</f>
        <v>66</v>
      </c>
    </row>
    <row r="32" spans="1:12" x14ac:dyDescent="0.25">
      <c r="A32" s="65"/>
      <c r="B32" s="65"/>
      <c r="C32" s="66" t="s">
        <v>4</v>
      </c>
      <c r="D32" s="66"/>
      <c r="E32" s="67"/>
      <c r="F32" s="67"/>
      <c r="G32" s="67"/>
      <c r="H32" s="69">
        <f>I32*J32</f>
        <v>6</v>
      </c>
      <c r="I32" s="69">
        <v>3</v>
      </c>
      <c r="J32" s="69">
        <v>2</v>
      </c>
      <c r="K32" s="69">
        <v>11</v>
      </c>
      <c r="L32" s="70">
        <f>H32*K32</f>
        <v>66</v>
      </c>
    </row>
    <row r="33" spans="1:12" x14ac:dyDescent="0.25">
      <c r="K33" s="20" t="s">
        <v>13</v>
      </c>
      <c r="L33" s="21">
        <f>SUM(L29:L32)</f>
        <v>264</v>
      </c>
    </row>
    <row r="36" spans="1:12" ht="30" customHeight="1" x14ac:dyDescent="0.25">
      <c r="C36" s="71" t="s">
        <v>23</v>
      </c>
      <c r="D36" s="71"/>
      <c r="E36" s="71" t="s">
        <v>24</v>
      </c>
      <c r="F36" s="71"/>
      <c r="G36" s="72" t="s">
        <v>12</v>
      </c>
    </row>
    <row r="37" spans="1:12" x14ac:dyDescent="0.25">
      <c r="A37" s="73" t="s">
        <v>25</v>
      </c>
      <c r="B37" s="73"/>
      <c r="C37" s="73">
        <v>100</v>
      </c>
      <c r="D37" s="73"/>
      <c r="E37" s="74">
        <f>L6+L15+L23+L33</f>
        <v>1286</v>
      </c>
      <c r="F37" s="75"/>
      <c r="G37" s="76">
        <f>+E37+C37</f>
        <v>1386</v>
      </c>
    </row>
  </sheetData>
  <mergeCells count="35">
    <mergeCell ref="A37:B37"/>
    <mergeCell ref="C37:D37"/>
    <mergeCell ref="E37:F37"/>
    <mergeCell ref="A28:B32"/>
    <mergeCell ref="C28:D28"/>
    <mergeCell ref="E28:G28"/>
    <mergeCell ref="E29:G32"/>
    <mergeCell ref="C36:D36"/>
    <mergeCell ref="E36:F36"/>
    <mergeCell ref="E22:G22"/>
    <mergeCell ref="E19:G20"/>
    <mergeCell ref="E21:G21"/>
    <mergeCell ref="C29:D29"/>
    <mergeCell ref="C30:D30"/>
    <mergeCell ref="C31:D31"/>
    <mergeCell ref="C32:D32"/>
    <mergeCell ref="C14:D14"/>
    <mergeCell ref="E11:G14"/>
    <mergeCell ref="A19:B22"/>
    <mergeCell ref="C19:D19"/>
    <mergeCell ref="C20:D20"/>
    <mergeCell ref="C21:D21"/>
    <mergeCell ref="C22:D22"/>
    <mergeCell ref="E4:G5"/>
    <mergeCell ref="E2:G2"/>
    <mergeCell ref="E3:G3"/>
    <mergeCell ref="A11:B14"/>
    <mergeCell ref="C11:D11"/>
    <mergeCell ref="C12:D12"/>
    <mergeCell ref="C13:D13"/>
    <mergeCell ref="A2:B5"/>
    <mergeCell ref="C2:D2"/>
    <mergeCell ref="C3:D3"/>
    <mergeCell ref="C4:D4"/>
    <mergeCell ref="C5:D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2020-02-21T08:16:34Z</dcterms:created>
  <dcterms:modified xsi:type="dcterms:W3CDTF">2020-02-21T09:11:08Z</dcterms:modified>
</cp:coreProperties>
</file>