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89\"/>
    </mc:Choice>
  </mc:AlternateContent>
  <xr:revisionPtr revIDLastSave="0" documentId="13_ncr:1_{D0422FB8-4C56-4DA3-911A-607420B0F3C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ne" sheetId="2" r:id="rId1"/>
    <sheet name="1" sheetId="3" r:id="rId2"/>
    <sheet name="2" sheetId="4" r:id="rId3"/>
    <sheet name="3" sheetId="6" r:id="rId4"/>
    <sheet name="5" sheetId="8" r:id="rId5"/>
  </sheets>
  <definedNames>
    <definedName name="DaneZewnętrzne_1" localSheetId="1" hidden="1">'1'!$B$3:$O$517</definedName>
    <definedName name="DaneZewnętrzne_1" localSheetId="2" hidden="1">'2'!$B$3:$P$517</definedName>
    <definedName name="DaneZewnętrzne_1" localSheetId="3" hidden="1">'3'!$B$3:$R$517</definedName>
    <definedName name="DaneZewnętrzne_1" localSheetId="4" hidden="1">'5'!$B$3:$P$517</definedName>
    <definedName name="DaneZewnętrzne_1" localSheetId="0" hidden="1">Dane!$B$3:$N$517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  <c r="Q517" i="8"/>
  <c r="K517" i="8"/>
  <c r="F517" i="8"/>
  <c r="Q516" i="8"/>
  <c r="R516" i="8" s="1"/>
  <c r="K516" i="8"/>
  <c r="F516" i="8"/>
  <c r="Q515" i="8"/>
  <c r="K515" i="8"/>
  <c r="F515" i="8"/>
  <c r="Q514" i="8"/>
  <c r="K514" i="8"/>
  <c r="F514" i="8"/>
  <c r="R514" i="8" s="1"/>
  <c r="Q513" i="8"/>
  <c r="K513" i="8"/>
  <c r="F513" i="8"/>
  <c r="Q512" i="8"/>
  <c r="R512" i="8" s="1"/>
  <c r="K512" i="8"/>
  <c r="F512" i="8"/>
  <c r="Q511" i="8"/>
  <c r="K511" i="8"/>
  <c r="F511" i="8"/>
  <c r="Q510" i="8"/>
  <c r="K510" i="8"/>
  <c r="F510" i="8"/>
  <c r="R510" i="8" s="1"/>
  <c r="Q509" i="8"/>
  <c r="K509" i="8"/>
  <c r="F509" i="8"/>
  <c r="Q508" i="8"/>
  <c r="R508" i="8" s="1"/>
  <c r="K508" i="8"/>
  <c r="F508" i="8"/>
  <c r="Q507" i="8"/>
  <c r="K507" i="8"/>
  <c r="F507" i="8"/>
  <c r="Q506" i="8"/>
  <c r="K506" i="8"/>
  <c r="F506" i="8"/>
  <c r="R506" i="8" s="1"/>
  <c r="Q505" i="8"/>
  <c r="K505" i="8"/>
  <c r="F505" i="8"/>
  <c r="Q504" i="8"/>
  <c r="R504" i="8" s="1"/>
  <c r="K504" i="8"/>
  <c r="F504" i="8"/>
  <c r="Q503" i="8"/>
  <c r="K503" i="8"/>
  <c r="F503" i="8"/>
  <c r="Q502" i="8"/>
  <c r="K502" i="8"/>
  <c r="F502" i="8"/>
  <c r="R502" i="8" s="1"/>
  <c r="Q501" i="8"/>
  <c r="K501" i="8"/>
  <c r="F501" i="8"/>
  <c r="Q500" i="8"/>
  <c r="R500" i="8" s="1"/>
  <c r="K500" i="8"/>
  <c r="F500" i="8"/>
  <c r="Q499" i="8"/>
  <c r="K499" i="8"/>
  <c r="F499" i="8"/>
  <c r="Q498" i="8"/>
  <c r="K498" i="8"/>
  <c r="F498" i="8"/>
  <c r="R498" i="8" s="1"/>
  <c r="Q497" i="8"/>
  <c r="K497" i="8"/>
  <c r="F497" i="8"/>
  <c r="Q496" i="8"/>
  <c r="R496" i="8" s="1"/>
  <c r="K496" i="8"/>
  <c r="F496" i="8"/>
  <c r="Q495" i="8"/>
  <c r="K495" i="8"/>
  <c r="F495" i="8"/>
  <c r="Q494" i="8"/>
  <c r="K494" i="8"/>
  <c r="F494" i="8"/>
  <c r="R494" i="8" s="1"/>
  <c r="Q493" i="8"/>
  <c r="K493" i="8"/>
  <c r="F493" i="8"/>
  <c r="Q492" i="8"/>
  <c r="R492" i="8" s="1"/>
  <c r="K492" i="8"/>
  <c r="F492" i="8"/>
  <c r="Q491" i="8"/>
  <c r="K491" i="8"/>
  <c r="F491" i="8"/>
  <c r="Q490" i="8"/>
  <c r="K490" i="8"/>
  <c r="F490" i="8"/>
  <c r="R490" i="8" s="1"/>
  <c r="Q489" i="8"/>
  <c r="K489" i="8"/>
  <c r="F489" i="8"/>
  <c r="Q488" i="8"/>
  <c r="R488" i="8" s="1"/>
  <c r="K488" i="8"/>
  <c r="F488" i="8"/>
  <c r="Q487" i="8"/>
  <c r="K487" i="8"/>
  <c r="F487" i="8"/>
  <c r="Q486" i="8"/>
  <c r="K486" i="8"/>
  <c r="F486" i="8"/>
  <c r="R486" i="8" s="1"/>
  <c r="Q485" i="8"/>
  <c r="K485" i="8"/>
  <c r="F485" i="8"/>
  <c r="Q484" i="8"/>
  <c r="R484" i="8" s="1"/>
  <c r="K484" i="8"/>
  <c r="F484" i="8"/>
  <c r="Q483" i="8"/>
  <c r="K483" i="8"/>
  <c r="F483" i="8"/>
  <c r="Q482" i="8"/>
  <c r="K482" i="8"/>
  <c r="F482" i="8"/>
  <c r="R482" i="8" s="1"/>
  <c r="Q481" i="8"/>
  <c r="K481" i="8"/>
  <c r="F481" i="8"/>
  <c r="Q480" i="8"/>
  <c r="R480" i="8" s="1"/>
  <c r="K480" i="8"/>
  <c r="F480" i="8"/>
  <c r="Q479" i="8"/>
  <c r="K479" i="8"/>
  <c r="F479" i="8"/>
  <c r="Q478" i="8"/>
  <c r="K478" i="8"/>
  <c r="F478" i="8"/>
  <c r="R478" i="8" s="1"/>
  <c r="Q477" i="8"/>
  <c r="K477" i="8"/>
  <c r="F477" i="8"/>
  <c r="Q476" i="8"/>
  <c r="R476" i="8" s="1"/>
  <c r="K476" i="8"/>
  <c r="F476" i="8"/>
  <c r="Q475" i="8"/>
  <c r="K475" i="8"/>
  <c r="F475" i="8"/>
  <c r="Q474" i="8"/>
  <c r="K474" i="8"/>
  <c r="F474" i="8"/>
  <c r="R474" i="8" s="1"/>
  <c r="Q473" i="8"/>
  <c r="K473" i="8"/>
  <c r="F473" i="8"/>
  <c r="Q472" i="8"/>
  <c r="R472" i="8" s="1"/>
  <c r="K472" i="8"/>
  <c r="F472" i="8"/>
  <c r="Q471" i="8"/>
  <c r="K471" i="8"/>
  <c r="F471" i="8"/>
  <c r="Q470" i="8"/>
  <c r="K470" i="8"/>
  <c r="F470" i="8"/>
  <c r="R470" i="8" s="1"/>
  <c r="Q469" i="8"/>
  <c r="K469" i="8"/>
  <c r="F469" i="8"/>
  <c r="Q468" i="8"/>
  <c r="R468" i="8" s="1"/>
  <c r="K468" i="8"/>
  <c r="F468" i="8"/>
  <c r="Q467" i="8"/>
  <c r="K467" i="8"/>
  <c r="F467" i="8"/>
  <c r="Q466" i="8"/>
  <c r="K466" i="8"/>
  <c r="F466" i="8"/>
  <c r="R466" i="8" s="1"/>
  <c r="Q465" i="8"/>
  <c r="K465" i="8"/>
  <c r="F465" i="8"/>
  <c r="Q464" i="8"/>
  <c r="R464" i="8" s="1"/>
  <c r="K464" i="8"/>
  <c r="F464" i="8"/>
  <c r="Q463" i="8"/>
  <c r="K463" i="8"/>
  <c r="F463" i="8"/>
  <c r="Q462" i="8"/>
  <c r="K462" i="8"/>
  <c r="F462" i="8"/>
  <c r="R462" i="8" s="1"/>
  <c r="Q461" i="8"/>
  <c r="K461" i="8"/>
  <c r="F461" i="8"/>
  <c r="Q460" i="8"/>
  <c r="R460" i="8" s="1"/>
  <c r="K460" i="8"/>
  <c r="F460" i="8"/>
  <c r="Q459" i="8"/>
  <c r="K459" i="8"/>
  <c r="F459" i="8"/>
  <c r="Q458" i="8"/>
  <c r="K458" i="8"/>
  <c r="F458" i="8"/>
  <c r="R458" i="8" s="1"/>
  <c r="Q457" i="8"/>
  <c r="K457" i="8"/>
  <c r="F457" i="8"/>
  <c r="Q456" i="8"/>
  <c r="R456" i="8" s="1"/>
  <c r="K456" i="8"/>
  <c r="F456" i="8"/>
  <c r="Q455" i="8"/>
  <c r="K455" i="8"/>
  <c r="F455" i="8"/>
  <c r="Q454" i="8"/>
  <c r="K454" i="8"/>
  <c r="F454" i="8"/>
  <c r="R454" i="8" s="1"/>
  <c r="Q453" i="8"/>
  <c r="K453" i="8"/>
  <c r="F453" i="8"/>
  <c r="Q452" i="8"/>
  <c r="R452" i="8" s="1"/>
  <c r="K452" i="8"/>
  <c r="F452" i="8"/>
  <c r="Q451" i="8"/>
  <c r="K451" i="8"/>
  <c r="F451" i="8"/>
  <c r="Q450" i="8"/>
  <c r="K450" i="8"/>
  <c r="F450" i="8"/>
  <c r="R450" i="8" s="1"/>
  <c r="Q449" i="8"/>
  <c r="K449" i="8"/>
  <c r="F449" i="8"/>
  <c r="Q448" i="8"/>
  <c r="R448" i="8" s="1"/>
  <c r="K448" i="8"/>
  <c r="F448" i="8"/>
  <c r="Q447" i="8"/>
  <c r="K447" i="8"/>
  <c r="F447" i="8"/>
  <c r="Q446" i="8"/>
  <c r="K446" i="8"/>
  <c r="F446" i="8"/>
  <c r="R446" i="8" s="1"/>
  <c r="Q445" i="8"/>
  <c r="K445" i="8"/>
  <c r="F445" i="8"/>
  <c r="Q444" i="8"/>
  <c r="R444" i="8" s="1"/>
  <c r="K444" i="8"/>
  <c r="F444" i="8"/>
  <c r="Q443" i="8"/>
  <c r="K443" i="8"/>
  <c r="F443" i="8"/>
  <c r="Q442" i="8"/>
  <c r="K442" i="8"/>
  <c r="F442" i="8"/>
  <c r="R442" i="8" s="1"/>
  <c r="Q441" i="8"/>
  <c r="K441" i="8"/>
  <c r="F441" i="8"/>
  <c r="Q440" i="8"/>
  <c r="R440" i="8" s="1"/>
  <c r="K440" i="8"/>
  <c r="F440" i="8"/>
  <c r="Q439" i="8"/>
  <c r="K439" i="8"/>
  <c r="F439" i="8"/>
  <c r="Q438" i="8"/>
  <c r="K438" i="8"/>
  <c r="F438" i="8"/>
  <c r="R438" i="8" s="1"/>
  <c r="Q437" i="8"/>
  <c r="K437" i="8"/>
  <c r="F437" i="8"/>
  <c r="Q436" i="8"/>
  <c r="R436" i="8" s="1"/>
  <c r="K436" i="8"/>
  <c r="F436" i="8"/>
  <c r="Q435" i="8"/>
  <c r="K435" i="8"/>
  <c r="F435" i="8"/>
  <c r="Q434" i="8"/>
  <c r="K434" i="8"/>
  <c r="F434" i="8"/>
  <c r="R434" i="8" s="1"/>
  <c r="Q433" i="8"/>
  <c r="K433" i="8"/>
  <c r="F433" i="8"/>
  <c r="Q432" i="8"/>
  <c r="R432" i="8" s="1"/>
  <c r="K432" i="8"/>
  <c r="F432" i="8"/>
  <c r="Q431" i="8"/>
  <c r="K431" i="8"/>
  <c r="F431" i="8"/>
  <c r="Q430" i="8"/>
  <c r="K430" i="8"/>
  <c r="F430" i="8"/>
  <c r="R430" i="8" s="1"/>
  <c r="Q429" i="8"/>
  <c r="K429" i="8"/>
  <c r="F429" i="8"/>
  <c r="Q428" i="8"/>
  <c r="R428" i="8" s="1"/>
  <c r="K428" i="8"/>
  <c r="F428" i="8"/>
  <c r="Q427" i="8"/>
  <c r="K427" i="8"/>
  <c r="F427" i="8"/>
  <c r="Q426" i="8"/>
  <c r="K426" i="8"/>
  <c r="F426" i="8"/>
  <c r="R426" i="8" s="1"/>
  <c r="Q425" i="8"/>
  <c r="K425" i="8"/>
  <c r="F425" i="8"/>
  <c r="Q424" i="8"/>
  <c r="R424" i="8" s="1"/>
  <c r="K424" i="8"/>
  <c r="F424" i="8"/>
  <c r="Q423" i="8"/>
  <c r="K423" i="8"/>
  <c r="F423" i="8"/>
  <c r="Q422" i="8"/>
  <c r="K422" i="8"/>
  <c r="F422" i="8"/>
  <c r="R422" i="8" s="1"/>
  <c r="Q421" i="8"/>
  <c r="K421" i="8"/>
  <c r="F421" i="8"/>
  <c r="Q420" i="8"/>
  <c r="R420" i="8" s="1"/>
  <c r="K420" i="8"/>
  <c r="F420" i="8"/>
  <c r="Q419" i="8"/>
  <c r="K419" i="8"/>
  <c r="F419" i="8"/>
  <c r="Q418" i="8"/>
  <c r="K418" i="8"/>
  <c r="F418" i="8"/>
  <c r="R418" i="8" s="1"/>
  <c r="Q417" i="8"/>
  <c r="K417" i="8"/>
  <c r="F417" i="8"/>
  <c r="Q416" i="8"/>
  <c r="R416" i="8" s="1"/>
  <c r="K416" i="8"/>
  <c r="F416" i="8"/>
  <c r="Q415" i="8"/>
  <c r="K415" i="8"/>
  <c r="F415" i="8"/>
  <c r="Q414" i="8"/>
  <c r="K414" i="8"/>
  <c r="F414" i="8"/>
  <c r="R414" i="8" s="1"/>
  <c r="Q413" i="8"/>
  <c r="K413" i="8"/>
  <c r="F413" i="8"/>
  <c r="Q412" i="8"/>
  <c r="R412" i="8" s="1"/>
  <c r="K412" i="8"/>
  <c r="F412" i="8"/>
  <c r="Q411" i="8"/>
  <c r="K411" i="8"/>
  <c r="F411" i="8"/>
  <c r="Q410" i="8"/>
  <c r="K410" i="8"/>
  <c r="F410" i="8"/>
  <c r="R410" i="8" s="1"/>
  <c r="Q409" i="8"/>
  <c r="K409" i="8"/>
  <c r="F409" i="8"/>
  <c r="Q408" i="8"/>
  <c r="R408" i="8" s="1"/>
  <c r="K408" i="8"/>
  <c r="F408" i="8"/>
  <c r="Q407" i="8"/>
  <c r="K407" i="8"/>
  <c r="F407" i="8"/>
  <c r="Q406" i="8"/>
  <c r="K406" i="8"/>
  <c r="F406" i="8"/>
  <c r="R406" i="8" s="1"/>
  <c r="Q405" i="8"/>
  <c r="K405" i="8"/>
  <c r="F405" i="8"/>
  <c r="Q404" i="8"/>
  <c r="R404" i="8" s="1"/>
  <c r="K404" i="8"/>
  <c r="F404" i="8"/>
  <c r="Q403" i="8"/>
  <c r="K403" i="8"/>
  <c r="F403" i="8"/>
  <c r="Q402" i="8"/>
  <c r="K402" i="8"/>
  <c r="F402" i="8"/>
  <c r="R402" i="8" s="1"/>
  <c r="Q401" i="8"/>
  <c r="K401" i="8"/>
  <c r="F401" i="8"/>
  <c r="Q400" i="8"/>
  <c r="R400" i="8" s="1"/>
  <c r="K400" i="8"/>
  <c r="F400" i="8"/>
  <c r="Q399" i="8"/>
  <c r="K399" i="8"/>
  <c r="F399" i="8"/>
  <c r="Q398" i="8"/>
  <c r="K398" i="8"/>
  <c r="F398" i="8"/>
  <c r="R398" i="8" s="1"/>
  <c r="Q397" i="8"/>
  <c r="K397" i="8"/>
  <c r="F397" i="8"/>
  <c r="Q396" i="8"/>
  <c r="R396" i="8" s="1"/>
  <c r="K396" i="8"/>
  <c r="F396" i="8"/>
  <c r="Q395" i="8"/>
  <c r="K395" i="8"/>
  <c r="F395" i="8"/>
  <c r="Q394" i="8"/>
  <c r="K394" i="8"/>
  <c r="F394" i="8"/>
  <c r="R394" i="8" s="1"/>
  <c r="Q393" i="8"/>
  <c r="K393" i="8"/>
  <c r="F393" i="8"/>
  <c r="Q392" i="8"/>
  <c r="R392" i="8" s="1"/>
  <c r="K392" i="8"/>
  <c r="F392" i="8"/>
  <c r="Q391" i="8"/>
  <c r="K391" i="8"/>
  <c r="F391" i="8"/>
  <c r="Q390" i="8"/>
  <c r="K390" i="8"/>
  <c r="F390" i="8"/>
  <c r="R390" i="8" s="1"/>
  <c r="Q389" i="8"/>
  <c r="K389" i="8"/>
  <c r="F389" i="8"/>
  <c r="Q388" i="8"/>
  <c r="R388" i="8" s="1"/>
  <c r="K388" i="8"/>
  <c r="F388" i="8"/>
  <c r="Q387" i="8"/>
  <c r="K387" i="8"/>
  <c r="F387" i="8"/>
  <c r="Q386" i="8"/>
  <c r="K386" i="8"/>
  <c r="F386" i="8"/>
  <c r="R386" i="8" s="1"/>
  <c r="Q385" i="8"/>
  <c r="K385" i="8"/>
  <c r="F385" i="8"/>
  <c r="Q384" i="8"/>
  <c r="R384" i="8" s="1"/>
  <c r="K384" i="8"/>
  <c r="F384" i="8"/>
  <c r="Q383" i="8"/>
  <c r="K383" i="8"/>
  <c r="F383" i="8"/>
  <c r="Q382" i="8"/>
  <c r="K382" i="8"/>
  <c r="F382" i="8"/>
  <c r="R382" i="8" s="1"/>
  <c r="Q381" i="8"/>
  <c r="K381" i="8"/>
  <c r="F381" i="8"/>
  <c r="Q380" i="8"/>
  <c r="R380" i="8" s="1"/>
  <c r="K380" i="8"/>
  <c r="F380" i="8"/>
  <c r="Q379" i="8"/>
  <c r="K379" i="8"/>
  <c r="F379" i="8"/>
  <c r="Q378" i="8"/>
  <c r="K378" i="8"/>
  <c r="F378" i="8"/>
  <c r="R378" i="8" s="1"/>
  <c r="Q377" i="8"/>
  <c r="K377" i="8"/>
  <c r="F377" i="8"/>
  <c r="Q376" i="8"/>
  <c r="R376" i="8" s="1"/>
  <c r="K376" i="8"/>
  <c r="F376" i="8"/>
  <c r="Q375" i="8"/>
  <c r="K375" i="8"/>
  <c r="F375" i="8"/>
  <c r="Q374" i="8"/>
  <c r="K374" i="8"/>
  <c r="F374" i="8"/>
  <c r="R374" i="8" s="1"/>
  <c r="Q373" i="8"/>
  <c r="K373" i="8"/>
  <c r="F373" i="8"/>
  <c r="Q372" i="8"/>
  <c r="R372" i="8" s="1"/>
  <c r="K372" i="8"/>
  <c r="F372" i="8"/>
  <c r="Q371" i="8"/>
  <c r="K371" i="8"/>
  <c r="F371" i="8"/>
  <c r="Q370" i="8"/>
  <c r="K370" i="8"/>
  <c r="F370" i="8"/>
  <c r="R370" i="8" s="1"/>
  <c r="Q369" i="8"/>
  <c r="K369" i="8"/>
  <c r="F369" i="8"/>
  <c r="Q368" i="8"/>
  <c r="R368" i="8" s="1"/>
  <c r="K368" i="8"/>
  <c r="F368" i="8"/>
  <c r="Q367" i="8"/>
  <c r="K367" i="8"/>
  <c r="F367" i="8"/>
  <c r="Q366" i="8"/>
  <c r="K366" i="8"/>
  <c r="F366" i="8"/>
  <c r="R366" i="8" s="1"/>
  <c r="Q365" i="8"/>
  <c r="K365" i="8"/>
  <c r="F365" i="8"/>
  <c r="Q364" i="8"/>
  <c r="R364" i="8" s="1"/>
  <c r="K364" i="8"/>
  <c r="F364" i="8"/>
  <c r="Q363" i="8"/>
  <c r="K363" i="8"/>
  <c r="F363" i="8"/>
  <c r="Q362" i="8"/>
  <c r="K362" i="8"/>
  <c r="F362" i="8"/>
  <c r="R362" i="8" s="1"/>
  <c r="Q361" i="8"/>
  <c r="K361" i="8"/>
  <c r="F361" i="8"/>
  <c r="Q360" i="8"/>
  <c r="R360" i="8" s="1"/>
  <c r="K360" i="8"/>
  <c r="F360" i="8"/>
  <c r="Q359" i="8"/>
  <c r="K359" i="8"/>
  <c r="F359" i="8"/>
  <c r="Q358" i="8"/>
  <c r="K358" i="8"/>
  <c r="F358" i="8"/>
  <c r="R358" i="8" s="1"/>
  <c r="Q357" i="8"/>
  <c r="K357" i="8"/>
  <c r="F357" i="8"/>
  <c r="Q356" i="8"/>
  <c r="R356" i="8" s="1"/>
  <c r="K356" i="8"/>
  <c r="F356" i="8"/>
  <c r="Q355" i="8"/>
  <c r="K355" i="8"/>
  <c r="F355" i="8"/>
  <c r="Q354" i="8"/>
  <c r="K354" i="8"/>
  <c r="F354" i="8"/>
  <c r="R354" i="8" s="1"/>
  <c r="Q353" i="8"/>
  <c r="K353" i="8"/>
  <c r="F353" i="8"/>
  <c r="Q352" i="8"/>
  <c r="R352" i="8" s="1"/>
  <c r="K352" i="8"/>
  <c r="F352" i="8"/>
  <c r="Q351" i="8"/>
  <c r="K351" i="8"/>
  <c r="F351" i="8"/>
  <c r="Q350" i="8"/>
  <c r="K350" i="8"/>
  <c r="F350" i="8"/>
  <c r="R350" i="8" s="1"/>
  <c r="Q349" i="8"/>
  <c r="K349" i="8"/>
  <c r="F349" i="8"/>
  <c r="Q348" i="8"/>
  <c r="R348" i="8" s="1"/>
  <c r="K348" i="8"/>
  <c r="F348" i="8"/>
  <c r="Q347" i="8"/>
  <c r="K347" i="8"/>
  <c r="F347" i="8"/>
  <c r="Q346" i="8"/>
  <c r="K346" i="8"/>
  <c r="F346" i="8"/>
  <c r="R346" i="8" s="1"/>
  <c r="Q345" i="8"/>
  <c r="K345" i="8"/>
  <c r="F345" i="8"/>
  <c r="Q344" i="8"/>
  <c r="R344" i="8" s="1"/>
  <c r="K344" i="8"/>
  <c r="F344" i="8"/>
  <c r="Q343" i="8"/>
  <c r="K343" i="8"/>
  <c r="F343" i="8"/>
  <c r="Q342" i="8"/>
  <c r="K342" i="8"/>
  <c r="F342" i="8"/>
  <c r="Q341" i="8"/>
  <c r="K341" i="8"/>
  <c r="F341" i="8"/>
  <c r="Q340" i="8"/>
  <c r="R340" i="8" s="1"/>
  <c r="K340" i="8"/>
  <c r="F340" i="8"/>
  <c r="Q339" i="8"/>
  <c r="K339" i="8"/>
  <c r="F339" i="8"/>
  <c r="Q338" i="8"/>
  <c r="K338" i="8"/>
  <c r="F338" i="8"/>
  <c r="Q337" i="8"/>
  <c r="K337" i="8"/>
  <c r="F337" i="8"/>
  <c r="Q336" i="8"/>
  <c r="R336" i="8" s="1"/>
  <c r="K336" i="8"/>
  <c r="F336" i="8"/>
  <c r="Q335" i="8"/>
  <c r="K335" i="8"/>
  <c r="F335" i="8"/>
  <c r="Q334" i="8"/>
  <c r="K334" i="8"/>
  <c r="F334" i="8"/>
  <c r="Q333" i="8"/>
  <c r="K333" i="8"/>
  <c r="F333" i="8"/>
  <c r="Q332" i="8"/>
  <c r="R332" i="8" s="1"/>
  <c r="K332" i="8"/>
  <c r="F332" i="8"/>
  <c r="Q331" i="8"/>
  <c r="K331" i="8"/>
  <c r="F331" i="8"/>
  <c r="Q330" i="8"/>
  <c r="K330" i="8"/>
  <c r="F330" i="8"/>
  <c r="Q329" i="8"/>
  <c r="K329" i="8"/>
  <c r="F329" i="8"/>
  <c r="Q328" i="8"/>
  <c r="R328" i="8" s="1"/>
  <c r="K328" i="8"/>
  <c r="F328" i="8"/>
  <c r="Q327" i="8"/>
  <c r="K327" i="8"/>
  <c r="F327" i="8"/>
  <c r="Q326" i="8"/>
  <c r="K326" i="8"/>
  <c r="F326" i="8"/>
  <c r="Q325" i="8"/>
  <c r="K325" i="8"/>
  <c r="F325" i="8"/>
  <c r="Q324" i="8"/>
  <c r="R324" i="8" s="1"/>
  <c r="K324" i="8"/>
  <c r="F324" i="8"/>
  <c r="Q323" i="8"/>
  <c r="K323" i="8"/>
  <c r="R323" i="8" s="1"/>
  <c r="F323" i="8"/>
  <c r="Q322" i="8"/>
  <c r="K322" i="8"/>
  <c r="F322" i="8"/>
  <c r="Q321" i="8"/>
  <c r="K321" i="8"/>
  <c r="F321" i="8"/>
  <c r="Q320" i="8"/>
  <c r="R320" i="8" s="1"/>
  <c r="K320" i="8"/>
  <c r="F320" i="8"/>
  <c r="Q319" i="8"/>
  <c r="K319" i="8"/>
  <c r="F319" i="8"/>
  <c r="Q318" i="8"/>
  <c r="K318" i="8"/>
  <c r="F318" i="8"/>
  <c r="Q317" i="8"/>
  <c r="K317" i="8"/>
  <c r="F317" i="8"/>
  <c r="Q316" i="8"/>
  <c r="R316" i="8" s="1"/>
  <c r="K316" i="8"/>
  <c r="F316" i="8"/>
  <c r="Q315" i="8"/>
  <c r="K315" i="8"/>
  <c r="F315" i="8"/>
  <c r="Q314" i="8"/>
  <c r="K314" i="8"/>
  <c r="F314" i="8"/>
  <c r="Q313" i="8"/>
  <c r="K313" i="8"/>
  <c r="F313" i="8"/>
  <c r="Q312" i="8"/>
  <c r="R312" i="8" s="1"/>
  <c r="K312" i="8"/>
  <c r="F312" i="8"/>
  <c r="Q311" i="8"/>
  <c r="K311" i="8"/>
  <c r="F311" i="8"/>
  <c r="Q310" i="8"/>
  <c r="K310" i="8"/>
  <c r="F310" i="8"/>
  <c r="Q309" i="8"/>
  <c r="K309" i="8"/>
  <c r="F309" i="8"/>
  <c r="Q308" i="8"/>
  <c r="R308" i="8" s="1"/>
  <c r="K308" i="8"/>
  <c r="F308" i="8"/>
  <c r="Q307" i="8"/>
  <c r="K307" i="8"/>
  <c r="F307" i="8"/>
  <c r="Q306" i="8"/>
  <c r="K306" i="8"/>
  <c r="F306" i="8"/>
  <c r="Q305" i="8"/>
  <c r="K305" i="8"/>
  <c r="F305" i="8"/>
  <c r="Q304" i="8"/>
  <c r="R304" i="8" s="1"/>
  <c r="K304" i="8"/>
  <c r="F304" i="8"/>
  <c r="Q303" i="8"/>
  <c r="K303" i="8"/>
  <c r="F303" i="8"/>
  <c r="Q302" i="8"/>
  <c r="K302" i="8"/>
  <c r="F302" i="8"/>
  <c r="Q301" i="8"/>
  <c r="K301" i="8"/>
  <c r="F301" i="8"/>
  <c r="Q300" i="8"/>
  <c r="R300" i="8" s="1"/>
  <c r="K300" i="8"/>
  <c r="F300" i="8"/>
  <c r="Q299" i="8"/>
  <c r="K299" i="8"/>
  <c r="F299" i="8"/>
  <c r="Q298" i="8"/>
  <c r="K298" i="8"/>
  <c r="F298" i="8"/>
  <c r="Q297" i="8"/>
  <c r="K297" i="8"/>
  <c r="F297" i="8"/>
  <c r="Q296" i="8"/>
  <c r="R296" i="8" s="1"/>
  <c r="K296" i="8"/>
  <c r="F296" i="8"/>
  <c r="Q295" i="8"/>
  <c r="K295" i="8"/>
  <c r="F295" i="8"/>
  <c r="Q294" i="8"/>
  <c r="K294" i="8"/>
  <c r="F294" i="8"/>
  <c r="Q293" i="8"/>
  <c r="K293" i="8"/>
  <c r="F293" i="8"/>
  <c r="Q292" i="8"/>
  <c r="R292" i="8" s="1"/>
  <c r="K292" i="8"/>
  <c r="F292" i="8"/>
  <c r="Q291" i="8"/>
  <c r="K291" i="8"/>
  <c r="F291" i="8"/>
  <c r="Q290" i="8"/>
  <c r="K290" i="8"/>
  <c r="F290" i="8"/>
  <c r="Q289" i="8"/>
  <c r="K289" i="8"/>
  <c r="F289" i="8"/>
  <c r="Q288" i="8"/>
  <c r="R288" i="8" s="1"/>
  <c r="K288" i="8"/>
  <c r="F288" i="8"/>
  <c r="Q287" i="8"/>
  <c r="K287" i="8"/>
  <c r="F287" i="8"/>
  <c r="Q286" i="8"/>
  <c r="K286" i="8"/>
  <c r="F286" i="8"/>
  <c r="Q285" i="8"/>
  <c r="K285" i="8"/>
  <c r="F285" i="8"/>
  <c r="Q284" i="8"/>
  <c r="R284" i="8" s="1"/>
  <c r="K284" i="8"/>
  <c r="F284" i="8"/>
  <c r="Q283" i="8"/>
  <c r="K283" i="8"/>
  <c r="F283" i="8"/>
  <c r="Q282" i="8"/>
  <c r="K282" i="8"/>
  <c r="F282" i="8"/>
  <c r="Q281" i="8"/>
  <c r="K281" i="8"/>
  <c r="F281" i="8"/>
  <c r="Q280" i="8"/>
  <c r="R280" i="8" s="1"/>
  <c r="K280" i="8"/>
  <c r="F280" i="8"/>
  <c r="Q279" i="8"/>
  <c r="K279" i="8"/>
  <c r="F279" i="8"/>
  <c r="Q278" i="8"/>
  <c r="K278" i="8"/>
  <c r="F278" i="8"/>
  <c r="Q277" i="8"/>
  <c r="K277" i="8"/>
  <c r="F277" i="8"/>
  <c r="Q276" i="8"/>
  <c r="R276" i="8" s="1"/>
  <c r="K276" i="8"/>
  <c r="F276" i="8"/>
  <c r="Q275" i="8"/>
  <c r="K275" i="8"/>
  <c r="F275" i="8"/>
  <c r="Q274" i="8"/>
  <c r="K274" i="8"/>
  <c r="F274" i="8"/>
  <c r="Q273" i="8"/>
  <c r="K273" i="8"/>
  <c r="F273" i="8"/>
  <c r="Q272" i="8"/>
  <c r="R272" i="8" s="1"/>
  <c r="K272" i="8"/>
  <c r="F272" i="8"/>
  <c r="Q271" i="8"/>
  <c r="K271" i="8"/>
  <c r="F271" i="8"/>
  <c r="Q270" i="8"/>
  <c r="K270" i="8"/>
  <c r="F270" i="8"/>
  <c r="Q269" i="8"/>
  <c r="K269" i="8"/>
  <c r="F269" i="8"/>
  <c r="Q268" i="8"/>
  <c r="R268" i="8" s="1"/>
  <c r="K268" i="8"/>
  <c r="F268" i="8"/>
  <c r="Q267" i="8"/>
  <c r="K267" i="8"/>
  <c r="F267" i="8"/>
  <c r="Q266" i="8"/>
  <c r="K266" i="8"/>
  <c r="F266" i="8"/>
  <c r="Q265" i="8"/>
  <c r="K265" i="8"/>
  <c r="F265" i="8"/>
  <c r="Q264" i="8"/>
  <c r="R264" i="8" s="1"/>
  <c r="K264" i="8"/>
  <c r="F264" i="8"/>
  <c r="Q263" i="8"/>
  <c r="K263" i="8"/>
  <c r="F263" i="8"/>
  <c r="Q262" i="8"/>
  <c r="K262" i="8"/>
  <c r="F262" i="8"/>
  <c r="Q261" i="8"/>
  <c r="K261" i="8"/>
  <c r="F261" i="8"/>
  <c r="Q260" i="8"/>
  <c r="R260" i="8" s="1"/>
  <c r="K260" i="8"/>
  <c r="F260" i="8"/>
  <c r="Q259" i="8"/>
  <c r="K259" i="8"/>
  <c r="R259" i="8" s="1"/>
  <c r="F259" i="8"/>
  <c r="Q258" i="8"/>
  <c r="K258" i="8"/>
  <c r="F258" i="8"/>
  <c r="Q257" i="8"/>
  <c r="K257" i="8"/>
  <c r="F257" i="8"/>
  <c r="Q256" i="8"/>
  <c r="R256" i="8" s="1"/>
  <c r="K256" i="8"/>
  <c r="F256" i="8"/>
  <c r="Q255" i="8"/>
  <c r="K255" i="8"/>
  <c r="F255" i="8"/>
  <c r="Q254" i="8"/>
  <c r="K254" i="8"/>
  <c r="F254" i="8"/>
  <c r="Q253" i="8"/>
  <c r="K253" i="8"/>
  <c r="F253" i="8"/>
  <c r="Q252" i="8"/>
  <c r="R252" i="8" s="1"/>
  <c r="K252" i="8"/>
  <c r="F252" i="8"/>
  <c r="Q251" i="8"/>
  <c r="K251" i="8"/>
  <c r="F251" i="8"/>
  <c r="Q250" i="8"/>
  <c r="K250" i="8"/>
  <c r="F250" i="8"/>
  <c r="Q249" i="8"/>
  <c r="K249" i="8"/>
  <c r="F249" i="8"/>
  <c r="Q248" i="8"/>
  <c r="R248" i="8" s="1"/>
  <c r="K248" i="8"/>
  <c r="F248" i="8"/>
  <c r="Q247" i="8"/>
  <c r="K247" i="8"/>
  <c r="F247" i="8"/>
  <c r="Q246" i="8"/>
  <c r="K246" i="8"/>
  <c r="F246" i="8"/>
  <c r="Q245" i="8"/>
  <c r="K245" i="8"/>
  <c r="F245" i="8"/>
  <c r="Q244" i="8"/>
  <c r="R244" i="8" s="1"/>
  <c r="K244" i="8"/>
  <c r="F244" i="8"/>
  <c r="Q243" i="8"/>
  <c r="K243" i="8"/>
  <c r="F243" i="8"/>
  <c r="Q242" i="8"/>
  <c r="K242" i="8"/>
  <c r="F242" i="8"/>
  <c r="Q241" i="8"/>
  <c r="K241" i="8"/>
  <c r="F241" i="8"/>
  <c r="Q240" i="8"/>
  <c r="R240" i="8" s="1"/>
  <c r="K240" i="8"/>
  <c r="F240" i="8"/>
  <c r="Q239" i="8"/>
  <c r="K239" i="8"/>
  <c r="F239" i="8"/>
  <c r="Q238" i="8"/>
  <c r="K238" i="8"/>
  <c r="F238" i="8"/>
  <c r="Q237" i="8"/>
  <c r="K237" i="8"/>
  <c r="F237" i="8"/>
  <c r="Q236" i="8"/>
  <c r="R236" i="8" s="1"/>
  <c r="K236" i="8"/>
  <c r="F236" i="8"/>
  <c r="Q235" i="8"/>
  <c r="K235" i="8"/>
  <c r="F235" i="8"/>
  <c r="Q234" i="8"/>
  <c r="K234" i="8"/>
  <c r="F234" i="8"/>
  <c r="Q233" i="8"/>
  <c r="K233" i="8"/>
  <c r="F233" i="8"/>
  <c r="Q232" i="8"/>
  <c r="R232" i="8" s="1"/>
  <c r="K232" i="8"/>
  <c r="F232" i="8"/>
  <c r="Q231" i="8"/>
  <c r="K231" i="8"/>
  <c r="F231" i="8"/>
  <c r="Q230" i="8"/>
  <c r="K230" i="8"/>
  <c r="F230" i="8"/>
  <c r="Q229" i="8"/>
  <c r="K229" i="8"/>
  <c r="F229" i="8"/>
  <c r="Q228" i="8"/>
  <c r="R228" i="8" s="1"/>
  <c r="K228" i="8"/>
  <c r="F228" i="8"/>
  <c r="Q227" i="8"/>
  <c r="K227" i="8"/>
  <c r="F227" i="8"/>
  <c r="Q226" i="8"/>
  <c r="K226" i="8"/>
  <c r="F226" i="8"/>
  <c r="Q225" i="8"/>
  <c r="K225" i="8"/>
  <c r="F225" i="8"/>
  <c r="Q224" i="8"/>
  <c r="R224" i="8" s="1"/>
  <c r="K224" i="8"/>
  <c r="F224" i="8"/>
  <c r="Q223" i="8"/>
  <c r="K223" i="8"/>
  <c r="F223" i="8"/>
  <c r="Q222" i="8"/>
  <c r="K222" i="8"/>
  <c r="F222" i="8"/>
  <c r="Q221" i="8"/>
  <c r="K221" i="8"/>
  <c r="F221" i="8"/>
  <c r="Q220" i="8"/>
  <c r="R220" i="8" s="1"/>
  <c r="K220" i="8"/>
  <c r="F220" i="8"/>
  <c r="Q219" i="8"/>
  <c r="K219" i="8"/>
  <c r="F219" i="8"/>
  <c r="Q218" i="8"/>
  <c r="K218" i="8"/>
  <c r="F218" i="8"/>
  <c r="Q217" i="8"/>
  <c r="K217" i="8"/>
  <c r="F217" i="8"/>
  <c r="Q216" i="8"/>
  <c r="R216" i="8" s="1"/>
  <c r="K216" i="8"/>
  <c r="F216" i="8"/>
  <c r="Q215" i="8"/>
  <c r="K215" i="8"/>
  <c r="F215" i="8"/>
  <c r="Q214" i="8"/>
  <c r="K214" i="8"/>
  <c r="F214" i="8"/>
  <c r="Q213" i="8"/>
  <c r="K213" i="8"/>
  <c r="F213" i="8"/>
  <c r="Q212" i="8"/>
  <c r="R212" i="8" s="1"/>
  <c r="K212" i="8"/>
  <c r="F212" i="8"/>
  <c r="Q211" i="8"/>
  <c r="K211" i="8"/>
  <c r="F211" i="8"/>
  <c r="Q210" i="8"/>
  <c r="K210" i="8"/>
  <c r="F210" i="8"/>
  <c r="Q209" i="8"/>
  <c r="K209" i="8"/>
  <c r="F209" i="8"/>
  <c r="Q208" i="8"/>
  <c r="R208" i="8" s="1"/>
  <c r="K208" i="8"/>
  <c r="F208" i="8"/>
  <c r="Q207" i="8"/>
  <c r="K207" i="8"/>
  <c r="F207" i="8"/>
  <c r="Q206" i="8"/>
  <c r="K206" i="8"/>
  <c r="F206" i="8"/>
  <c r="Q205" i="8"/>
  <c r="K205" i="8"/>
  <c r="F205" i="8"/>
  <c r="Q204" i="8"/>
  <c r="R204" i="8" s="1"/>
  <c r="K204" i="8"/>
  <c r="F204" i="8"/>
  <c r="Q203" i="8"/>
  <c r="K203" i="8"/>
  <c r="F203" i="8"/>
  <c r="Q202" i="8"/>
  <c r="K202" i="8"/>
  <c r="F202" i="8"/>
  <c r="Q201" i="8"/>
  <c r="K201" i="8"/>
  <c r="F201" i="8"/>
  <c r="Q200" i="8"/>
  <c r="R200" i="8" s="1"/>
  <c r="K200" i="8"/>
  <c r="F200" i="8"/>
  <c r="Q199" i="8"/>
  <c r="K199" i="8"/>
  <c r="F199" i="8"/>
  <c r="Q198" i="8"/>
  <c r="K198" i="8"/>
  <c r="F198" i="8"/>
  <c r="Q197" i="8"/>
  <c r="K197" i="8"/>
  <c r="F197" i="8"/>
  <c r="Q196" i="8"/>
  <c r="R196" i="8" s="1"/>
  <c r="K196" i="8"/>
  <c r="F196" i="8"/>
  <c r="Q195" i="8"/>
  <c r="K195" i="8"/>
  <c r="R195" i="8" s="1"/>
  <c r="F195" i="8"/>
  <c r="Q194" i="8"/>
  <c r="K194" i="8"/>
  <c r="F194" i="8"/>
  <c r="Q193" i="8"/>
  <c r="K193" i="8"/>
  <c r="F193" i="8"/>
  <c r="Q192" i="8"/>
  <c r="R192" i="8" s="1"/>
  <c r="K192" i="8"/>
  <c r="F192" i="8"/>
  <c r="Q191" i="8"/>
  <c r="K191" i="8"/>
  <c r="F191" i="8"/>
  <c r="Q190" i="8"/>
  <c r="K190" i="8"/>
  <c r="F190" i="8"/>
  <c r="Q189" i="8"/>
  <c r="K189" i="8"/>
  <c r="F189" i="8"/>
  <c r="Q188" i="8"/>
  <c r="R188" i="8" s="1"/>
  <c r="K188" i="8"/>
  <c r="F188" i="8"/>
  <c r="Q187" i="8"/>
  <c r="K187" i="8"/>
  <c r="F187" i="8"/>
  <c r="Q186" i="8"/>
  <c r="K186" i="8"/>
  <c r="F186" i="8"/>
  <c r="Q185" i="8"/>
  <c r="K185" i="8"/>
  <c r="F185" i="8"/>
  <c r="Q184" i="8"/>
  <c r="R184" i="8" s="1"/>
  <c r="K184" i="8"/>
  <c r="F184" i="8"/>
  <c r="Q183" i="8"/>
  <c r="K183" i="8"/>
  <c r="F183" i="8"/>
  <c r="Q182" i="8"/>
  <c r="K182" i="8"/>
  <c r="F182" i="8"/>
  <c r="Q181" i="8"/>
  <c r="K181" i="8"/>
  <c r="F181" i="8"/>
  <c r="Q180" i="8"/>
  <c r="R180" i="8" s="1"/>
  <c r="K180" i="8"/>
  <c r="F180" i="8"/>
  <c r="Q179" i="8"/>
  <c r="K179" i="8"/>
  <c r="F179" i="8"/>
  <c r="Q178" i="8"/>
  <c r="K178" i="8"/>
  <c r="F178" i="8"/>
  <c r="Q177" i="8"/>
  <c r="K177" i="8"/>
  <c r="F177" i="8"/>
  <c r="Q176" i="8"/>
  <c r="R176" i="8" s="1"/>
  <c r="K176" i="8"/>
  <c r="F176" i="8"/>
  <c r="Q175" i="8"/>
  <c r="K175" i="8"/>
  <c r="F175" i="8"/>
  <c r="Q174" i="8"/>
  <c r="K174" i="8"/>
  <c r="F174" i="8"/>
  <c r="Q173" i="8"/>
  <c r="K173" i="8"/>
  <c r="F173" i="8"/>
  <c r="Q172" i="8"/>
  <c r="R172" i="8" s="1"/>
  <c r="K172" i="8"/>
  <c r="F172" i="8"/>
  <c r="Q171" i="8"/>
  <c r="K171" i="8"/>
  <c r="F171" i="8"/>
  <c r="Q170" i="8"/>
  <c r="K170" i="8"/>
  <c r="F170" i="8"/>
  <c r="Q169" i="8"/>
  <c r="K169" i="8"/>
  <c r="F169" i="8"/>
  <c r="Q168" i="8"/>
  <c r="R168" i="8" s="1"/>
  <c r="K168" i="8"/>
  <c r="F168" i="8"/>
  <c r="Q167" i="8"/>
  <c r="K167" i="8"/>
  <c r="F167" i="8"/>
  <c r="Q166" i="8"/>
  <c r="K166" i="8"/>
  <c r="F166" i="8"/>
  <c r="Q165" i="8"/>
  <c r="K165" i="8"/>
  <c r="F165" i="8"/>
  <c r="Q164" i="8"/>
  <c r="R164" i="8" s="1"/>
  <c r="K164" i="8"/>
  <c r="F164" i="8"/>
  <c r="Q163" i="8"/>
  <c r="K163" i="8"/>
  <c r="F163" i="8"/>
  <c r="Q162" i="8"/>
  <c r="K162" i="8"/>
  <c r="F162" i="8"/>
  <c r="Q161" i="8"/>
  <c r="K161" i="8"/>
  <c r="F161" i="8"/>
  <c r="Q160" i="8"/>
  <c r="R160" i="8" s="1"/>
  <c r="K160" i="8"/>
  <c r="F160" i="8"/>
  <c r="Q159" i="8"/>
  <c r="K159" i="8"/>
  <c r="F159" i="8"/>
  <c r="Q158" i="8"/>
  <c r="K158" i="8"/>
  <c r="F158" i="8"/>
  <c r="Q157" i="8"/>
  <c r="K157" i="8"/>
  <c r="F157" i="8"/>
  <c r="Q156" i="8"/>
  <c r="R156" i="8" s="1"/>
  <c r="K156" i="8"/>
  <c r="F156" i="8"/>
  <c r="Q155" i="8"/>
  <c r="K155" i="8"/>
  <c r="F155" i="8"/>
  <c r="Q154" i="8"/>
  <c r="K154" i="8"/>
  <c r="F154" i="8"/>
  <c r="Q153" i="8"/>
  <c r="K153" i="8"/>
  <c r="F153" i="8"/>
  <c r="Q152" i="8"/>
  <c r="R152" i="8" s="1"/>
  <c r="K152" i="8"/>
  <c r="F152" i="8"/>
  <c r="Q151" i="8"/>
  <c r="K151" i="8"/>
  <c r="F151" i="8"/>
  <c r="Q150" i="8"/>
  <c r="K150" i="8"/>
  <c r="F150" i="8"/>
  <c r="Q149" i="8"/>
  <c r="K149" i="8"/>
  <c r="F149" i="8"/>
  <c r="Q148" i="8"/>
  <c r="R148" i="8" s="1"/>
  <c r="K148" i="8"/>
  <c r="F148" i="8"/>
  <c r="Q147" i="8"/>
  <c r="K147" i="8"/>
  <c r="F147" i="8"/>
  <c r="Q146" i="8"/>
  <c r="K146" i="8"/>
  <c r="F146" i="8"/>
  <c r="Q145" i="8"/>
  <c r="K145" i="8"/>
  <c r="F145" i="8"/>
  <c r="Q144" i="8"/>
  <c r="R144" i="8" s="1"/>
  <c r="K144" i="8"/>
  <c r="F144" i="8"/>
  <c r="Q143" i="8"/>
  <c r="K143" i="8"/>
  <c r="F143" i="8"/>
  <c r="Q142" i="8"/>
  <c r="K142" i="8"/>
  <c r="F142" i="8"/>
  <c r="Q141" i="8"/>
  <c r="K141" i="8"/>
  <c r="F141" i="8"/>
  <c r="Q140" i="8"/>
  <c r="R140" i="8" s="1"/>
  <c r="K140" i="8"/>
  <c r="F140" i="8"/>
  <c r="Q139" i="8"/>
  <c r="K139" i="8"/>
  <c r="F139" i="8"/>
  <c r="Q138" i="8"/>
  <c r="K138" i="8"/>
  <c r="F138" i="8"/>
  <c r="Q137" i="8"/>
  <c r="K137" i="8"/>
  <c r="F137" i="8"/>
  <c r="Q136" i="8"/>
  <c r="R136" i="8" s="1"/>
  <c r="K136" i="8"/>
  <c r="F136" i="8"/>
  <c r="Q135" i="8"/>
  <c r="K135" i="8"/>
  <c r="F135" i="8"/>
  <c r="Q134" i="8"/>
  <c r="K134" i="8"/>
  <c r="F134" i="8"/>
  <c r="Q133" i="8"/>
  <c r="K133" i="8"/>
  <c r="F133" i="8"/>
  <c r="Q132" i="8"/>
  <c r="R132" i="8" s="1"/>
  <c r="K132" i="8"/>
  <c r="F132" i="8"/>
  <c r="Q131" i="8"/>
  <c r="K131" i="8"/>
  <c r="F131" i="8"/>
  <c r="Q130" i="8"/>
  <c r="K130" i="8"/>
  <c r="F130" i="8"/>
  <c r="Q129" i="8"/>
  <c r="K129" i="8"/>
  <c r="F129" i="8"/>
  <c r="Q128" i="8"/>
  <c r="R128" i="8" s="1"/>
  <c r="K128" i="8"/>
  <c r="F128" i="8"/>
  <c r="Q127" i="8"/>
  <c r="K127" i="8"/>
  <c r="F127" i="8"/>
  <c r="Q126" i="8"/>
  <c r="K126" i="8"/>
  <c r="F126" i="8"/>
  <c r="Q125" i="8"/>
  <c r="K125" i="8"/>
  <c r="F125" i="8"/>
  <c r="Q124" i="8"/>
  <c r="R124" i="8" s="1"/>
  <c r="K124" i="8"/>
  <c r="F124" i="8"/>
  <c r="Q123" i="8"/>
  <c r="K123" i="8"/>
  <c r="F123" i="8"/>
  <c r="Q122" i="8"/>
  <c r="K122" i="8"/>
  <c r="F122" i="8"/>
  <c r="Q121" i="8"/>
  <c r="K121" i="8"/>
  <c r="F121" i="8"/>
  <c r="Q120" i="8"/>
  <c r="R120" i="8" s="1"/>
  <c r="K120" i="8"/>
  <c r="F120" i="8"/>
  <c r="Q119" i="8"/>
  <c r="K119" i="8"/>
  <c r="F119" i="8"/>
  <c r="Q118" i="8"/>
  <c r="K118" i="8"/>
  <c r="F118" i="8"/>
  <c r="Q117" i="8"/>
  <c r="K117" i="8"/>
  <c r="F117" i="8"/>
  <c r="Q116" i="8"/>
  <c r="R116" i="8" s="1"/>
  <c r="K116" i="8"/>
  <c r="F116" i="8"/>
  <c r="Q115" i="8"/>
  <c r="K115" i="8"/>
  <c r="F115" i="8"/>
  <c r="Q114" i="8"/>
  <c r="K114" i="8"/>
  <c r="F114" i="8"/>
  <c r="Q113" i="8"/>
  <c r="K113" i="8"/>
  <c r="F113" i="8"/>
  <c r="Q112" i="8"/>
  <c r="R112" i="8" s="1"/>
  <c r="K112" i="8"/>
  <c r="F112" i="8"/>
  <c r="Q111" i="8"/>
  <c r="K111" i="8"/>
  <c r="F111" i="8"/>
  <c r="Q110" i="8"/>
  <c r="K110" i="8"/>
  <c r="F110" i="8"/>
  <c r="Q109" i="8"/>
  <c r="K109" i="8"/>
  <c r="F109" i="8"/>
  <c r="Q108" i="8"/>
  <c r="R108" i="8" s="1"/>
  <c r="K108" i="8"/>
  <c r="F108" i="8"/>
  <c r="Q107" i="8"/>
  <c r="K107" i="8"/>
  <c r="F107" i="8"/>
  <c r="Q106" i="8"/>
  <c r="K106" i="8"/>
  <c r="F106" i="8"/>
  <c r="Q105" i="8"/>
  <c r="K105" i="8"/>
  <c r="F105" i="8"/>
  <c r="Q104" i="8"/>
  <c r="R104" i="8" s="1"/>
  <c r="K104" i="8"/>
  <c r="F104" i="8"/>
  <c r="Q103" i="8"/>
  <c r="K103" i="8"/>
  <c r="F103" i="8"/>
  <c r="Q102" i="8"/>
  <c r="K102" i="8"/>
  <c r="F102" i="8"/>
  <c r="Q101" i="8"/>
  <c r="K101" i="8"/>
  <c r="F101" i="8"/>
  <c r="Q100" i="8"/>
  <c r="R100" i="8" s="1"/>
  <c r="K100" i="8"/>
  <c r="F100" i="8"/>
  <c r="Q99" i="8"/>
  <c r="K99" i="8"/>
  <c r="F99" i="8"/>
  <c r="Q98" i="8"/>
  <c r="K98" i="8"/>
  <c r="F98" i="8"/>
  <c r="Q97" i="8"/>
  <c r="K97" i="8"/>
  <c r="F97" i="8"/>
  <c r="Q96" i="8"/>
  <c r="R96" i="8" s="1"/>
  <c r="K96" i="8"/>
  <c r="F96" i="8"/>
  <c r="Q95" i="8"/>
  <c r="K95" i="8"/>
  <c r="F95" i="8"/>
  <c r="Q94" i="8"/>
  <c r="K94" i="8"/>
  <c r="F94" i="8"/>
  <c r="Q93" i="8"/>
  <c r="K93" i="8"/>
  <c r="F93" i="8"/>
  <c r="Q92" i="8"/>
  <c r="R92" i="8" s="1"/>
  <c r="K92" i="8"/>
  <c r="F92" i="8"/>
  <c r="Q91" i="8"/>
  <c r="K91" i="8"/>
  <c r="F91" i="8"/>
  <c r="Q90" i="8"/>
  <c r="K90" i="8"/>
  <c r="F90" i="8"/>
  <c r="Q89" i="8"/>
  <c r="K89" i="8"/>
  <c r="F89" i="8"/>
  <c r="Q88" i="8"/>
  <c r="R88" i="8" s="1"/>
  <c r="K88" i="8"/>
  <c r="F88" i="8"/>
  <c r="Q87" i="8"/>
  <c r="K87" i="8"/>
  <c r="F87" i="8"/>
  <c r="Q86" i="8"/>
  <c r="K86" i="8"/>
  <c r="F86" i="8"/>
  <c r="Q85" i="8"/>
  <c r="K85" i="8"/>
  <c r="F85" i="8"/>
  <c r="Q84" i="8"/>
  <c r="R84" i="8" s="1"/>
  <c r="K84" i="8"/>
  <c r="F84" i="8"/>
  <c r="Q83" i="8"/>
  <c r="K83" i="8"/>
  <c r="F83" i="8"/>
  <c r="Q82" i="8"/>
  <c r="K82" i="8"/>
  <c r="F82" i="8"/>
  <c r="Q81" i="8"/>
  <c r="K81" i="8"/>
  <c r="F81" i="8"/>
  <c r="Q80" i="8"/>
  <c r="R80" i="8" s="1"/>
  <c r="K80" i="8"/>
  <c r="F80" i="8"/>
  <c r="Q79" i="8"/>
  <c r="K79" i="8"/>
  <c r="F79" i="8"/>
  <c r="Q78" i="8"/>
  <c r="K78" i="8"/>
  <c r="F78" i="8"/>
  <c r="Q77" i="8"/>
  <c r="K77" i="8"/>
  <c r="F77" i="8"/>
  <c r="Q76" i="8"/>
  <c r="R76" i="8" s="1"/>
  <c r="K76" i="8"/>
  <c r="F76" i="8"/>
  <c r="Q75" i="8"/>
  <c r="K75" i="8"/>
  <c r="F75" i="8"/>
  <c r="Q74" i="8"/>
  <c r="K74" i="8"/>
  <c r="F74" i="8"/>
  <c r="Q73" i="8"/>
  <c r="K73" i="8"/>
  <c r="F73" i="8"/>
  <c r="Q72" i="8"/>
  <c r="R72" i="8" s="1"/>
  <c r="K72" i="8"/>
  <c r="F72" i="8"/>
  <c r="Q71" i="8"/>
  <c r="K71" i="8"/>
  <c r="F71" i="8"/>
  <c r="Q70" i="8"/>
  <c r="K70" i="8"/>
  <c r="F70" i="8"/>
  <c r="Q69" i="8"/>
  <c r="K69" i="8"/>
  <c r="F69" i="8"/>
  <c r="Q68" i="8"/>
  <c r="R68" i="8" s="1"/>
  <c r="K68" i="8"/>
  <c r="F68" i="8"/>
  <c r="Q67" i="8"/>
  <c r="K67" i="8"/>
  <c r="F67" i="8"/>
  <c r="Q66" i="8"/>
  <c r="K66" i="8"/>
  <c r="F66" i="8"/>
  <c r="Q65" i="8"/>
  <c r="K65" i="8"/>
  <c r="F65" i="8"/>
  <c r="Q64" i="8"/>
  <c r="R64" i="8" s="1"/>
  <c r="K64" i="8"/>
  <c r="F64" i="8"/>
  <c r="Q63" i="8"/>
  <c r="K63" i="8"/>
  <c r="F63" i="8"/>
  <c r="Q62" i="8"/>
  <c r="K62" i="8"/>
  <c r="F62" i="8"/>
  <c r="Q61" i="8"/>
  <c r="K61" i="8"/>
  <c r="F61" i="8"/>
  <c r="Q60" i="8"/>
  <c r="R60" i="8" s="1"/>
  <c r="K60" i="8"/>
  <c r="F60" i="8"/>
  <c r="Q59" i="8"/>
  <c r="K59" i="8"/>
  <c r="F59" i="8"/>
  <c r="Q58" i="8"/>
  <c r="K58" i="8"/>
  <c r="F58" i="8"/>
  <c r="Q57" i="8"/>
  <c r="K57" i="8"/>
  <c r="F57" i="8"/>
  <c r="Q56" i="8"/>
  <c r="R56" i="8" s="1"/>
  <c r="K56" i="8"/>
  <c r="F56" i="8"/>
  <c r="Q55" i="8"/>
  <c r="K55" i="8"/>
  <c r="F55" i="8"/>
  <c r="Q54" i="8"/>
  <c r="K54" i="8"/>
  <c r="F54" i="8"/>
  <c r="Q53" i="8"/>
  <c r="K53" i="8"/>
  <c r="F53" i="8"/>
  <c r="Q52" i="8"/>
  <c r="R52" i="8" s="1"/>
  <c r="K52" i="8"/>
  <c r="F52" i="8"/>
  <c r="Q51" i="8"/>
  <c r="K51" i="8"/>
  <c r="F51" i="8"/>
  <c r="Q50" i="8"/>
  <c r="K50" i="8"/>
  <c r="F50" i="8"/>
  <c r="Q49" i="8"/>
  <c r="K49" i="8"/>
  <c r="F49" i="8"/>
  <c r="Q48" i="8"/>
  <c r="R48" i="8" s="1"/>
  <c r="K48" i="8"/>
  <c r="F48" i="8"/>
  <c r="Q47" i="8"/>
  <c r="K47" i="8"/>
  <c r="F47" i="8"/>
  <c r="Q46" i="8"/>
  <c r="K46" i="8"/>
  <c r="F46" i="8"/>
  <c r="Q45" i="8"/>
  <c r="K45" i="8"/>
  <c r="F45" i="8"/>
  <c r="Q44" i="8"/>
  <c r="R44" i="8" s="1"/>
  <c r="K44" i="8"/>
  <c r="F44" i="8"/>
  <c r="Q43" i="8"/>
  <c r="K43" i="8"/>
  <c r="F43" i="8"/>
  <c r="Q42" i="8"/>
  <c r="K42" i="8"/>
  <c r="F42" i="8"/>
  <c r="Q41" i="8"/>
  <c r="K41" i="8"/>
  <c r="F41" i="8"/>
  <c r="Q40" i="8"/>
  <c r="R40" i="8" s="1"/>
  <c r="K40" i="8"/>
  <c r="F40" i="8"/>
  <c r="Q39" i="8"/>
  <c r="K39" i="8"/>
  <c r="F39" i="8"/>
  <c r="Q38" i="8"/>
  <c r="K38" i="8"/>
  <c r="F38" i="8"/>
  <c r="Q37" i="8"/>
  <c r="K37" i="8"/>
  <c r="F37" i="8"/>
  <c r="Q36" i="8"/>
  <c r="R36" i="8" s="1"/>
  <c r="K36" i="8"/>
  <c r="F36" i="8"/>
  <c r="Q35" i="8"/>
  <c r="K35" i="8"/>
  <c r="F35" i="8"/>
  <c r="Q34" i="8"/>
  <c r="K34" i="8"/>
  <c r="F34" i="8"/>
  <c r="Q33" i="8"/>
  <c r="K33" i="8"/>
  <c r="F33" i="8"/>
  <c r="Q32" i="8"/>
  <c r="R32" i="8" s="1"/>
  <c r="K32" i="8"/>
  <c r="F32" i="8"/>
  <c r="Q31" i="8"/>
  <c r="K31" i="8"/>
  <c r="F31" i="8"/>
  <c r="Q30" i="8"/>
  <c r="K30" i="8"/>
  <c r="F30" i="8"/>
  <c r="Q29" i="8"/>
  <c r="K29" i="8"/>
  <c r="F29" i="8"/>
  <c r="Q28" i="8"/>
  <c r="R28" i="8" s="1"/>
  <c r="K28" i="8"/>
  <c r="F28" i="8"/>
  <c r="Q27" i="8"/>
  <c r="K27" i="8"/>
  <c r="F27" i="8"/>
  <c r="Q26" i="8"/>
  <c r="K26" i="8"/>
  <c r="F26" i="8"/>
  <c r="Q25" i="8"/>
  <c r="K25" i="8"/>
  <c r="F25" i="8"/>
  <c r="Q24" i="8"/>
  <c r="R24" i="8" s="1"/>
  <c r="K24" i="8"/>
  <c r="F24" i="8"/>
  <c r="Q23" i="8"/>
  <c r="K23" i="8"/>
  <c r="F23" i="8"/>
  <c r="Q22" i="8"/>
  <c r="K22" i="8"/>
  <c r="F22" i="8"/>
  <c r="Q21" i="8"/>
  <c r="K21" i="8"/>
  <c r="F21" i="8"/>
  <c r="Q20" i="8"/>
  <c r="R20" i="8" s="1"/>
  <c r="K20" i="8"/>
  <c r="F20" i="8"/>
  <c r="Q19" i="8"/>
  <c r="K19" i="8"/>
  <c r="F19" i="8"/>
  <c r="Q18" i="8"/>
  <c r="K18" i="8"/>
  <c r="F18" i="8"/>
  <c r="Q17" i="8"/>
  <c r="K17" i="8"/>
  <c r="F17" i="8"/>
  <c r="Q16" i="8"/>
  <c r="R16" i="8" s="1"/>
  <c r="K16" i="8"/>
  <c r="F16" i="8"/>
  <c r="Q15" i="8"/>
  <c r="K15" i="8"/>
  <c r="F15" i="8"/>
  <c r="Q14" i="8"/>
  <c r="K14" i="8"/>
  <c r="F14" i="8"/>
  <c r="Q13" i="8"/>
  <c r="K13" i="8"/>
  <c r="F13" i="8"/>
  <c r="Q12" i="8"/>
  <c r="R12" i="8" s="1"/>
  <c r="K12" i="8"/>
  <c r="F12" i="8"/>
  <c r="Q11" i="8"/>
  <c r="K11" i="8"/>
  <c r="F11" i="8"/>
  <c r="Q10" i="8"/>
  <c r="K10" i="8"/>
  <c r="F10" i="8"/>
  <c r="Q9" i="8"/>
  <c r="K9" i="8"/>
  <c r="F9" i="8"/>
  <c r="Q8" i="8"/>
  <c r="R8" i="8" s="1"/>
  <c r="K8" i="8"/>
  <c r="F8" i="8"/>
  <c r="Q7" i="8"/>
  <c r="K7" i="8"/>
  <c r="F7" i="8"/>
  <c r="Q6" i="8"/>
  <c r="K6" i="8"/>
  <c r="F6" i="8"/>
  <c r="Q5" i="8"/>
  <c r="K5" i="8"/>
  <c r="F5" i="8"/>
  <c r="Q4" i="8"/>
  <c r="R4" i="8" s="1"/>
  <c r="K4" i="8"/>
  <c r="F4" i="8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T19" i="6"/>
  <c r="T35" i="6"/>
  <c r="T51" i="6"/>
  <c r="T67" i="6"/>
  <c r="T83" i="6"/>
  <c r="T99" i="6"/>
  <c r="T115" i="6"/>
  <c r="T131" i="6"/>
  <c r="T147" i="6"/>
  <c r="T163" i="6"/>
  <c r="T179" i="6"/>
  <c r="T195" i="6"/>
  <c r="T211" i="6"/>
  <c r="T243" i="6"/>
  <c r="T259" i="6"/>
  <c r="T283" i="6"/>
  <c r="T291" i="6"/>
  <c r="T315" i="6"/>
  <c r="T323" i="6"/>
  <c r="T348" i="6"/>
  <c r="T364" i="6"/>
  <c r="T380" i="6"/>
  <c r="T396" i="6"/>
  <c r="T412" i="6"/>
  <c r="T428" i="6"/>
  <c r="T444" i="6"/>
  <c r="T460" i="6"/>
  <c r="T476" i="6"/>
  <c r="T492" i="6"/>
  <c r="T508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K4" i="6"/>
  <c r="K5" i="6"/>
  <c r="T5" i="6" s="1"/>
  <c r="K6" i="6"/>
  <c r="T6" i="6" s="1"/>
  <c r="K7" i="6"/>
  <c r="T7" i="6" s="1"/>
  <c r="K8" i="6"/>
  <c r="K9" i="6"/>
  <c r="T9" i="6" s="1"/>
  <c r="K10" i="6"/>
  <c r="T10" i="6" s="1"/>
  <c r="K11" i="6"/>
  <c r="T11" i="6" s="1"/>
  <c r="K12" i="6"/>
  <c r="K13" i="6"/>
  <c r="T13" i="6" s="1"/>
  <c r="K14" i="6"/>
  <c r="T14" i="6" s="1"/>
  <c r="K15" i="6"/>
  <c r="T15" i="6" s="1"/>
  <c r="K16" i="6"/>
  <c r="K17" i="6"/>
  <c r="T17" i="6" s="1"/>
  <c r="K18" i="6"/>
  <c r="T18" i="6" s="1"/>
  <c r="K19" i="6"/>
  <c r="K20" i="6"/>
  <c r="K21" i="6"/>
  <c r="T21" i="6" s="1"/>
  <c r="K22" i="6"/>
  <c r="T22" i="6" s="1"/>
  <c r="K23" i="6"/>
  <c r="T23" i="6" s="1"/>
  <c r="K24" i="6"/>
  <c r="K25" i="6"/>
  <c r="T25" i="6" s="1"/>
  <c r="K26" i="6"/>
  <c r="T26" i="6" s="1"/>
  <c r="K27" i="6"/>
  <c r="T27" i="6" s="1"/>
  <c r="K28" i="6"/>
  <c r="K29" i="6"/>
  <c r="T29" i="6" s="1"/>
  <c r="K30" i="6"/>
  <c r="T30" i="6" s="1"/>
  <c r="K31" i="6"/>
  <c r="T31" i="6" s="1"/>
  <c r="K32" i="6"/>
  <c r="K33" i="6"/>
  <c r="T33" i="6" s="1"/>
  <c r="K34" i="6"/>
  <c r="T34" i="6" s="1"/>
  <c r="K35" i="6"/>
  <c r="K36" i="6"/>
  <c r="K37" i="6"/>
  <c r="T37" i="6" s="1"/>
  <c r="K38" i="6"/>
  <c r="T38" i="6" s="1"/>
  <c r="K39" i="6"/>
  <c r="T39" i="6" s="1"/>
  <c r="K40" i="6"/>
  <c r="K41" i="6"/>
  <c r="T41" i="6" s="1"/>
  <c r="K42" i="6"/>
  <c r="T42" i="6" s="1"/>
  <c r="K43" i="6"/>
  <c r="T43" i="6" s="1"/>
  <c r="K44" i="6"/>
  <c r="K45" i="6"/>
  <c r="T45" i="6" s="1"/>
  <c r="K46" i="6"/>
  <c r="T46" i="6" s="1"/>
  <c r="K47" i="6"/>
  <c r="T47" i="6" s="1"/>
  <c r="K48" i="6"/>
  <c r="K49" i="6"/>
  <c r="T49" i="6" s="1"/>
  <c r="K50" i="6"/>
  <c r="T50" i="6" s="1"/>
  <c r="K51" i="6"/>
  <c r="K52" i="6"/>
  <c r="K53" i="6"/>
  <c r="T53" i="6" s="1"/>
  <c r="K54" i="6"/>
  <c r="T54" i="6" s="1"/>
  <c r="K55" i="6"/>
  <c r="T55" i="6" s="1"/>
  <c r="K56" i="6"/>
  <c r="K57" i="6"/>
  <c r="T57" i="6" s="1"/>
  <c r="K58" i="6"/>
  <c r="T58" i="6" s="1"/>
  <c r="K59" i="6"/>
  <c r="T59" i="6" s="1"/>
  <c r="K60" i="6"/>
  <c r="K61" i="6"/>
  <c r="T61" i="6" s="1"/>
  <c r="K62" i="6"/>
  <c r="T62" i="6" s="1"/>
  <c r="K63" i="6"/>
  <c r="T63" i="6" s="1"/>
  <c r="K64" i="6"/>
  <c r="K65" i="6"/>
  <c r="T65" i="6" s="1"/>
  <c r="K66" i="6"/>
  <c r="T66" i="6" s="1"/>
  <c r="K67" i="6"/>
  <c r="K68" i="6"/>
  <c r="K69" i="6"/>
  <c r="T69" i="6" s="1"/>
  <c r="K70" i="6"/>
  <c r="T70" i="6" s="1"/>
  <c r="K71" i="6"/>
  <c r="T71" i="6" s="1"/>
  <c r="K72" i="6"/>
  <c r="K73" i="6"/>
  <c r="T73" i="6" s="1"/>
  <c r="K74" i="6"/>
  <c r="T74" i="6" s="1"/>
  <c r="K75" i="6"/>
  <c r="T75" i="6" s="1"/>
  <c r="K76" i="6"/>
  <c r="K77" i="6"/>
  <c r="T77" i="6" s="1"/>
  <c r="K78" i="6"/>
  <c r="T78" i="6" s="1"/>
  <c r="K79" i="6"/>
  <c r="T79" i="6" s="1"/>
  <c r="K80" i="6"/>
  <c r="K81" i="6"/>
  <c r="T81" i="6" s="1"/>
  <c r="K82" i="6"/>
  <c r="T82" i="6" s="1"/>
  <c r="K83" i="6"/>
  <c r="K84" i="6"/>
  <c r="K85" i="6"/>
  <c r="T85" i="6" s="1"/>
  <c r="K86" i="6"/>
  <c r="T86" i="6" s="1"/>
  <c r="K87" i="6"/>
  <c r="T87" i="6" s="1"/>
  <c r="K88" i="6"/>
  <c r="K89" i="6"/>
  <c r="T89" i="6" s="1"/>
  <c r="K90" i="6"/>
  <c r="T90" i="6" s="1"/>
  <c r="K91" i="6"/>
  <c r="T91" i="6" s="1"/>
  <c r="K92" i="6"/>
  <c r="K93" i="6"/>
  <c r="T93" i="6" s="1"/>
  <c r="K94" i="6"/>
  <c r="T94" i="6" s="1"/>
  <c r="K95" i="6"/>
  <c r="T95" i="6" s="1"/>
  <c r="K96" i="6"/>
  <c r="K97" i="6"/>
  <c r="T97" i="6" s="1"/>
  <c r="K98" i="6"/>
  <c r="T98" i="6" s="1"/>
  <c r="K99" i="6"/>
  <c r="K100" i="6"/>
  <c r="K101" i="6"/>
  <c r="T101" i="6" s="1"/>
  <c r="K102" i="6"/>
  <c r="T102" i="6" s="1"/>
  <c r="K103" i="6"/>
  <c r="T103" i="6" s="1"/>
  <c r="K104" i="6"/>
  <c r="K105" i="6"/>
  <c r="T105" i="6" s="1"/>
  <c r="K106" i="6"/>
  <c r="T106" i="6" s="1"/>
  <c r="K107" i="6"/>
  <c r="T107" i="6" s="1"/>
  <c r="K108" i="6"/>
  <c r="K109" i="6"/>
  <c r="T109" i="6" s="1"/>
  <c r="K110" i="6"/>
  <c r="T110" i="6" s="1"/>
  <c r="K111" i="6"/>
  <c r="T111" i="6" s="1"/>
  <c r="K112" i="6"/>
  <c r="K113" i="6"/>
  <c r="T113" i="6" s="1"/>
  <c r="K114" i="6"/>
  <c r="T114" i="6" s="1"/>
  <c r="K115" i="6"/>
  <c r="K116" i="6"/>
  <c r="K117" i="6"/>
  <c r="T117" i="6" s="1"/>
  <c r="K118" i="6"/>
  <c r="T118" i="6" s="1"/>
  <c r="K119" i="6"/>
  <c r="T119" i="6" s="1"/>
  <c r="K120" i="6"/>
  <c r="K121" i="6"/>
  <c r="T121" i="6" s="1"/>
  <c r="K122" i="6"/>
  <c r="T122" i="6" s="1"/>
  <c r="K123" i="6"/>
  <c r="T123" i="6" s="1"/>
  <c r="K124" i="6"/>
  <c r="K125" i="6"/>
  <c r="T125" i="6" s="1"/>
  <c r="K126" i="6"/>
  <c r="T126" i="6" s="1"/>
  <c r="K127" i="6"/>
  <c r="T127" i="6" s="1"/>
  <c r="K128" i="6"/>
  <c r="K129" i="6"/>
  <c r="T129" i="6" s="1"/>
  <c r="K130" i="6"/>
  <c r="T130" i="6" s="1"/>
  <c r="K131" i="6"/>
  <c r="K132" i="6"/>
  <c r="K133" i="6"/>
  <c r="T133" i="6" s="1"/>
  <c r="K134" i="6"/>
  <c r="T134" i="6" s="1"/>
  <c r="K135" i="6"/>
  <c r="T135" i="6" s="1"/>
  <c r="K136" i="6"/>
  <c r="K137" i="6"/>
  <c r="T137" i="6" s="1"/>
  <c r="K138" i="6"/>
  <c r="T138" i="6" s="1"/>
  <c r="K139" i="6"/>
  <c r="T139" i="6" s="1"/>
  <c r="K140" i="6"/>
  <c r="K141" i="6"/>
  <c r="T141" i="6" s="1"/>
  <c r="K142" i="6"/>
  <c r="T142" i="6" s="1"/>
  <c r="K143" i="6"/>
  <c r="T143" i="6" s="1"/>
  <c r="K144" i="6"/>
  <c r="K145" i="6"/>
  <c r="T145" i="6" s="1"/>
  <c r="K146" i="6"/>
  <c r="T146" i="6" s="1"/>
  <c r="K147" i="6"/>
  <c r="K148" i="6"/>
  <c r="K149" i="6"/>
  <c r="T149" i="6" s="1"/>
  <c r="K150" i="6"/>
  <c r="T150" i="6" s="1"/>
  <c r="K151" i="6"/>
  <c r="T151" i="6" s="1"/>
  <c r="K152" i="6"/>
  <c r="K153" i="6"/>
  <c r="T153" i="6" s="1"/>
  <c r="K154" i="6"/>
  <c r="T154" i="6" s="1"/>
  <c r="K155" i="6"/>
  <c r="T155" i="6" s="1"/>
  <c r="K156" i="6"/>
  <c r="K157" i="6"/>
  <c r="T157" i="6" s="1"/>
  <c r="K158" i="6"/>
  <c r="T158" i="6" s="1"/>
  <c r="K159" i="6"/>
  <c r="T159" i="6" s="1"/>
  <c r="K160" i="6"/>
  <c r="K161" i="6"/>
  <c r="T161" i="6" s="1"/>
  <c r="K162" i="6"/>
  <c r="T162" i="6" s="1"/>
  <c r="K163" i="6"/>
  <c r="K164" i="6"/>
  <c r="K165" i="6"/>
  <c r="T165" i="6" s="1"/>
  <c r="K166" i="6"/>
  <c r="T166" i="6" s="1"/>
  <c r="K167" i="6"/>
  <c r="T167" i="6" s="1"/>
  <c r="K168" i="6"/>
  <c r="K169" i="6"/>
  <c r="T169" i="6" s="1"/>
  <c r="K170" i="6"/>
  <c r="T170" i="6" s="1"/>
  <c r="K171" i="6"/>
  <c r="T171" i="6" s="1"/>
  <c r="K172" i="6"/>
  <c r="K173" i="6"/>
  <c r="T173" i="6" s="1"/>
  <c r="K174" i="6"/>
  <c r="T174" i="6" s="1"/>
  <c r="K175" i="6"/>
  <c r="T175" i="6" s="1"/>
  <c r="K176" i="6"/>
  <c r="K177" i="6"/>
  <c r="T177" i="6" s="1"/>
  <c r="K178" i="6"/>
  <c r="T178" i="6" s="1"/>
  <c r="K179" i="6"/>
  <c r="K180" i="6"/>
  <c r="K181" i="6"/>
  <c r="T181" i="6" s="1"/>
  <c r="K182" i="6"/>
  <c r="T182" i="6" s="1"/>
  <c r="K183" i="6"/>
  <c r="T183" i="6" s="1"/>
  <c r="K184" i="6"/>
  <c r="K185" i="6"/>
  <c r="T185" i="6" s="1"/>
  <c r="K186" i="6"/>
  <c r="T186" i="6" s="1"/>
  <c r="K187" i="6"/>
  <c r="T187" i="6" s="1"/>
  <c r="K188" i="6"/>
  <c r="K189" i="6"/>
  <c r="T189" i="6" s="1"/>
  <c r="K190" i="6"/>
  <c r="T190" i="6" s="1"/>
  <c r="K191" i="6"/>
  <c r="T191" i="6" s="1"/>
  <c r="K192" i="6"/>
  <c r="K193" i="6"/>
  <c r="T193" i="6" s="1"/>
  <c r="K194" i="6"/>
  <c r="T194" i="6" s="1"/>
  <c r="K195" i="6"/>
  <c r="K196" i="6"/>
  <c r="K197" i="6"/>
  <c r="T197" i="6" s="1"/>
  <c r="K198" i="6"/>
  <c r="T198" i="6" s="1"/>
  <c r="K199" i="6"/>
  <c r="T199" i="6" s="1"/>
  <c r="K200" i="6"/>
  <c r="K201" i="6"/>
  <c r="T201" i="6" s="1"/>
  <c r="K202" i="6"/>
  <c r="T202" i="6" s="1"/>
  <c r="K203" i="6"/>
  <c r="T203" i="6" s="1"/>
  <c r="K204" i="6"/>
  <c r="T204" i="6" s="1"/>
  <c r="K205" i="6"/>
  <c r="T205" i="6" s="1"/>
  <c r="K206" i="6"/>
  <c r="T206" i="6" s="1"/>
  <c r="K207" i="6"/>
  <c r="T207" i="6" s="1"/>
  <c r="K208" i="6"/>
  <c r="T208" i="6" s="1"/>
  <c r="K209" i="6"/>
  <c r="T209" i="6" s="1"/>
  <c r="K210" i="6"/>
  <c r="T210" i="6" s="1"/>
  <c r="K211" i="6"/>
  <c r="K212" i="6"/>
  <c r="T212" i="6" s="1"/>
  <c r="K213" i="6"/>
  <c r="T213" i="6" s="1"/>
  <c r="K214" i="6"/>
  <c r="T214" i="6" s="1"/>
  <c r="K215" i="6"/>
  <c r="T215" i="6" s="1"/>
  <c r="K216" i="6"/>
  <c r="T216" i="6" s="1"/>
  <c r="K217" i="6"/>
  <c r="T217" i="6" s="1"/>
  <c r="K218" i="6"/>
  <c r="T218" i="6" s="1"/>
  <c r="K219" i="6"/>
  <c r="T219" i="6" s="1"/>
  <c r="K220" i="6"/>
  <c r="T220" i="6" s="1"/>
  <c r="K221" i="6"/>
  <c r="T221" i="6" s="1"/>
  <c r="K222" i="6"/>
  <c r="T222" i="6" s="1"/>
  <c r="K223" i="6"/>
  <c r="T223" i="6" s="1"/>
  <c r="K224" i="6"/>
  <c r="T224" i="6" s="1"/>
  <c r="K225" i="6"/>
  <c r="T225" i="6" s="1"/>
  <c r="K226" i="6"/>
  <c r="T226" i="6" s="1"/>
  <c r="K227" i="6"/>
  <c r="T227" i="6" s="1"/>
  <c r="K228" i="6"/>
  <c r="T228" i="6" s="1"/>
  <c r="K229" i="6"/>
  <c r="T229" i="6" s="1"/>
  <c r="K230" i="6"/>
  <c r="T230" i="6" s="1"/>
  <c r="K231" i="6"/>
  <c r="T231" i="6" s="1"/>
  <c r="K232" i="6"/>
  <c r="T232" i="6" s="1"/>
  <c r="K233" i="6"/>
  <c r="T233" i="6" s="1"/>
  <c r="K234" i="6"/>
  <c r="T234" i="6" s="1"/>
  <c r="K235" i="6"/>
  <c r="T235" i="6" s="1"/>
  <c r="K236" i="6"/>
  <c r="T236" i="6" s="1"/>
  <c r="K237" i="6"/>
  <c r="T237" i="6" s="1"/>
  <c r="K238" i="6"/>
  <c r="T238" i="6" s="1"/>
  <c r="K239" i="6"/>
  <c r="T239" i="6" s="1"/>
  <c r="K240" i="6"/>
  <c r="T240" i="6" s="1"/>
  <c r="K241" i="6"/>
  <c r="T241" i="6" s="1"/>
  <c r="K242" i="6"/>
  <c r="T242" i="6" s="1"/>
  <c r="K243" i="6"/>
  <c r="K244" i="6"/>
  <c r="T244" i="6" s="1"/>
  <c r="K245" i="6"/>
  <c r="T245" i="6" s="1"/>
  <c r="K246" i="6"/>
  <c r="T246" i="6" s="1"/>
  <c r="K247" i="6"/>
  <c r="T247" i="6" s="1"/>
  <c r="K248" i="6"/>
  <c r="T248" i="6" s="1"/>
  <c r="K249" i="6"/>
  <c r="T249" i="6" s="1"/>
  <c r="K250" i="6"/>
  <c r="T250" i="6" s="1"/>
  <c r="K251" i="6"/>
  <c r="T251" i="6" s="1"/>
  <c r="K252" i="6"/>
  <c r="T252" i="6" s="1"/>
  <c r="K253" i="6"/>
  <c r="T253" i="6" s="1"/>
  <c r="K254" i="6"/>
  <c r="T254" i="6" s="1"/>
  <c r="K255" i="6"/>
  <c r="T255" i="6" s="1"/>
  <c r="K256" i="6"/>
  <c r="T256" i="6" s="1"/>
  <c r="K257" i="6"/>
  <c r="T257" i="6" s="1"/>
  <c r="K258" i="6"/>
  <c r="T258" i="6" s="1"/>
  <c r="K259" i="6"/>
  <c r="K260" i="6"/>
  <c r="T260" i="6" s="1"/>
  <c r="K261" i="6"/>
  <c r="T261" i="6" s="1"/>
  <c r="K262" i="6"/>
  <c r="T262" i="6" s="1"/>
  <c r="K263" i="6"/>
  <c r="T263" i="6" s="1"/>
  <c r="K264" i="6"/>
  <c r="T264" i="6" s="1"/>
  <c r="K265" i="6"/>
  <c r="T265" i="6" s="1"/>
  <c r="K266" i="6"/>
  <c r="T266" i="6" s="1"/>
  <c r="K267" i="6"/>
  <c r="T267" i="6" s="1"/>
  <c r="K268" i="6"/>
  <c r="T268" i="6" s="1"/>
  <c r="K269" i="6"/>
  <c r="T269" i="6" s="1"/>
  <c r="K270" i="6"/>
  <c r="T270" i="6" s="1"/>
  <c r="K271" i="6"/>
  <c r="T271" i="6" s="1"/>
  <c r="K272" i="6"/>
  <c r="T272" i="6" s="1"/>
  <c r="K273" i="6"/>
  <c r="T273" i="6" s="1"/>
  <c r="K274" i="6"/>
  <c r="T274" i="6" s="1"/>
  <c r="K275" i="6"/>
  <c r="T275" i="6" s="1"/>
  <c r="K276" i="6"/>
  <c r="T276" i="6" s="1"/>
  <c r="K277" i="6"/>
  <c r="T277" i="6" s="1"/>
  <c r="K278" i="6"/>
  <c r="T278" i="6" s="1"/>
  <c r="K279" i="6"/>
  <c r="T279" i="6" s="1"/>
  <c r="K280" i="6"/>
  <c r="T280" i="6" s="1"/>
  <c r="K281" i="6"/>
  <c r="T281" i="6" s="1"/>
  <c r="K282" i="6"/>
  <c r="T282" i="6" s="1"/>
  <c r="K283" i="6"/>
  <c r="K284" i="6"/>
  <c r="T284" i="6" s="1"/>
  <c r="K285" i="6"/>
  <c r="T285" i="6" s="1"/>
  <c r="K286" i="6"/>
  <c r="T286" i="6" s="1"/>
  <c r="K287" i="6"/>
  <c r="T287" i="6" s="1"/>
  <c r="K288" i="6"/>
  <c r="T288" i="6" s="1"/>
  <c r="K289" i="6"/>
  <c r="T289" i="6" s="1"/>
  <c r="K290" i="6"/>
  <c r="T290" i="6" s="1"/>
  <c r="K291" i="6"/>
  <c r="K292" i="6"/>
  <c r="T292" i="6" s="1"/>
  <c r="K293" i="6"/>
  <c r="T293" i="6" s="1"/>
  <c r="K294" i="6"/>
  <c r="T294" i="6" s="1"/>
  <c r="K295" i="6"/>
  <c r="T295" i="6" s="1"/>
  <c r="K296" i="6"/>
  <c r="T296" i="6" s="1"/>
  <c r="K297" i="6"/>
  <c r="T297" i="6" s="1"/>
  <c r="K298" i="6"/>
  <c r="T298" i="6" s="1"/>
  <c r="K299" i="6"/>
  <c r="T299" i="6" s="1"/>
  <c r="K300" i="6"/>
  <c r="T300" i="6" s="1"/>
  <c r="K301" i="6"/>
  <c r="T301" i="6" s="1"/>
  <c r="K302" i="6"/>
  <c r="T302" i="6" s="1"/>
  <c r="K303" i="6"/>
  <c r="T303" i="6" s="1"/>
  <c r="K304" i="6"/>
  <c r="T304" i="6" s="1"/>
  <c r="K305" i="6"/>
  <c r="T305" i="6" s="1"/>
  <c r="K306" i="6"/>
  <c r="T306" i="6" s="1"/>
  <c r="K307" i="6"/>
  <c r="T307" i="6" s="1"/>
  <c r="K308" i="6"/>
  <c r="T308" i="6" s="1"/>
  <c r="K309" i="6"/>
  <c r="T309" i="6" s="1"/>
  <c r="K310" i="6"/>
  <c r="T310" i="6" s="1"/>
  <c r="K311" i="6"/>
  <c r="T311" i="6" s="1"/>
  <c r="K312" i="6"/>
  <c r="T312" i="6" s="1"/>
  <c r="K313" i="6"/>
  <c r="T313" i="6" s="1"/>
  <c r="K314" i="6"/>
  <c r="T314" i="6" s="1"/>
  <c r="K315" i="6"/>
  <c r="K316" i="6"/>
  <c r="T316" i="6" s="1"/>
  <c r="K317" i="6"/>
  <c r="T317" i="6" s="1"/>
  <c r="K318" i="6"/>
  <c r="T318" i="6" s="1"/>
  <c r="K319" i="6"/>
  <c r="T319" i="6" s="1"/>
  <c r="K320" i="6"/>
  <c r="T320" i="6" s="1"/>
  <c r="K321" i="6"/>
  <c r="T321" i="6" s="1"/>
  <c r="K322" i="6"/>
  <c r="T322" i="6" s="1"/>
  <c r="K323" i="6"/>
  <c r="K324" i="6"/>
  <c r="T324" i="6" s="1"/>
  <c r="K325" i="6"/>
  <c r="T325" i="6" s="1"/>
  <c r="K326" i="6"/>
  <c r="T326" i="6" s="1"/>
  <c r="K327" i="6"/>
  <c r="T327" i="6" s="1"/>
  <c r="K328" i="6"/>
  <c r="T328" i="6" s="1"/>
  <c r="K329" i="6"/>
  <c r="T329" i="6" s="1"/>
  <c r="K330" i="6"/>
  <c r="T330" i="6" s="1"/>
  <c r="K331" i="6"/>
  <c r="T331" i="6" s="1"/>
  <c r="K332" i="6"/>
  <c r="T332" i="6" s="1"/>
  <c r="K333" i="6"/>
  <c r="T333" i="6" s="1"/>
  <c r="K334" i="6"/>
  <c r="T334" i="6" s="1"/>
  <c r="K335" i="6"/>
  <c r="T335" i="6" s="1"/>
  <c r="K336" i="6"/>
  <c r="T336" i="6" s="1"/>
  <c r="K337" i="6"/>
  <c r="T337" i="6" s="1"/>
  <c r="K338" i="6"/>
  <c r="T338" i="6" s="1"/>
  <c r="K339" i="6"/>
  <c r="T339" i="6" s="1"/>
  <c r="K340" i="6"/>
  <c r="T340" i="6" s="1"/>
  <c r="K341" i="6"/>
  <c r="T341" i="6" s="1"/>
  <c r="K342" i="6"/>
  <c r="T342" i="6" s="1"/>
  <c r="K343" i="6"/>
  <c r="T343" i="6" s="1"/>
  <c r="K344" i="6"/>
  <c r="T344" i="6" s="1"/>
  <c r="K345" i="6"/>
  <c r="T345" i="6" s="1"/>
  <c r="K346" i="6"/>
  <c r="T346" i="6" s="1"/>
  <c r="K347" i="6"/>
  <c r="T347" i="6" s="1"/>
  <c r="K348" i="6"/>
  <c r="K349" i="6"/>
  <c r="T349" i="6" s="1"/>
  <c r="K350" i="6"/>
  <c r="T350" i="6" s="1"/>
  <c r="K351" i="6"/>
  <c r="T351" i="6" s="1"/>
  <c r="K352" i="6"/>
  <c r="T352" i="6" s="1"/>
  <c r="K353" i="6"/>
  <c r="T353" i="6" s="1"/>
  <c r="K354" i="6"/>
  <c r="T354" i="6" s="1"/>
  <c r="K355" i="6"/>
  <c r="T355" i="6" s="1"/>
  <c r="K356" i="6"/>
  <c r="T356" i="6" s="1"/>
  <c r="K357" i="6"/>
  <c r="T357" i="6" s="1"/>
  <c r="K358" i="6"/>
  <c r="T358" i="6" s="1"/>
  <c r="K359" i="6"/>
  <c r="T359" i="6" s="1"/>
  <c r="K360" i="6"/>
  <c r="T360" i="6" s="1"/>
  <c r="K361" i="6"/>
  <c r="T361" i="6" s="1"/>
  <c r="K362" i="6"/>
  <c r="T362" i="6" s="1"/>
  <c r="K363" i="6"/>
  <c r="T363" i="6" s="1"/>
  <c r="K364" i="6"/>
  <c r="K365" i="6"/>
  <c r="T365" i="6" s="1"/>
  <c r="K366" i="6"/>
  <c r="T366" i="6" s="1"/>
  <c r="K367" i="6"/>
  <c r="T367" i="6" s="1"/>
  <c r="K368" i="6"/>
  <c r="T368" i="6" s="1"/>
  <c r="K369" i="6"/>
  <c r="T369" i="6" s="1"/>
  <c r="K370" i="6"/>
  <c r="T370" i="6" s="1"/>
  <c r="K371" i="6"/>
  <c r="T371" i="6" s="1"/>
  <c r="K372" i="6"/>
  <c r="T372" i="6" s="1"/>
  <c r="K373" i="6"/>
  <c r="T373" i="6" s="1"/>
  <c r="K374" i="6"/>
  <c r="T374" i="6" s="1"/>
  <c r="K375" i="6"/>
  <c r="T375" i="6" s="1"/>
  <c r="K376" i="6"/>
  <c r="T376" i="6" s="1"/>
  <c r="K377" i="6"/>
  <c r="T377" i="6" s="1"/>
  <c r="K378" i="6"/>
  <c r="T378" i="6" s="1"/>
  <c r="K379" i="6"/>
  <c r="T379" i="6" s="1"/>
  <c r="K380" i="6"/>
  <c r="K381" i="6"/>
  <c r="T381" i="6" s="1"/>
  <c r="K382" i="6"/>
  <c r="T382" i="6" s="1"/>
  <c r="K383" i="6"/>
  <c r="T383" i="6" s="1"/>
  <c r="K384" i="6"/>
  <c r="T384" i="6" s="1"/>
  <c r="K385" i="6"/>
  <c r="T385" i="6" s="1"/>
  <c r="K386" i="6"/>
  <c r="T386" i="6" s="1"/>
  <c r="K387" i="6"/>
  <c r="T387" i="6" s="1"/>
  <c r="K388" i="6"/>
  <c r="T388" i="6" s="1"/>
  <c r="K389" i="6"/>
  <c r="T389" i="6" s="1"/>
  <c r="K390" i="6"/>
  <c r="T390" i="6" s="1"/>
  <c r="K391" i="6"/>
  <c r="T391" i="6" s="1"/>
  <c r="K392" i="6"/>
  <c r="T392" i="6" s="1"/>
  <c r="K393" i="6"/>
  <c r="T393" i="6" s="1"/>
  <c r="K394" i="6"/>
  <c r="T394" i="6" s="1"/>
  <c r="K395" i="6"/>
  <c r="T395" i="6" s="1"/>
  <c r="K396" i="6"/>
  <c r="K397" i="6"/>
  <c r="T397" i="6" s="1"/>
  <c r="K398" i="6"/>
  <c r="T398" i="6" s="1"/>
  <c r="K399" i="6"/>
  <c r="T399" i="6" s="1"/>
  <c r="K400" i="6"/>
  <c r="T400" i="6" s="1"/>
  <c r="K401" i="6"/>
  <c r="T401" i="6" s="1"/>
  <c r="K402" i="6"/>
  <c r="T402" i="6" s="1"/>
  <c r="K403" i="6"/>
  <c r="T403" i="6" s="1"/>
  <c r="K404" i="6"/>
  <c r="T404" i="6" s="1"/>
  <c r="K405" i="6"/>
  <c r="T405" i="6" s="1"/>
  <c r="K406" i="6"/>
  <c r="T406" i="6" s="1"/>
  <c r="K407" i="6"/>
  <c r="T407" i="6" s="1"/>
  <c r="K408" i="6"/>
  <c r="T408" i="6" s="1"/>
  <c r="K409" i="6"/>
  <c r="T409" i="6" s="1"/>
  <c r="K410" i="6"/>
  <c r="T410" i="6" s="1"/>
  <c r="K411" i="6"/>
  <c r="T411" i="6" s="1"/>
  <c r="K412" i="6"/>
  <c r="K413" i="6"/>
  <c r="T413" i="6" s="1"/>
  <c r="K414" i="6"/>
  <c r="T414" i="6" s="1"/>
  <c r="K415" i="6"/>
  <c r="T415" i="6" s="1"/>
  <c r="K416" i="6"/>
  <c r="T416" i="6" s="1"/>
  <c r="K417" i="6"/>
  <c r="T417" i="6" s="1"/>
  <c r="K418" i="6"/>
  <c r="T418" i="6" s="1"/>
  <c r="K419" i="6"/>
  <c r="T419" i="6" s="1"/>
  <c r="K420" i="6"/>
  <c r="T420" i="6" s="1"/>
  <c r="K421" i="6"/>
  <c r="T421" i="6" s="1"/>
  <c r="K422" i="6"/>
  <c r="T422" i="6" s="1"/>
  <c r="K423" i="6"/>
  <c r="T423" i="6" s="1"/>
  <c r="K424" i="6"/>
  <c r="T424" i="6" s="1"/>
  <c r="K425" i="6"/>
  <c r="T425" i="6" s="1"/>
  <c r="K426" i="6"/>
  <c r="T426" i="6" s="1"/>
  <c r="K427" i="6"/>
  <c r="T427" i="6" s="1"/>
  <c r="K428" i="6"/>
  <c r="K429" i="6"/>
  <c r="T429" i="6" s="1"/>
  <c r="K430" i="6"/>
  <c r="T430" i="6" s="1"/>
  <c r="K431" i="6"/>
  <c r="T431" i="6" s="1"/>
  <c r="K432" i="6"/>
  <c r="T432" i="6" s="1"/>
  <c r="K433" i="6"/>
  <c r="T433" i="6" s="1"/>
  <c r="K434" i="6"/>
  <c r="T434" i="6" s="1"/>
  <c r="K435" i="6"/>
  <c r="T435" i="6" s="1"/>
  <c r="K436" i="6"/>
  <c r="T436" i="6" s="1"/>
  <c r="K437" i="6"/>
  <c r="T437" i="6" s="1"/>
  <c r="K438" i="6"/>
  <c r="T438" i="6" s="1"/>
  <c r="K439" i="6"/>
  <c r="T439" i="6" s="1"/>
  <c r="K440" i="6"/>
  <c r="T440" i="6" s="1"/>
  <c r="K441" i="6"/>
  <c r="T441" i="6" s="1"/>
  <c r="K442" i="6"/>
  <c r="T442" i="6" s="1"/>
  <c r="K443" i="6"/>
  <c r="T443" i="6" s="1"/>
  <c r="K444" i="6"/>
  <c r="K445" i="6"/>
  <c r="T445" i="6" s="1"/>
  <c r="K446" i="6"/>
  <c r="T446" i="6" s="1"/>
  <c r="K447" i="6"/>
  <c r="T447" i="6" s="1"/>
  <c r="K448" i="6"/>
  <c r="T448" i="6" s="1"/>
  <c r="K449" i="6"/>
  <c r="T449" i="6" s="1"/>
  <c r="K450" i="6"/>
  <c r="T450" i="6" s="1"/>
  <c r="K451" i="6"/>
  <c r="T451" i="6" s="1"/>
  <c r="K452" i="6"/>
  <c r="T452" i="6" s="1"/>
  <c r="K453" i="6"/>
  <c r="T453" i="6" s="1"/>
  <c r="K454" i="6"/>
  <c r="T454" i="6" s="1"/>
  <c r="K455" i="6"/>
  <c r="T455" i="6" s="1"/>
  <c r="K456" i="6"/>
  <c r="T456" i="6" s="1"/>
  <c r="K457" i="6"/>
  <c r="T457" i="6" s="1"/>
  <c r="K458" i="6"/>
  <c r="T458" i="6" s="1"/>
  <c r="K459" i="6"/>
  <c r="T459" i="6" s="1"/>
  <c r="K460" i="6"/>
  <c r="K461" i="6"/>
  <c r="T461" i="6" s="1"/>
  <c r="K462" i="6"/>
  <c r="T462" i="6" s="1"/>
  <c r="K463" i="6"/>
  <c r="T463" i="6" s="1"/>
  <c r="K464" i="6"/>
  <c r="T464" i="6" s="1"/>
  <c r="K465" i="6"/>
  <c r="T465" i="6" s="1"/>
  <c r="K466" i="6"/>
  <c r="T466" i="6" s="1"/>
  <c r="K467" i="6"/>
  <c r="T467" i="6" s="1"/>
  <c r="K468" i="6"/>
  <c r="T468" i="6" s="1"/>
  <c r="K469" i="6"/>
  <c r="T469" i="6" s="1"/>
  <c r="K470" i="6"/>
  <c r="T470" i="6" s="1"/>
  <c r="K471" i="6"/>
  <c r="T471" i="6" s="1"/>
  <c r="K472" i="6"/>
  <c r="T472" i="6" s="1"/>
  <c r="K473" i="6"/>
  <c r="T473" i="6" s="1"/>
  <c r="K474" i="6"/>
  <c r="T474" i="6" s="1"/>
  <c r="K475" i="6"/>
  <c r="T475" i="6" s="1"/>
  <c r="K476" i="6"/>
  <c r="K477" i="6"/>
  <c r="T477" i="6" s="1"/>
  <c r="K478" i="6"/>
  <c r="T478" i="6" s="1"/>
  <c r="K479" i="6"/>
  <c r="T479" i="6" s="1"/>
  <c r="K480" i="6"/>
  <c r="T480" i="6" s="1"/>
  <c r="K481" i="6"/>
  <c r="T481" i="6" s="1"/>
  <c r="K482" i="6"/>
  <c r="T482" i="6" s="1"/>
  <c r="K483" i="6"/>
  <c r="T483" i="6" s="1"/>
  <c r="K484" i="6"/>
  <c r="T484" i="6" s="1"/>
  <c r="K485" i="6"/>
  <c r="T485" i="6" s="1"/>
  <c r="K486" i="6"/>
  <c r="T486" i="6" s="1"/>
  <c r="K487" i="6"/>
  <c r="T487" i="6" s="1"/>
  <c r="K488" i="6"/>
  <c r="T488" i="6" s="1"/>
  <c r="K489" i="6"/>
  <c r="T489" i="6" s="1"/>
  <c r="K490" i="6"/>
  <c r="T490" i="6" s="1"/>
  <c r="K491" i="6"/>
  <c r="T491" i="6" s="1"/>
  <c r="K492" i="6"/>
  <c r="K493" i="6"/>
  <c r="T493" i="6" s="1"/>
  <c r="K494" i="6"/>
  <c r="T494" i="6" s="1"/>
  <c r="K495" i="6"/>
  <c r="T495" i="6" s="1"/>
  <c r="K496" i="6"/>
  <c r="T496" i="6" s="1"/>
  <c r="K497" i="6"/>
  <c r="T497" i="6" s="1"/>
  <c r="K498" i="6"/>
  <c r="T498" i="6" s="1"/>
  <c r="K499" i="6"/>
  <c r="T499" i="6" s="1"/>
  <c r="K500" i="6"/>
  <c r="T500" i="6" s="1"/>
  <c r="K501" i="6"/>
  <c r="T501" i="6" s="1"/>
  <c r="K502" i="6"/>
  <c r="T502" i="6" s="1"/>
  <c r="K503" i="6"/>
  <c r="T503" i="6" s="1"/>
  <c r="K504" i="6"/>
  <c r="T504" i="6" s="1"/>
  <c r="K505" i="6"/>
  <c r="T505" i="6" s="1"/>
  <c r="K506" i="6"/>
  <c r="T506" i="6" s="1"/>
  <c r="K507" i="6"/>
  <c r="T507" i="6" s="1"/>
  <c r="K508" i="6"/>
  <c r="K509" i="6"/>
  <c r="T509" i="6" s="1"/>
  <c r="K510" i="6"/>
  <c r="T510" i="6" s="1"/>
  <c r="K511" i="6"/>
  <c r="T511" i="6" s="1"/>
  <c r="K512" i="6"/>
  <c r="T512" i="6" s="1"/>
  <c r="K513" i="6"/>
  <c r="T513" i="6" s="1"/>
  <c r="K514" i="6"/>
  <c r="T514" i="6" s="1"/>
  <c r="K515" i="6"/>
  <c r="T515" i="6" s="1"/>
  <c r="K516" i="6"/>
  <c r="T516" i="6" s="1"/>
  <c r="K517" i="6"/>
  <c r="T517" i="6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J4" i="3"/>
  <c r="J5" i="3"/>
  <c r="J6" i="3"/>
  <c r="J7" i="3"/>
  <c r="J8" i="3"/>
  <c r="J9" i="3"/>
  <c r="J10" i="3"/>
  <c r="J11" i="3"/>
  <c r="J12" i="3"/>
  <c r="J29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458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204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8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183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465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13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252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224" i="3"/>
  <c r="J459" i="3"/>
  <c r="J460" i="3"/>
  <c r="J461" i="3"/>
  <c r="J462" i="3"/>
  <c r="J463" i="3"/>
  <c r="J464" i="3"/>
  <c r="J443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R7" i="8" l="1"/>
  <c r="R71" i="8"/>
  <c r="R75" i="8"/>
  <c r="R79" i="8"/>
  <c r="R87" i="8"/>
  <c r="R107" i="8"/>
  <c r="R123" i="8"/>
  <c r="R127" i="8"/>
  <c r="R135" i="8"/>
  <c r="R155" i="8"/>
  <c r="R159" i="8"/>
  <c r="R11" i="8"/>
  <c r="R15" i="8"/>
  <c r="R23" i="8"/>
  <c r="R27" i="8"/>
  <c r="R31" i="8"/>
  <c r="R39" i="8"/>
  <c r="R43" i="8"/>
  <c r="R47" i="8"/>
  <c r="R55" i="8"/>
  <c r="R59" i="8"/>
  <c r="R63" i="8"/>
  <c r="R91" i="8"/>
  <c r="R95" i="8"/>
  <c r="R103" i="8"/>
  <c r="R111" i="8"/>
  <c r="R119" i="8"/>
  <c r="R139" i="8"/>
  <c r="R143" i="8"/>
  <c r="R151" i="8"/>
  <c r="R67" i="8"/>
  <c r="R131" i="8"/>
  <c r="R167" i="8"/>
  <c r="R171" i="8"/>
  <c r="R175" i="8"/>
  <c r="R183" i="8"/>
  <c r="R187" i="8"/>
  <c r="R191" i="8"/>
  <c r="R199" i="8"/>
  <c r="R203" i="8"/>
  <c r="R207" i="8"/>
  <c r="R215" i="8"/>
  <c r="R219" i="8"/>
  <c r="R223" i="8"/>
  <c r="R231" i="8"/>
  <c r="R235" i="8"/>
  <c r="R239" i="8"/>
  <c r="R247" i="8"/>
  <c r="R6" i="8"/>
  <c r="R10" i="8"/>
  <c r="R14" i="8"/>
  <c r="R18" i="8"/>
  <c r="R22" i="8"/>
  <c r="R26" i="8"/>
  <c r="R30" i="8"/>
  <c r="R34" i="8"/>
  <c r="R38" i="8"/>
  <c r="R42" i="8"/>
  <c r="R46" i="8"/>
  <c r="R50" i="8"/>
  <c r="R54" i="8"/>
  <c r="R58" i="8"/>
  <c r="R62" i="8"/>
  <c r="R66" i="8"/>
  <c r="R70" i="8"/>
  <c r="R74" i="8"/>
  <c r="R78" i="8"/>
  <c r="R82" i="8"/>
  <c r="R86" i="8"/>
  <c r="R90" i="8"/>
  <c r="R94" i="8"/>
  <c r="R98" i="8"/>
  <c r="R102" i="8"/>
  <c r="R106" i="8"/>
  <c r="R110" i="8"/>
  <c r="R114" i="8"/>
  <c r="R118" i="8"/>
  <c r="R122" i="8"/>
  <c r="R126" i="8"/>
  <c r="R130" i="8"/>
  <c r="R134" i="8"/>
  <c r="R138" i="8"/>
  <c r="R142" i="8"/>
  <c r="R146" i="8"/>
  <c r="R150" i="8"/>
  <c r="R154" i="8"/>
  <c r="R158" i="8"/>
  <c r="R162" i="8"/>
  <c r="R166" i="8"/>
  <c r="R170" i="8"/>
  <c r="R174" i="8"/>
  <c r="R178" i="8"/>
  <c r="R182" i="8"/>
  <c r="R186" i="8"/>
  <c r="R190" i="8"/>
  <c r="R194" i="8"/>
  <c r="R198" i="8"/>
  <c r="R202" i="8"/>
  <c r="R206" i="8"/>
  <c r="R210" i="8"/>
  <c r="R214" i="8"/>
  <c r="R218" i="8"/>
  <c r="R222" i="8"/>
  <c r="R226" i="8"/>
  <c r="R230" i="8"/>
  <c r="R234" i="8"/>
  <c r="R238" i="8"/>
  <c r="R242" i="8"/>
  <c r="R246" i="8"/>
  <c r="R5" i="8"/>
  <c r="R9" i="8"/>
  <c r="R13" i="8"/>
  <c r="R17" i="8"/>
  <c r="R19" i="8"/>
  <c r="R21" i="8"/>
  <c r="R25" i="8"/>
  <c r="R29" i="8"/>
  <c r="R33" i="8"/>
  <c r="R35" i="8"/>
  <c r="R37" i="8"/>
  <c r="R41" i="8"/>
  <c r="R45" i="8"/>
  <c r="R49" i="8"/>
  <c r="R51" i="8"/>
  <c r="R53" i="8"/>
  <c r="R57" i="8"/>
  <c r="R61" i="8"/>
  <c r="R65" i="8"/>
  <c r="R69" i="8"/>
  <c r="R73" i="8"/>
  <c r="R77" i="8"/>
  <c r="R81" i="8"/>
  <c r="R83" i="8"/>
  <c r="R85" i="8"/>
  <c r="R89" i="8"/>
  <c r="R93" i="8"/>
  <c r="R97" i="8"/>
  <c r="R99" i="8"/>
  <c r="R101" i="8"/>
  <c r="R105" i="8"/>
  <c r="R109" i="8"/>
  <c r="R113" i="8"/>
  <c r="R115" i="8"/>
  <c r="R117" i="8"/>
  <c r="R121" i="8"/>
  <c r="R125" i="8"/>
  <c r="R129" i="8"/>
  <c r="R133" i="8"/>
  <c r="R137" i="8"/>
  <c r="R141" i="8"/>
  <c r="R145" i="8"/>
  <c r="R147" i="8"/>
  <c r="R149" i="8"/>
  <c r="R153" i="8"/>
  <c r="R157" i="8"/>
  <c r="R161" i="8"/>
  <c r="R163" i="8"/>
  <c r="R165" i="8"/>
  <c r="R169" i="8"/>
  <c r="R173" i="8"/>
  <c r="R177" i="8"/>
  <c r="R179" i="8"/>
  <c r="R181" i="8"/>
  <c r="R185" i="8"/>
  <c r="R189" i="8"/>
  <c r="R193" i="8"/>
  <c r="R197" i="8"/>
  <c r="R201" i="8"/>
  <c r="R205" i="8"/>
  <c r="R209" i="8"/>
  <c r="R211" i="8"/>
  <c r="R213" i="8"/>
  <c r="R217" i="8"/>
  <c r="R221" i="8"/>
  <c r="R225" i="8"/>
  <c r="R227" i="8"/>
  <c r="R229" i="8"/>
  <c r="R233" i="8"/>
  <c r="R237" i="8"/>
  <c r="R241" i="8"/>
  <c r="R243" i="8"/>
  <c r="R275" i="8"/>
  <c r="R291" i="8"/>
  <c r="R307" i="8"/>
  <c r="R339" i="8"/>
  <c r="R251" i="8"/>
  <c r="R255" i="8"/>
  <c r="R263" i="8"/>
  <c r="R267" i="8"/>
  <c r="R271" i="8"/>
  <c r="R279" i="8"/>
  <c r="R283" i="8"/>
  <c r="R287" i="8"/>
  <c r="R295" i="8"/>
  <c r="R299" i="8"/>
  <c r="R303" i="8"/>
  <c r="R311" i="8"/>
  <c r="R315" i="8"/>
  <c r="R319" i="8"/>
  <c r="R327" i="8"/>
  <c r="R331" i="8"/>
  <c r="R335" i="8"/>
  <c r="R343" i="8"/>
  <c r="R347" i="8"/>
  <c r="R351" i="8"/>
  <c r="R355" i="8"/>
  <c r="R359" i="8"/>
  <c r="R363" i="8"/>
  <c r="R367" i="8"/>
  <c r="R371" i="8"/>
  <c r="R375" i="8"/>
  <c r="R379" i="8"/>
  <c r="R383" i="8"/>
  <c r="R387" i="8"/>
  <c r="R391" i="8"/>
  <c r="R395" i="8"/>
  <c r="R399" i="8"/>
  <c r="R403" i="8"/>
  <c r="R407" i="8"/>
  <c r="R411" i="8"/>
  <c r="R415" i="8"/>
  <c r="R419" i="8"/>
  <c r="R423" i="8"/>
  <c r="R427" i="8"/>
  <c r="R431" i="8"/>
  <c r="R435" i="8"/>
  <c r="R439" i="8"/>
  <c r="R443" i="8"/>
  <c r="R447" i="8"/>
  <c r="R451" i="8"/>
  <c r="R455" i="8"/>
  <c r="R459" i="8"/>
  <c r="R463" i="8"/>
  <c r="R467" i="8"/>
  <c r="R471" i="8"/>
  <c r="R475" i="8"/>
  <c r="R479" i="8"/>
  <c r="R483" i="8"/>
  <c r="R487" i="8"/>
  <c r="R491" i="8"/>
  <c r="R495" i="8"/>
  <c r="R499" i="8"/>
  <c r="R503" i="8"/>
  <c r="R507" i="8"/>
  <c r="R511" i="8"/>
  <c r="R515" i="8"/>
  <c r="R250" i="8"/>
  <c r="R254" i="8"/>
  <c r="R258" i="8"/>
  <c r="R262" i="8"/>
  <c r="R266" i="8"/>
  <c r="R270" i="8"/>
  <c r="R274" i="8"/>
  <c r="R278" i="8"/>
  <c r="R282" i="8"/>
  <c r="R286" i="8"/>
  <c r="R290" i="8"/>
  <c r="R294" i="8"/>
  <c r="R298" i="8"/>
  <c r="R302" i="8"/>
  <c r="R306" i="8"/>
  <c r="R310" i="8"/>
  <c r="R314" i="8"/>
  <c r="R318" i="8"/>
  <c r="R322" i="8"/>
  <c r="R326" i="8"/>
  <c r="R330" i="8"/>
  <c r="R334" i="8"/>
  <c r="R338" i="8"/>
  <c r="R342" i="8"/>
  <c r="R245" i="8"/>
  <c r="R249" i="8"/>
  <c r="R253" i="8"/>
  <c r="R257" i="8"/>
  <c r="R261" i="8"/>
  <c r="R265" i="8"/>
  <c r="R269" i="8"/>
  <c r="R273" i="8"/>
  <c r="R277" i="8"/>
  <c r="R281" i="8"/>
  <c r="R285" i="8"/>
  <c r="R289" i="8"/>
  <c r="R293" i="8"/>
  <c r="R297" i="8"/>
  <c r="R301" i="8"/>
  <c r="R305" i="8"/>
  <c r="R309" i="8"/>
  <c r="R313" i="8"/>
  <c r="R317" i="8"/>
  <c r="R321" i="8"/>
  <c r="R325" i="8"/>
  <c r="R329" i="8"/>
  <c r="R333" i="8"/>
  <c r="R337" i="8"/>
  <c r="R341" i="8"/>
  <c r="R345" i="8"/>
  <c r="R349" i="8"/>
  <c r="R353" i="8"/>
  <c r="R357" i="8"/>
  <c r="R361" i="8"/>
  <c r="R365" i="8"/>
  <c r="R369" i="8"/>
  <c r="R373" i="8"/>
  <c r="R377" i="8"/>
  <c r="R381" i="8"/>
  <c r="R385" i="8"/>
  <c r="R389" i="8"/>
  <c r="R393" i="8"/>
  <c r="R397" i="8"/>
  <c r="R401" i="8"/>
  <c r="R405" i="8"/>
  <c r="R409" i="8"/>
  <c r="R413" i="8"/>
  <c r="R417" i="8"/>
  <c r="R421" i="8"/>
  <c r="R425" i="8"/>
  <c r="R429" i="8"/>
  <c r="R433" i="8"/>
  <c r="R437" i="8"/>
  <c r="R441" i="8"/>
  <c r="R445" i="8"/>
  <c r="R449" i="8"/>
  <c r="R453" i="8"/>
  <c r="R457" i="8"/>
  <c r="R461" i="8"/>
  <c r="R465" i="8"/>
  <c r="R469" i="8"/>
  <c r="R473" i="8"/>
  <c r="R477" i="8"/>
  <c r="R481" i="8"/>
  <c r="R485" i="8"/>
  <c r="R489" i="8"/>
  <c r="R493" i="8"/>
  <c r="R497" i="8"/>
  <c r="R501" i="8"/>
  <c r="R505" i="8"/>
  <c r="R509" i="8"/>
  <c r="R513" i="8"/>
  <c r="R517" i="8"/>
  <c r="R471" i="4"/>
  <c r="R407" i="4"/>
  <c r="T200" i="6"/>
  <c r="T196" i="6"/>
  <c r="T192" i="6"/>
  <c r="T188" i="6"/>
  <c r="T184" i="6"/>
  <c r="T180" i="6"/>
  <c r="T176" i="6"/>
  <c r="T172" i="6"/>
  <c r="T168" i="6"/>
  <c r="T164" i="6"/>
  <c r="T160" i="6"/>
  <c r="T156" i="6"/>
  <c r="T152" i="6"/>
  <c r="T148" i="6"/>
  <c r="T144" i="6"/>
  <c r="T140" i="6"/>
  <c r="T136" i="6"/>
  <c r="T132" i="6"/>
  <c r="T128" i="6"/>
  <c r="T124" i="6"/>
  <c r="T120" i="6"/>
  <c r="T116" i="6"/>
  <c r="T112" i="6"/>
  <c r="T108" i="6"/>
  <c r="T104" i="6"/>
  <c r="T100" i="6"/>
  <c r="T96" i="6"/>
  <c r="T92" i="6"/>
  <c r="T88" i="6"/>
  <c r="T84" i="6"/>
  <c r="T80" i="6"/>
  <c r="T76" i="6"/>
  <c r="T72" i="6"/>
  <c r="T68" i="6"/>
  <c r="T64" i="6"/>
  <c r="T60" i="6"/>
  <c r="T56" i="6"/>
  <c r="T52" i="6"/>
  <c r="T48" i="6"/>
  <c r="T44" i="6"/>
  <c r="T40" i="6"/>
  <c r="T36" i="6"/>
  <c r="T32" i="6"/>
  <c r="T28" i="6"/>
  <c r="T24" i="6"/>
  <c r="T20" i="6"/>
  <c r="T16" i="6"/>
  <c r="T12" i="6"/>
  <c r="T8" i="6"/>
  <c r="T4" i="6"/>
  <c r="R365" i="4"/>
  <c r="R353" i="4"/>
  <c r="R341" i="4"/>
  <c r="R325" i="4"/>
  <c r="R313" i="4"/>
  <c r="R301" i="4"/>
  <c r="R516" i="4"/>
  <c r="R512" i="4"/>
  <c r="R508" i="4"/>
  <c r="R504" i="4"/>
  <c r="R500" i="4"/>
  <c r="R496" i="4"/>
  <c r="R492" i="4"/>
  <c r="R488" i="4"/>
  <c r="R484" i="4"/>
  <c r="R480" i="4"/>
  <c r="R476" i="4"/>
  <c r="R472" i="4"/>
  <c r="R468" i="4"/>
  <c r="R464" i="4"/>
  <c r="R460" i="4"/>
  <c r="R456" i="4"/>
  <c r="R452" i="4"/>
  <c r="R448" i="4"/>
  <c r="R444" i="4"/>
  <c r="R440" i="4"/>
  <c r="R436" i="4"/>
  <c r="R432" i="4"/>
  <c r="R428" i="4"/>
  <c r="R424" i="4"/>
  <c r="R420" i="4"/>
  <c r="R416" i="4"/>
  <c r="R412" i="4"/>
  <c r="R408" i="4"/>
  <c r="R404" i="4"/>
  <c r="R400" i="4"/>
  <c r="R396" i="4"/>
  <c r="R392" i="4"/>
  <c r="R388" i="4"/>
  <c r="R384" i="4"/>
  <c r="R380" i="4"/>
  <c r="R376" i="4"/>
  <c r="R372" i="4"/>
  <c r="R368" i="4"/>
  <c r="R364" i="4"/>
  <c r="R360" i="4"/>
  <c r="R356" i="4"/>
  <c r="R352" i="4"/>
  <c r="R348" i="4"/>
  <c r="R344" i="4"/>
  <c r="R340" i="4"/>
  <c r="R336" i="4"/>
  <c r="R513" i="4"/>
  <c r="R505" i="4"/>
  <c r="R497" i="4"/>
  <c r="R489" i="4"/>
  <c r="R481" i="4"/>
  <c r="R473" i="4"/>
  <c r="R465" i="4"/>
  <c r="R457" i="4"/>
  <c r="R449" i="4"/>
  <c r="R441" i="4"/>
  <c r="R433" i="4"/>
  <c r="R429" i="4"/>
  <c r="R421" i="4"/>
  <c r="R413" i="4"/>
  <c r="R405" i="4"/>
  <c r="R397" i="4"/>
  <c r="R389" i="4"/>
  <c r="R377" i="4"/>
  <c r="R373" i="4"/>
  <c r="R361" i="4"/>
  <c r="R349" i="4"/>
  <c r="R337" i="4"/>
  <c r="R329" i="4"/>
  <c r="R317" i="4"/>
  <c r="R305" i="4"/>
  <c r="R515" i="4"/>
  <c r="R507" i="4"/>
  <c r="R499" i="4"/>
  <c r="R491" i="4"/>
  <c r="R483" i="4"/>
  <c r="R475" i="4"/>
  <c r="R467" i="4"/>
  <c r="R455" i="4"/>
  <c r="R447" i="4"/>
  <c r="R439" i="4"/>
  <c r="R431" i="4"/>
  <c r="R423" i="4"/>
  <c r="R415" i="4"/>
  <c r="R403" i="4"/>
  <c r="R395" i="4"/>
  <c r="R387" i="4"/>
  <c r="R383" i="4"/>
  <c r="R379" i="4"/>
  <c r="R371" i="4"/>
  <c r="R367" i="4"/>
  <c r="R363" i="4"/>
  <c r="R359" i="4"/>
  <c r="R355" i="4"/>
  <c r="R351" i="4"/>
  <c r="R347" i="4"/>
  <c r="R343" i="4"/>
  <c r="R339" i="4"/>
  <c r="R517" i="4"/>
  <c r="R509" i="4"/>
  <c r="R501" i="4"/>
  <c r="R493" i="4"/>
  <c r="R485" i="4"/>
  <c r="R477" i="4"/>
  <c r="R469" i="4"/>
  <c r="R461" i="4"/>
  <c r="R453" i="4"/>
  <c r="R445" i="4"/>
  <c r="R437" i="4"/>
  <c r="R425" i="4"/>
  <c r="R417" i="4"/>
  <c r="R409" i="4"/>
  <c r="R401" i="4"/>
  <c r="R393" i="4"/>
  <c r="R385" i="4"/>
  <c r="R381" i="4"/>
  <c r="R369" i="4"/>
  <c r="R357" i="4"/>
  <c r="R345" i="4"/>
  <c r="R333" i="4"/>
  <c r="R321" i="4"/>
  <c r="R309" i="4"/>
  <c r="R511" i="4"/>
  <c r="R503" i="4"/>
  <c r="R495" i="4"/>
  <c r="R487" i="4"/>
  <c r="R479" i="4"/>
  <c r="R463" i="4"/>
  <c r="R459" i="4"/>
  <c r="R451" i="4"/>
  <c r="R443" i="4"/>
  <c r="R435" i="4"/>
  <c r="R427" i="4"/>
  <c r="R419" i="4"/>
  <c r="R411" i="4"/>
  <c r="R399" i="4"/>
  <c r="R391" i="4"/>
  <c r="R375" i="4"/>
  <c r="R332" i="4"/>
  <c r="R328" i="4"/>
  <c r="R324" i="4"/>
  <c r="R320" i="4"/>
  <c r="R316" i="4"/>
  <c r="R312" i="4"/>
  <c r="R308" i="4"/>
  <c r="R304" i="4"/>
  <c r="R300" i="4"/>
  <c r="R296" i="4"/>
  <c r="R292" i="4"/>
  <c r="R288" i="4"/>
  <c r="R284" i="4"/>
  <c r="R280" i="4"/>
  <c r="R276" i="4"/>
  <c r="R272" i="4"/>
  <c r="R268" i="4"/>
  <c r="R264" i="4"/>
  <c r="R260" i="4"/>
  <c r="R256" i="4"/>
  <c r="R252" i="4"/>
  <c r="R248" i="4"/>
  <c r="R244" i="4"/>
  <c r="R240" i="4"/>
  <c r="R236" i="4"/>
  <c r="R232" i="4"/>
  <c r="R228" i="4"/>
  <c r="R224" i="4"/>
  <c r="R220" i="4"/>
  <c r="R216" i="4"/>
  <c r="R212" i="4"/>
  <c r="R208" i="4"/>
  <c r="R204" i="4"/>
  <c r="R200" i="4"/>
  <c r="R196" i="4"/>
  <c r="R192" i="4"/>
  <c r="R188" i="4"/>
  <c r="R184" i="4"/>
  <c r="R180" i="4"/>
  <c r="R176" i="4"/>
  <c r="R172" i="4"/>
  <c r="R168" i="4"/>
  <c r="R164" i="4"/>
  <c r="R160" i="4"/>
  <c r="R156" i="4"/>
  <c r="R152" i="4"/>
  <c r="R148" i="4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  <c r="R335" i="4"/>
  <c r="R331" i="4"/>
  <c r="R327" i="4"/>
  <c r="R323" i="4"/>
  <c r="R319" i="4"/>
  <c r="R315" i="4"/>
  <c r="R311" i="4"/>
  <c r="R307" i="4"/>
  <c r="R303" i="4"/>
  <c r="R299" i="4"/>
  <c r="R295" i="4"/>
  <c r="R291" i="4"/>
  <c r="R287" i="4"/>
  <c r="R283" i="4"/>
  <c r="R279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514" i="4"/>
  <c r="R510" i="4"/>
  <c r="R506" i="4"/>
  <c r="R502" i="4"/>
  <c r="R498" i="4"/>
  <c r="R494" i="4"/>
  <c r="R490" i="4"/>
  <c r="R486" i="4"/>
  <c r="R482" i="4"/>
  <c r="R478" i="4"/>
  <c r="R474" i="4"/>
  <c r="R470" i="4"/>
  <c r="R466" i="4"/>
  <c r="R462" i="4"/>
  <c r="R458" i="4"/>
  <c r="R454" i="4"/>
  <c r="R450" i="4"/>
  <c r="R446" i="4"/>
  <c r="R442" i="4"/>
  <c r="R438" i="4"/>
  <c r="R434" i="4"/>
  <c r="R430" i="4"/>
  <c r="R426" i="4"/>
  <c r="R422" i="4"/>
  <c r="R418" i="4"/>
  <c r="R414" i="4"/>
  <c r="R410" i="4"/>
  <c r="R406" i="4"/>
  <c r="R402" i="4"/>
  <c r="R398" i="4"/>
  <c r="R394" i="4"/>
  <c r="R390" i="4"/>
  <c r="R386" i="4"/>
  <c r="R382" i="4"/>
  <c r="R378" i="4"/>
  <c r="R374" i="4"/>
  <c r="R370" i="4"/>
  <c r="R366" i="4"/>
  <c r="R362" i="4"/>
  <c r="R358" i="4"/>
  <c r="R354" i="4"/>
  <c r="R350" i="4"/>
  <c r="R346" i="4"/>
  <c r="R342" i="4"/>
  <c r="R338" i="4"/>
  <c r="R334" i="4"/>
  <c r="R330" i="4"/>
  <c r="R326" i="4"/>
  <c r="R322" i="4"/>
  <c r="R318" i="4"/>
  <c r="R314" i="4"/>
  <c r="R310" i="4"/>
  <c r="R306" i="4"/>
  <c r="R302" i="4"/>
  <c r="R31" i="4"/>
  <c r="R27" i="4"/>
  <c r="R23" i="4"/>
  <c r="R19" i="4"/>
  <c r="R15" i="4"/>
  <c r="R11" i="4"/>
  <c r="R7" i="4"/>
  <c r="R298" i="4"/>
  <c r="R294" i="4"/>
  <c r="R290" i="4"/>
  <c r="R286" i="4"/>
  <c r="R282" i="4"/>
  <c r="R278" i="4"/>
  <c r="R274" i="4"/>
  <c r="R270" i="4"/>
  <c r="R266" i="4"/>
  <c r="R262" i="4"/>
  <c r="R258" i="4"/>
  <c r="R254" i="4"/>
  <c r="R250" i="4"/>
  <c r="R246" i="4"/>
  <c r="R242" i="4"/>
  <c r="R238" i="4"/>
  <c r="R234" i="4"/>
  <c r="R230" i="4"/>
  <c r="R226" i="4"/>
  <c r="R222" i="4"/>
  <c r="R218" i="4"/>
  <c r="R214" i="4"/>
  <c r="R210" i="4"/>
  <c r="R206" i="4"/>
  <c r="R202" i="4"/>
  <c r="R198" i="4"/>
  <c r="R194" i="4"/>
  <c r="R190" i="4"/>
  <c r="R186" i="4"/>
  <c r="R182" i="4"/>
  <c r="R178" i="4"/>
  <c r="R174" i="4"/>
  <c r="R170" i="4"/>
  <c r="R166" i="4"/>
  <c r="R162" i="4"/>
  <c r="R158" i="4"/>
  <c r="R154" i="4"/>
  <c r="R150" i="4"/>
  <c r="R146" i="4"/>
  <c r="R142" i="4"/>
  <c r="R138" i="4"/>
  <c r="R134" i="4"/>
  <c r="R130" i="4"/>
  <c r="R126" i="4"/>
  <c r="R122" i="4"/>
  <c r="R118" i="4"/>
  <c r="R114" i="4"/>
  <c r="R110" i="4"/>
  <c r="R106" i="4"/>
  <c r="R102" i="4"/>
  <c r="R98" i="4"/>
  <c r="R94" i="4"/>
  <c r="R90" i="4"/>
  <c r="R86" i="4"/>
  <c r="R82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6" i="4"/>
  <c r="R297" i="4"/>
  <c r="R293" i="4"/>
  <c r="R289" i="4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C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39F973-B0E1-4C60-B2B2-19B24045321C}" keepAlive="1" name="Zapytanie — punkty_rekrutacyjne" description="Połączenie z zapytaniem „punkty_rekrutacyjne” w skoroszycie." type="5" refreshedVersion="7" background="1" saveData="1">
    <dbPr connection="Provider=Microsoft.Mashup.OleDb.1;Data Source=$Workbook$;Location=punkty_rekrutacyjne;Extended Properties=&quot;&quot;" command="SELECT * FROM [punkty_rekrutacyjne]"/>
  </connection>
  <connection id="2" xr16:uid="{7FDB57B6-1513-4043-9498-113B48A2B263}" keepAlive="1" name="Zapytanie — punkty_rekrutacyjne (2)" description="Połączenie z zapytaniem „punkty_rekrutacyjne (2)” w skoroszycie." type="5" refreshedVersion="7" background="1" saveData="1">
    <dbPr connection="Provider=Microsoft.Mashup.OleDb.1;Data Source=$Workbook$;Location=&quot;punkty_rekrutacyjne (2)&quot;;Extended Properties=&quot;&quot;" command="SELECT * FROM [punkty_rekrutacyjne (2)]"/>
  </connection>
  <connection id="3" xr16:uid="{C8BF6F71-7748-443D-9B7E-3E3F795CA9F9}" keepAlive="1" name="Zapytanie — punkty_rekrutacyjne (3)" description="Połączenie z zapytaniem „punkty_rekrutacyjne (3)” w skoroszycie." type="5" refreshedVersion="7" background="1" saveData="1">
    <dbPr connection="Provider=Microsoft.Mashup.OleDb.1;Data Source=$Workbook$;Location=&quot;punkty_rekrutacyjne (3)&quot;;Extended Properties=&quot;&quot;" command="SELECT * FROM [punkty_rekrutacyjne (3)]"/>
  </connection>
  <connection id="4" xr16:uid="{87EBDEA1-A8B3-4F7F-8F0C-6A1713682245}" keepAlive="1" name="Zapytanie — punkty_rekrutacyjne (4)" description="Połączenie z zapytaniem „punkty_rekrutacyjne (4)” w skoroszycie." type="5" refreshedVersion="7" background="1" saveData="1">
    <dbPr connection="Provider=Microsoft.Mashup.OleDb.1;Data Source=$Workbook$;Location=&quot;punkty_rekrutacyjne (4)&quot;;Extended Properties=&quot;&quot;" command="SELECT * FROM [punkty_rekrutacyjne (4)]"/>
  </connection>
  <connection id="5" xr16:uid="{598B252E-A792-40DC-95A1-F06C345E4B8D}" keepAlive="1" name="Zapytanie — punkty_rekrutacyjne (5)" description="Połączenie z zapytaniem „punkty_rekrutacyjne (5)” w skoroszycie." type="5" refreshedVersion="7" background="1" saveData="1">
    <dbPr connection="Provider=Microsoft.Mashup.OleDb.1;Data Source=$Workbook$;Location=&quot;punkty_rekrutacyjne (5)&quot;;Extended Properties=&quot;&quot;" command="SELECT * FROM [punkty_rekrutacyjne (5)]"/>
  </connection>
  <connection id="6" xr16:uid="{46642F7F-4373-4423-9B78-6F6FBB26B520}" keepAlive="1" name="Zapytanie — punkty_rekrutacyjne (6)" description="Połączenie z zapytaniem „punkty_rekrutacyjne (6)” w skoroszycie." type="5" refreshedVersion="7" background="1" saveData="1">
    <dbPr connection="Provider=Microsoft.Mashup.OleDb.1;Data Source=$Workbook$;Location=&quot;punkty_rekrutacyjne (6)&quot;;Extended Properties=&quot;&quot;" command="SELECT * FROM [punkty_rekrutacyjne (6)]"/>
  </connection>
</connections>
</file>

<file path=xl/sharedStrings.xml><?xml version="1.0" encoding="utf-8"?>
<sst xmlns="http://schemas.openxmlformats.org/spreadsheetml/2006/main" count="5232" uniqueCount="688">
  <si>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</si>
  <si>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</si>
  <si>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</si>
  <si>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</si>
  <si>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</si>
  <si>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</si>
  <si>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</si>
  <si>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</si>
  <si>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</si>
  <si>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</si>
  <si>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</si>
  <si>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</si>
  <si>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</si>
  <si>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</si>
  <si>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</si>
  <si>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</si>
  <si>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</si>
  <si>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</si>
  <si>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</si>
  <si>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</si>
  <si>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</si>
  <si>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</si>
  <si>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</si>
  <si>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</si>
  <si>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</si>
  <si>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</si>
  <si>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</si>
  <si>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</si>
  <si>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</si>
  <si>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</si>
  <si>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</si>
  <si>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</si>
  <si>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</si>
  <si>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</si>
  <si>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</si>
  <si>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</si>
  <si>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</si>
  <si>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</si>
  <si>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</si>
  <si>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</si>
  <si>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</si>
  <si>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</si>
  <si>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</si>
  <si>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</si>
  <si>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</si>
  <si>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</si>
  <si>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</si>
  <si>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</si>
  <si>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</si>
  <si>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</si>
  <si>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</si>
  <si>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</si>
  <si>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</si>
  <si>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</si>
  <si>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</si>
  <si>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</si>
  <si>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</si>
  <si>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</si>
  <si>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</si>
  <si>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</si>
  <si>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</si>
  <si>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</si>
  <si>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</si>
  <si>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</si>
  <si>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</si>
  <si>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</si>
  <si>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</si>
  <si>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</si>
  <si>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</si>
  <si>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</si>
  <si>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</si>
  <si>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</si>
  <si>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</si>
  <si>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</si>
  <si>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</si>
  <si>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</si>
  <si>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</si>
  <si>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</si>
  <si>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</si>
  <si>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</si>
  <si>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</si>
  <si>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</si>
  <si>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</si>
  <si>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</si>
  <si>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</si>
  <si>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</si>
  <si>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</si>
  <si>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</si>
  <si>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</si>
  <si>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</si>
  <si>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</si>
  <si>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</si>
  <si>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</si>
  <si>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</si>
  <si>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</si>
  <si>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</si>
  <si>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</si>
  <si>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</si>
  <si>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</si>
  <si>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</si>
  <si>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</si>
  <si>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</si>
  <si>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</si>
  <si>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</si>
  <si>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</si>
  <si>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</si>
  <si>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</si>
  <si>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</si>
  <si>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</si>
  <si>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</si>
  <si>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</si>
  <si>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</si>
  <si>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</si>
  <si>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</si>
  <si>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</si>
  <si>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</si>
  <si>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</si>
  <si>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</si>
  <si>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</si>
  <si>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</si>
  <si>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</si>
  <si>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</si>
  <si>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</si>
  <si>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</si>
  <si>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</si>
  <si>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</si>
  <si>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</si>
  <si>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</si>
  <si>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</si>
  <si>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</si>
  <si>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</si>
  <si>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</si>
  <si>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</si>
  <si>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</si>
  <si>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</si>
  <si>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</si>
  <si>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</si>
  <si>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</si>
  <si>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</si>
  <si>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</si>
  <si>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</si>
  <si>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</si>
  <si>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</si>
  <si>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</si>
  <si>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</si>
  <si>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</si>
  <si>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</si>
  <si>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</si>
  <si>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</si>
  <si>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</si>
  <si>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</si>
  <si>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</si>
  <si>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</si>
  <si>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</si>
  <si>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</si>
  <si>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</si>
  <si>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</si>
  <si>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</si>
  <si>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</si>
  <si>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</si>
  <si>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</si>
  <si>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</si>
  <si>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</si>
  <si>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</si>
  <si>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</si>
  <si>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</si>
  <si>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</si>
  <si>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</si>
  <si>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</si>
  <si>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</si>
  <si>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</si>
  <si>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</si>
  <si>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</si>
  <si>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</si>
  <si>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</si>
  <si>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</si>
  <si>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</si>
  <si>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</si>
  <si>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</si>
  <si>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</si>
  <si>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</si>
  <si>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</si>
  <si>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</si>
  <si>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</si>
  <si>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</si>
  <si>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</si>
  <si>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</si>
  <si>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</si>
  <si>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</si>
  <si>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</si>
  <si>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</si>
  <si>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</si>
  <si>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</si>
  <si>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</si>
  <si>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</si>
  <si>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</si>
  <si>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</si>
  <si>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</si>
  <si>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</si>
  <si>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</si>
  <si>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</si>
  <si>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</si>
  <si>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</si>
  <si>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</si>
  <si>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</si>
  <si>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</si>
  <si>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</si>
  <si>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</si>
  <si>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</si>
  <si>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</si>
  <si>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</si>
  <si>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</si>
  <si>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</si>
  <si>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</si>
  <si>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</si>
  <si>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</si>
  <si>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</si>
  <si>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</si>
  <si>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</si>
  <si>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</si>
  <si>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</si>
  <si>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</si>
  <si>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</si>
  <si>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</si>
  <si>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</si>
  <si>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</si>
  <si>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</si>
  <si>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</si>
  <si>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</si>
  <si>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</si>
  <si>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</si>
  <si>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</si>
  <si>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</si>
  <si>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</si>
  <si>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</si>
  <si>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</si>
  <si>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</si>
  <si>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</si>
  <si>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</si>
  <si>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</si>
  <si>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</si>
  <si>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</si>
  <si>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</si>
  <si>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</si>
  <si>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</si>
  <si>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</si>
  <si>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</si>
  <si>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</si>
  <si>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</si>
  <si>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</si>
  <si>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</si>
  <si>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</si>
  <si>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</si>
  <si>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</si>
  <si>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</si>
  <si>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</si>
  <si>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</si>
  <si>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</si>
  <si>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</si>
  <si>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</si>
  <si>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</si>
  <si>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</si>
  <si>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</si>
  <si>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</si>
  <si>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</si>
  <si>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</si>
  <si>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</si>
  <si>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</si>
  <si>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</si>
  <si>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</si>
  <si>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</si>
  <si>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</si>
  <si>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</si>
  <si>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</si>
  <si>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</si>
  <si>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</si>
  <si>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</si>
  <si>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</si>
  <si>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</si>
  <si>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</si>
  <si>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</si>
  <si>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</si>
  <si>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</si>
  <si>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</si>
  <si>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</si>
  <si>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</si>
  <si>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</si>
  <si>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</si>
  <si>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</si>
  <si>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</si>
  <si>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</si>
  <si>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</si>
  <si>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</si>
  <si>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</si>
  <si>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</si>
  <si>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</si>
  <si>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</si>
  <si>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</si>
  <si>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</si>
  <si>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</si>
  <si>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</si>
  <si>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</si>
  <si>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</si>
  <si>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</si>
  <si>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</si>
  <si>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</si>
  <si>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</si>
  <si>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</si>
  <si>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</si>
  <si>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</si>
  <si>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</si>
  <si>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</si>
  <si>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</si>
  <si>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</si>
  <si>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</si>
  <si>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</si>
  <si>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</si>
  <si>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</si>
  <si>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</si>
  <si>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</si>
  <si>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</si>
  <si>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</si>
  <si>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</si>
  <si>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</si>
  <si>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</si>
  <si>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</si>
  <si>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</si>
  <si>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</si>
  <si>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</si>
  <si>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</si>
  <si>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</si>
  <si>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</si>
  <si>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</si>
  <si>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</si>
  <si>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</si>
  <si>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</si>
  <si>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</si>
  <si>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</si>
  <si>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</si>
  <si>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</si>
  <si>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</si>
  <si>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</si>
  <si>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</si>
  <si>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</si>
  <si>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</si>
  <si>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</si>
  <si>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</si>
  <si>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</si>
  <si>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</si>
  <si>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</si>
  <si>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</si>
  <si>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</si>
  <si>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</si>
  <si>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</si>
  <si>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</si>
  <si>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</si>
  <si>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</si>
  <si>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</si>
  <si>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</si>
  <si>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</si>
  <si>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</si>
  <si>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</si>
  <si>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</si>
  <si>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</si>
  <si>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</si>
  <si>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</si>
  <si>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</si>
  <si>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</si>
  <si>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</si>
  <si>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</si>
  <si>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</si>
  <si>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</si>
  <si>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</si>
  <si>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</si>
  <si>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</si>
  <si>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</si>
  <si>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</si>
  <si>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</si>
  <si>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</si>
  <si>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</si>
  <si>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</si>
  <si>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</si>
  <si>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</si>
  <si>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</si>
  <si>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</si>
  <si>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</si>
  <si>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</si>
  <si>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</si>
  <si>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</si>
  <si>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</si>
  <si>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</si>
  <si>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</si>
  <si>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</si>
  <si>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</si>
  <si>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</si>
  <si>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</si>
  <si>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</si>
  <si>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</si>
  <si>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</si>
  <si>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</si>
  <si>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</si>
  <si>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</si>
  <si>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</si>
  <si>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</si>
  <si>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</si>
  <si>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</si>
  <si>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</si>
  <si>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</si>
  <si>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</si>
  <si>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</si>
  <si>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</si>
  <si>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</si>
  <si>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</si>
  <si>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</si>
  <si>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</si>
  <si>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</si>
  <si>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</si>
  <si>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</si>
  <si>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</si>
  <si>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</si>
  <si>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</si>
  <si>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</si>
  <si>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</si>
  <si>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</si>
  <si>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</si>
  <si>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</si>
  <si>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</si>
  <si>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</si>
  <si>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</si>
  <si>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</si>
  <si>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</si>
  <si>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</si>
  <si>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</si>
  <si>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</si>
  <si>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</si>
  <si>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</si>
  <si>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</si>
  <si>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</si>
  <si>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</si>
  <si>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</si>
  <si>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</si>
  <si>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</si>
  <si>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</si>
  <si>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</si>
  <si>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</si>
  <si>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</si>
  <si>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</si>
  <si>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</si>
  <si>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</si>
  <si>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</si>
  <si>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</si>
  <si>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</si>
  <si>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</si>
  <si>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</si>
  <si>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</si>
  <si>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</si>
  <si>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</si>
  <si>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</si>
  <si>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</si>
  <si>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</si>
  <si>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</si>
  <si>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</si>
  <si>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</si>
  <si>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</si>
  <si>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</si>
  <si>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</si>
  <si>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</si>
  <si>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</si>
  <si>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</si>
  <si>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</si>
  <si>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</si>
  <si>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</si>
  <si>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</si>
  <si>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</si>
  <si>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</si>
  <si>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</si>
  <si>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</si>
  <si>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</si>
  <si>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</si>
  <si>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</si>
  <si>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</si>
  <si>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</si>
  <si>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</si>
  <si>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</si>
  <si>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</si>
  <si>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</si>
  <si>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</si>
  <si>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</si>
  <si>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</si>
  <si>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</si>
  <si>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</si>
  <si>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</si>
  <si>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</si>
  <si>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</si>
  <si>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</si>
  <si>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</si>
  <si>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</si>
  <si>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</si>
  <si>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</si>
  <si>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</si>
  <si>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</si>
  <si>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</si>
  <si>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</si>
  <si>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</si>
  <si>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</si>
  <si>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</si>
  <si>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</si>
  <si>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</si>
  <si>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</si>
  <si>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</si>
  <si>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</si>
  <si>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</si>
  <si>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</si>
  <si>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</si>
  <si>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</si>
  <si>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</si>
  <si>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</si>
  <si>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</si>
  <si>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</si>
  <si>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</si>
  <si>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</si>
  <si>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</si>
  <si>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</si>
  <si>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</si>
  <si>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</si>
  <si>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</si>
  <si>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</si>
  <si>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</si>
  <si>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</si>
  <si>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</si>
  <si>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</si>
  <si>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</si>
  <si>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</si>
  <si>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</si>
  <si>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</si>
  <si>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</si>
  <si>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</si>
  <si>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</si>
  <si>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</si>
  <si>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</si>
  <si>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</si>
  <si>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</si>
  <si>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</si>
  <si>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</si>
  <si>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</si>
  <si>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</si>
  <si>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</si>
  <si>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</si>
  <si>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</si>
  <si>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</si>
  <si>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</si>
  <si>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</si>
  <si>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</si>
  <si>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</si>
  <si>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</si>
  <si>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</si>
  <si>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</si>
  <si>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</si>
  <si>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</si>
  <si>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</si>
  <si>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</si>
  <si>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</si>
  <si>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</si>
  <si>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</si>
  <si>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</si>
  <si>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</si>
  <si>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</si>
  <si>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</si>
  <si>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</si>
  <si>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</si>
  <si>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</si>
  <si>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</si>
  <si>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</si>
  <si>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</si>
  <si>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</si>
  <si>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</si>
  <si>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</si>
  <si>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</si>
  <si>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</si>
  <si>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</si>
  <si>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</si>
  <si>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</si>
  <si>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</si>
  <si>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</si>
  <si>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</si>
  <si>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</si>
  <si>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</si>
  <si>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</si>
  <si>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</si>
  <si>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</si>
  <si>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</si>
  <si>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</si>
  <si>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</si>
  <si>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</si>
  <si>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</si>
  <si>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</si>
  <si>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</si>
  <si>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</si>
  <si>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</si>
  <si>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</si>
  <si>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</si>
  <si>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</si>
  <si>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</si>
  <si>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</si>
  <si>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</si>
  <si>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</si>
  <si>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</si>
  <si>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</si>
  <si>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</si>
  <si>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</si>
  <si>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</si>
  <si>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</si>
  <si>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</si>
  <si>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</si>
  <si>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</si>
  <si>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</si>
  <si>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</si>
  <si>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</si>
  <si>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</si>
  <si>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</si>
  <si>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</si>
  <si>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</si>
  <si>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</si>
  <si>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</si>
  <si>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</si>
  <si>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</si>
  <si>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</si>
  <si>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</si>
  <si>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</si>
  <si>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</si>
  <si>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</si>
  <si>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</si>
  <si>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</si>
  <si>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</si>
  <si>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</si>
  <si>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</si>
  <si>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</si>
  <si>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</si>
  <si>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</si>
  <si>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</si>
  <si>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</si>
  <si>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</si>
  <si>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</si>
  <si>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</si>
  <si>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</si>
  <si>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</si>
  <si>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</si>
  <si>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</si>
  <si>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</si>
  <si>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</si>
  <si>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</si>
  <si>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</si>
  <si>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</si>
  <si>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</si>
  <si>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</si>
  <si>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</si>
  <si>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</si>
  <si>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</si>
  <si>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</si>
  <si>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</si>
  <si>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</si>
  <si>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</si>
  <si>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</si>
  <si>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</si>
  <si>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</si>
  <si>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</si>
  <si>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</si>
  <si>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</si>
  <si>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</si>
  <si>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</si>
  <si>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</si>
  <si>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</si>
  <si>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ocena</t>
  </si>
  <si>
    <t>lp</t>
  </si>
  <si>
    <t>Średnia</t>
  </si>
  <si>
    <t>Punkty za zach i os</t>
  </si>
  <si>
    <t>Punkty za oceny</t>
  </si>
  <si>
    <t>Punkty za egzamin</t>
  </si>
  <si>
    <t>Łacznie</t>
  </si>
  <si>
    <t>Najcześciej</t>
  </si>
  <si>
    <t>Max</t>
  </si>
  <si>
    <t>Max2</t>
  </si>
  <si>
    <t>Max3</t>
  </si>
  <si>
    <t>Max4</t>
  </si>
  <si>
    <t>Max5</t>
  </si>
  <si>
    <t>Ile max</t>
  </si>
  <si>
    <t>Czy sportowiec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</si>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</sst>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A2A2EC0-1EDF-4728-9D87-4C48B9D0B2E5}" autoFormatId="16" applyNumberFormats="0" applyBorderFormats="0" applyFontFormats="0" applyPatternFormats="0" applyAlignmentFormats="0" applyWidthHeightFormats="0">
  <queryTableRefresh nextId="14">
    <queryTableFields count="13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A9E540D-DE91-4D71-9C51-0F259E874423}" autoFormatId="16" applyNumberFormats="0" applyBorderFormats="0" applyFontFormats="0" applyPatternFormats="0" applyAlignmentFormats="0" applyWidthHeightFormats="0">
  <queryTableRefresh nextId="15">
    <queryTableFields count="14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14" dataBound="0" tableColumnId="14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4A5BB80E-7107-435D-A5A2-73C02B196515}" autoFormatId="16" applyNumberFormats="0" applyBorderFormats="0" applyFontFormats="0" applyPatternFormats="0" applyAlignmentFormats="0" applyWidthHeightFormats="0">
  <queryTableRefresh nextId="19" unboundColumnsRight="2">
    <queryTableFields count="17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14" dataBound="0" tableColumnId="14"/>
      <queryTableField id="5" name="JP" tableColumnId="5"/>
      <queryTableField id="6" name="Mat" tableColumnId="6"/>
      <queryTableField id="7" name="Biol" tableColumnId="7"/>
      <queryTableField id="8" name="Geog" tableColumnId="8"/>
      <queryTableField id="15" dataBound="0" tableColumnId="15"/>
      <queryTableField id="9" name="GHP" tableColumnId="18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6" dataBound="0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9FC7F8D-523F-46B5-B9FD-1E656961AC3A}" autoFormatId="16" applyNumberFormats="0" applyBorderFormats="0" applyFontFormats="0" applyPatternFormats="0" applyAlignmentFormats="0" applyWidthHeightFormats="0">
  <queryTableRefresh nextId="20" unboundColumnsRight="2">
    <queryTableFields count="19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4" dataBound="0" tableColumnId="14"/>
      <queryTableField id="10" name="GHH" tableColumnId="10"/>
      <queryTableField id="15" dataBound="0" tableColumnId="15"/>
      <queryTableField id="11" name="GMM" tableColumnId="11"/>
      <queryTableField id="16" dataBound="0" tableColumnId="16"/>
      <queryTableField id="12" name="GMP" tableColumnId="12"/>
      <queryTableField id="17" dataBound="0" tableColumnId="17"/>
      <queryTableField id="13" name="GJP" tableColumnId="13"/>
      <queryTableField id="18" dataBound="0" tableColumnId="18"/>
      <queryTableField id="19" dataBound="0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1D7CBDF7-8150-4593-8113-E7055289E20F}" autoFormatId="16" applyNumberFormats="0" applyBorderFormats="0" applyFontFormats="0" applyPatternFormats="0" applyAlignmentFormats="0" applyWidthHeightFormats="0">
  <queryTableRefresh nextId="19" unboundColumnsRight="2">
    <queryTableFields count="17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14" dataBound="0" tableColumnId="14"/>
      <queryTableField id="5" name="JP" tableColumnId="5"/>
      <queryTableField id="6" name="Mat" tableColumnId="6"/>
      <queryTableField id="7" name="Biol" tableColumnId="7"/>
      <queryTableField id="8" name="Geog" tableColumnId="8"/>
      <queryTableField id="15" dataBound="0" tableColumnId="15"/>
      <queryTableField id="9" name="GHP" tableColumnId="18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8ECAA-DAA1-4B63-8BFE-B2FDB6BD5690}" name="punkty_rekrutacyjne" displayName="punkty_rekrutacyjne" ref="B3:N517" tableType="queryTable" totalsRowShown="0">
  <autoFilter ref="B3:N517" xr:uid="{B448ECAA-DAA1-4B63-8BFE-B2FDB6BD5690}"/>
  <tableColumns count="13">
    <tableColumn id="1" xr3:uid="{F3C1FD87-3B33-4C3B-A48F-DAAB16FFF9E3}" uniqueName="1" name="Nazwisko" queryTableFieldId="1" dataDxfId="24"/>
    <tableColumn id="2" xr3:uid="{53B97C82-2B5D-4B16-B5AC-C14F9426D340}" uniqueName="2" name="Imie" queryTableFieldId="2" dataDxfId="23"/>
    <tableColumn id="3" xr3:uid="{E9F39FB8-722C-4B68-AD95-1220941081CE}" uniqueName="3" name="Osiagniecia" queryTableFieldId="3"/>
    <tableColumn id="4" xr3:uid="{92302080-8BCC-4EC0-A55C-E03F75D55025}" uniqueName="4" name="Zachowanie" queryTableFieldId="4"/>
    <tableColumn id="5" xr3:uid="{71080249-94B7-4303-A0AE-5D9183CD9617}" uniqueName="5" name="JP" queryTableFieldId="5"/>
    <tableColumn id="6" xr3:uid="{35CE5289-A08D-4676-8479-AA6AAEFDD700}" uniqueName="6" name="Mat" queryTableFieldId="6"/>
    <tableColumn id="7" xr3:uid="{6FF5E99E-47D3-4F17-B9F7-C08B8D17B992}" uniqueName="7" name="Biol" queryTableFieldId="7"/>
    <tableColumn id="8" xr3:uid="{10FEBDA1-B890-4F25-8D91-D72ADB3BD0FF}" uniqueName="8" name="Geog" queryTableFieldId="8"/>
    <tableColumn id="9" xr3:uid="{F340A0CD-C383-4F25-A800-B0D51C1443C9}" uniqueName="9" name="GHP" queryTableFieldId="9"/>
    <tableColumn id="10" xr3:uid="{577D5149-281A-414F-B19A-CA5744704D7D}" uniqueName="10" name="GHH" queryTableFieldId="10"/>
    <tableColumn id="11" xr3:uid="{749C4AB3-0C88-47AC-9E1A-AE49107D9176}" uniqueName="11" name="GMM" queryTableFieldId="11"/>
    <tableColumn id="12" xr3:uid="{20EBFF9E-DA20-4E0D-AE31-738D51E55D1A}" uniqueName="12" name="GMP" queryTableFieldId="12"/>
    <tableColumn id="13" xr3:uid="{F85A4CFA-AF5B-4D8F-A36D-057E6654EB3D}" uniqueName="13" name="GJP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BCF2A-B79F-46C9-B1B0-D642B52865A4}" name="punkty_rekrutacyjne3" displayName="punkty_rekrutacyjne3" ref="B3:O517" tableType="queryTable" totalsRowShown="0">
  <autoFilter ref="B3:O517" xr:uid="{B448ECAA-DAA1-4B63-8BFE-B2FDB6BD5690}">
    <filterColumn colId="2">
      <filters>
        <filter val="0"/>
      </filters>
    </filterColumn>
    <filterColumn colId="3">
      <filters>
        <filter val="5"/>
        <filter val="6"/>
      </filters>
    </filterColumn>
    <filterColumn colId="8">
      <customFilters>
        <customFilter operator="greaterThan" val="4"/>
      </customFilters>
    </filterColumn>
  </autoFilter>
  <sortState xmlns:xlrd2="http://schemas.microsoft.com/office/spreadsheetml/2017/richdata2" ref="B13:O478">
    <sortCondition ref="B3:B517"/>
  </sortState>
  <tableColumns count="14">
    <tableColumn id="1" xr3:uid="{A063A2DE-6073-4C93-84EB-493B52D4D6A1}" uniqueName="1" name="Nazwisko" queryTableFieldId="1" dataDxfId="22"/>
    <tableColumn id="2" xr3:uid="{E7F3C7C2-D6FD-48B6-A2D9-7EE1CCF39F06}" uniqueName="2" name="Imie" queryTableFieldId="2" dataDxfId="21"/>
    <tableColumn id="3" xr3:uid="{AC8FADAF-136C-42A5-B3E9-19EF10A15E13}" uniqueName="3" name="Osiagniecia" queryTableFieldId="3"/>
    <tableColumn id="4" xr3:uid="{BB28191F-A111-4BA9-86AB-7BC41781AADF}" uniqueName="4" name="Zachowanie" queryTableFieldId="4"/>
    <tableColumn id="5" xr3:uid="{B10B6464-64A3-4ED4-BB00-6536C6CE816E}" uniqueName="5" name="JP" queryTableFieldId="5"/>
    <tableColumn id="6" xr3:uid="{04B3E88A-8345-4E8C-B90E-A5C46A19F43D}" uniqueName="6" name="Mat" queryTableFieldId="6"/>
    <tableColumn id="7" xr3:uid="{1928FEE7-75D2-4E80-BC35-4420BAB8ADD8}" uniqueName="7" name="Biol" queryTableFieldId="7"/>
    <tableColumn id="8" xr3:uid="{7959DBF1-F026-4848-A911-CBC19E6EBB9C}" uniqueName="8" name="Geog" queryTableFieldId="8"/>
    <tableColumn id="14" xr3:uid="{A2DFD0DF-2289-4D31-9853-78D634C8107B}" uniqueName="14" name="Średnia" queryTableFieldId="14" dataDxfId="20">
      <calculatedColumnFormula>AVERAGE(punkty_rekrutacyjne3[[#This Row],[JP]:[Geog]])</calculatedColumnFormula>
    </tableColumn>
    <tableColumn id="9" xr3:uid="{402A895B-D66C-41C4-8EB3-0FA8B0AE0EB3}" uniqueName="9" name="GHP" queryTableFieldId="9"/>
    <tableColumn id="10" xr3:uid="{342A7A12-F228-4140-8B1B-93DC87E632AB}" uniqueName="10" name="GHH" queryTableFieldId="10"/>
    <tableColumn id="11" xr3:uid="{29A289EE-D9DF-4093-870C-07ACF6C2B215}" uniqueName="11" name="GMM" queryTableFieldId="11"/>
    <tableColumn id="12" xr3:uid="{E6195DC2-9DBF-4759-9BF1-F4C80EC03FBD}" uniqueName="12" name="GMP" queryTableFieldId="12"/>
    <tableColumn id="13" xr3:uid="{21E817E6-1FBC-4BCD-AEA1-0A94D3CEA582}" uniqueName="13" name="GJP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FD2738-17D2-4990-9579-0B41BE557344}" name="punkty_rekrutacyjne4" displayName="punkty_rekrutacyjne4" ref="B3:R517" tableType="queryTable" totalsRowShown="0">
  <autoFilter ref="B3:R517" xr:uid="{B448ECAA-DAA1-4B63-8BFE-B2FDB6BD5690}">
    <filterColumn colId="16">
      <filters>
        <filter val="55,6"/>
      </filters>
    </filterColumn>
  </autoFilter>
  <tableColumns count="17">
    <tableColumn id="1" xr3:uid="{86D07E47-5A12-4477-9FB6-90E74DB9601A}" uniqueName="1" name="Nazwisko" queryTableFieldId="1" dataDxfId="19"/>
    <tableColumn id="2" xr3:uid="{1609FA10-62E5-4085-99FA-F5DBE37B523D}" uniqueName="2" name="Imie" queryTableFieldId="2" dataDxfId="18"/>
    <tableColumn id="3" xr3:uid="{5788591C-A069-4542-A3DA-E173C9C2EB29}" uniqueName="3" name="Osiagniecia" queryTableFieldId="3"/>
    <tableColumn id="4" xr3:uid="{FFB1EC1F-2C62-41F6-A2A5-A74D70CB5997}" uniqueName="4" name="Zachowanie" queryTableFieldId="4"/>
    <tableColumn id="14" xr3:uid="{E7A3BD30-229A-47A5-9C2B-B7DE6659E42B}" uniqueName="14" name="Punkty za zach i os" queryTableFieldId="14" dataDxfId="17">
      <calculatedColumnFormula>IF(punkty_rekrutacyjne4[[#This Row],[Zachowanie]]=6,2,0)+punkty_rekrutacyjne4[[#This Row],[Osiagniecia]]</calculatedColumnFormula>
    </tableColumn>
    <tableColumn id="5" xr3:uid="{4656285B-8DA6-43D9-9E8F-F59EEF32EE74}" uniqueName="5" name="JP" queryTableFieldId="5"/>
    <tableColumn id="6" xr3:uid="{635D01A9-FB4D-48FA-B3BB-3406A618EBEB}" uniqueName="6" name="Mat" queryTableFieldId="6"/>
    <tableColumn id="7" xr3:uid="{765D0A6F-4488-4C5C-A38B-07DF38796947}" uniqueName="7" name="Biol" queryTableFieldId="7"/>
    <tableColumn id="8" xr3:uid="{B51CC5C9-58A2-4351-A37C-D96EF891D308}" uniqueName="8" name="Geog" queryTableFieldId="8"/>
    <tableColumn id="15" xr3:uid="{34120E34-7F48-47F5-9B93-9B57B2DAA04F}" uniqueName="15" name="Punkty za oceny" queryTableFieldId="15" dataDxfId="15">
      <calculatedColumnFormula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calculatedColumnFormula>
    </tableColumn>
    <tableColumn id="18" xr3:uid="{84C8120D-0CCA-4E2A-891A-F37710A56FAF}" uniqueName="18" name="GHP" queryTableFieldId="9"/>
    <tableColumn id="10" xr3:uid="{EAA8BBCB-A129-41A7-A95B-FD04FB69DA54}" uniqueName="10" name="GHH" queryTableFieldId="10"/>
    <tableColumn id="11" xr3:uid="{213946A6-64AA-4730-82BC-1E5EBB2C9B3B}" uniqueName="11" name="GMM" queryTableFieldId="11"/>
    <tableColumn id="12" xr3:uid="{BFF35C5D-C97F-4DE3-B1B5-46E20C4EE06D}" uniqueName="12" name="GMP" queryTableFieldId="12"/>
    <tableColumn id="13" xr3:uid="{6D9DB0FB-335E-48B1-B4ED-E7FB89E45091}" uniqueName="13" name="GJP" queryTableFieldId="13"/>
    <tableColumn id="16" xr3:uid="{5B754068-2135-4148-854B-DCA4C0507F4C}" uniqueName="16" name="Punkty za egzamin" queryTableFieldId="16" dataDxfId="6">
      <calculatedColumnFormula>SUM(punkty_rekrutacyjne4[[#This Row],[GHP]:[GJP]])/10</calculatedColumnFormula>
    </tableColumn>
    <tableColumn id="17" xr3:uid="{97665E15-6091-4F26-A1D7-721C3FADC018}" uniqueName="17" name="Łacznie" queryTableFieldId="17" dataDxfId="16">
      <calculatedColumnFormula>SUM(punkty_rekrutacyjne4[[#This Row],[Punkty za zach i os]],punkty_rekrutacyjne4[[#This Row],[Punkty za oceny]],punkty_rekrutacyjne4[[#This Row],[Punkty za egzamin]])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DB6CE4-F4D7-41CB-9242-E99D3F08EDB1}" name="punkty_rekrutacyjne5" displayName="punkty_rekrutacyjne5" ref="B3:T517" tableType="queryTable" totalsRowShown="0">
  <autoFilter ref="B3:T517" xr:uid="{B448ECAA-DAA1-4B63-8BFE-B2FDB6BD5690}">
    <filterColumn colId="18">
      <filters>
        <filter val="3"/>
      </filters>
    </filterColumn>
  </autoFilter>
  <tableColumns count="19">
    <tableColumn id="1" xr3:uid="{44409478-3966-4500-A2D1-8B48B18EAB8E}" uniqueName="1" name="Nazwisko" queryTableFieldId="1" dataDxfId="14"/>
    <tableColumn id="2" xr3:uid="{784B7B7F-5503-467D-BAB2-0D5CD66B1C6E}" uniqueName="2" name="Imie" queryTableFieldId="2" dataDxfId="13"/>
    <tableColumn id="3" xr3:uid="{71BC8D67-1A4A-4DAA-9C24-3CFF555C0E79}" uniqueName="3" name="Osiagniecia" queryTableFieldId="3"/>
    <tableColumn id="4" xr3:uid="{D7B15E56-7915-4199-AB6C-D476C8A0ACA9}" uniqueName="4" name="Zachowanie" queryTableFieldId="4"/>
    <tableColumn id="5" xr3:uid="{F0AB32A4-48FB-478F-ACFF-1FC693CE4D89}" uniqueName="5" name="JP" queryTableFieldId="5"/>
    <tableColumn id="6" xr3:uid="{0915DE01-8893-48DD-B389-B1846E7D6730}" uniqueName="6" name="Mat" queryTableFieldId="6"/>
    <tableColumn id="7" xr3:uid="{1BC04155-C1D6-4D04-B12C-199E6292A77A}" uniqueName="7" name="Biol" queryTableFieldId="7"/>
    <tableColumn id="8" xr3:uid="{E491F084-EA6B-4FCB-9510-1D7D5D39C458}" uniqueName="8" name="Geog" queryTableFieldId="8"/>
    <tableColumn id="9" xr3:uid="{8D3EC873-5CF6-445B-8D02-0A40226BF214}" uniqueName="9" name="GHP" queryTableFieldId="9"/>
    <tableColumn id="14" xr3:uid="{219424C0-6A7C-423F-B1E2-A822F62741AC}" uniqueName="14" name="Max" queryTableFieldId="14" dataDxfId="12">
      <calculatedColumnFormula>punkty_rekrutacyjne5[[#This Row],[GHP]]=100</calculatedColumnFormula>
    </tableColumn>
    <tableColumn id="10" xr3:uid="{965BBB27-5C39-4703-840E-6B824D9DE330}" uniqueName="10" name="GHH" queryTableFieldId="10"/>
    <tableColumn id="15" xr3:uid="{70BE8DB4-481D-4339-9086-B6D24EE79ABC}" uniqueName="15" name="Max2" queryTableFieldId="15" dataDxfId="11">
      <calculatedColumnFormula>punkty_rekrutacyjne5[[#This Row],[GHH]]=100</calculatedColumnFormula>
    </tableColumn>
    <tableColumn id="11" xr3:uid="{6EB0F1FC-0E2D-4F23-82F0-FD671A2F4049}" uniqueName="11" name="GMM" queryTableFieldId="11"/>
    <tableColumn id="16" xr3:uid="{CA14B3C6-7268-4951-AE6B-120F53CFF1B4}" uniqueName="16" name="Max3" queryTableFieldId="16" dataDxfId="10">
      <calculatedColumnFormula>punkty_rekrutacyjne5[[#This Row],[GMM]]=100</calculatedColumnFormula>
    </tableColumn>
    <tableColumn id="12" xr3:uid="{10607B11-E11F-4DE6-8AD2-69AEB28D16E7}" uniqueName="12" name="GMP" queryTableFieldId="12"/>
    <tableColumn id="17" xr3:uid="{86F2615F-7581-4085-BC23-830F72BD63E7}" uniqueName="17" name="Max4" queryTableFieldId="17" dataDxfId="9">
      <calculatedColumnFormula>punkty_rekrutacyjne5[[#This Row],[GMP]]=100</calculatedColumnFormula>
    </tableColumn>
    <tableColumn id="13" xr3:uid="{F56A23D3-BECE-45A1-BEF2-F12BC484A5EA}" uniqueName="13" name="GJP" queryTableFieldId="13"/>
    <tableColumn id="18" xr3:uid="{8F099722-967D-4BDE-B94A-5814247E641F}" uniqueName="18" name="Max5" queryTableFieldId="18" dataDxfId="8">
      <calculatedColumnFormula>punkty_rekrutacyjne5[[#This Row],[GJP]]=100</calculatedColumnFormula>
    </tableColumn>
    <tableColumn id="19" xr3:uid="{3B435860-8B61-4B16-9FD5-A06D908622B3}" uniqueName="19" name="Ile max" queryTableFieldId="19" dataDxfId="7">
      <calculatedColumnFormula>COUNTIF(punkty_rekrutacyjne5[[#This Row],[Max]:[Max5]],TRUE)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2A646-8CFF-4F64-8054-7CDB23D96D84}" name="punkty_rekrutacyjne47" displayName="punkty_rekrutacyjne47" ref="B3:R517" tableType="queryTable" totalsRowShown="0">
  <autoFilter ref="B3:R517" xr:uid="{B448ECAA-DAA1-4B63-8BFE-B2FDB6BD5690}">
    <filterColumn colId="16">
      <filters>
        <filter val="PRAWDA"/>
      </filters>
    </filterColumn>
  </autoFilter>
  <tableColumns count="17">
    <tableColumn id="1" xr3:uid="{E5F4470D-E622-4A18-8E1D-D0187CA0E9CD}" uniqueName="1" name="Nazwisko" queryTableFieldId="1" dataDxfId="5"/>
    <tableColumn id="2" xr3:uid="{CD251E39-DE8B-44B7-8A24-A50ECD04B3A5}" uniqueName="2" name="Imie" queryTableFieldId="2" dataDxfId="4"/>
    <tableColumn id="3" xr3:uid="{F606F8DB-D22E-4AC3-9633-A6AB9D8EA023}" uniqueName="3" name="Osiagniecia" queryTableFieldId="3"/>
    <tableColumn id="4" xr3:uid="{568087B4-A9D0-46A7-A71A-050F3F5D72A2}" uniqueName="4" name="Zachowanie" queryTableFieldId="4"/>
    <tableColumn id="14" xr3:uid="{68CD3854-5F8E-46F4-9E84-202CCD5355B2}" uniqueName="14" name="Punkty za zach i os" queryTableFieldId="14" dataDxfId="3">
      <calculatedColumnFormula>IF(punkty_rekrutacyjne47[[#This Row],[Zachowanie]]=6,2,0)+punkty_rekrutacyjne47[[#This Row],[Osiagniecia]]</calculatedColumnFormula>
    </tableColumn>
    <tableColumn id="5" xr3:uid="{0791BA74-3A9C-4712-91D3-7A8E3546B9B4}" uniqueName="5" name="JP" queryTableFieldId="5"/>
    <tableColumn id="6" xr3:uid="{FE85F983-CC20-49CC-B52D-2B1D793D35B4}" uniqueName="6" name="Mat" queryTableFieldId="6"/>
    <tableColumn id="7" xr3:uid="{0344493C-5527-4B11-AA89-D7BFAC6B932C}" uniqueName="7" name="Biol" queryTableFieldId="7"/>
    <tableColumn id="8" xr3:uid="{E31676B3-0E11-45EB-9423-D364DD924553}" uniqueName="8" name="Geog" queryTableFieldId="8"/>
    <tableColumn id="15" xr3:uid="{BAE97714-2736-461D-811B-8B2587A07400}" uniqueName="15" name="Punkty za oceny" queryTableFieldId="15" dataDxfId="2">
      <calculatedColumnFormula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calculatedColumnFormula>
    </tableColumn>
    <tableColumn id="18" xr3:uid="{14E23A8C-E3A9-478F-B636-21305281D279}" uniqueName="18" name="GHP" queryTableFieldId="9"/>
    <tableColumn id="10" xr3:uid="{08CCC519-AE4C-4213-83F1-3E716D430C9A}" uniqueName="10" name="GHH" queryTableFieldId="10"/>
    <tableColumn id="11" xr3:uid="{8556C728-656B-46ED-8F40-57D10C1AE61E}" uniqueName="11" name="GMM" queryTableFieldId="11"/>
    <tableColumn id="12" xr3:uid="{9E2F61C0-AF7C-4177-B743-2999BBEAE3E8}" uniqueName="12" name="GMP" queryTableFieldId="12"/>
    <tableColumn id="13" xr3:uid="{6904BB54-C871-4828-A217-C1AE22EBA1F2}" uniqueName="13" name="GJP" queryTableFieldId="13"/>
    <tableColumn id="16" xr3:uid="{C58DC2E8-9625-4AEB-9BE7-CD6C8CDFE462}" uniqueName="16" name="Punkty za egzamin" queryTableFieldId="16" dataDxfId="1">
      <calculatedColumnFormula>SUM(punkty_rekrutacyjne47[[#This Row],[GHP]:[GJP]])/10</calculatedColumnFormula>
    </tableColumn>
    <tableColumn id="17" xr3:uid="{13DC6B17-704C-416C-8BA8-21FFF9D2391F}" uniqueName="17" name="Czy sportowiec" queryTableFieldId="17" dataDxfId="0">
      <calculatedColumnFormula>punkty_rekrutacyjne47[[#This Row],[Punkty za zach i os]]+punkty_rekrutacyjne47[[#This Row],[Punkty za oceny]]&gt;punkty_rekrutacyjne47[[#This Row],[Punkty za egzamin]]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E2D0-BA23-437C-B6E6-FEEA76D11A3B}">
  <dimension ref="B3:Q517"/>
  <sheetViews>
    <sheetView zoomScale="130" zoomScaleNormal="130" workbookViewId="0">
      <selection activeCell="O6" sqref="O6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42578125" bestFit="1" customWidth="1"/>
    <col min="5" max="5" width="13.85546875" bestFit="1" customWidth="1"/>
    <col min="6" max="6" width="5.140625" bestFit="1" customWidth="1"/>
    <col min="7" max="7" width="6.85546875" bestFit="1" customWidth="1"/>
    <col min="8" max="8" width="6.7109375" bestFit="1" customWidth="1"/>
    <col min="9" max="9" width="8" bestFit="1" customWidth="1"/>
    <col min="10" max="10" width="7.140625" bestFit="1" customWidth="1"/>
    <col min="11" max="11" width="7.28515625" bestFit="1" customWidth="1"/>
    <col min="12" max="12" width="8.42578125" bestFit="1" customWidth="1"/>
    <col min="13" max="13" width="7.7109375" bestFit="1" customWidth="1"/>
    <col min="14" max="14" width="6.5703125" bestFit="1" customWidth="1"/>
  </cols>
  <sheetData>
    <row r="3" spans="2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P3" t="s">
        <v>672</v>
      </c>
      <c r="Q3" t="s">
        <v>673</v>
      </c>
    </row>
    <row r="4" spans="2:17" x14ac:dyDescent="0.25">
      <c r="B4" s="1" t="s">
        <v>13</v>
      </c>
      <c r="C4" s="1" t="s">
        <v>14</v>
      </c>
      <c r="D4">
        <v>0</v>
      </c>
      <c r="E4">
        <v>4</v>
      </c>
      <c r="F4">
        <v>4</v>
      </c>
      <c r="G4">
        <v>5</v>
      </c>
      <c r="H4">
        <v>6</v>
      </c>
      <c r="I4">
        <v>6</v>
      </c>
      <c r="J4">
        <v>62</v>
      </c>
      <c r="K4">
        <v>13</v>
      </c>
      <c r="L4">
        <v>26</v>
      </c>
      <c r="M4">
        <v>67</v>
      </c>
      <c r="N4">
        <v>62</v>
      </c>
      <c r="P4">
        <v>2</v>
      </c>
      <c r="Q4">
        <v>0</v>
      </c>
    </row>
    <row r="5" spans="2:17" x14ac:dyDescent="0.25">
      <c r="B5" s="1" t="s">
        <v>15</v>
      </c>
      <c r="C5" s="1" t="s">
        <v>16</v>
      </c>
      <c r="D5">
        <v>7</v>
      </c>
      <c r="E5">
        <v>4</v>
      </c>
      <c r="F5">
        <v>4</v>
      </c>
      <c r="G5">
        <v>2</v>
      </c>
      <c r="H5">
        <v>5</v>
      </c>
      <c r="I5">
        <v>6</v>
      </c>
      <c r="J5">
        <v>90</v>
      </c>
      <c r="K5">
        <v>8</v>
      </c>
      <c r="L5">
        <v>21</v>
      </c>
      <c r="M5">
        <v>52</v>
      </c>
      <c r="N5">
        <v>33</v>
      </c>
      <c r="P5">
        <v>3</v>
      </c>
      <c r="Q5">
        <v>4</v>
      </c>
    </row>
    <row r="6" spans="2:17" x14ac:dyDescent="0.25">
      <c r="B6" s="1" t="s">
        <v>17</v>
      </c>
      <c r="C6" s="1" t="s">
        <v>18</v>
      </c>
      <c r="D6">
        <v>7</v>
      </c>
      <c r="E6">
        <v>4</v>
      </c>
      <c r="F6">
        <v>4</v>
      </c>
      <c r="G6">
        <v>6</v>
      </c>
      <c r="H6">
        <v>6</v>
      </c>
      <c r="I6">
        <v>5</v>
      </c>
      <c r="J6">
        <v>96</v>
      </c>
      <c r="K6">
        <v>99</v>
      </c>
      <c r="L6">
        <v>16</v>
      </c>
      <c r="M6">
        <v>85</v>
      </c>
      <c r="N6">
        <v>65</v>
      </c>
      <c r="P6">
        <v>4</v>
      </c>
      <c r="Q6">
        <v>6</v>
      </c>
    </row>
    <row r="7" spans="2:17" x14ac:dyDescent="0.25">
      <c r="B7" s="1" t="s">
        <v>19</v>
      </c>
      <c r="C7" s="1" t="s">
        <v>20</v>
      </c>
      <c r="D7">
        <v>8</v>
      </c>
      <c r="E7">
        <v>6</v>
      </c>
      <c r="F7">
        <v>4</v>
      </c>
      <c r="G7">
        <v>4</v>
      </c>
      <c r="H7">
        <v>3</v>
      </c>
      <c r="I7">
        <v>5</v>
      </c>
      <c r="J7">
        <v>17</v>
      </c>
      <c r="K7">
        <v>100</v>
      </c>
      <c r="L7">
        <v>100</v>
      </c>
      <c r="M7">
        <v>100</v>
      </c>
      <c r="N7">
        <v>31</v>
      </c>
      <c r="P7">
        <v>5</v>
      </c>
      <c r="Q7">
        <v>8</v>
      </c>
    </row>
    <row r="8" spans="2:17" x14ac:dyDescent="0.25">
      <c r="B8" s="1" t="s">
        <v>21</v>
      </c>
      <c r="C8" s="1" t="s">
        <v>18</v>
      </c>
      <c r="D8">
        <v>5</v>
      </c>
      <c r="E8">
        <v>4</v>
      </c>
      <c r="F8">
        <v>2</v>
      </c>
      <c r="G8">
        <v>4</v>
      </c>
      <c r="H8">
        <v>5</v>
      </c>
      <c r="I8">
        <v>4</v>
      </c>
      <c r="J8">
        <v>20</v>
      </c>
      <c r="K8">
        <v>28</v>
      </c>
      <c r="L8">
        <v>58</v>
      </c>
      <c r="M8">
        <v>86</v>
      </c>
      <c r="N8">
        <v>48</v>
      </c>
      <c r="P8">
        <v>6</v>
      </c>
      <c r="Q8">
        <v>10</v>
      </c>
    </row>
    <row r="9" spans="2:17" x14ac:dyDescent="0.25">
      <c r="B9" s="1" t="s">
        <v>22</v>
      </c>
      <c r="C9" s="1" t="s">
        <v>23</v>
      </c>
      <c r="D9">
        <v>7</v>
      </c>
      <c r="E9">
        <v>3</v>
      </c>
      <c r="F9">
        <v>2</v>
      </c>
      <c r="G9">
        <v>2</v>
      </c>
      <c r="H9">
        <v>2</v>
      </c>
      <c r="I9">
        <v>3</v>
      </c>
      <c r="J9">
        <v>77</v>
      </c>
      <c r="K9">
        <v>10</v>
      </c>
      <c r="L9">
        <v>11</v>
      </c>
      <c r="M9">
        <v>72</v>
      </c>
      <c r="N9">
        <v>78</v>
      </c>
    </row>
    <row r="10" spans="2:17" x14ac:dyDescent="0.25">
      <c r="B10" s="1" t="s">
        <v>24</v>
      </c>
      <c r="C10" s="1" t="s">
        <v>23</v>
      </c>
      <c r="D10">
        <v>8</v>
      </c>
      <c r="E10">
        <v>6</v>
      </c>
      <c r="F10">
        <v>6</v>
      </c>
      <c r="G10">
        <v>5</v>
      </c>
      <c r="H10">
        <v>5</v>
      </c>
      <c r="I10">
        <v>2</v>
      </c>
      <c r="J10">
        <v>75</v>
      </c>
      <c r="K10">
        <v>25</v>
      </c>
      <c r="L10">
        <v>5</v>
      </c>
      <c r="M10">
        <v>3</v>
      </c>
      <c r="N10">
        <v>58</v>
      </c>
    </row>
    <row r="11" spans="2:17" x14ac:dyDescent="0.25">
      <c r="B11" s="1" t="s">
        <v>25</v>
      </c>
      <c r="C11" s="1" t="s">
        <v>26</v>
      </c>
      <c r="D11">
        <v>6</v>
      </c>
      <c r="E11">
        <v>6</v>
      </c>
      <c r="F11">
        <v>2</v>
      </c>
      <c r="G11">
        <v>5</v>
      </c>
      <c r="H11">
        <v>5</v>
      </c>
      <c r="I11">
        <v>3</v>
      </c>
      <c r="J11">
        <v>12</v>
      </c>
      <c r="K11">
        <v>17</v>
      </c>
      <c r="L11">
        <v>14</v>
      </c>
      <c r="M11">
        <v>4</v>
      </c>
      <c r="N11">
        <v>3</v>
      </c>
    </row>
    <row r="12" spans="2:17" x14ac:dyDescent="0.25">
      <c r="B12" s="1" t="s">
        <v>27</v>
      </c>
      <c r="C12" s="1" t="s">
        <v>28</v>
      </c>
      <c r="D12">
        <v>1</v>
      </c>
      <c r="E12">
        <v>6</v>
      </c>
      <c r="F12">
        <v>6</v>
      </c>
      <c r="G12">
        <v>2</v>
      </c>
      <c r="H12">
        <v>3</v>
      </c>
      <c r="I12">
        <v>6</v>
      </c>
      <c r="J12">
        <v>1</v>
      </c>
      <c r="K12">
        <v>3</v>
      </c>
      <c r="L12">
        <v>69</v>
      </c>
      <c r="M12">
        <v>89</v>
      </c>
      <c r="N12">
        <v>10</v>
      </c>
    </row>
    <row r="13" spans="2:17" x14ac:dyDescent="0.25">
      <c r="B13" s="1" t="s">
        <v>29</v>
      </c>
      <c r="C13" s="1" t="s">
        <v>30</v>
      </c>
      <c r="D13">
        <v>0</v>
      </c>
      <c r="E13">
        <v>5</v>
      </c>
      <c r="F13">
        <v>3</v>
      </c>
      <c r="G13">
        <v>6</v>
      </c>
      <c r="H13">
        <v>6</v>
      </c>
      <c r="I13">
        <v>4</v>
      </c>
      <c r="J13">
        <v>28</v>
      </c>
      <c r="K13">
        <v>53</v>
      </c>
      <c r="L13">
        <v>38</v>
      </c>
      <c r="M13">
        <v>63</v>
      </c>
      <c r="N13">
        <v>70</v>
      </c>
    </row>
    <row r="14" spans="2:17" x14ac:dyDescent="0.25">
      <c r="B14" s="1" t="s">
        <v>31</v>
      </c>
      <c r="C14" s="1" t="s">
        <v>32</v>
      </c>
      <c r="D14">
        <v>4</v>
      </c>
      <c r="E14">
        <v>3</v>
      </c>
      <c r="F14">
        <v>3</v>
      </c>
      <c r="G14">
        <v>6</v>
      </c>
      <c r="H14">
        <v>6</v>
      </c>
      <c r="I14">
        <v>2</v>
      </c>
      <c r="J14">
        <v>77</v>
      </c>
      <c r="K14">
        <v>8</v>
      </c>
      <c r="L14">
        <v>71</v>
      </c>
      <c r="M14">
        <v>88</v>
      </c>
      <c r="N14">
        <v>41</v>
      </c>
    </row>
    <row r="15" spans="2:17" x14ac:dyDescent="0.25">
      <c r="B15" s="1" t="s">
        <v>33</v>
      </c>
      <c r="C15" s="1" t="s">
        <v>34</v>
      </c>
      <c r="D15">
        <v>4</v>
      </c>
      <c r="E15">
        <v>6</v>
      </c>
      <c r="F15">
        <v>5</v>
      </c>
      <c r="G15">
        <v>6</v>
      </c>
      <c r="H15">
        <v>3</v>
      </c>
      <c r="I15">
        <v>6</v>
      </c>
      <c r="J15">
        <v>83</v>
      </c>
      <c r="K15">
        <v>27</v>
      </c>
      <c r="L15">
        <v>79</v>
      </c>
      <c r="M15">
        <v>20</v>
      </c>
      <c r="N15">
        <v>43</v>
      </c>
    </row>
    <row r="16" spans="2:17" x14ac:dyDescent="0.25">
      <c r="B16" s="1" t="s">
        <v>35</v>
      </c>
      <c r="C16" s="1" t="s">
        <v>36</v>
      </c>
      <c r="D16">
        <v>1</v>
      </c>
      <c r="E16">
        <v>3</v>
      </c>
      <c r="F16">
        <v>6</v>
      </c>
      <c r="G16">
        <v>3</v>
      </c>
      <c r="H16">
        <v>3</v>
      </c>
      <c r="I16">
        <v>2</v>
      </c>
      <c r="J16">
        <v>16</v>
      </c>
      <c r="K16">
        <v>43</v>
      </c>
      <c r="L16">
        <v>92</v>
      </c>
      <c r="M16">
        <v>54</v>
      </c>
      <c r="N16">
        <v>27</v>
      </c>
    </row>
    <row r="17" spans="2:14" x14ac:dyDescent="0.25">
      <c r="B17" s="1" t="s">
        <v>37</v>
      </c>
      <c r="C17" s="1" t="s">
        <v>38</v>
      </c>
      <c r="D17">
        <v>6</v>
      </c>
      <c r="E17">
        <v>6</v>
      </c>
      <c r="F17">
        <v>5</v>
      </c>
      <c r="G17">
        <v>3</v>
      </c>
      <c r="H17">
        <v>2</v>
      </c>
      <c r="I17">
        <v>6</v>
      </c>
      <c r="J17">
        <v>11</v>
      </c>
      <c r="K17">
        <v>36</v>
      </c>
      <c r="L17">
        <v>4</v>
      </c>
      <c r="M17">
        <v>41</v>
      </c>
      <c r="N17">
        <v>62</v>
      </c>
    </row>
    <row r="18" spans="2:14" x14ac:dyDescent="0.25">
      <c r="B18" s="1" t="s">
        <v>39</v>
      </c>
      <c r="C18" s="1" t="s">
        <v>38</v>
      </c>
      <c r="D18">
        <v>5</v>
      </c>
      <c r="E18">
        <v>2</v>
      </c>
      <c r="F18">
        <v>4</v>
      </c>
      <c r="G18">
        <v>2</v>
      </c>
      <c r="H18">
        <v>3</v>
      </c>
      <c r="I18">
        <v>5</v>
      </c>
      <c r="J18">
        <v>80</v>
      </c>
      <c r="K18">
        <v>75</v>
      </c>
      <c r="L18">
        <v>60</v>
      </c>
      <c r="M18">
        <v>54</v>
      </c>
      <c r="N18">
        <v>69</v>
      </c>
    </row>
    <row r="19" spans="2:14" x14ac:dyDescent="0.25">
      <c r="B19" s="1" t="s">
        <v>40</v>
      </c>
      <c r="C19" s="1" t="s">
        <v>41</v>
      </c>
      <c r="D19">
        <v>8</v>
      </c>
      <c r="E19">
        <v>6</v>
      </c>
      <c r="F19">
        <v>4</v>
      </c>
      <c r="G19">
        <v>3</v>
      </c>
      <c r="H19">
        <v>4</v>
      </c>
      <c r="I19">
        <v>5</v>
      </c>
      <c r="J19">
        <v>22</v>
      </c>
      <c r="K19">
        <v>46</v>
      </c>
      <c r="L19">
        <v>36</v>
      </c>
      <c r="M19">
        <v>35</v>
      </c>
      <c r="N19">
        <v>91</v>
      </c>
    </row>
    <row r="20" spans="2:14" x14ac:dyDescent="0.25">
      <c r="B20" s="1" t="s">
        <v>42</v>
      </c>
      <c r="C20" s="1" t="s">
        <v>43</v>
      </c>
      <c r="D20">
        <v>2</v>
      </c>
      <c r="E20">
        <v>5</v>
      </c>
      <c r="F20">
        <v>3</v>
      </c>
      <c r="G20">
        <v>5</v>
      </c>
      <c r="H20">
        <v>6</v>
      </c>
      <c r="I20">
        <v>3</v>
      </c>
      <c r="J20">
        <v>47</v>
      </c>
      <c r="K20">
        <v>30</v>
      </c>
      <c r="L20">
        <v>2</v>
      </c>
      <c r="M20">
        <v>45</v>
      </c>
      <c r="N20">
        <v>76</v>
      </c>
    </row>
    <row r="21" spans="2:14" x14ac:dyDescent="0.25">
      <c r="B21" s="1" t="s">
        <v>44</v>
      </c>
      <c r="C21" s="1" t="s">
        <v>45</v>
      </c>
      <c r="D21">
        <v>8</v>
      </c>
      <c r="E21">
        <v>4</v>
      </c>
      <c r="F21">
        <v>3</v>
      </c>
      <c r="G21">
        <v>4</v>
      </c>
      <c r="H21">
        <v>6</v>
      </c>
      <c r="I21">
        <v>2</v>
      </c>
      <c r="J21">
        <v>23</v>
      </c>
      <c r="K21">
        <v>49</v>
      </c>
      <c r="L21">
        <v>16</v>
      </c>
      <c r="M21">
        <v>3</v>
      </c>
      <c r="N21">
        <v>81</v>
      </c>
    </row>
    <row r="22" spans="2:14" x14ac:dyDescent="0.25">
      <c r="B22" s="1" t="s">
        <v>46</v>
      </c>
      <c r="C22" s="1" t="s">
        <v>16</v>
      </c>
      <c r="D22">
        <v>1</v>
      </c>
      <c r="E22">
        <v>6</v>
      </c>
      <c r="F22">
        <v>6</v>
      </c>
      <c r="G22">
        <v>6</v>
      </c>
      <c r="H22">
        <v>3</v>
      </c>
      <c r="I22">
        <v>2</v>
      </c>
      <c r="J22">
        <v>14</v>
      </c>
      <c r="K22">
        <v>20</v>
      </c>
      <c r="L22">
        <v>14</v>
      </c>
      <c r="M22">
        <v>64</v>
      </c>
      <c r="N22">
        <v>55</v>
      </c>
    </row>
    <row r="23" spans="2:14" x14ac:dyDescent="0.25">
      <c r="B23" s="1" t="s">
        <v>47</v>
      </c>
      <c r="C23" s="1" t="s">
        <v>48</v>
      </c>
      <c r="D23">
        <v>5</v>
      </c>
      <c r="E23">
        <v>4</v>
      </c>
      <c r="F23">
        <v>3</v>
      </c>
      <c r="G23">
        <v>3</v>
      </c>
      <c r="H23">
        <v>3</v>
      </c>
      <c r="I23">
        <v>6</v>
      </c>
      <c r="J23">
        <v>98</v>
      </c>
      <c r="K23">
        <v>48</v>
      </c>
      <c r="L23">
        <v>6</v>
      </c>
      <c r="M23">
        <v>70</v>
      </c>
      <c r="N23">
        <v>6</v>
      </c>
    </row>
    <row r="24" spans="2:14" x14ac:dyDescent="0.25">
      <c r="B24" s="1" t="s">
        <v>49</v>
      </c>
      <c r="C24" s="1" t="s">
        <v>38</v>
      </c>
      <c r="D24">
        <v>3</v>
      </c>
      <c r="E24">
        <v>3</v>
      </c>
      <c r="F24">
        <v>2</v>
      </c>
      <c r="G24">
        <v>3</v>
      </c>
      <c r="H24">
        <v>3</v>
      </c>
      <c r="I24">
        <v>2</v>
      </c>
      <c r="J24">
        <v>38</v>
      </c>
      <c r="K24">
        <v>71</v>
      </c>
      <c r="L24">
        <v>35</v>
      </c>
      <c r="M24">
        <v>95</v>
      </c>
      <c r="N24">
        <v>84</v>
      </c>
    </row>
    <row r="25" spans="2:14" x14ac:dyDescent="0.25">
      <c r="B25" s="1" t="s">
        <v>50</v>
      </c>
      <c r="C25" s="1" t="s">
        <v>51</v>
      </c>
      <c r="D25">
        <v>7</v>
      </c>
      <c r="E25">
        <v>4</v>
      </c>
      <c r="F25">
        <v>6</v>
      </c>
      <c r="G25">
        <v>4</v>
      </c>
      <c r="H25">
        <v>6</v>
      </c>
      <c r="I25">
        <v>5</v>
      </c>
      <c r="J25">
        <v>95</v>
      </c>
      <c r="K25">
        <v>100</v>
      </c>
      <c r="L25">
        <v>100</v>
      </c>
      <c r="M25">
        <v>40</v>
      </c>
      <c r="N25">
        <v>100</v>
      </c>
    </row>
    <row r="26" spans="2:14" x14ac:dyDescent="0.25">
      <c r="B26" s="1" t="s">
        <v>52</v>
      </c>
      <c r="C26" s="1" t="s">
        <v>53</v>
      </c>
      <c r="D26">
        <v>7</v>
      </c>
      <c r="E26">
        <v>2</v>
      </c>
      <c r="F26">
        <v>4</v>
      </c>
      <c r="G26">
        <v>5</v>
      </c>
      <c r="H26">
        <v>3</v>
      </c>
      <c r="I26">
        <v>4</v>
      </c>
      <c r="J26">
        <v>59</v>
      </c>
      <c r="K26">
        <v>14</v>
      </c>
      <c r="L26">
        <v>99</v>
      </c>
      <c r="M26">
        <v>4</v>
      </c>
      <c r="N26">
        <v>3</v>
      </c>
    </row>
    <row r="27" spans="2:14" x14ac:dyDescent="0.25">
      <c r="B27" s="1" t="s">
        <v>54</v>
      </c>
      <c r="C27" s="1" t="s">
        <v>55</v>
      </c>
      <c r="D27">
        <v>3</v>
      </c>
      <c r="E27">
        <v>3</v>
      </c>
      <c r="F27">
        <v>5</v>
      </c>
      <c r="G27">
        <v>5</v>
      </c>
      <c r="H27">
        <v>2</v>
      </c>
      <c r="I27">
        <v>6</v>
      </c>
      <c r="J27">
        <v>26</v>
      </c>
      <c r="K27">
        <v>14</v>
      </c>
      <c r="L27">
        <v>18</v>
      </c>
      <c r="M27">
        <v>96</v>
      </c>
      <c r="N27">
        <v>41</v>
      </c>
    </row>
    <row r="28" spans="2:14" x14ac:dyDescent="0.25">
      <c r="B28" s="1" t="s">
        <v>56</v>
      </c>
      <c r="C28" s="1" t="s">
        <v>38</v>
      </c>
      <c r="D28">
        <v>8</v>
      </c>
      <c r="E28">
        <v>6</v>
      </c>
      <c r="F28">
        <v>3</v>
      </c>
      <c r="G28">
        <v>4</v>
      </c>
      <c r="H28">
        <v>2</v>
      </c>
      <c r="I28">
        <v>4</v>
      </c>
      <c r="J28">
        <v>8</v>
      </c>
      <c r="K28">
        <v>78</v>
      </c>
      <c r="L28">
        <v>64</v>
      </c>
      <c r="M28">
        <v>10</v>
      </c>
      <c r="N28">
        <v>55</v>
      </c>
    </row>
    <row r="29" spans="2:14" x14ac:dyDescent="0.25">
      <c r="B29" s="1" t="s">
        <v>57</v>
      </c>
      <c r="C29" s="1" t="s">
        <v>58</v>
      </c>
      <c r="D29">
        <v>3</v>
      </c>
      <c r="E29">
        <v>5</v>
      </c>
      <c r="F29">
        <v>2</v>
      </c>
      <c r="G29">
        <v>4</v>
      </c>
      <c r="H29">
        <v>3</v>
      </c>
      <c r="I29">
        <v>6</v>
      </c>
      <c r="J29">
        <v>41</v>
      </c>
      <c r="K29">
        <v>37</v>
      </c>
      <c r="L29">
        <v>5</v>
      </c>
      <c r="M29">
        <v>34</v>
      </c>
      <c r="N29">
        <v>93</v>
      </c>
    </row>
    <row r="30" spans="2:14" x14ac:dyDescent="0.25">
      <c r="B30" s="1" t="s">
        <v>59</v>
      </c>
      <c r="C30" s="1" t="s">
        <v>16</v>
      </c>
      <c r="D30">
        <v>4</v>
      </c>
      <c r="E30">
        <v>6</v>
      </c>
      <c r="F30">
        <v>4</v>
      </c>
      <c r="G30">
        <v>3</v>
      </c>
      <c r="H30">
        <v>2</v>
      </c>
      <c r="I30">
        <v>3</v>
      </c>
      <c r="J30">
        <v>60</v>
      </c>
      <c r="K30">
        <v>7</v>
      </c>
      <c r="L30">
        <v>97</v>
      </c>
      <c r="M30">
        <v>80</v>
      </c>
      <c r="N30">
        <v>43</v>
      </c>
    </row>
    <row r="31" spans="2:14" x14ac:dyDescent="0.25">
      <c r="B31" s="1" t="s">
        <v>60</v>
      </c>
      <c r="C31" s="1" t="s">
        <v>61</v>
      </c>
      <c r="D31">
        <v>1</v>
      </c>
      <c r="E31">
        <v>4</v>
      </c>
      <c r="F31">
        <v>5</v>
      </c>
      <c r="G31">
        <v>4</v>
      </c>
      <c r="H31">
        <v>2</v>
      </c>
      <c r="I31">
        <v>5</v>
      </c>
      <c r="J31">
        <v>53</v>
      </c>
      <c r="K31">
        <v>18</v>
      </c>
      <c r="L31">
        <v>94</v>
      </c>
      <c r="M31">
        <v>99</v>
      </c>
      <c r="N31">
        <v>76</v>
      </c>
    </row>
    <row r="32" spans="2:14" x14ac:dyDescent="0.25">
      <c r="B32" s="1" t="s">
        <v>62</v>
      </c>
      <c r="C32" s="1" t="s">
        <v>38</v>
      </c>
      <c r="D32">
        <v>5</v>
      </c>
      <c r="E32">
        <v>3</v>
      </c>
      <c r="F32">
        <v>3</v>
      </c>
      <c r="G32">
        <v>4</v>
      </c>
      <c r="H32">
        <v>6</v>
      </c>
      <c r="I32">
        <v>6</v>
      </c>
      <c r="J32">
        <v>84</v>
      </c>
      <c r="K32">
        <v>87</v>
      </c>
      <c r="L32">
        <v>96</v>
      </c>
      <c r="M32">
        <v>8</v>
      </c>
      <c r="N32">
        <v>17</v>
      </c>
    </row>
    <row r="33" spans="2:14" x14ac:dyDescent="0.25">
      <c r="B33" s="1" t="s">
        <v>63</v>
      </c>
      <c r="C33" s="1" t="s">
        <v>64</v>
      </c>
      <c r="D33">
        <v>2</v>
      </c>
      <c r="E33">
        <v>3</v>
      </c>
      <c r="F33">
        <v>5</v>
      </c>
      <c r="G33">
        <v>2</v>
      </c>
      <c r="H33">
        <v>2</v>
      </c>
      <c r="I33">
        <v>5</v>
      </c>
      <c r="J33">
        <v>6</v>
      </c>
      <c r="K33">
        <v>43</v>
      </c>
      <c r="L33">
        <v>53</v>
      </c>
      <c r="M33">
        <v>71</v>
      </c>
      <c r="N33">
        <v>3</v>
      </c>
    </row>
    <row r="34" spans="2:14" x14ac:dyDescent="0.25">
      <c r="B34" s="1" t="s">
        <v>65</v>
      </c>
      <c r="C34" s="1" t="s">
        <v>66</v>
      </c>
      <c r="D34">
        <v>0</v>
      </c>
      <c r="E34">
        <v>2</v>
      </c>
      <c r="F34">
        <v>6</v>
      </c>
      <c r="G34">
        <v>5</v>
      </c>
      <c r="H34">
        <v>6</v>
      </c>
      <c r="I34">
        <v>3</v>
      </c>
      <c r="J34">
        <v>89</v>
      </c>
      <c r="K34">
        <v>40</v>
      </c>
      <c r="L34">
        <v>28</v>
      </c>
      <c r="M34">
        <v>32</v>
      </c>
      <c r="N34">
        <v>47</v>
      </c>
    </row>
    <row r="35" spans="2:14" x14ac:dyDescent="0.25">
      <c r="B35" s="1" t="s">
        <v>67</v>
      </c>
      <c r="C35" s="1" t="s">
        <v>68</v>
      </c>
      <c r="D35">
        <v>0</v>
      </c>
      <c r="E35">
        <v>5</v>
      </c>
      <c r="F35">
        <v>6</v>
      </c>
      <c r="G35">
        <v>4</v>
      </c>
      <c r="H35">
        <v>4</v>
      </c>
      <c r="I35">
        <v>2</v>
      </c>
      <c r="J35">
        <v>22</v>
      </c>
      <c r="K35">
        <v>9</v>
      </c>
      <c r="L35">
        <v>1</v>
      </c>
      <c r="M35">
        <v>76</v>
      </c>
      <c r="N35">
        <v>28</v>
      </c>
    </row>
    <row r="36" spans="2:14" x14ac:dyDescent="0.25">
      <c r="B36" s="1" t="s">
        <v>69</v>
      </c>
      <c r="C36" s="1" t="s">
        <v>70</v>
      </c>
      <c r="D36">
        <v>6</v>
      </c>
      <c r="E36">
        <v>3</v>
      </c>
      <c r="F36">
        <v>2</v>
      </c>
      <c r="G36">
        <v>2</v>
      </c>
      <c r="H36">
        <v>2</v>
      </c>
      <c r="I36">
        <v>4</v>
      </c>
      <c r="J36">
        <v>82</v>
      </c>
      <c r="K36">
        <v>95</v>
      </c>
      <c r="L36">
        <v>8</v>
      </c>
      <c r="M36">
        <v>46</v>
      </c>
      <c r="N36">
        <v>76</v>
      </c>
    </row>
    <row r="37" spans="2:14" x14ac:dyDescent="0.25">
      <c r="B37" s="1" t="s">
        <v>71</v>
      </c>
      <c r="C37" s="1" t="s">
        <v>72</v>
      </c>
      <c r="D37">
        <v>7</v>
      </c>
      <c r="E37">
        <v>3</v>
      </c>
      <c r="F37">
        <v>2</v>
      </c>
      <c r="G37">
        <v>4</v>
      </c>
      <c r="H37">
        <v>4</v>
      </c>
      <c r="I37">
        <v>2</v>
      </c>
      <c r="J37">
        <v>67</v>
      </c>
      <c r="K37">
        <v>26</v>
      </c>
      <c r="L37">
        <v>50</v>
      </c>
      <c r="M37">
        <v>90</v>
      </c>
      <c r="N37">
        <v>34</v>
      </c>
    </row>
    <row r="38" spans="2:14" x14ac:dyDescent="0.25">
      <c r="B38" s="1" t="s">
        <v>73</v>
      </c>
      <c r="C38" s="1" t="s">
        <v>74</v>
      </c>
      <c r="D38">
        <v>2</v>
      </c>
      <c r="E38">
        <v>2</v>
      </c>
      <c r="F38">
        <v>6</v>
      </c>
      <c r="G38">
        <v>5</v>
      </c>
      <c r="H38">
        <v>4</v>
      </c>
      <c r="I38">
        <v>5</v>
      </c>
      <c r="J38">
        <v>34</v>
      </c>
      <c r="K38">
        <v>59</v>
      </c>
      <c r="L38">
        <v>59</v>
      </c>
      <c r="M38">
        <v>7</v>
      </c>
      <c r="N38">
        <v>1</v>
      </c>
    </row>
    <row r="39" spans="2:14" x14ac:dyDescent="0.25">
      <c r="B39" s="1" t="s">
        <v>75</v>
      </c>
      <c r="C39" s="1" t="s">
        <v>76</v>
      </c>
      <c r="D39">
        <v>4</v>
      </c>
      <c r="E39">
        <v>6</v>
      </c>
      <c r="F39">
        <v>5</v>
      </c>
      <c r="G39">
        <v>5</v>
      </c>
      <c r="H39">
        <v>6</v>
      </c>
      <c r="I39">
        <v>4</v>
      </c>
      <c r="J39">
        <v>56</v>
      </c>
      <c r="K39">
        <v>75</v>
      </c>
      <c r="L39">
        <v>51</v>
      </c>
      <c r="M39">
        <v>47</v>
      </c>
      <c r="N39">
        <v>71</v>
      </c>
    </row>
    <row r="40" spans="2:14" x14ac:dyDescent="0.25">
      <c r="B40" s="1" t="s">
        <v>77</v>
      </c>
      <c r="C40" s="1" t="s">
        <v>78</v>
      </c>
      <c r="D40">
        <v>6</v>
      </c>
      <c r="E40">
        <v>4</v>
      </c>
      <c r="F40">
        <v>5</v>
      </c>
      <c r="G40">
        <v>5</v>
      </c>
      <c r="H40">
        <v>5</v>
      </c>
      <c r="I40">
        <v>4</v>
      </c>
      <c r="J40">
        <v>70</v>
      </c>
      <c r="K40">
        <v>71</v>
      </c>
      <c r="L40">
        <v>27</v>
      </c>
      <c r="M40">
        <v>77</v>
      </c>
      <c r="N40">
        <v>13</v>
      </c>
    </row>
    <row r="41" spans="2:14" x14ac:dyDescent="0.25">
      <c r="B41" s="1" t="s">
        <v>79</v>
      </c>
      <c r="C41" s="1" t="s">
        <v>80</v>
      </c>
      <c r="D41">
        <v>2</v>
      </c>
      <c r="E41">
        <v>2</v>
      </c>
      <c r="F41">
        <v>4</v>
      </c>
      <c r="G41">
        <v>4</v>
      </c>
      <c r="H41">
        <v>4</v>
      </c>
      <c r="I41">
        <v>6</v>
      </c>
      <c r="J41">
        <v>30</v>
      </c>
      <c r="K41">
        <v>55</v>
      </c>
      <c r="L41">
        <v>59</v>
      </c>
      <c r="M41">
        <v>77</v>
      </c>
      <c r="N41">
        <v>58</v>
      </c>
    </row>
    <row r="42" spans="2:14" x14ac:dyDescent="0.25">
      <c r="B42" s="1" t="s">
        <v>81</v>
      </c>
      <c r="C42" s="1" t="s">
        <v>38</v>
      </c>
      <c r="D42">
        <v>5</v>
      </c>
      <c r="E42">
        <v>6</v>
      </c>
      <c r="F42">
        <v>6</v>
      </c>
      <c r="G42">
        <v>6</v>
      </c>
      <c r="H42">
        <v>5</v>
      </c>
      <c r="I42">
        <v>5</v>
      </c>
      <c r="J42">
        <v>57</v>
      </c>
      <c r="K42">
        <v>22</v>
      </c>
      <c r="L42">
        <v>16</v>
      </c>
      <c r="M42">
        <v>20</v>
      </c>
      <c r="N42">
        <v>67</v>
      </c>
    </row>
    <row r="43" spans="2:14" x14ac:dyDescent="0.25">
      <c r="B43" s="1" t="s">
        <v>82</v>
      </c>
      <c r="C43" s="1" t="s">
        <v>83</v>
      </c>
      <c r="D43">
        <v>6</v>
      </c>
      <c r="E43">
        <v>2</v>
      </c>
      <c r="F43">
        <v>5</v>
      </c>
      <c r="G43">
        <v>3</v>
      </c>
      <c r="H43">
        <v>3</v>
      </c>
      <c r="I43">
        <v>6</v>
      </c>
      <c r="J43">
        <v>67</v>
      </c>
      <c r="K43">
        <v>98</v>
      </c>
      <c r="L43">
        <v>28</v>
      </c>
      <c r="M43">
        <v>6</v>
      </c>
      <c r="N43">
        <v>20</v>
      </c>
    </row>
    <row r="44" spans="2:14" x14ac:dyDescent="0.25">
      <c r="B44" s="1" t="s">
        <v>84</v>
      </c>
      <c r="C44" s="1" t="s">
        <v>38</v>
      </c>
      <c r="D44">
        <v>7</v>
      </c>
      <c r="E44">
        <v>4</v>
      </c>
      <c r="F44">
        <v>6</v>
      </c>
      <c r="G44">
        <v>4</v>
      </c>
      <c r="H44">
        <v>3</v>
      </c>
      <c r="I44">
        <v>3</v>
      </c>
      <c r="J44">
        <v>12</v>
      </c>
      <c r="K44">
        <v>86</v>
      </c>
      <c r="L44">
        <v>61</v>
      </c>
      <c r="M44">
        <v>94</v>
      </c>
      <c r="N44">
        <v>74</v>
      </c>
    </row>
    <row r="45" spans="2:14" x14ac:dyDescent="0.25">
      <c r="B45" s="1" t="s">
        <v>46</v>
      </c>
      <c r="C45" s="1" t="s">
        <v>16</v>
      </c>
      <c r="D45">
        <v>0</v>
      </c>
      <c r="E45">
        <v>3</v>
      </c>
      <c r="F45">
        <v>4</v>
      </c>
      <c r="G45">
        <v>3</v>
      </c>
      <c r="H45">
        <v>5</v>
      </c>
      <c r="I45">
        <v>2</v>
      </c>
      <c r="J45">
        <v>82</v>
      </c>
      <c r="K45">
        <v>70</v>
      </c>
      <c r="L45">
        <v>18</v>
      </c>
      <c r="M45">
        <v>28</v>
      </c>
      <c r="N45">
        <v>34</v>
      </c>
    </row>
    <row r="46" spans="2:14" x14ac:dyDescent="0.25">
      <c r="B46" s="1" t="s">
        <v>85</v>
      </c>
      <c r="C46" s="1" t="s">
        <v>86</v>
      </c>
      <c r="D46">
        <v>8</v>
      </c>
      <c r="E46">
        <v>5</v>
      </c>
      <c r="F46">
        <v>4</v>
      </c>
      <c r="G46">
        <v>6</v>
      </c>
      <c r="H46">
        <v>2</v>
      </c>
      <c r="I46">
        <v>6</v>
      </c>
      <c r="J46">
        <v>32</v>
      </c>
      <c r="K46">
        <v>88</v>
      </c>
      <c r="L46">
        <v>15</v>
      </c>
      <c r="M46">
        <v>45</v>
      </c>
      <c r="N46">
        <v>24</v>
      </c>
    </row>
    <row r="47" spans="2:14" x14ac:dyDescent="0.25">
      <c r="B47" s="1" t="s">
        <v>87</v>
      </c>
      <c r="C47" s="1" t="s">
        <v>55</v>
      </c>
      <c r="D47">
        <v>2</v>
      </c>
      <c r="E47">
        <v>2</v>
      </c>
      <c r="F47">
        <v>5</v>
      </c>
      <c r="G47">
        <v>5</v>
      </c>
      <c r="H47">
        <v>2</v>
      </c>
      <c r="I47">
        <v>2</v>
      </c>
      <c r="J47">
        <v>65</v>
      </c>
      <c r="K47">
        <v>87</v>
      </c>
      <c r="L47">
        <v>53</v>
      </c>
      <c r="M47">
        <v>98</v>
      </c>
      <c r="N47">
        <v>50</v>
      </c>
    </row>
    <row r="48" spans="2:14" x14ac:dyDescent="0.25">
      <c r="B48" s="1" t="s">
        <v>88</v>
      </c>
      <c r="C48" s="1" t="s">
        <v>26</v>
      </c>
      <c r="D48">
        <v>3</v>
      </c>
      <c r="E48">
        <v>2</v>
      </c>
      <c r="F48">
        <v>3</v>
      </c>
      <c r="G48">
        <v>3</v>
      </c>
      <c r="H48">
        <v>6</v>
      </c>
      <c r="I48">
        <v>6</v>
      </c>
      <c r="J48">
        <v>10</v>
      </c>
      <c r="K48">
        <v>21</v>
      </c>
      <c r="L48">
        <v>35</v>
      </c>
      <c r="M48">
        <v>98</v>
      </c>
      <c r="N48">
        <v>21</v>
      </c>
    </row>
    <row r="49" spans="2:14" x14ac:dyDescent="0.25">
      <c r="B49" s="1" t="s">
        <v>89</v>
      </c>
      <c r="C49" s="1" t="s">
        <v>90</v>
      </c>
      <c r="D49">
        <v>2</v>
      </c>
      <c r="E49">
        <v>3</v>
      </c>
      <c r="F49">
        <v>6</v>
      </c>
      <c r="G49">
        <v>3</v>
      </c>
      <c r="H49">
        <v>6</v>
      </c>
      <c r="I49">
        <v>3</v>
      </c>
      <c r="J49">
        <v>53</v>
      </c>
      <c r="K49">
        <v>50</v>
      </c>
      <c r="L49">
        <v>16</v>
      </c>
      <c r="M49">
        <v>44</v>
      </c>
      <c r="N49">
        <v>8</v>
      </c>
    </row>
    <row r="50" spans="2:14" x14ac:dyDescent="0.25">
      <c r="B50" s="1" t="s">
        <v>91</v>
      </c>
      <c r="C50" s="1" t="s">
        <v>70</v>
      </c>
      <c r="D50">
        <v>1</v>
      </c>
      <c r="E50">
        <v>5</v>
      </c>
      <c r="F50">
        <v>3</v>
      </c>
      <c r="G50">
        <v>6</v>
      </c>
      <c r="H50">
        <v>4</v>
      </c>
      <c r="I50">
        <v>4</v>
      </c>
      <c r="J50">
        <v>38</v>
      </c>
      <c r="K50">
        <v>43</v>
      </c>
      <c r="L50">
        <v>49</v>
      </c>
      <c r="M50">
        <v>89</v>
      </c>
      <c r="N50">
        <v>16</v>
      </c>
    </row>
    <row r="51" spans="2:14" x14ac:dyDescent="0.25">
      <c r="B51" s="1" t="s">
        <v>92</v>
      </c>
      <c r="C51" s="1" t="s">
        <v>45</v>
      </c>
      <c r="D51">
        <v>6</v>
      </c>
      <c r="E51">
        <v>6</v>
      </c>
      <c r="F51">
        <v>4</v>
      </c>
      <c r="G51">
        <v>6</v>
      </c>
      <c r="H51">
        <v>5</v>
      </c>
      <c r="I51">
        <v>3</v>
      </c>
      <c r="J51">
        <v>99</v>
      </c>
      <c r="K51">
        <v>95</v>
      </c>
      <c r="L51">
        <v>48</v>
      </c>
      <c r="M51">
        <v>16</v>
      </c>
      <c r="N51">
        <v>11</v>
      </c>
    </row>
    <row r="52" spans="2:14" x14ac:dyDescent="0.25">
      <c r="B52" s="1" t="s">
        <v>93</v>
      </c>
      <c r="C52" s="1" t="s">
        <v>32</v>
      </c>
      <c r="D52">
        <v>6</v>
      </c>
      <c r="E52">
        <v>5</v>
      </c>
      <c r="F52">
        <v>6</v>
      </c>
      <c r="G52">
        <v>5</v>
      </c>
      <c r="H52">
        <v>6</v>
      </c>
      <c r="I52">
        <v>3</v>
      </c>
      <c r="J52">
        <v>78</v>
      </c>
      <c r="K52">
        <v>22</v>
      </c>
      <c r="L52">
        <v>95</v>
      </c>
      <c r="M52">
        <v>18</v>
      </c>
      <c r="N52">
        <v>15</v>
      </c>
    </row>
    <row r="53" spans="2:14" x14ac:dyDescent="0.25">
      <c r="B53" s="1" t="s">
        <v>94</v>
      </c>
      <c r="C53" s="1" t="s">
        <v>48</v>
      </c>
      <c r="D53">
        <v>6</v>
      </c>
      <c r="E53">
        <v>3</v>
      </c>
      <c r="F53">
        <v>3</v>
      </c>
      <c r="G53">
        <v>6</v>
      </c>
      <c r="H53">
        <v>4</v>
      </c>
      <c r="I53">
        <v>5</v>
      </c>
      <c r="J53">
        <v>25</v>
      </c>
      <c r="K53">
        <v>73</v>
      </c>
      <c r="L53">
        <v>78</v>
      </c>
      <c r="M53">
        <v>61</v>
      </c>
      <c r="N53">
        <v>29</v>
      </c>
    </row>
    <row r="54" spans="2:14" x14ac:dyDescent="0.25">
      <c r="B54" s="1" t="s">
        <v>95</v>
      </c>
      <c r="C54" s="1" t="s">
        <v>96</v>
      </c>
      <c r="D54">
        <v>6</v>
      </c>
      <c r="E54">
        <v>5</v>
      </c>
      <c r="F54">
        <v>5</v>
      </c>
      <c r="G54">
        <v>6</v>
      </c>
      <c r="H54">
        <v>2</v>
      </c>
      <c r="I54">
        <v>4</v>
      </c>
      <c r="J54">
        <v>65</v>
      </c>
      <c r="K54">
        <v>66</v>
      </c>
      <c r="L54">
        <v>87</v>
      </c>
      <c r="M54">
        <v>5</v>
      </c>
      <c r="N54">
        <v>65</v>
      </c>
    </row>
    <row r="55" spans="2:14" x14ac:dyDescent="0.25">
      <c r="B55" s="1" t="s">
        <v>97</v>
      </c>
      <c r="C55" s="1" t="s">
        <v>90</v>
      </c>
      <c r="D55">
        <v>8</v>
      </c>
      <c r="E55">
        <v>2</v>
      </c>
      <c r="F55">
        <v>2</v>
      </c>
      <c r="G55">
        <v>3</v>
      </c>
      <c r="H55">
        <v>4</v>
      </c>
      <c r="I55">
        <v>3</v>
      </c>
      <c r="J55">
        <v>18</v>
      </c>
      <c r="K55">
        <v>83</v>
      </c>
      <c r="L55">
        <v>86</v>
      </c>
      <c r="M55">
        <v>67</v>
      </c>
      <c r="N55">
        <v>90</v>
      </c>
    </row>
    <row r="56" spans="2:14" x14ac:dyDescent="0.25">
      <c r="B56" s="1" t="s">
        <v>98</v>
      </c>
      <c r="C56" s="1" t="s">
        <v>99</v>
      </c>
      <c r="D56">
        <v>0</v>
      </c>
      <c r="E56">
        <v>3</v>
      </c>
      <c r="F56">
        <v>4</v>
      </c>
      <c r="G56">
        <v>6</v>
      </c>
      <c r="H56">
        <v>4</v>
      </c>
      <c r="I56">
        <v>4</v>
      </c>
      <c r="J56">
        <v>41</v>
      </c>
      <c r="K56">
        <v>88</v>
      </c>
      <c r="L56">
        <v>4</v>
      </c>
      <c r="M56">
        <v>24</v>
      </c>
      <c r="N56">
        <v>37</v>
      </c>
    </row>
    <row r="57" spans="2:14" x14ac:dyDescent="0.25">
      <c r="B57" s="1" t="s">
        <v>100</v>
      </c>
      <c r="C57" s="1" t="s">
        <v>101</v>
      </c>
      <c r="D57">
        <v>7</v>
      </c>
      <c r="E57">
        <v>3</v>
      </c>
      <c r="F57">
        <v>4</v>
      </c>
      <c r="G57">
        <v>4</v>
      </c>
      <c r="H57">
        <v>5</v>
      </c>
      <c r="I57">
        <v>6</v>
      </c>
      <c r="J57">
        <v>54</v>
      </c>
      <c r="K57">
        <v>42</v>
      </c>
      <c r="L57">
        <v>82</v>
      </c>
      <c r="M57">
        <v>99</v>
      </c>
      <c r="N57">
        <v>81</v>
      </c>
    </row>
    <row r="58" spans="2:14" x14ac:dyDescent="0.25">
      <c r="B58" s="1" t="s">
        <v>102</v>
      </c>
      <c r="C58" s="1" t="s">
        <v>70</v>
      </c>
      <c r="D58">
        <v>3</v>
      </c>
      <c r="E58">
        <v>6</v>
      </c>
      <c r="F58">
        <v>5</v>
      </c>
      <c r="G58">
        <v>2</v>
      </c>
      <c r="H58">
        <v>4</v>
      </c>
      <c r="I58">
        <v>6</v>
      </c>
      <c r="J58">
        <v>51</v>
      </c>
      <c r="K58">
        <v>96</v>
      </c>
      <c r="L58">
        <v>78</v>
      </c>
      <c r="M58">
        <v>72</v>
      </c>
      <c r="N58">
        <v>39</v>
      </c>
    </row>
    <row r="59" spans="2:14" x14ac:dyDescent="0.25">
      <c r="B59" s="1" t="s">
        <v>103</v>
      </c>
      <c r="C59" s="1" t="s">
        <v>55</v>
      </c>
      <c r="D59">
        <v>8</v>
      </c>
      <c r="E59">
        <v>6</v>
      </c>
      <c r="F59">
        <v>2</v>
      </c>
      <c r="G59">
        <v>2</v>
      </c>
      <c r="H59">
        <v>6</v>
      </c>
      <c r="I59">
        <v>6</v>
      </c>
      <c r="J59">
        <v>86</v>
      </c>
      <c r="K59">
        <v>67</v>
      </c>
      <c r="L59">
        <v>94</v>
      </c>
      <c r="M59">
        <v>38</v>
      </c>
      <c r="N59">
        <v>45</v>
      </c>
    </row>
    <row r="60" spans="2:14" x14ac:dyDescent="0.25">
      <c r="B60" s="1" t="s">
        <v>104</v>
      </c>
      <c r="C60" s="1" t="s">
        <v>32</v>
      </c>
      <c r="D60">
        <v>7</v>
      </c>
      <c r="E60">
        <v>5</v>
      </c>
      <c r="F60">
        <v>6</v>
      </c>
      <c r="G60">
        <v>4</v>
      </c>
      <c r="H60">
        <v>6</v>
      </c>
      <c r="I60">
        <v>5</v>
      </c>
      <c r="J60">
        <v>15</v>
      </c>
      <c r="K60">
        <v>79</v>
      </c>
      <c r="L60">
        <v>11</v>
      </c>
      <c r="M60">
        <v>20</v>
      </c>
      <c r="N60">
        <v>58</v>
      </c>
    </row>
    <row r="61" spans="2:14" x14ac:dyDescent="0.25">
      <c r="B61" s="1" t="s">
        <v>105</v>
      </c>
      <c r="C61" s="1" t="s">
        <v>70</v>
      </c>
      <c r="D61">
        <v>3</v>
      </c>
      <c r="E61">
        <v>6</v>
      </c>
      <c r="F61">
        <v>3</v>
      </c>
      <c r="G61">
        <v>5</v>
      </c>
      <c r="H61">
        <v>5</v>
      </c>
      <c r="I61">
        <v>2</v>
      </c>
      <c r="J61">
        <v>49</v>
      </c>
      <c r="K61">
        <v>99</v>
      </c>
      <c r="L61">
        <v>78</v>
      </c>
      <c r="M61">
        <v>70</v>
      </c>
      <c r="N61">
        <v>60</v>
      </c>
    </row>
    <row r="62" spans="2:14" x14ac:dyDescent="0.25">
      <c r="B62" s="1" t="s">
        <v>106</v>
      </c>
      <c r="C62" s="1" t="s">
        <v>107</v>
      </c>
      <c r="D62">
        <v>3</v>
      </c>
      <c r="E62">
        <v>6</v>
      </c>
      <c r="F62">
        <v>3</v>
      </c>
      <c r="G62">
        <v>5</v>
      </c>
      <c r="H62">
        <v>4</v>
      </c>
      <c r="I62">
        <v>2</v>
      </c>
      <c r="J62">
        <v>94</v>
      </c>
      <c r="K62">
        <v>27</v>
      </c>
      <c r="L62">
        <v>20</v>
      </c>
      <c r="M62">
        <v>13</v>
      </c>
      <c r="N62">
        <v>49</v>
      </c>
    </row>
    <row r="63" spans="2:14" x14ac:dyDescent="0.25">
      <c r="B63" s="1" t="s">
        <v>108</v>
      </c>
      <c r="C63" s="1" t="s">
        <v>83</v>
      </c>
      <c r="D63">
        <v>8</v>
      </c>
      <c r="E63">
        <v>4</v>
      </c>
      <c r="F63">
        <v>5</v>
      </c>
      <c r="G63">
        <v>6</v>
      </c>
      <c r="H63">
        <v>6</v>
      </c>
      <c r="I63">
        <v>2</v>
      </c>
      <c r="J63">
        <v>94</v>
      </c>
      <c r="K63">
        <v>99</v>
      </c>
      <c r="L63">
        <v>87</v>
      </c>
      <c r="M63">
        <v>99</v>
      </c>
      <c r="N63">
        <v>62</v>
      </c>
    </row>
    <row r="64" spans="2:14" x14ac:dyDescent="0.25">
      <c r="B64" s="1" t="s">
        <v>109</v>
      </c>
      <c r="C64" s="1" t="s">
        <v>110</v>
      </c>
      <c r="D64">
        <v>8</v>
      </c>
      <c r="E64">
        <v>2</v>
      </c>
      <c r="F64">
        <v>4</v>
      </c>
      <c r="G64">
        <v>5</v>
      </c>
      <c r="H64">
        <v>2</v>
      </c>
      <c r="I64">
        <v>4</v>
      </c>
      <c r="J64">
        <v>20</v>
      </c>
      <c r="K64">
        <v>78</v>
      </c>
      <c r="L64">
        <v>54</v>
      </c>
      <c r="M64">
        <v>34</v>
      </c>
      <c r="N64">
        <v>95</v>
      </c>
    </row>
    <row r="65" spans="2:14" x14ac:dyDescent="0.25">
      <c r="B65" s="1" t="s">
        <v>111</v>
      </c>
      <c r="C65" s="1" t="s">
        <v>74</v>
      </c>
      <c r="D65">
        <v>5</v>
      </c>
      <c r="E65">
        <v>2</v>
      </c>
      <c r="F65">
        <v>4</v>
      </c>
      <c r="G65">
        <v>5</v>
      </c>
      <c r="H65">
        <v>5</v>
      </c>
      <c r="I65">
        <v>3</v>
      </c>
      <c r="J65">
        <v>39</v>
      </c>
      <c r="K65">
        <v>16</v>
      </c>
      <c r="L65">
        <v>8</v>
      </c>
      <c r="M65">
        <v>66</v>
      </c>
      <c r="N65">
        <v>29</v>
      </c>
    </row>
    <row r="66" spans="2:14" x14ac:dyDescent="0.25">
      <c r="B66" s="1" t="s">
        <v>112</v>
      </c>
      <c r="C66" s="1" t="s">
        <v>113</v>
      </c>
      <c r="D66">
        <v>0</v>
      </c>
      <c r="E66">
        <v>6</v>
      </c>
      <c r="F66">
        <v>3</v>
      </c>
      <c r="G66">
        <v>5</v>
      </c>
      <c r="H66">
        <v>4</v>
      </c>
      <c r="I66">
        <v>2</v>
      </c>
      <c r="J66">
        <v>77</v>
      </c>
      <c r="K66">
        <v>80</v>
      </c>
      <c r="L66">
        <v>92</v>
      </c>
      <c r="M66">
        <v>43</v>
      </c>
      <c r="N66">
        <v>100</v>
      </c>
    </row>
    <row r="67" spans="2:14" x14ac:dyDescent="0.25">
      <c r="B67" s="1" t="s">
        <v>114</v>
      </c>
      <c r="C67" s="1" t="s">
        <v>101</v>
      </c>
      <c r="D67">
        <v>1</v>
      </c>
      <c r="E67">
        <v>4</v>
      </c>
      <c r="F67">
        <v>6</v>
      </c>
      <c r="G67">
        <v>3</v>
      </c>
      <c r="H67">
        <v>4</v>
      </c>
      <c r="I67">
        <v>2</v>
      </c>
      <c r="J67">
        <v>70</v>
      </c>
      <c r="K67">
        <v>39</v>
      </c>
      <c r="L67">
        <v>65</v>
      </c>
      <c r="M67">
        <v>57</v>
      </c>
      <c r="N67">
        <v>90</v>
      </c>
    </row>
    <row r="68" spans="2:14" x14ac:dyDescent="0.25">
      <c r="B68" s="1" t="s">
        <v>115</v>
      </c>
      <c r="C68" s="1" t="s">
        <v>41</v>
      </c>
      <c r="D68">
        <v>0</v>
      </c>
      <c r="E68">
        <v>4</v>
      </c>
      <c r="F68">
        <v>5</v>
      </c>
      <c r="G68">
        <v>4</v>
      </c>
      <c r="H68">
        <v>6</v>
      </c>
      <c r="I68">
        <v>2</v>
      </c>
      <c r="J68">
        <v>4</v>
      </c>
      <c r="K68">
        <v>85</v>
      </c>
      <c r="L68">
        <v>83</v>
      </c>
      <c r="M68">
        <v>10</v>
      </c>
      <c r="N68">
        <v>33</v>
      </c>
    </row>
    <row r="69" spans="2:14" x14ac:dyDescent="0.25">
      <c r="B69" s="1" t="s">
        <v>116</v>
      </c>
      <c r="C69" s="1" t="s">
        <v>117</v>
      </c>
      <c r="D69">
        <v>8</v>
      </c>
      <c r="E69">
        <v>5</v>
      </c>
      <c r="F69">
        <v>5</v>
      </c>
      <c r="G69">
        <v>4</v>
      </c>
      <c r="H69">
        <v>3</v>
      </c>
      <c r="I69">
        <v>3</v>
      </c>
      <c r="J69">
        <v>80</v>
      </c>
      <c r="K69">
        <v>91</v>
      </c>
      <c r="L69">
        <v>16</v>
      </c>
      <c r="M69">
        <v>12</v>
      </c>
      <c r="N69">
        <v>73</v>
      </c>
    </row>
    <row r="70" spans="2:14" x14ac:dyDescent="0.25">
      <c r="B70" s="1" t="s">
        <v>118</v>
      </c>
      <c r="C70" s="1" t="s">
        <v>119</v>
      </c>
      <c r="D70">
        <v>6</v>
      </c>
      <c r="E70">
        <v>6</v>
      </c>
      <c r="F70">
        <v>2</v>
      </c>
      <c r="G70">
        <v>3</v>
      </c>
      <c r="H70">
        <v>6</v>
      </c>
      <c r="I70">
        <v>5</v>
      </c>
      <c r="J70">
        <v>27</v>
      </c>
      <c r="K70">
        <v>6</v>
      </c>
      <c r="L70">
        <v>19</v>
      </c>
      <c r="M70">
        <v>61</v>
      </c>
      <c r="N70">
        <v>63</v>
      </c>
    </row>
    <row r="71" spans="2:14" x14ac:dyDescent="0.25">
      <c r="B71" s="1" t="s">
        <v>120</v>
      </c>
      <c r="C71" s="1" t="s">
        <v>121</v>
      </c>
      <c r="D71">
        <v>0</v>
      </c>
      <c r="E71">
        <v>5</v>
      </c>
      <c r="F71">
        <v>5</v>
      </c>
      <c r="G71">
        <v>3</v>
      </c>
      <c r="H71">
        <v>2</v>
      </c>
      <c r="I71">
        <v>6</v>
      </c>
      <c r="J71">
        <v>26</v>
      </c>
      <c r="K71">
        <v>23</v>
      </c>
      <c r="L71">
        <v>48</v>
      </c>
      <c r="M71">
        <v>73</v>
      </c>
      <c r="N71">
        <v>63</v>
      </c>
    </row>
    <row r="72" spans="2:14" x14ac:dyDescent="0.25">
      <c r="B72" s="1" t="s">
        <v>122</v>
      </c>
      <c r="C72" s="1" t="s">
        <v>121</v>
      </c>
      <c r="D72">
        <v>8</v>
      </c>
      <c r="E72">
        <v>3</v>
      </c>
      <c r="F72">
        <v>5</v>
      </c>
      <c r="G72">
        <v>5</v>
      </c>
      <c r="H72">
        <v>6</v>
      </c>
      <c r="I72">
        <v>3</v>
      </c>
      <c r="J72">
        <v>28</v>
      </c>
      <c r="K72">
        <v>69</v>
      </c>
      <c r="L72">
        <v>99</v>
      </c>
      <c r="M72">
        <v>45</v>
      </c>
      <c r="N72">
        <v>61</v>
      </c>
    </row>
    <row r="73" spans="2:14" x14ac:dyDescent="0.25">
      <c r="B73" s="1" t="s">
        <v>123</v>
      </c>
      <c r="C73" s="1" t="s">
        <v>119</v>
      </c>
      <c r="D73">
        <v>1</v>
      </c>
      <c r="E73">
        <v>2</v>
      </c>
      <c r="F73">
        <v>3</v>
      </c>
      <c r="G73">
        <v>2</v>
      </c>
      <c r="H73">
        <v>3</v>
      </c>
      <c r="I73">
        <v>6</v>
      </c>
      <c r="J73">
        <v>51</v>
      </c>
      <c r="K73">
        <v>14</v>
      </c>
      <c r="L73">
        <v>33</v>
      </c>
      <c r="M73">
        <v>28</v>
      </c>
      <c r="N73">
        <v>43</v>
      </c>
    </row>
    <row r="74" spans="2:14" x14ac:dyDescent="0.25">
      <c r="B74" s="1" t="s">
        <v>124</v>
      </c>
      <c r="C74" s="1" t="s">
        <v>41</v>
      </c>
      <c r="D74">
        <v>3</v>
      </c>
      <c r="E74">
        <v>5</v>
      </c>
      <c r="F74">
        <v>6</v>
      </c>
      <c r="G74">
        <v>5</v>
      </c>
      <c r="H74">
        <v>2</v>
      </c>
      <c r="I74">
        <v>5</v>
      </c>
      <c r="J74">
        <v>73</v>
      </c>
      <c r="K74">
        <v>84</v>
      </c>
      <c r="L74">
        <v>48</v>
      </c>
      <c r="M74">
        <v>36</v>
      </c>
      <c r="N74">
        <v>4</v>
      </c>
    </row>
    <row r="75" spans="2:14" x14ac:dyDescent="0.25">
      <c r="B75" s="1" t="s">
        <v>125</v>
      </c>
      <c r="C75" s="1" t="s">
        <v>126</v>
      </c>
      <c r="D75">
        <v>4</v>
      </c>
      <c r="E75">
        <v>4</v>
      </c>
      <c r="F75">
        <v>5</v>
      </c>
      <c r="G75">
        <v>5</v>
      </c>
      <c r="H75">
        <v>3</v>
      </c>
      <c r="I75">
        <v>6</v>
      </c>
      <c r="J75">
        <v>44</v>
      </c>
      <c r="K75">
        <v>16</v>
      </c>
      <c r="L75">
        <v>68</v>
      </c>
      <c r="M75">
        <v>55</v>
      </c>
      <c r="N75">
        <v>66</v>
      </c>
    </row>
    <row r="76" spans="2:14" x14ac:dyDescent="0.25">
      <c r="B76" s="1" t="s">
        <v>127</v>
      </c>
      <c r="C76" s="1" t="s">
        <v>90</v>
      </c>
      <c r="D76">
        <v>2</v>
      </c>
      <c r="E76">
        <v>6</v>
      </c>
      <c r="F76">
        <v>6</v>
      </c>
      <c r="G76">
        <v>3</v>
      </c>
      <c r="H76">
        <v>6</v>
      </c>
      <c r="I76">
        <v>2</v>
      </c>
      <c r="J76">
        <v>71</v>
      </c>
      <c r="K76">
        <v>95</v>
      </c>
      <c r="L76">
        <v>90</v>
      </c>
      <c r="M76">
        <v>50</v>
      </c>
      <c r="N76">
        <v>91</v>
      </c>
    </row>
    <row r="77" spans="2:14" x14ac:dyDescent="0.25">
      <c r="B77" s="1" t="s">
        <v>128</v>
      </c>
      <c r="C77" s="1" t="s">
        <v>45</v>
      </c>
      <c r="D77">
        <v>5</v>
      </c>
      <c r="E77">
        <v>5</v>
      </c>
      <c r="F77">
        <v>2</v>
      </c>
      <c r="G77">
        <v>6</v>
      </c>
      <c r="H77">
        <v>2</v>
      </c>
      <c r="I77">
        <v>2</v>
      </c>
      <c r="J77">
        <v>90</v>
      </c>
      <c r="K77">
        <v>88</v>
      </c>
      <c r="L77">
        <v>73</v>
      </c>
      <c r="M77">
        <v>83</v>
      </c>
      <c r="N77">
        <v>51</v>
      </c>
    </row>
    <row r="78" spans="2:14" x14ac:dyDescent="0.25">
      <c r="B78" s="1" t="s">
        <v>129</v>
      </c>
      <c r="C78" s="1" t="s">
        <v>130</v>
      </c>
      <c r="D78">
        <v>1</v>
      </c>
      <c r="E78">
        <v>5</v>
      </c>
      <c r="F78">
        <v>2</v>
      </c>
      <c r="G78">
        <v>2</v>
      </c>
      <c r="H78">
        <v>3</v>
      </c>
      <c r="I78">
        <v>5</v>
      </c>
      <c r="J78">
        <v>11</v>
      </c>
      <c r="K78">
        <v>24</v>
      </c>
      <c r="L78">
        <v>35</v>
      </c>
      <c r="M78">
        <v>70</v>
      </c>
      <c r="N78">
        <v>6</v>
      </c>
    </row>
    <row r="79" spans="2:14" x14ac:dyDescent="0.25">
      <c r="B79" s="1" t="s">
        <v>131</v>
      </c>
      <c r="C79" s="1" t="s">
        <v>70</v>
      </c>
      <c r="D79">
        <v>5</v>
      </c>
      <c r="E79">
        <v>2</v>
      </c>
      <c r="F79">
        <v>2</v>
      </c>
      <c r="G79">
        <v>6</v>
      </c>
      <c r="H79">
        <v>5</v>
      </c>
      <c r="I79">
        <v>6</v>
      </c>
      <c r="J79">
        <v>44</v>
      </c>
      <c r="K79">
        <v>43</v>
      </c>
      <c r="L79">
        <v>19</v>
      </c>
      <c r="M79">
        <v>86</v>
      </c>
      <c r="N79">
        <v>18</v>
      </c>
    </row>
    <row r="80" spans="2:14" x14ac:dyDescent="0.25">
      <c r="B80" s="1" t="s">
        <v>132</v>
      </c>
      <c r="C80" s="1" t="s">
        <v>133</v>
      </c>
      <c r="D80">
        <v>2</v>
      </c>
      <c r="E80">
        <v>5</v>
      </c>
      <c r="F80">
        <v>4</v>
      </c>
      <c r="G80">
        <v>3</v>
      </c>
      <c r="H80">
        <v>6</v>
      </c>
      <c r="I80">
        <v>6</v>
      </c>
      <c r="J80">
        <v>15</v>
      </c>
      <c r="K80">
        <v>69</v>
      </c>
      <c r="L80">
        <v>48</v>
      </c>
      <c r="M80">
        <v>14</v>
      </c>
      <c r="N80">
        <v>32</v>
      </c>
    </row>
    <row r="81" spans="2:14" x14ac:dyDescent="0.25">
      <c r="B81" s="1" t="s">
        <v>134</v>
      </c>
      <c r="C81" s="1" t="s">
        <v>45</v>
      </c>
      <c r="D81">
        <v>6</v>
      </c>
      <c r="E81">
        <v>3</v>
      </c>
      <c r="F81">
        <v>4</v>
      </c>
      <c r="G81">
        <v>5</v>
      </c>
      <c r="H81">
        <v>3</v>
      </c>
      <c r="I81">
        <v>4</v>
      </c>
      <c r="J81">
        <v>38</v>
      </c>
      <c r="K81">
        <v>48</v>
      </c>
      <c r="L81">
        <v>3</v>
      </c>
      <c r="M81">
        <v>38</v>
      </c>
      <c r="N81">
        <v>91</v>
      </c>
    </row>
    <row r="82" spans="2:14" x14ac:dyDescent="0.25">
      <c r="B82" s="1" t="s">
        <v>135</v>
      </c>
      <c r="C82" s="1" t="s">
        <v>38</v>
      </c>
      <c r="D82">
        <v>3</v>
      </c>
      <c r="E82">
        <v>6</v>
      </c>
      <c r="F82">
        <v>3</v>
      </c>
      <c r="G82">
        <v>6</v>
      </c>
      <c r="H82">
        <v>3</v>
      </c>
      <c r="I82">
        <v>5</v>
      </c>
      <c r="J82">
        <v>66</v>
      </c>
      <c r="K82">
        <v>42</v>
      </c>
      <c r="L82">
        <v>40</v>
      </c>
      <c r="M82">
        <v>91</v>
      </c>
      <c r="N82">
        <v>74</v>
      </c>
    </row>
    <row r="83" spans="2:14" x14ac:dyDescent="0.25">
      <c r="B83" s="1" t="s">
        <v>136</v>
      </c>
      <c r="C83" s="1" t="s">
        <v>137</v>
      </c>
      <c r="D83">
        <v>7</v>
      </c>
      <c r="E83">
        <v>4</v>
      </c>
      <c r="F83">
        <v>2</v>
      </c>
      <c r="G83">
        <v>4</v>
      </c>
      <c r="H83">
        <v>6</v>
      </c>
      <c r="I83">
        <v>5</v>
      </c>
      <c r="J83">
        <v>28</v>
      </c>
      <c r="K83">
        <v>1</v>
      </c>
      <c r="L83">
        <v>36</v>
      </c>
      <c r="M83">
        <v>63</v>
      </c>
      <c r="N83">
        <v>49</v>
      </c>
    </row>
    <row r="84" spans="2:14" x14ac:dyDescent="0.25">
      <c r="B84" s="1" t="s">
        <v>138</v>
      </c>
      <c r="C84" s="1" t="s">
        <v>139</v>
      </c>
      <c r="D84">
        <v>0</v>
      </c>
      <c r="E84">
        <v>6</v>
      </c>
      <c r="F84">
        <v>5</v>
      </c>
      <c r="G84">
        <v>6</v>
      </c>
      <c r="H84">
        <v>5</v>
      </c>
      <c r="I84">
        <v>6</v>
      </c>
      <c r="J84">
        <v>12</v>
      </c>
      <c r="K84">
        <v>20</v>
      </c>
      <c r="L84">
        <v>10</v>
      </c>
      <c r="M84">
        <v>73</v>
      </c>
      <c r="N84">
        <v>68</v>
      </c>
    </row>
    <row r="85" spans="2:14" x14ac:dyDescent="0.25">
      <c r="B85" s="1" t="s">
        <v>140</v>
      </c>
      <c r="C85" s="1" t="s">
        <v>45</v>
      </c>
      <c r="D85">
        <v>4</v>
      </c>
      <c r="E85">
        <v>5</v>
      </c>
      <c r="F85">
        <v>4</v>
      </c>
      <c r="G85">
        <v>2</v>
      </c>
      <c r="H85">
        <v>3</v>
      </c>
      <c r="I85">
        <v>4</v>
      </c>
      <c r="J85">
        <v>21</v>
      </c>
      <c r="K85">
        <v>58</v>
      </c>
      <c r="L85">
        <v>66</v>
      </c>
      <c r="M85">
        <v>93</v>
      </c>
      <c r="N85">
        <v>89</v>
      </c>
    </row>
    <row r="86" spans="2:14" x14ac:dyDescent="0.25">
      <c r="B86" s="1" t="s">
        <v>141</v>
      </c>
      <c r="C86" s="1" t="s">
        <v>99</v>
      </c>
      <c r="D86">
        <v>0</v>
      </c>
      <c r="E86">
        <v>2</v>
      </c>
      <c r="F86">
        <v>2</v>
      </c>
      <c r="G86">
        <v>4</v>
      </c>
      <c r="H86">
        <v>3</v>
      </c>
      <c r="I86">
        <v>3</v>
      </c>
      <c r="J86">
        <v>3</v>
      </c>
      <c r="K86">
        <v>25</v>
      </c>
      <c r="L86">
        <v>93</v>
      </c>
      <c r="M86">
        <v>92</v>
      </c>
      <c r="N86">
        <v>73</v>
      </c>
    </row>
    <row r="87" spans="2:14" x14ac:dyDescent="0.25">
      <c r="B87" s="1" t="s">
        <v>142</v>
      </c>
      <c r="C87" s="1" t="s">
        <v>130</v>
      </c>
      <c r="D87">
        <v>4</v>
      </c>
      <c r="E87">
        <v>4</v>
      </c>
      <c r="F87">
        <v>2</v>
      </c>
      <c r="G87">
        <v>6</v>
      </c>
      <c r="H87">
        <v>5</v>
      </c>
      <c r="I87">
        <v>2</v>
      </c>
      <c r="J87">
        <v>81</v>
      </c>
      <c r="K87">
        <v>5</v>
      </c>
      <c r="L87">
        <v>60</v>
      </c>
      <c r="M87">
        <v>2</v>
      </c>
      <c r="N87">
        <v>91</v>
      </c>
    </row>
    <row r="88" spans="2:14" x14ac:dyDescent="0.25">
      <c r="B88" s="1" t="s">
        <v>143</v>
      </c>
      <c r="C88" s="1" t="s">
        <v>70</v>
      </c>
      <c r="D88">
        <v>1</v>
      </c>
      <c r="E88">
        <v>4</v>
      </c>
      <c r="F88">
        <v>6</v>
      </c>
      <c r="G88">
        <v>4</v>
      </c>
      <c r="H88">
        <v>3</v>
      </c>
      <c r="I88">
        <v>6</v>
      </c>
      <c r="J88">
        <v>100</v>
      </c>
      <c r="K88">
        <v>100</v>
      </c>
      <c r="L88">
        <v>100</v>
      </c>
      <c r="M88">
        <v>36</v>
      </c>
      <c r="N88">
        <v>10</v>
      </c>
    </row>
    <row r="89" spans="2:14" x14ac:dyDescent="0.25">
      <c r="B89" s="1" t="s">
        <v>144</v>
      </c>
      <c r="C89" s="1" t="s">
        <v>145</v>
      </c>
      <c r="D89">
        <v>2</v>
      </c>
      <c r="E89">
        <v>3</v>
      </c>
      <c r="F89">
        <v>3</v>
      </c>
      <c r="G89">
        <v>5</v>
      </c>
      <c r="H89">
        <v>6</v>
      </c>
      <c r="I89">
        <v>6</v>
      </c>
      <c r="J89">
        <v>32</v>
      </c>
      <c r="K89">
        <v>27</v>
      </c>
      <c r="L89">
        <v>15</v>
      </c>
      <c r="M89">
        <v>59</v>
      </c>
      <c r="N89">
        <v>26</v>
      </c>
    </row>
    <row r="90" spans="2:14" x14ac:dyDescent="0.25">
      <c r="B90" s="1" t="s">
        <v>146</v>
      </c>
      <c r="C90" s="1" t="s">
        <v>147</v>
      </c>
      <c r="D90">
        <v>3</v>
      </c>
      <c r="E90">
        <v>5</v>
      </c>
      <c r="F90">
        <v>2</v>
      </c>
      <c r="G90">
        <v>6</v>
      </c>
      <c r="H90">
        <v>3</v>
      </c>
      <c r="I90">
        <v>3</v>
      </c>
      <c r="J90">
        <v>95</v>
      </c>
      <c r="K90">
        <v>15</v>
      </c>
      <c r="L90">
        <v>44</v>
      </c>
      <c r="M90">
        <v>29</v>
      </c>
      <c r="N90">
        <v>14</v>
      </c>
    </row>
    <row r="91" spans="2:14" x14ac:dyDescent="0.25">
      <c r="B91" s="1" t="s">
        <v>148</v>
      </c>
      <c r="C91" s="1" t="s">
        <v>28</v>
      </c>
      <c r="D91">
        <v>2</v>
      </c>
      <c r="E91">
        <v>4</v>
      </c>
      <c r="F91">
        <v>2</v>
      </c>
      <c r="G91">
        <v>6</v>
      </c>
      <c r="H91">
        <v>4</v>
      </c>
      <c r="I91">
        <v>4</v>
      </c>
      <c r="J91">
        <v>84</v>
      </c>
      <c r="K91">
        <v>95</v>
      </c>
      <c r="L91">
        <v>31</v>
      </c>
      <c r="M91">
        <v>8</v>
      </c>
      <c r="N91">
        <v>54</v>
      </c>
    </row>
    <row r="92" spans="2:14" x14ac:dyDescent="0.25">
      <c r="B92" s="1" t="s">
        <v>149</v>
      </c>
      <c r="C92" s="1" t="s">
        <v>150</v>
      </c>
      <c r="D92">
        <v>5</v>
      </c>
      <c r="E92">
        <v>2</v>
      </c>
      <c r="F92">
        <v>3</v>
      </c>
      <c r="G92">
        <v>4</v>
      </c>
      <c r="H92">
        <v>3</v>
      </c>
      <c r="I92">
        <v>6</v>
      </c>
      <c r="J92">
        <v>30</v>
      </c>
      <c r="K92">
        <v>24</v>
      </c>
      <c r="L92">
        <v>66</v>
      </c>
      <c r="M92">
        <v>41</v>
      </c>
      <c r="N92">
        <v>82</v>
      </c>
    </row>
    <row r="93" spans="2:14" x14ac:dyDescent="0.25">
      <c r="B93" s="1" t="s">
        <v>151</v>
      </c>
      <c r="C93" s="1" t="s">
        <v>70</v>
      </c>
      <c r="D93">
        <v>1</v>
      </c>
      <c r="E93">
        <v>3</v>
      </c>
      <c r="F93">
        <v>6</v>
      </c>
      <c r="G93">
        <v>4</v>
      </c>
      <c r="H93">
        <v>6</v>
      </c>
      <c r="I93">
        <v>2</v>
      </c>
      <c r="J93">
        <v>30</v>
      </c>
      <c r="K93">
        <v>35</v>
      </c>
      <c r="L93">
        <v>100</v>
      </c>
      <c r="M93">
        <v>100</v>
      </c>
      <c r="N93">
        <v>100</v>
      </c>
    </row>
    <row r="94" spans="2:14" x14ac:dyDescent="0.25">
      <c r="B94" s="1" t="s">
        <v>152</v>
      </c>
      <c r="C94" s="1" t="s">
        <v>153</v>
      </c>
      <c r="D94">
        <v>1</v>
      </c>
      <c r="E94">
        <v>5</v>
      </c>
      <c r="F94">
        <v>4</v>
      </c>
      <c r="G94">
        <v>2</v>
      </c>
      <c r="H94">
        <v>5</v>
      </c>
      <c r="I94">
        <v>6</v>
      </c>
      <c r="J94">
        <v>54</v>
      </c>
      <c r="K94">
        <v>50</v>
      </c>
      <c r="L94">
        <v>9</v>
      </c>
      <c r="M94">
        <v>59</v>
      </c>
      <c r="N94">
        <v>54</v>
      </c>
    </row>
    <row r="95" spans="2:14" x14ac:dyDescent="0.25">
      <c r="B95" s="1" t="s">
        <v>154</v>
      </c>
      <c r="C95" s="1" t="s">
        <v>155</v>
      </c>
      <c r="D95">
        <v>6</v>
      </c>
      <c r="E95">
        <v>2</v>
      </c>
      <c r="F95">
        <v>3</v>
      </c>
      <c r="G95">
        <v>5</v>
      </c>
      <c r="H95">
        <v>4</v>
      </c>
      <c r="I95">
        <v>4</v>
      </c>
      <c r="J95">
        <v>50</v>
      </c>
      <c r="K95">
        <v>30</v>
      </c>
      <c r="L95">
        <v>14</v>
      </c>
      <c r="M95">
        <v>20</v>
      </c>
      <c r="N95">
        <v>88</v>
      </c>
    </row>
    <row r="96" spans="2:14" x14ac:dyDescent="0.25">
      <c r="B96" s="1" t="s">
        <v>156</v>
      </c>
      <c r="C96" s="1" t="s">
        <v>157</v>
      </c>
      <c r="D96">
        <v>6</v>
      </c>
      <c r="E96">
        <v>3</v>
      </c>
      <c r="F96">
        <v>6</v>
      </c>
      <c r="G96">
        <v>5</v>
      </c>
      <c r="H96">
        <v>4</v>
      </c>
      <c r="I96">
        <v>5</v>
      </c>
      <c r="J96">
        <v>62</v>
      </c>
      <c r="K96">
        <v>47</v>
      </c>
      <c r="L96">
        <v>19</v>
      </c>
      <c r="M96">
        <v>10</v>
      </c>
      <c r="N96">
        <v>40</v>
      </c>
    </row>
    <row r="97" spans="2:14" x14ac:dyDescent="0.25">
      <c r="B97" s="1" t="s">
        <v>158</v>
      </c>
      <c r="C97" s="1" t="s">
        <v>159</v>
      </c>
      <c r="D97">
        <v>0</v>
      </c>
      <c r="E97">
        <v>3</v>
      </c>
      <c r="F97">
        <v>6</v>
      </c>
      <c r="G97">
        <v>3</v>
      </c>
      <c r="H97">
        <v>5</v>
      </c>
      <c r="I97">
        <v>6</v>
      </c>
      <c r="J97">
        <v>12</v>
      </c>
      <c r="K97">
        <v>60</v>
      </c>
      <c r="L97">
        <v>63</v>
      </c>
      <c r="M97">
        <v>37</v>
      </c>
      <c r="N97">
        <v>71</v>
      </c>
    </row>
    <row r="98" spans="2:14" x14ac:dyDescent="0.25">
      <c r="B98" s="1" t="s">
        <v>160</v>
      </c>
      <c r="C98" s="1" t="s">
        <v>161</v>
      </c>
      <c r="D98">
        <v>2</v>
      </c>
      <c r="E98">
        <v>3</v>
      </c>
      <c r="F98">
        <v>2</v>
      </c>
      <c r="G98">
        <v>2</v>
      </c>
      <c r="H98">
        <v>3</v>
      </c>
      <c r="I98">
        <v>2</v>
      </c>
      <c r="J98">
        <v>56</v>
      </c>
      <c r="K98">
        <v>63</v>
      </c>
      <c r="L98">
        <v>26</v>
      </c>
      <c r="M98">
        <v>92</v>
      </c>
      <c r="N98">
        <v>13</v>
      </c>
    </row>
    <row r="99" spans="2:14" x14ac:dyDescent="0.25">
      <c r="B99" s="1" t="s">
        <v>162</v>
      </c>
      <c r="C99" s="1" t="s">
        <v>30</v>
      </c>
      <c r="D99">
        <v>5</v>
      </c>
      <c r="E99">
        <v>5</v>
      </c>
      <c r="F99">
        <v>6</v>
      </c>
      <c r="G99">
        <v>6</v>
      </c>
      <c r="H99">
        <v>5</v>
      </c>
      <c r="I99">
        <v>6</v>
      </c>
      <c r="J99">
        <v>45</v>
      </c>
      <c r="K99">
        <v>97</v>
      </c>
      <c r="L99">
        <v>5</v>
      </c>
      <c r="M99">
        <v>73</v>
      </c>
      <c r="N99">
        <v>12</v>
      </c>
    </row>
    <row r="100" spans="2:14" x14ac:dyDescent="0.25">
      <c r="B100" s="1" t="s">
        <v>163</v>
      </c>
      <c r="C100" s="1" t="s">
        <v>164</v>
      </c>
      <c r="D100">
        <v>2</v>
      </c>
      <c r="E100">
        <v>4</v>
      </c>
      <c r="F100">
        <v>5</v>
      </c>
      <c r="G100">
        <v>2</v>
      </c>
      <c r="H100">
        <v>4</v>
      </c>
      <c r="I100">
        <v>6</v>
      </c>
      <c r="J100">
        <v>96</v>
      </c>
      <c r="K100">
        <v>60</v>
      </c>
      <c r="L100">
        <v>4</v>
      </c>
      <c r="M100">
        <v>45</v>
      </c>
      <c r="N100">
        <v>21</v>
      </c>
    </row>
    <row r="101" spans="2:14" x14ac:dyDescent="0.25">
      <c r="B101" s="1" t="s">
        <v>165</v>
      </c>
      <c r="C101" s="1" t="s">
        <v>166</v>
      </c>
      <c r="D101">
        <v>7</v>
      </c>
      <c r="E101">
        <v>3</v>
      </c>
      <c r="F101">
        <v>3</v>
      </c>
      <c r="G101">
        <v>6</v>
      </c>
      <c r="H101">
        <v>5</v>
      </c>
      <c r="I101">
        <v>5</v>
      </c>
      <c r="J101">
        <v>57</v>
      </c>
      <c r="K101">
        <v>31</v>
      </c>
      <c r="L101">
        <v>22</v>
      </c>
      <c r="M101">
        <v>59</v>
      </c>
      <c r="N101">
        <v>61</v>
      </c>
    </row>
    <row r="102" spans="2:14" x14ac:dyDescent="0.25">
      <c r="B102" s="1" t="s">
        <v>167</v>
      </c>
      <c r="C102" s="1" t="s">
        <v>18</v>
      </c>
      <c r="D102">
        <v>5</v>
      </c>
      <c r="E102">
        <v>6</v>
      </c>
      <c r="F102">
        <v>4</v>
      </c>
      <c r="G102">
        <v>2</v>
      </c>
      <c r="H102">
        <v>5</v>
      </c>
      <c r="I102">
        <v>5</v>
      </c>
      <c r="J102">
        <v>18</v>
      </c>
      <c r="K102">
        <v>86</v>
      </c>
      <c r="L102">
        <v>25</v>
      </c>
      <c r="M102">
        <v>29</v>
      </c>
      <c r="N102">
        <v>9</v>
      </c>
    </row>
    <row r="103" spans="2:14" x14ac:dyDescent="0.25">
      <c r="B103" s="1" t="s">
        <v>168</v>
      </c>
      <c r="C103" s="1" t="s">
        <v>169</v>
      </c>
      <c r="D103">
        <v>5</v>
      </c>
      <c r="E103">
        <v>4</v>
      </c>
      <c r="F103">
        <v>6</v>
      </c>
      <c r="G103">
        <v>2</v>
      </c>
      <c r="H103">
        <v>5</v>
      </c>
      <c r="I103">
        <v>4</v>
      </c>
      <c r="J103">
        <v>93</v>
      </c>
      <c r="K103">
        <v>47</v>
      </c>
      <c r="L103">
        <v>47</v>
      </c>
      <c r="M103">
        <v>34</v>
      </c>
      <c r="N103">
        <v>39</v>
      </c>
    </row>
    <row r="104" spans="2:14" x14ac:dyDescent="0.25">
      <c r="B104" s="1" t="s">
        <v>170</v>
      </c>
      <c r="C104" s="1" t="s">
        <v>171</v>
      </c>
      <c r="D104">
        <v>3</v>
      </c>
      <c r="E104">
        <v>6</v>
      </c>
      <c r="F104">
        <v>2</v>
      </c>
      <c r="G104">
        <v>3</v>
      </c>
      <c r="H104">
        <v>2</v>
      </c>
      <c r="I104">
        <v>6</v>
      </c>
      <c r="J104">
        <v>89</v>
      </c>
      <c r="K104">
        <v>30</v>
      </c>
      <c r="L104">
        <v>43</v>
      </c>
      <c r="M104">
        <v>25</v>
      </c>
      <c r="N104">
        <v>1</v>
      </c>
    </row>
    <row r="105" spans="2:14" x14ac:dyDescent="0.25">
      <c r="B105" s="1" t="s">
        <v>172</v>
      </c>
      <c r="C105" s="1" t="s">
        <v>130</v>
      </c>
      <c r="D105">
        <v>6</v>
      </c>
      <c r="E105">
        <v>2</v>
      </c>
      <c r="F105">
        <v>3</v>
      </c>
      <c r="G105">
        <v>2</v>
      </c>
      <c r="H105">
        <v>3</v>
      </c>
      <c r="I105">
        <v>6</v>
      </c>
      <c r="J105">
        <v>67</v>
      </c>
      <c r="K105">
        <v>74</v>
      </c>
      <c r="L105">
        <v>49</v>
      </c>
      <c r="M105">
        <v>43</v>
      </c>
      <c r="N105">
        <v>52</v>
      </c>
    </row>
    <row r="106" spans="2:14" x14ac:dyDescent="0.25">
      <c r="B106" s="1" t="s">
        <v>173</v>
      </c>
      <c r="C106" s="1" t="s">
        <v>174</v>
      </c>
      <c r="D106">
        <v>8</v>
      </c>
      <c r="E106">
        <v>3</v>
      </c>
      <c r="F106">
        <v>2</v>
      </c>
      <c r="G106">
        <v>6</v>
      </c>
      <c r="H106">
        <v>5</v>
      </c>
      <c r="I106">
        <v>3</v>
      </c>
      <c r="J106">
        <v>41</v>
      </c>
      <c r="K106">
        <v>29</v>
      </c>
      <c r="L106">
        <v>52</v>
      </c>
      <c r="M106">
        <v>81</v>
      </c>
      <c r="N106">
        <v>26</v>
      </c>
    </row>
    <row r="107" spans="2:14" x14ac:dyDescent="0.25">
      <c r="B107" s="1" t="s">
        <v>175</v>
      </c>
      <c r="C107" s="1" t="s">
        <v>45</v>
      </c>
      <c r="D107">
        <v>8</v>
      </c>
      <c r="E107">
        <v>2</v>
      </c>
      <c r="F107">
        <v>4</v>
      </c>
      <c r="G107">
        <v>3</v>
      </c>
      <c r="H107">
        <v>5</v>
      </c>
      <c r="I107">
        <v>4</v>
      </c>
      <c r="J107">
        <v>32</v>
      </c>
      <c r="K107">
        <v>83</v>
      </c>
      <c r="L107">
        <v>14</v>
      </c>
      <c r="M107">
        <v>77</v>
      </c>
      <c r="N107">
        <v>71</v>
      </c>
    </row>
    <row r="108" spans="2:14" x14ac:dyDescent="0.25">
      <c r="B108" s="1" t="s">
        <v>176</v>
      </c>
      <c r="C108" s="1" t="s">
        <v>177</v>
      </c>
      <c r="D108">
        <v>6</v>
      </c>
      <c r="E108">
        <v>5</v>
      </c>
      <c r="F108">
        <v>2</v>
      </c>
      <c r="G108">
        <v>6</v>
      </c>
      <c r="H108">
        <v>6</v>
      </c>
      <c r="I108">
        <v>4</v>
      </c>
      <c r="J108">
        <v>48</v>
      </c>
      <c r="K108">
        <v>39</v>
      </c>
      <c r="L108">
        <v>45</v>
      </c>
      <c r="M108">
        <v>39</v>
      </c>
      <c r="N108">
        <v>59</v>
      </c>
    </row>
    <row r="109" spans="2:14" x14ac:dyDescent="0.25">
      <c r="B109" s="1" t="s">
        <v>178</v>
      </c>
      <c r="C109" s="1" t="s">
        <v>119</v>
      </c>
      <c r="D109">
        <v>1</v>
      </c>
      <c r="E109">
        <v>3</v>
      </c>
      <c r="F109">
        <v>2</v>
      </c>
      <c r="G109">
        <v>3</v>
      </c>
      <c r="H109">
        <v>5</v>
      </c>
      <c r="I109">
        <v>2</v>
      </c>
      <c r="J109">
        <v>11</v>
      </c>
      <c r="K109">
        <v>23</v>
      </c>
      <c r="L109">
        <v>92</v>
      </c>
      <c r="M109">
        <v>50</v>
      </c>
      <c r="N109">
        <v>36</v>
      </c>
    </row>
    <row r="110" spans="2:14" x14ac:dyDescent="0.25">
      <c r="B110" s="1" t="s">
        <v>179</v>
      </c>
      <c r="C110" s="1" t="s">
        <v>180</v>
      </c>
      <c r="D110">
        <v>0</v>
      </c>
      <c r="E110">
        <v>5</v>
      </c>
      <c r="F110">
        <v>3</v>
      </c>
      <c r="G110">
        <v>5</v>
      </c>
      <c r="H110">
        <v>2</v>
      </c>
      <c r="I110">
        <v>5</v>
      </c>
      <c r="J110">
        <v>20</v>
      </c>
      <c r="K110">
        <v>51</v>
      </c>
      <c r="L110">
        <v>64</v>
      </c>
      <c r="M110">
        <v>67</v>
      </c>
      <c r="N110">
        <v>72</v>
      </c>
    </row>
    <row r="111" spans="2:14" x14ac:dyDescent="0.25">
      <c r="B111" s="1" t="s">
        <v>181</v>
      </c>
      <c r="C111" s="1" t="s">
        <v>182</v>
      </c>
      <c r="D111">
        <v>7</v>
      </c>
      <c r="E111">
        <v>4</v>
      </c>
      <c r="F111">
        <v>6</v>
      </c>
      <c r="G111">
        <v>2</v>
      </c>
      <c r="H111">
        <v>5</v>
      </c>
      <c r="I111">
        <v>5</v>
      </c>
      <c r="J111">
        <v>90</v>
      </c>
      <c r="K111">
        <v>9</v>
      </c>
      <c r="L111">
        <v>61</v>
      </c>
      <c r="M111">
        <v>28</v>
      </c>
      <c r="N111">
        <v>92</v>
      </c>
    </row>
    <row r="112" spans="2:14" x14ac:dyDescent="0.25">
      <c r="B112" s="1" t="s">
        <v>183</v>
      </c>
      <c r="C112" s="1" t="s">
        <v>155</v>
      </c>
      <c r="D112">
        <v>4</v>
      </c>
      <c r="E112">
        <v>2</v>
      </c>
      <c r="F112">
        <v>6</v>
      </c>
      <c r="G112">
        <v>6</v>
      </c>
      <c r="H112">
        <v>6</v>
      </c>
      <c r="I112">
        <v>4</v>
      </c>
      <c r="J112">
        <v>91</v>
      </c>
      <c r="K112">
        <v>63</v>
      </c>
      <c r="L112">
        <v>88</v>
      </c>
      <c r="M112">
        <v>68</v>
      </c>
      <c r="N112">
        <v>75</v>
      </c>
    </row>
    <row r="113" spans="2:14" x14ac:dyDescent="0.25">
      <c r="B113" s="1" t="s">
        <v>184</v>
      </c>
      <c r="C113" s="1" t="s">
        <v>185</v>
      </c>
      <c r="D113">
        <v>3</v>
      </c>
      <c r="E113">
        <v>3</v>
      </c>
      <c r="F113">
        <v>4</v>
      </c>
      <c r="G113">
        <v>5</v>
      </c>
      <c r="H113">
        <v>6</v>
      </c>
      <c r="I113">
        <v>3</v>
      </c>
      <c r="J113">
        <v>59</v>
      </c>
      <c r="K113">
        <v>13</v>
      </c>
      <c r="L113">
        <v>14</v>
      </c>
      <c r="M113">
        <v>22</v>
      </c>
      <c r="N113">
        <v>96</v>
      </c>
    </row>
    <row r="114" spans="2:14" x14ac:dyDescent="0.25">
      <c r="B114" s="1" t="s">
        <v>186</v>
      </c>
      <c r="C114" s="1" t="s">
        <v>70</v>
      </c>
      <c r="D114">
        <v>1</v>
      </c>
      <c r="E114">
        <v>3</v>
      </c>
      <c r="F114">
        <v>3</v>
      </c>
      <c r="G114">
        <v>4</v>
      </c>
      <c r="H114">
        <v>3</v>
      </c>
      <c r="I114">
        <v>4</v>
      </c>
      <c r="J114">
        <v>7</v>
      </c>
      <c r="K114">
        <v>13</v>
      </c>
      <c r="L114">
        <v>73</v>
      </c>
      <c r="M114">
        <v>73</v>
      </c>
      <c r="N114">
        <v>78</v>
      </c>
    </row>
    <row r="115" spans="2:14" x14ac:dyDescent="0.25">
      <c r="B115" s="1" t="s">
        <v>187</v>
      </c>
      <c r="C115" s="1" t="s">
        <v>188</v>
      </c>
      <c r="D115">
        <v>7</v>
      </c>
      <c r="E115">
        <v>3</v>
      </c>
      <c r="F115">
        <v>6</v>
      </c>
      <c r="G115">
        <v>2</v>
      </c>
      <c r="H115">
        <v>4</v>
      </c>
      <c r="I115">
        <v>6</v>
      </c>
      <c r="J115">
        <v>39</v>
      </c>
      <c r="K115">
        <v>69</v>
      </c>
      <c r="L115">
        <v>10</v>
      </c>
      <c r="M115">
        <v>10</v>
      </c>
      <c r="N115">
        <v>91</v>
      </c>
    </row>
    <row r="116" spans="2:14" x14ac:dyDescent="0.25">
      <c r="B116" s="1" t="s">
        <v>189</v>
      </c>
      <c r="C116" s="1" t="s">
        <v>70</v>
      </c>
      <c r="D116">
        <v>5</v>
      </c>
      <c r="E116">
        <v>6</v>
      </c>
      <c r="F116">
        <v>4</v>
      </c>
      <c r="G116">
        <v>3</v>
      </c>
      <c r="H116">
        <v>5</v>
      </c>
      <c r="I116">
        <v>2</v>
      </c>
      <c r="J116">
        <v>18</v>
      </c>
      <c r="K116">
        <v>29</v>
      </c>
      <c r="L116">
        <v>18</v>
      </c>
      <c r="M116">
        <v>5</v>
      </c>
      <c r="N116">
        <v>64</v>
      </c>
    </row>
    <row r="117" spans="2:14" x14ac:dyDescent="0.25">
      <c r="B117" s="1" t="s">
        <v>190</v>
      </c>
      <c r="C117" s="1" t="s">
        <v>101</v>
      </c>
      <c r="D117">
        <v>3</v>
      </c>
      <c r="E117">
        <v>3</v>
      </c>
      <c r="F117">
        <v>3</v>
      </c>
      <c r="G117">
        <v>6</v>
      </c>
      <c r="H117">
        <v>2</v>
      </c>
      <c r="I117">
        <v>2</v>
      </c>
      <c r="J117">
        <v>80</v>
      </c>
      <c r="K117">
        <v>5</v>
      </c>
      <c r="L117">
        <v>4</v>
      </c>
      <c r="M117">
        <v>59</v>
      </c>
      <c r="N117">
        <v>5</v>
      </c>
    </row>
    <row r="118" spans="2:14" x14ac:dyDescent="0.25">
      <c r="B118" s="1" t="s">
        <v>191</v>
      </c>
      <c r="C118" s="1" t="s">
        <v>16</v>
      </c>
      <c r="D118">
        <v>2</v>
      </c>
      <c r="E118">
        <v>4</v>
      </c>
      <c r="F118">
        <v>6</v>
      </c>
      <c r="G118">
        <v>3</v>
      </c>
      <c r="H118">
        <v>6</v>
      </c>
      <c r="I118">
        <v>6</v>
      </c>
      <c r="J118">
        <v>72</v>
      </c>
      <c r="K118">
        <v>51</v>
      </c>
      <c r="L118">
        <v>1</v>
      </c>
      <c r="M118">
        <v>33</v>
      </c>
      <c r="N118">
        <v>91</v>
      </c>
    </row>
    <row r="119" spans="2:14" x14ac:dyDescent="0.25">
      <c r="B119" s="1" t="s">
        <v>192</v>
      </c>
      <c r="C119" s="1" t="s">
        <v>30</v>
      </c>
      <c r="D119">
        <v>1</v>
      </c>
      <c r="E119">
        <v>4</v>
      </c>
      <c r="F119">
        <v>4</v>
      </c>
      <c r="G119">
        <v>3</v>
      </c>
      <c r="H119">
        <v>3</v>
      </c>
      <c r="I119">
        <v>6</v>
      </c>
      <c r="J119">
        <v>25</v>
      </c>
      <c r="K119">
        <v>23</v>
      </c>
      <c r="L119">
        <v>20</v>
      </c>
      <c r="M119">
        <v>93</v>
      </c>
      <c r="N119">
        <v>78</v>
      </c>
    </row>
    <row r="120" spans="2:14" x14ac:dyDescent="0.25">
      <c r="B120" s="1" t="s">
        <v>148</v>
      </c>
      <c r="C120" s="1" t="s">
        <v>193</v>
      </c>
      <c r="D120">
        <v>4</v>
      </c>
      <c r="E120">
        <v>5</v>
      </c>
      <c r="F120">
        <v>5</v>
      </c>
      <c r="G120">
        <v>3</v>
      </c>
      <c r="H120">
        <v>5</v>
      </c>
      <c r="I120">
        <v>2</v>
      </c>
      <c r="J120">
        <v>79</v>
      </c>
      <c r="K120">
        <v>53</v>
      </c>
      <c r="L120">
        <v>97</v>
      </c>
      <c r="M120">
        <v>34</v>
      </c>
      <c r="N120">
        <v>92</v>
      </c>
    </row>
    <row r="121" spans="2:14" x14ac:dyDescent="0.25">
      <c r="B121" s="1" t="s">
        <v>194</v>
      </c>
      <c r="C121" s="1" t="s">
        <v>86</v>
      </c>
      <c r="D121">
        <v>4</v>
      </c>
      <c r="E121">
        <v>2</v>
      </c>
      <c r="F121">
        <v>6</v>
      </c>
      <c r="G121">
        <v>4</v>
      </c>
      <c r="H121">
        <v>3</v>
      </c>
      <c r="I121">
        <v>2</v>
      </c>
      <c r="J121">
        <v>13</v>
      </c>
      <c r="K121">
        <v>81</v>
      </c>
      <c r="L121">
        <v>58</v>
      </c>
      <c r="M121">
        <v>45</v>
      </c>
      <c r="N121">
        <v>11</v>
      </c>
    </row>
    <row r="122" spans="2:14" x14ac:dyDescent="0.25">
      <c r="B122" s="1" t="s">
        <v>195</v>
      </c>
      <c r="C122" s="1" t="s">
        <v>155</v>
      </c>
      <c r="D122">
        <v>5</v>
      </c>
      <c r="E122">
        <v>2</v>
      </c>
      <c r="F122">
        <v>3</v>
      </c>
      <c r="G122">
        <v>3</v>
      </c>
      <c r="H122">
        <v>2</v>
      </c>
      <c r="I122">
        <v>6</v>
      </c>
      <c r="J122">
        <v>93</v>
      </c>
      <c r="K122">
        <v>31</v>
      </c>
      <c r="L122">
        <v>9</v>
      </c>
      <c r="M122">
        <v>50</v>
      </c>
      <c r="N122">
        <v>41</v>
      </c>
    </row>
    <row r="123" spans="2:14" x14ac:dyDescent="0.25">
      <c r="B123" s="1" t="s">
        <v>196</v>
      </c>
      <c r="C123" s="1" t="s">
        <v>197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10</v>
      </c>
      <c r="K123">
        <v>93</v>
      </c>
      <c r="L123">
        <v>88</v>
      </c>
      <c r="M123">
        <v>23</v>
      </c>
      <c r="N123">
        <v>43</v>
      </c>
    </row>
    <row r="124" spans="2:14" x14ac:dyDescent="0.25">
      <c r="B124" s="1" t="s">
        <v>198</v>
      </c>
      <c r="C124" s="1" t="s">
        <v>199</v>
      </c>
      <c r="D124">
        <v>0</v>
      </c>
      <c r="E124">
        <v>3</v>
      </c>
      <c r="F124">
        <v>3</v>
      </c>
      <c r="G124">
        <v>2</v>
      </c>
      <c r="H124">
        <v>3</v>
      </c>
      <c r="I124">
        <v>6</v>
      </c>
      <c r="J124">
        <v>7</v>
      </c>
      <c r="K124">
        <v>69</v>
      </c>
      <c r="L124">
        <v>31</v>
      </c>
      <c r="M124">
        <v>13</v>
      </c>
      <c r="N124">
        <v>61</v>
      </c>
    </row>
    <row r="125" spans="2:14" x14ac:dyDescent="0.25">
      <c r="B125" s="1" t="s">
        <v>200</v>
      </c>
      <c r="C125" s="1" t="s">
        <v>201</v>
      </c>
      <c r="D125">
        <v>5</v>
      </c>
      <c r="E125">
        <v>3</v>
      </c>
      <c r="F125">
        <v>2</v>
      </c>
      <c r="G125">
        <v>2</v>
      </c>
      <c r="H125">
        <v>4</v>
      </c>
      <c r="I125">
        <v>6</v>
      </c>
      <c r="J125">
        <v>24</v>
      </c>
      <c r="K125">
        <v>79</v>
      </c>
      <c r="L125">
        <v>99</v>
      </c>
      <c r="M125">
        <v>6</v>
      </c>
      <c r="N125">
        <v>89</v>
      </c>
    </row>
    <row r="126" spans="2:14" x14ac:dyDescent="0.25">
      <c r="B126" s="1" t="s">
        <v>202</v>
      </c>
      <c r="C126" s="1" t="s">
        <v>203</v>
      </c>
      <c r="D126">
        <v>7</v>
      </c>
      <c r="E126">
        <v>2</v>
      </c>
      <c r="F126">
        <v>2</v>
      </c>
      <c r="G126">
        <v>4</v>
      </c>
      <c r="H126">
        <v>4</v>
      </c>
      <c r="I126">
        <v>6</v>
      </c>
      <c r="J126">
        <v>57</v>
      </c>
      <c r="K126">
        <v>11</v>
      </c>
      <c r="L126">
        <v>80</v>
      </c>
      <c r="M126">
        <v>27</v>
      </c>
      <c r="N126">
        <v>21</v>
      </c>
    </row>
    <row r="127" spans="2:14" x14ac:dyDescent="0.25">
      <c r="B127" s="1" t="s">
        <v>204</v>
      </c>
      <c r="C127" s="1" t="s">
        <v>205</v>
      </c>
      <c r="D127">
        <v>7</v>
      </c>
      <c r="E127">
        <v>6</v>
      </c>
      <c r="F127">
        <v>6</v>
      </c>
      <c r="G127">
        <v>2</v>
      </c>
      <c r="H127">
        <v>2</v>
      </c>
      <c r="I127">
        <v>4</v>
      </c>
      <c r="J127">
        <v>2</v>
      </c>
      <c r="K127">
        <v>65</v>
      </c>
      <c r="L127">
        <v>47</v>
      </c>
      <c r="M127">
        <v>64</v>
      </c>
      <c r="N127">
        <v>89</v>
      </c>
    </row>
    <row r="128" spans="2:14" x14ac:dyDescent="0.25">
      <c r="B128" s="1" t="s">
        <v>206</v>
      </c>
      <c r="C128" s="1" t="s">
        <v>155</v>
      </c>
      <c r="D128">
        <v>6</v>
      </c>
      <c r="E128">
        <v>4</v>
      </c>
      <c r="F128">
        <v>5</v>
      </c>
      <c r="G128">
        <v>3</v>
      </c>
      <c r="H128">
        <v>6</v>
      </c>
      <c r="I128">
        <v>2</v>
      </c>
      <c r="J128">
        <v>46</v>
      </c>
      <c r="K128">
        <v>75</v>
      </c>
      <c r="L128">
        <v>6</v>
      </c>
      <c r="M128">
        <v>45</v>
      </c>
      <c r="N128">
        <v>9</v>
      </c>
    </row>
    <row r="129" spans="2:14" x14ac:dyDescent="0.25">
      <c r="B129" s="1" t="s">
        <v>207</v>
      </c>
      <c r="C129" s="1" t="s">
        <v>51</v>
      </c>
      <c r="D129">
        <v>8</v>
      </c>
      <c r="E129">
        <v>3</v>
      </c>
      <c r="F129">
        <v>6</v>
      </c>
      <c r="G129">
        <v>4</v>
      </c>
      <c r="H129">
        <v>5</v>
      </c>
      <c r="I129">
        <v>2</v>
      </c>
      <c r="J129">
        <v>8</v>
      </c>
      <c r="K129">
        <v>35</v>
      </c>
      <c r="L129">
        <v>65</v>
      </c>
      <c r="M129">
        <v>30</v>
      </c>
      <c r="N129">
        <v>5</v>
      </c>
    </row>
    <row r="130" spans="2:14" x14ac:dyDescent="0.25">
      <c r="B130" s="1" t="s">
        <v>208</v>
      </c>
      <c r="C130" s="1" t="s">
        <v>30</v>
      </c>
      <c r="D130">
        <v>3</v>
      </c>
      <c r="E130">
        <v>6</v>
      </c>
      <c r="F130">
        <v>6</v>
      </c>
      <c r="G130">
        <v>3</v>
      </c>
      <c r="H130">
        <v>4</v>
      </c>
      <c r="I130">
        <v>5</v>
      </c>
      <c r="J130">
        <v>35</v>
      </c>
      <c r="K130">
        <v>1</v>
      </c>
      <c r="L130">
        <v>100</v>
      </c>
      <c r="M130">
        <v>65</v>
      </c>
      <c r="N130">
        <v>86</v>
      </c>
    </row>
    <row r="131" spans="2:14" x14ac:dyDescent="0.25">
      <c r="B131" s="1" t="s">
        <v>209</v>
      </c>
      <c r="C131" s="1" t="s">
        <v>210</v>
      </c>
      <c r="D131">
        <v>8</v>
      </c>
      <c r="E131">
        <v>3</v>
      </c>
      <c r="F131">
        <v>2</v>
      </c>
      <c r="G131">
        <v>3</v>
      </c>
      <c r="H131">
        <v>5</v>
      </c>
      <c r="I131">
        <v>5</v>
      </c>
      <c r="J131">
        <v>31</v>
      </c>
      <c r="K131">
        <v>75</v>
      </c>
      <c r="L131">
        <v>10</v>
      </c>
      <c r="M131">
        <v>37</v>
      </c>
      <c r="N131">
        <v>48</v>
      </c>
    </row>
    <row r="132" spans="2:14" x14ac:dyDescent="0.25">
      <c r="B132" s="1" t="s">
        <v>211</v>
      </c>
      <c r="C132" s="1" t="s">
        <v>78</v>
      </c>
      <c r="D132">
        <v>4</v>
      </c>
      <c r="E132">
        <v>3</v>
      </c>
      <c r="F132">
        <v>4</v>
      </c>
      <c r="G132">
        <v>2</v>
      </c>
      <c r="H132">
        <v>5</v>
      </c>
      <c r="I132">
        <v>6</v>
      </c>
      <c r="J132">
        <v>53</v>
      </c>
      <c r="K132">
        <v>74</v>
      </c>
      <c r="L132">
        <v>66</v>
      </c>
      <c r="M132">
        <v>37</v>
      </c>
      <c r="N132">
        <v>55</v>
      </c>
    </row>
    <row r="133" spans="2:14" x14ac:dyDescent="0.25">
      <c r="B133" s="1" t="s">
        <v>212</v>
      </c>
      <c r="C133" s="1" t="s">
        <v>101</v>
      </c>
      <c r="D133">
        <v>4</v>
      </c>
      <c r="E133">
        <v>6</v>
      </c>
      <c r="F133">
        <v>5</v>
      </c>
      <c r="G133">
        <v>3</v>
      </c>
      <c r="H133">
        <v>4</v>
      </c>
      <c r="I133">
        <v>4</v>
      </c>
      <c r="J133">
        <v>43</v>
      </c>
      <c r="K133">
        <v>49</v>
      </c>
      <c r="L133">
        <v>12</v>
      </c>
      <c r="M133">
        <v>36</v>
      </c>
      <c r="N133">
        <v>87</v>
      </c>
    </row>
    <row r="134" spans="2:14" x14ac:dyDescent="0.25">
      <c r="B134" s="1" t="s">
        <v>213</v>
      </c>
      <c r="C134" s="1" t="s">
        <v>72</v>
      </c>
      <c r="D134">
        <v>4</v>
      </c>
      <c r="E134">
        <v>4</v>
      </c>
      <c r="F134">
        <v>6</v>
      </c>
      <c r="G134">
        <v>2</v>
      </c>
      <c r="H134">
        <v>5</v>
      </c>
      <c r="I134">
        <v>2</v>
      </c>
      <c r="J134">
        <v>60</v>
      </c>
      <c r="K134">
        <v>75</v>
      </c>
      <c r="L134">
        <v>10</v>
      </c>
      <c r="M134">
        <v>59</v>
      </c>
      <c r="N134">
        <v>5</v>
      </c>
    </row>
    <row r="135" spans="2:14" x14ac:dyDescent="0.25">
      <c r="B135" s="1" t="s">
        <v>214</v>
      </c>
      <c r="C135" s="1" t="s">
        <v>197</v>
      </c>
      <c r="D135">
        <v>7</v>
      </c>
      <c r="E135">
        <v>6</v>
      </c>
      <c r="F135">
        <v>4</v>
      </c>
      <c r="G135">
        <v>2</v>
      </c>
      <c r="H135">
        <v>2</v>
      </c>
      <c r="I135">
        <v>3</v>
      </c>
      <c r="J135">
        <v>89</v>
      </c>
      <c r="K135">
        <v>29</v>
      </c>
      <c r="L135">
        <v>58</v>
      </c>
      <c r="M135">
        <v>19</v>
      </c>
      <c r="N135">
        <v>97</v>
      </c>
    </row>
    <row r="136" spans="2:14" x14ac:dyDescent="0.25">
      <c r="B136" s="1" t="s">
        <v>215</v>
      </c>
      <c r="C136" s="1" t="s">
        <v>216</v>
      </c>
      <c r="D136">
        <v>5</v>
      </c>
      <c r="E136">
        <v>6</v>
      </c>
      <c r="F136">
        <v>5</v>
      </c>
      <c r="G136">
        <v>3</v>
      </c>
      <c r="H136">
        <v>5</v>
      </c>
      <c r="I136">
        <v>3</v>
      </c>
      <c r="J136">
        <v>61</v>
      </c>
      <c r="K136">
        <v>95</v>
      </c>
      <c r="L136">
        <v>36</v>
      </c>
      <c r="M136">
        <v>86</v>
      </c>
      <c r="N136">
        <v>36</v>
      </c>
    </row>
    <row r="137" spans="2:14" x14ac:dyDescent="0.25">
      <c r="B137" s="1" t="s">
        <v>217</v>
      </c>
      <c r="C137" s="1" t="s">
        <v>218</v>
      </c>
      <c r="D137">
        <v>7</v>
      </c>
      <c r="E137">
        <v>6</v>
      </c>
      <c r="F137">
        <v>2</v>
      </c>
      <c r="G137">
        <v>3</v>
      </c>
      <c r="H137">
        <v>3</v>
      </c>
      <c r="I137">
        <v>2</v>
      </c>
      <c r="J137">
        <v>2</v>
      </c>
      <c r="K137">
        <v>9</v>
      </c>
      <c r="L137">
        <v>56</v>
      </c>
      <c r="M137">
        <v>86</v>
      </c>
      <c r="N137">
        <v>71</v>
      </c>
    </row>
    <row r="138" spans="2:14" x14ac:dyDescent="0.25">
      <c r="B138" s="1" t="s">
        <v>219</v>
      </c>
      <c r="C138" s="1" t="s">
        <v>16</v>
      </c>
      <c r="D138">
        <v>6</v>
      </c>
      <c r="E138">
        <v>2</v>
      </c>
      <c r="F138">
        <v>4</v>
      </c>
      <c r="G138">
        <v>5</v>
      </c>
      <c r="H138">
        <v>6</v>
      </c>
      <c r="I138">
        <v>4</v>
      </c>
      <c r="J138">
        <v>21</v>
      </c>
      <c r="K138">
        <v>73</v>
      </c>
      <c r="L138">
        <v>39</v>
      </c>
      <c r="M138">
        <v>28</v>
      </c>
      <c r="N138">
        <v>25</v>
      </c>
    </row>
    <row r="139" spans="2:14" x14ac:dyDescent="0.25">
      <c r="B139" s="1" t="s">
        <v>220</v>
      </c>
      <c r="C139" s="1" t="s">
        <v>130</v>
      </c>
      <c r="D139">
        <v>0</v>
      </c>
      <c r="E139">
        <v>5</v>
      </c>
      <c r="F139">
        <v>2</v>
      </c>
      <c r="G139">
        <v>4</v>
      </c>
      <c r="H139">
        <v>3</v>
      </c>
      <c r="I139">
        <v>3</v>
      </c>
      <c r="J139">
        <v>52</v>
      </c>
      <c r="K139">
        <v>74</v>
      </c>
      <c r="L139">
        <v>79</v>
      </c>
      <c r="M139">
        <v>92</v>
      </c>
      <c r="N139">
        <v>69</v>
      </c>
    </row>
    <row r="140" spans="2:14" x14ac:dyDescent="0.25">
      <c r="B140" s="1" t="s">
        <v>221</v>
      </c>
      <c r="C140" s="1" t="s">
        <v>222</v>
      </c>
      <c r="D140">
        <v>1</v>
      </c>
      <c r="E140">
        <v>2</v>
      </c>
      <c r="F140">
        <v>2</v>
      </c>
      <c r="G140">
        <v>4</v>
      </c>
      <c r="H140">
        <v>5</v>
      </c>
      <c r="I140">
        <v>3</v>
      </c>
      <c r="J140">
        <v>97</v>
      </c>
      <c r="K140">
        <v>51</v>
      </c>
      <c r="L140">
        <v>38</v>
      </c>
      <c r="M140">
        <v>17</v>
      </c>
      <c r="N140">
        <v>5</v>
      </c>
    </row>
    <row r="141" spans="2:14" x14ac:dyDescent="0.25">
      <c r="B141" s="1" t="s">
        <v>223</v>
      </c>
      <c r="C141" s="1" t="s">
        <v>145</v>
      </c>
      <c r="D141">
        <v>3</v>
      </c>
      <c r="E141">
        <v>3</v>
      </c>
      <c r="F141">
        <v>2</v>
      </c>
      <c r="G141">
        <v>5</v>
      </c>
      <c r="H141">
        <v>3</v>
      </c>
      <c r="I141">
        <v>5</v>
      </c>
      <c r="J141">
        <v>68</v>
      </c>
      <c r="K141">
        <v>38</v>
      </c>
      <c r="L141">
        <v>31</v>
      </c>
      <c r="M141">
        <v>14</v>
      </c>
      <c r="N141">
        <v>54</v>
      </c>
    </row>
    <row r="142" spans="2:14" x14ac:dyDescent="0.25">
      <c r="B142" s="1" t="s">
        <v>224</v>
      </c>
      <c r="C142" s="1" t="s">
        <v>225</v>
      </c>
      <c r="D142">
        <v>7</v>
      </c>
      <c r="E142">
        <v>6</v>
      </c>
      <c r="F142">
        <v>2</v>
      </c>
      <c r="G142">
        <v>5</v>
      </c>
      <c r="H142">
        <v>6</v>
      </c>
      <c r="I142">
        <v>5</v>
      </c>
      <c r="J142">
        <v>19</v>
      </c>
      <c r="K142">
        <v>56</v>
      </c>
      <c r="L142">
        <v>50</v>
      </c>
      <c r="M142">
        <v>43</v>
      </c>
      <c r="N142">
        <v>66</v>
      </c>
    </row>
    <row r="143" spans="2:14" x14ac:dyDescent="0.25">
      <c r="B143" s="1" t="s">
        <v>226</v>
      </c>
      <c r="C143" s="1" t="s">
        <v>74</v>
      </c>
      <c r="D143">
        <v>6</v>
      </c>
      <c r="E143">
        <v>6</v>
      </c>
      <c r="F143">
        <v>5</v>
      </c>
      <c r="G143">
        <v>3</v>
      </c>
      <c r="H143">
        <v>2</v>
      </c>
      <c r="I143">
        <v>3</v>
      </c>
      <c r="J143">
        <v>16</v>
      </c>
      <c r="K143">
        <v>95</v>
      </c>
      <c r="L143">
        <v>97</v>
      </c>
      <c r="M143">
        <v>62</v>
      </c>
      <c r="N143">
        <v>46</v>
      </c>
    </row>
    <row r="144" spans="2:14" x14ac:dyDescent="0.25">
      <c r="B144" s="1" t="s">
        <v>227</v>
      </c>
      <c r="C144" s="1" t="s">
        <v>78</v>
      </c>
      <c r="D144">
        <v>6</v>
      </c>
      <c r="E144">
        <v>5</v>
      </c>
      <c r="F144">
        <v>3</v>
      </c>
      <c r="G144">
        <v>2</v>
      </c>
      <c r="H144">
        <v>3</v>
      </c>
      <c r="I144">
        <v>5</v>
      </c>
      <c r="J144">
        <v>55</v>
      </c>
      <c r="K144">
        <v>2</v>
      </c>
      <c r="L144">
        <v>64</v>
      </c>
      <c r="M144">
        <v>13</v>
      </c>
      <c r="N144">
        <v>72</v>
      </c>
    </row>
    <row r="145" spans="2:14" x14ac:dyDescent="0.25">
      <c r="B145" s="1" t="s">
        <v>228</v>
      </c>
      <c r="C145" s="1" t="s">
        <v>166</v>
      </c>
      <c r="D145">
        <v>6</v>
      </c>
      <c r="E145">
        <v>2</v>
      </c>
      <c r="F145">
        <v>4</v>
      </c>
      <c r="G145">
        <v>3</v>
      </c>
      <c r="H145">
        <v>3</v>
      </c>
      <c r="I145">
        <v>2</v>
      </c>
      <c r="J145">
        <v>54</v>
      </c>
      <c r="K145">
        <v>83</v>
      </c>
      <c r="L145">
        <v>36</v>
      </c>
      <c r="M145">
        <v>27</v>
      </c>
      <c r="N145">
        <v>21</v>
      </c>
    </row>
    <row r="146" spans="2:14" x14ac:dyDescent="0.25">
      <c r="B146" s="1" t="s">
        <v>229</v>
      </c>
      <c r="C146" s="1" t="s">
        <v>174</v>
      </c>
      <c r="D146">
        <v>1</v>
      </c>
      <c r="E146">
        <v>5</v>
      </c>
      <c r="F146">
        <v>2</v>
      </c>
      <c r="G146">
        <v>2</v>
      </c>
      <c r="H146">
        <v>4</v>
      </c>
      <c r="I146">
        <v>5</v>
      </c>
      <c r="J146">
        <v>19</v>
      </c>
      <c r="K146">
        <v>92</v>
      </c>
      <c r="L146">
        <v>24</v>
      </c>
      <c r="M146">
        <v>32</v>
      </c>
      <c r="N146">
        <v>91</v>
      </c>
    </row>
    <row r="147" spans="2:14" x14ac:dyDescent="0.25">
      <c r="B147" s="1" t="s">
        <v>230</v>
      </c>
      <c r="C147" s="1" t="s">
        <v>137</v>
      </c>
      <c r="D147">
        <v>7</v>
      </c>
      <c r="E147">
        <v>3</v>
      </c>
      <c r="F147">
        <v>2</v>
      </c>
      <c r="G147">
        <v>3</v>
      </c>
      <c r="H147">
        <v>5</v>
      </c>
      <c r="I147">
        <v>6</v>
      </c>
      <c r="J147">
        <v>25</v>
      </c>
      <c r="K147">
        <v>14</v>
      </c>
      <c r="L147">
        <v>19</v>
      </c>
      <c r="M147">
        <v>95</v>
      </c>
      <c r="N147">
        <v>91</v>
      </c>
    </row>
    <row r="148" spans="2:14" x14ac:dyDescent="0.25">
      <c r="B148" s="1" t="s">
        <v>231</v>
      </c>
      <c r="C148" s="1" t="s">
        <v>232</v>
      </c>
      <c r="D148">
        <v>8</v>
      </c>
      <c r="E148">
        <v>4</v>
      </c>
      <c r="F148">
        <v>3</v>
      </c>
      <c r="G148">
        <v>2</v>
      </c>
      <c r="H148">
        <v>3</v>
      </c>
      <c r="I148">
        <v>4</v>
      </c>
      <c r="J148">
        <v>37</v>
      </c>
      <c r="K148">
        <v>69</v>
      </c>
      <c r="L148">
        <v>12</v>
      </c>
      <c r="M148">
        <v>17</v>
      </c>
      <c r="N148">
        <v>48</v>
      </c>
    </row>
    <row r="149" spans="2:14" x14ac:dyDescent="0.25">
      <c r="B149" s="1" t="s">
        <v>233</v>
      </c>
      <c r="C149" s="1" t="s">
        <v>145</v>
      </c>
      <c r="D149">
        <v>3</v>
      </c>
      <c r="E149">
        <v>6</v>
      </c>
      <c r="F149">
        <v>6</v>
      </c>
      <c r="G149">
        <v>6</v>
      </c>
      <c r="H149">
        <v>3</v>
      </c>
      <c r="I149">
        <v>4</v>
      </c>
      <c r="J149">
        <v>79</v>
      </c>
      <c r="K149">
        <v>23</v>
      </c>
      <c r="L149">
        <v>17</v>
      </c>
      <c r="M149">
        <v>99</v>
      </c>
      <c r="N149">
        <v>29</v>
      </c>
    </row>
    <row r="150" spans="2:14" x14ac:dyDescent="0.25">
      <c r="B150" s="1" t="s">
        <v>234</v>
      </c>
      <c r="C150" s="1" t="s">
        <v>159</v>
      </c>
      <c r="D150">
        <v>4</v>
      </c>
      <c r="E150">
        <v>5</v>
      </c>
      <c r="F150">
        <v>2</v>
      </c>
      <c r="G150">
        <v>5</v>
      </c>
      <c r="H150">
        <v>4</v>
      </c>
      <c r="I150">
        <v>3</v>
      </c>
      <c r="J150">
        <v>41</v>
      </c>
      <c r="K150">
        <v>64</v>
      </c>
      <c r="L150">
        <v>91</v>
      </c>
      <c r="M150">
        <v>82</v>
      </c>
      <c r="N150">
        <v>100</v>
      </c>
    </row>
    <row r="151" spans="2:14" x14ac:dyDescent="0.25">
      <c r="B151" s="1" t="s">
        <v>235</v>
      </c>
      <c r="C151" s="1" t="s">
        <v>101</v>
      </c>
      <c r="D151">
        <v>5</v>
      </c>
      <c r="E151">
        <v>4</v>
      </c>
      <c r="F151">
        <v>5</v>
      </c>
      <c r="G151">
        <v>2</v>
      </c>
      <c r="H151">
        <v>3</v>
      </c>
      <c r="I151">
        <v>2</v>
      </c>
      <c r="J151">
        <v>87</v>
      </c>
      <c r="K151">
        <v>45</v>
      </c>
      <c r="L151">
        <v>47</v>
      </c>
      <c r="M151">
        <v>75</v>
      </c>
      <c r="N151">
        <v>51</v>
      </c>
    </row>
    <row r="152" spans="2:14" x14ac:dyDescent="0.25">
      <c r="B152" s="1" t="s">
        <v>236</v>
      </c>
      <c r="C152" s="1" t="s">
        <v>90</v>
      </c>
      <c r="D152">
        <v>8</v>
      </c>
      <c r="E152">
        <v>3</v>
      </c>
      <c r="F152">
        <v>6</v>
      </c>
      <c r="G152">
        <v>3</v>
      </c>
      <c r="H152">
        <v>6</v>
      </c>
      <c r="I152">
        <v>2</v>
      </c>
      <c r="J152">
        <v>84</v>
      </c>
      <c r="K152">
        <v>77</v>
      </c>
      <c r="L152">
        <v>71</v>
      </c>
      <c r="M152">
        <v>71</v>
      </c>
      <c r="N152">
        <v>9</v>
      </c>
    </row>
    <row r="153" spans="2:14" x14ac:dyDescent="0.25">
      <c r="B153" s="1" t="s">
        <v>237</v>
      </c>
      <c r="C153" s="1" t="s">
        <v>90</v>
      </c>
      <c r="D153">
        <v>1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20</v>
      </c>
      <c r="K153">
        <v>93</v>
      </c>
      <c r="L153">
        <v>68</v>
      </c>
      <c r="M153">
        <v>58</v>
      </c>
      <c r="N153">
        <v>23</v>
      </c>
    </row>
    <row r="154" spans="2:14" x14ac:dyDescent="0.25">
      <c r="B154" s="1" t="s">
        <v>238</v>
      </c>
      <c r="C154" s="1" t="s">
        <v>239</v>
      </c>
      <c r="D154">
        <v>7</v>
      </c>
      <c r="E154">
        <v>5</v>
      </c>
      <c r="F154">
        <v>6</v>
      </c>
      <c r="G154">
        <v>6</v>
      </c>
      <c r="H154">
        <v>2</v>
      </c>
      <c r="I154">
        <v>5</v>
      </c>
      <c r="J154">
        <v>80</v>
      </c>
      <c r="K154">
        <v>90</v>
      </c>
      <c r="L154">
        <v>62</v>
      </c>
      <c r="M154">
        <v>97</v>
      </c>
      <c r="N154">
        <v>3</v>
      </c>
    </row>
    <row r="155" spans="2:14" x14ac:dyDescent="0.25">
      <c r="B155" s="1" t="s">
        <v>240</v>
      </c>
      <c r="C155" s="1" t="s">
        <v>232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5</v>
      </c>
      <c r="J155">
        <v>77</v>
      </c>
      <c r="K155">
        <v>40</v>
      </c>
      <c r="L155">
        <v>93</v>
      </c>
      <c r="M155">
        <v>80</v>
      </c>
      <c r="N155">
        <v>71</v>
      </c>
    </row>
    <row r="156" spans="2:14" x14ac:dyDescent="0.25">
      <c r="B156" s="1" t="s">
        <v>241</v>
      </c>
      <c r="C156" s="1" t="s">
        <v>242</v>
      </c>
      <c r="D156">
        <v>4</v>
      </c>
      <c r="E156">
        <v>6</v>
      </c>
      <c r="F156">
        <v>5</v>
      </c>
      <c r="G156">
        <v>3</v>
      </c>
      <c r="H156">
        <v>5</v>
      </c>
      <c r="I156">
        <v>4</v>
      </c>
      <c r="J156">
        <v>65</v>
      </c>
      <c r="K156">
        <v>34</v>
      </c>
      <c r="L156">
        <v>51</v>
      </c>
      <c r="M156">
        <v>38</v>
      </c>
      <c r="N156">
        <v>65</v>
      </c>
    </row>
    <row r="157" spans="2:14" x14ac:dyDescent="0.25">
      <c r="B157" s="1" t="s">
        <v>243</v>
      </c>
      <c r="C157" s="1" t="s">
        <v>244</v>
      </c>
      <c r="D157">
        <v>0</v>
      </c>
      <c r="E157">
        <v>6</v>
      </c>
      <c r="F157">
        <v>4</v>
      </c>
      <c r="G157">
        <v>3</v>
      </c>
      <c r="H157">
        <v>3</v>
      </c>
      <c r="I157">
        <v>2</v>
      </c>
      <c r="J157">
        <v>62</v>
      </c>
      <c r="K157">
        <v>62</v>
      </c>
      <c r="L157">
        <v>86</v>
      </c>
      <c r="M157">
        <v>10</v>
      </c>
      <c r="N157">
        <v>2</v>
      </c>
    </row>
    <row r="158" spans="2:14" x14ac:dyDescent="0.25">
      <c r="B158" s="1" t="s">
        <v>245</v>
      </c>
      <c r="C158" s="1" t="s">
        <v>246</v>
      </c>
      <c r="D158">
        <v>8</v>
      </c>
      <c r="E158">
        <v>5</v>
      </c>
      <c r="F158">
        <v>4</v>
      </c>
      <c r="G158">
        <v>2</v>
      </c>
      <c r="H158">
        <v>4</v>
      </c>
      <c r="I158">
        <v>2</v>
      </c>
      <c r="J158">
        <v>70</v>
      </c>
      <c r="K158">
        <v>4</v>
      </c>
      <c r="L158">
        <v>92</v>
      </c>
      <c r="M158">
        <v>91</v>
      </c>
      <c r="N158">
        <v>21</v>
      </c>
    </row>
    <row r="159" spans="2:14" x14ac:dyDescent="0.25">
      <c r="B159" s="1" t="s">
        <v>247</v>
      </c>
      <c r="C159" s="1" t="s">
        <v>164</v>
      </c>
      <c r="D159">
        <v>1</v>
      </c>
      <c r="E159">
        <v>2</v>
      </c>
      <c r="F159">
        <v>6</v>
      </c>
      <c r="G159">
        <v>5</v>
      </c>
      <c r="H159">
        <v>6</v>
      </c>
      <c r="I159">
        <v>4</v>
      </c>
      <c r="J159">
        <v>66</v>
      </c>
      <c r="K159">
        <v>78</v>
      </c>
      <c r="L159">
        <v>26</v>
      </c>
      <c r="M159">
        <v>98</v>
      </c>
      <c r="N159">
        <v>56</v>
      </c>
    </row>
    <row r="160" spans="2:14" x14ac:dyDescent="0.25">
      <c r="B160" s="1" t="s">
        <v>248</v>
      </c>
      <c r="C160" s="1" t="s">
        <v>249</v>
      </c>
      <c r="D160">
        <v>3</v>
      </c>
      <c r="E160">
        <v>4</v>
      </c>
      <c r="F160">
        <v>6</v>
      </c>
      <c r="G160">
        <v>2</v>
      </c>
      <c r="H160">
        <v>2</v>
      </c>
      <c r="I160">
        <v>5</v>
      </c>
      <c r="J160">
        <v>54</v>
      </c>
      <c r="K160">
        <v>12</v>
      </c>
      <c r="L160">
        <v>13</v>
      </c>
      <c r="M160">
        <v>21</v>
      </c>
      <c r="N160">
        <v>24</v>
      </c>
    </row>
    <row r="161" spans="2:14" x14ac:dyDescent="0.25">
      <c r="B161" s="1" t="s">
        <v>250</v>
      </c>
      <c r="C161" s="1" t="s">
        <v>251</v>
      </c>
      <c r="D161">
        <v>6</v>
      </c>
      <c r="E161">
        <v>2</v>
      </c>
      <c r="F161">
        <v>3</v>
      </c>
      <c r="G161">
        <v>3</v>
      </c>
      <c r="H161">
        <v>3</v>
      </c>
      <c r="I161">
        <v>6</v>
      </c>
      <c r="J161">
        <v>27</v>
      </c>
      <c r="K161">
        <v>2</v>
      </c>
      <c r="L161">
        <v>84</v>
      </c>
      <c r="M161">
        <v>100</v>
      </c>
      <c r="N161">
        <v>27</v>
      </c>
    </row>
    <row r="162" spans="2:14" x14ac:dyDescent="0.25">
      <c r="B162" s="1" t="s">
        <v>252</v>
      </c>
      <c r="C162" s="1" t="s">
        <v>253</v>
      </c>
      <c r="D162">
        <v>1</v>
      </c>
      <c r="E162">
        <v>4</v>
      </c>
      <c r="F162">
        <v>6</v>
      </c>
      <c r="G162">
        <v>6</v>
      </c>
      <c r="H162">
        <v>2</v>
      </c>
      <c r="I162">
        <v>3</v>
      </c>
      <c r="J162">
        <v>43</v>
      </c>
      <c r="K162">
        <v>77</v>
      </c>
      <c r="L162">
        <v>31</v>
      </c>
      <c r="M162">
        <v>88</v>
      </c>
      <c r="N162">
        <v>67</v>
      </c>
    </row>
    <row r="163" spans="2:14" x14ac:dyDescent="0.25">
      <c r="B163" s="1" t="s">
        <v>254</v>
      </c>
      <c r="C163" s="1" t="s">
        <v>28</v>
      </c>
      <c r="D163">
        <v>3</v>
      </c>
      <c r="E163">
        <v>6</v>
      </c>
      <c r="F163">
        <v>6</v>
      </c>
      <c r="G163">
        <v>4</v>
      </c>
      <c r="H163">
        <v>3</v>
      </c>
      <c r="I163">
        <v>6</v>
      </c>
      <c r="J163">
        <v>63</v>
      </c>
      <c r="K163">
        <v>36</v>
      </c>
      <c r="L163">
        <v>68</v>
      </c>
      <c r="M163">
        <v>19</v>
      </c>
      <c r="N163">
        <v>39</v>
      </c>
    </row>
    <row r="164" spans="2:14" x14ac:dyDescent="0.25">
      <c r="B164" s="1" t="s">
        <v>255</v>
      </c>
      <c r="C164" s="1" t="s">
        <v>222</v>
      </c>
      <c r="D164">
        <v>1</v>
      </c>
      <c r="E164">
        <v>2</v>
      </c>
      <c r="F164">
        <v>6</v>
      </c>
      <c r="G164">
        <v>4</v>
      </c>
      <c r="H164">
        <v>2</v>
      </c>
      <c r="I164">
        <v>2</v>
      </c>
      <c r="J164">
        <v>32</v>
      </c>
      <c r="K164">
        <v>18</v>
      </c>
      <c r="L164">
        <v>1</v>
      </c>
      <c r="M164">
        <v>56</v>
      </c>
      <c r="N164">
        <v>7</v>
      </c>
    </row>
    <row r="165" spans="2:14" x14ac:dyDescent="0.25">
      <c r="B165" s="1" t="s">
        <v>256</v>
      </c>
      <c r="C165" s="1" t="s">
        <v>78</v>
      </c>
      <c r="D165">
        <v>4</v>
      </c>
      <c r="E165">
        <v>3</v>
      </c>
      <c r="F165">
        <v>3</v>
      </c>
      <c r="G165">
        <v>2</v>
      </c>
      <c r="H165">
        <v>6</v>
      </c>
      <c r="I165">
        <v>2</v>
      </c>
      <c r="J165">
        <v>60</v>
      </c>
      <c r="K165">
        <v>64</v>
      </c>
      <c r="L165">
        <v>100</v>
      </c>
      <c r="M165">
        <v>38</v>
      </c>
      <c r="N165">
        <v>70</v>
      </c>
    </row>
    <row r="166" spans="2:14" x14ac:dyDescent="0.25">
      <c r="B166" s="1" t="s">
        <v>257</v>
      </c>
      <c r="C166" s="1" t="s">
        <v>20</v>
      </c>
      <c r="D166">
        <v>0</v>
      </c>
      <c r="E166">
        <v>6</v>
      </c>
      <c r="F166">
        <v>6</v>
      </c>
      <c r="G166">
        <v>5</v>
      </c>
      <c r="H166">
        <v>3</v>
      </c>
      <c r="I166">
        <v>2</v>
      </c>
      <c r="J166">
        <v>39</v>
      </c>
      <c r="K166">
        <v>66</v>
      </c>
      <c r="L166">
        <v>84</v>
      </c>
      <c r="M166">
        <v>47</v>
      </c>
      <c r="N166">
        <v>21</v>
      </c>
    </row>
    <row r="167" spans="2:14" x14ac:dyDescent="0.25">
      <c r="B167" s="1" t="s">
        <v>258</v>
      </c>
      <c r="C167" s="1" t="s">
        <v>180</v>
      </c>
      <c r="D167">
        <v>2</v>
      </c>
      <c r="E167">
        <v>2</v>
      </c>
      <c r="F167">
        <v>5</v>
      </c>
      <c r="G167">
        <v>2</v>
      </c>
      <c r="H167">
        <v>3</v>
      </c>
      <c r="I167">
        <v>3</v>
      </c>
      <c r="J167">
        <v>11</v>
      </c>
      <c r="K167">
        <v>88</v>
      </c>
      <c r="L167">
        <v>90</v>
      </c>
      <c r="M167">
        <v>20</v>
      </c>
      <c r="N167">
        <v>65</v>
      </c>
    </row>
    <row r="168" spans="2:14" x14ac:dyDescent="0.25">
      <c r="B168" s="1" t="s">
        <v>259</v>
      </c>
      <c r="C168" s="1" t="s">
        <v>260</v>
      </c>
      <c r="D168">
        <v>2</v>
      </c>
      <c r="E168">
        <v>5</v>
      </c>
      <c r="F168">
        <v>5</v>
      </c>
      <c r="G168">
        <v>2</v>
      </c>
      <c r="H168">
        <v>6</v>
      </c>
      <c r="I168">
        <v>2</v>
      </c>
      <c r="J168">
        <v>79</v>
      </c>
      <c r="K168">
        <v>66</v>
      </c>
      <c r="L168">
        <v>91</v>
      </c>
      <c r="M168">
        <v>30</v>
      </c>
      <c r="N168">
        <v>90</v>
      </c>
    </row>
    <row r="169" spans="2:14" x14ac:dyDescent="0.25">
      <c r="B169" s="1" t="s">
        <v>261</v>
      </c>
      <c r="C169" s="1" t="s">
        <v>218</v>
      </c>
      <c r="D169">
        <v>5</v>
      </c>
      <c r="E169">
        <v>3</v>
      </c>
      <c r="F169">
        <v>6</v>
      </c>
      <c r="G169">
        <v>3</v>
      </c>
      <c r="H169">
        <v>3</v>
      </c>
      <c r="I169">
        <v>5</v>
      </c>
      <c r="J169">
        <v>15</v>
      </c>
      <c r="K169">
        <v>21</v>
      </c>
      <c r="L169">
        <v>66</v>
      </c>
      <c r="M169">
        <v>55</v>
      </c>
      <c r="N169">
        <v>90</v>
      </c>
    </row>
    <row r="170" spans="2:14" x14ac:dyDescent="0.25">
      <c r="B170" s="1" t="s">
        <v>262</v>
      </c>
      <c r="C170" s="1" t="s">
        <v>41</v>
      </c>
      <c r="D170">
        <v>4</v>
      </c>
      <c r="E170">
        <v>3</v>
      </c>
      <c r="F170">
        <v>6</v>
      </c>
      <c r="G170">
        <v>6</v>
      </c>
      <c r="H170">
        <v>4</v>
      </c>
      <c r="I170">
        <v>4</v>
      </c>
      <c r="J170">
        <v>15</v>
      </c>
      <c r="K170">
        <v>36</v>
      </c>
      <c r="L170">
        <v>51</v>
      </c>
      <c r="M170">
        <v>10</v>
      </c>
      <c r="N170">
        <v>68</v>
      </c>
    </row>
    <row r="171" spans="2:14" x14ac:dyDescent="0.25">
      <c r="B171" s="1" t="s">
        <v>263</v>
      </c>
      <c r="C171" s="1" t="s">
        <v>78</v>
      </c>
      <c r="D171">
        <v>5</v>
      </c>
      <c r="E171">
        <v>5</v>
      </c>
      <c r="F171">
        <v>6</v>
      </c>
      <c r="G171">
        <v>6</v>
      </c>
      <c r="H171">
        <v>6</v>
      </c>
      <c r="I171">
        <v>6</v>
      </c>
      <c r="J171">
        <v>63</v>
      </c>
      <c r="K171">
        <v>88</v>
      </c>
      <c r="L171">
        <v>72</v>
      </c>
      <c r="M171">
        <v>90</v>
      </c>
      <c r="N171">
        <v>83</v>
      </c>
    </row>
    <row r="172" spans="2:14" x14ac:dyDescent="0.25">
      <c r="B172" s="1" t="s">
        <v>264</v>
      </c>
      <c r="C172" s="1" t="s">
        <v>246</v>
      </c>
      <c r="D172">
        <v>8</v>
      </c>
      <c r="E172">
        <v>3</v>
      </c>
      <c r="F172">
        <v>5</v>
      </c>
      <c r="G172">
        <v>5</v>
      </c>
      <c r="H172">
        <v>5</v>
      </c>
      <c r="I172">
        <v>6</v>
      </c>
      <c r="J172">
        <v>55</v>
      </c>
      <c r="K172">
        <v>10</v>
      </c>
      <c r="L172">
        <v>80</v>
      </c>
      <c r="M172">
        <v>8</v>
      </c>
      <c r="N172">
        <v>78</v>
      </c>
    </row>
    <row r="173" spans="2:14" x14ac:dyDescent="0.25">
      <c r="B173" s="1" t="s">
        <v>265</v>
      </c>
      <c r="C173" s="1" t="s">
        <v>16</v>
      </c>
      <c r="D173">
        <v>7</v>
      </c>
      <c r="E173">
        <v>3</v>
      </c>
      <c r="F173">
        <v>5</v>
      </c>
      <c r="G173">
        <v>4</v>
      </c>
      <c r="H173">
        <v>5</v>
      </c>
      <c r="I173">
        <v>6</v>
      </c>
      <c r="J173">
        <v>24</v>
      </c>
      <c r="K173">
        <v>82</v>
      </c>
      <c r="L173">
        <v>37</v>
      </c>
      <c r="M173">
        <v>7</v>
      </c>
      <c r="N173">
        <v>12</v>
      </c>
    </row>
    <row r="174" spans="2:14" x14ac:dyDescent="0.25">
      <c r="B174" s="1" t="s">
        <v>266</v>
      </c>
      <c r="C174" s="1" t="s">
        <v>199</v>
      </c>
      <c r="D174">
        <v>0</v>
      </c>
      <c r="E174">
        <v>2</v>
      </c>
      <c r="F174">
        <v>3</v>
      </c>
      <c r="G174">
        <v>4</v>
      </c>
      <c r="H174">
        <v>6</v>
      </c>
      <c r="I174">
        <v>6</v>
      </c>
      <c r="J174">
        <v>19</v>
      </c>
      <c r="K174">
        <v>82</v>
      </c>
      <c r="L174">
        <v>75</v>
      </c>
      <c r="M174">
        <v>35</v>
      </c>
      <c r="N174">
        <v>75</v>
      </c>
    </row>
    <row r="175" spans="2:14" x14ac:dyDescent="0.25">
      <c r="B175" s="1" t="s">
        <v>267</v>
      </c>
      <c r="C175" s="1" t="s">
        <v>239</v>
      </c>
      <c r="D175">
        <v>5</v>
      </c>
      <c r="E175">
        <v>3</v>
      </c>
      <c r="F175">
        <v>5</v>
      </c>
      <c r="G175">
        <v>3</v>
      </c>
      <c r="H175">
        <v>3</v>
      </c>
      <c r="I175">
        <v>2</v>
      </c>
      <c r="J175">
        <v>33</v>
      </c>
      <c r="K175">
        <v>10</v>
      </c>
      <c r="L175">
        <v>92</v>
      </c>
      <c r="M175">
        <v>74</v>
      </c>
      <c r="N175">
        <v>79</v>
      </c>
    </row>
    <row r="176" spans="2:14" x14ac:dyDescent="0.25">
      <c r="B176" s="1" t="s">
        <v>268</v>
      </c>
      <c r="C176" s="1" t="s">
        <v>101</v>
      </c>
      <c r="D176">
        <v>4</v>
      </c>
      <c r="E176">
        <v>5</v>
      </c>
      <c r="F176">
        <v>5</v>
      </c>
      <c r="G176">
        <v>3</v>
      </c>
      <c r="H176">
        <v>4</v>
      </c>
      <c r="I176">
        <v>4</v>
      </c>
      <c r="J176">
        <v>94</v>
      </c>
      <c r="K176">
        <v>21</v>
      </c>
      <c r="L176">
        <v>58</v>
      </c>
      <c r="M176">
        <v>60</v>
      </c>
      <c r="N176">
        <v>36</v>
      </c>
    </row>
    <row r="177" spans="2:14" x14ac:dyDescent="0.25">
      <c r="B177" s="1" t="s">
        <v>269</v>
      </c>
      <c r="C177" s="1" t="s">
        <v>205</v>
      </c>
      <c r="D177">
        <v>1</v>
      </c>
      <c r="E177">
        <v>2</v>
      </c>
      <c r="F177">
        <v>6</v>
      </c>
      <c r="G177">
        <v>4</v>
      </c>
      <c r="H177">
        <v>6</v>
      </c>
      <c r="I177">
        <v>5</v>
      </c>
      <c r="J177">
        <v>5</v>
      </c>
      <c r="K177">
        <v>79</v>
      </c>
      <c r="L177">
        <v>31</v>
      </c>
      <c r="M177">
        <v>60</v>
      </c>
      <c r="N177">
        <v>44</v>
      </c>
    </row>
    <row r="178" spans="2:14" x14ac:dyDescent="0.25">
      <c r="B178" s="1" t="s">
        <v>270</v>
      </c>
      <c r="C178" s="1" t="s">
        <v>210</v>
      </c>
      <c r="D178">
        <v>0</v>
      </c>
      <c r="E178">
        <v>4</v>
      </c>
      <c r="F178">
        <v>4</v>
      </c>
      <c r="G178">
        <v>6</v>
      </c>
      <c r="H178">
        <v>4</v>
      </c>
      <c r="I178">
        <v>4</v>
      </c>
      <c r="J178">
        <v>60</v>
      </c>
      <c r="K178">
        <v>36</v>
      </c>
      <c r="L178">
        <v>6</v>
      </c>
      <c r="M178">
        <v>48</v>
      </c>
      <c r="N178">
        <v>31</v>
      </c>
    </row>
    <row r="179" spans="2:14" x14ac:dyDescent="0.25">
      <c r="B179" s="1" t="s">
        <v>271</v>
      </c>
      <c r="C179" s="1" t="s">
        <v>30</v>
      </c>
      <c r="D179">
        <v>6</v>
      </c>
      <c r="E179">
        <v>3</v>
      </c>
      <c r="F179">
        <v>2</v>
      </c>
      <c r="G179">
        <v>2</v>
      </c>
      <c r="H179">
        <v>6</v>
      </c>
      <c r="I179">
        <v>6</v>
      </c>
      <c r="J179">
        <v>47</v>
      </c>
      <c r="K179">
        <v>36</v>
      </c>
      <c r="L179">
        <v>64</v>
      </c>
      <c r="M179">
        <v>67</v>
      </c>
      <c r="N179">
        <v>13</v>
      </c>
    </row>
    <row r="180" spans="2:14" x14ac:dyDescent="0.25">
      <c r="B180" s="1" t="s">
        <v>272</v>
      </c>
      <c r="C180" s="1" t="s">
        <v>273</v>
      </c>
      <c r="D180">
        <v>0</v>
      </c>
      <c r="E180">
        <v>5</v>
      </c>
      <c r="F180">
        <v>5</v>
      </c>
      <c r="G180">
        <v>3</v>
      </c>
      <c r="H180">
        <v>3</v>
      </c>
      <c r="I180">
        <v>4</v>
      </c>
      <c r="J180">
        <v>92</v>
      </c>
      <c r="K180">
        <v>58</v>
      </c>
      <c r="L180">
        <v>73</v>
      </c>
      <c r="M180">
        <v>53</v>
      </c>
      <c r="N180">
        <v>68</v>
      </c>
    </row>
    <row r="181" spans="2:14" x14ac:dyDescent="0.25">
      <c r="B181" s="1" t="s">
        <v>274</v>
      </c>
      <c r="C181" s="1" t="s">
        <v>16</v>
      </c>
      <c r="D181">
        <v>3</v>
      </c>
      <c r="E181">
        <v>5</v>
      </c>
      <c r="F181">
        <v>4</v>
      </c>
      <c r="G181">
        <v>6</v>
      </c>
      <c r="H181">
        <v>6</v>
      </c>
      <c r="I181">
        <v>4</v>
      </c>
      <c r="J181">
        <v>70</v>
      </c>
      <c r="K181">
        <v>3</v>
      </c>
      <c r="L181">
        <v>92</v>
      </c>
      <c r="M181">
        <v>40</v>
      </c>
      <c r="N181">
        <v>41</v>
      </c>
    </row>
    <row r="182" spans="2:14" x14ac:dyDescent="0.25">
      <c r="B182" s="1" t="s">
        <v>275</v>
      </c>
      <c r="C182" s="1" t="s">
        <v>126</v>
      </c>
      <c r="D182">
        <v>5</v>
      </c>
      <c r="E182">
        <v>2</v>
      </c>
      <c r="F182">
        <v>4</v>
      </c>
      <c r="G182">
        <v>6</v>
      </c>
      <c r="H182">
        <v>5</v>
      </c>
      <c r="I182">
        <v>3</v>
      </c>
      <c r="J182">
        <v>78</v>
      </c>
      <c r="K182">
        <v>78</v>
      </c>
      <c r="L182">
        <v>90</v>
      </c>
      <c r="M182">
        <v>83</v>
      </c>
      <c r="N182">
        <v>63</v>
      </c>
    </row>
    <row r="183" spans="2:14" x14ac:dyDescent="0.25">
      <c r="B183" s="1" t="s">
        <v>276</v>
      </c>
      <c r="C183" s="1" t="s">
        <v>180</v>
      </c>
      <c r="D183">
        <v>0</v>
      </c>
      <c r="E183">
        <v>6</v>
      </c>
      <c r="F183">
        <v>5</v>
      </c>
      <c r="G183">
        <v>6</v>
      </c>
      <c r="H183">
        <v>6</v>
      </c>
      <c r="I183">
        <v>6</v>
      </c>
      <c r="J183">
        <v>43</v>
      </c>
      <c r="K183">
        <v>3</v>
      </c>
      <c r="L183">
        <v>56</v>
      </c>
      <c r="M183">
        <v>52</v>
      </c>
      <c r="N183">
        <v>41</v>
      </c>
    </row>
    <row r="184" spans="2:14" x14ac:dyDescent="0.25">
      <c r="B184" s="1" t="s">
        <v>277</v>
      </c>
      <c r="C184" s="1" t="s">
        <v>161</v>
      </c>
      <c r="D184">
        <v>1</v>
      </c>
      <c r="E184">
        <v>4</v>
      </c>
      <c r="F184">
        <v>4</v>
      </c>
      <c r="G184">
        <v>3</v>
      </c>
      <c r="H184">
        <v>6</v>
      </c>
      <c r="I184">
        <v>6</v>
      </c>
      <c r="J184">
        <v>33</v>
      </c>
      <c r="K184">
        <v>38</v>
      </c>
      <c r="L184">
        <v>27</v>
      </c>
      <c r="M184">
        <v>60</v>
      </c>
      <c r="N184">
        <v>80</v>
      </c>
    </row>
    <row r="185" spans="2:14" x14ac:dyDescent="0.25">
      <c r="B185" s="1" t="s">
        <v>278</v>
      </c>
      <c r="C185" s="1" t="s">
        <v>279</v>
      </c>
      <c r="D185">
        <v>5</v>
      </c>
      <c r="E185">
        <v>6</v>
      </c>
      <c r="F185">
        <v>2</v>
      </c>
      <c r="G185">
        <v>5</v>
      </c>
      <c r="H185">
        <v>5</v>
      </c>
      <c r="I185">
        <v>5</v>
      </c>
      <c r="J185">
        <v>80</v>
      </c>
      <c r="K185">
        <v>54</v>
      </c>
      <c r="L185">
        <v>22</v>
      </c>
      <c r="M185">
        <v>26</v>
      </c>
      <c r="N185">
        <v>62</v>
      </c>
    </row>
    <row r="186" spans="2:14" x14ac:dyDescent="0.25">
      <c r="B186" s="1" t="s">
        <v>280</v>
      </c>
      <c r="C186" s="1" t="s">
        <v>159</v>
      </c>
      <c r="D186">
        <v>6</v>
      </c>
      <c r="E186">
        <v>6</v>
      </c>
      <c r="F186">
        <v>2</v>
      </c>
      <c r="G186">
        <v>4</v>
      </c>
      <c r="H186">
        <v>5</v>
      </c>
      <c r="I186">
        <v>2</v>
      </c>
      <c r="J186">
        <v>34</v>
      </c>
      <c r="K186">
        <v>92</v>
      </c>
      <c r="L186">
        <v>51</v>
      </c>
      <c r="M186">
        <v>32</v>
      </c>
      <c r="N186">
        <v>80</v>
      </c>
    </row>
    <row r="187" spans="2:14" x14ac:dyDescent="0.25">
      <c r="B187" s="1" t="s">
        <v>281</v>
      </c>
      <c r="C187" s="1" t="s">
        <v>41</v>
      </c>
      <c r="D187">
        <v>8</v>
      </c>
      <c r="E187">
        <v>2</v>
      </c>
      <c r="F187">
        <v>4</v>
      </c>
      <c r="G187">
        <v>2</v>
      </c>
      <c r="H187">
        <v>6</v>
      </c>
      <c r="I187">
        <v>5</v>
      </c>
      <c r="J187">
        <v>17</v>
      </c>
      <c r="K187">
        <v>29</v>
      </c>
      <c r="L187">
        <v>83</v>
      </c>
      <c r="M187">
        <v>9</v>
      </c>
      <c r="N187">
        <v>54</v>
      </c>
    </row>
    <row r="188" spans="2:14" x14ac:dyDescent="0.25">
      <c r="B188" s="1" t="s">
        <v>282</v>
      </c>
      <c r="C188" s="1" t="s">
        <v>41</v>
      </c>
      <c r="D188">
        <v>1</v>
      </c>
      <c r="E188">
        <v>5</v>
      </c>
      <c r="F188">
        <v>6</v>
      </c>
      <c r="G188">
        <v>4</v>
      </c>
      <c r="H188">
        <v>3</v>
      </c>
      <c r="I188">
        <v>2</v>
      </c>
      <c r="J188">
        <v>14</v>
      </c>
      <c r="K188">
        <v>49</v>
      </c>
      <c r="L188">
        <v>64</v>
      </c>
      <c r="M188">
        <v>36</v>
      </c>
      <c r="N188">
        <v>2</v>
      </c>
    </row>
    <row r="189" spans="2:14" x14ac:dyDescent="0.25">
      <c r="B189" s="1" t="s">
        <v>283</v>
      </c>
      <c r="C189" s="1" t="s">
        <v>242</v>
      </c>
      <c r="D189">
        <v>6</v>
      </c>
      <c r="E189">
        <v>6</v>
      </c>
      <c r="F189">
        <v>3</v>
      </c>
      <c r="G189">
        <v>6</v>
      </c>
      <c r="H189">
        <v>2</v>
      </c>
      <c r="I189">
        <v>3</v>
      </c>
      <c r="J189">
        <v>27</v>
      </c>
      <c r="K189">
        <v>64</v>
      </c>
      <c r="L189">
        <v>47</v>
      </c>
      <c r="M189">
        <v>11</v>
      </c>
      <c r="N189">
        <v>24</v>
      </c>
    </row>
    <row r="190" spans="2:14" x14ac:dyDescent="0.25">
      <c r="B190" s="1" t="s">
        <v>284</v>
      </c>
      <c r="C190" s="1" t="s">
        <v>166</v>
      </c>
      <c r="D190">
        <v>3</v>
      </c>
      <c r="E190">
        <v>5</v>
      </c>
      <c r="F190">
        <v>3</v>
      </c>
      <c r="G190">
        <v>2</v>
      </c>
      <c r="H190">
        <v>6</v>
      </c>
      <c r="I190">
        <v>6</v>
      </c>
      <c r="J190">
        <v>77</v>
      </c>
      <c r="K190">
        <v>9</v>
      </c>
      <c r="L190">
        <v>73</v>
      </c>
      <c r="M190">
        <v>35</v>
      </c>
      <c r="N190">
        <v>96</v>
      </c>
    </row>
    <row r="191" spans="2:14" x14ac:dyDescent="0.25">
      <c r="B191" s="1" t="s">
        <v>285</v>
      </c>
      <c r="C191" s="1" t="s">
        <v>286</v>
      </c>
      <c r="D191">
        <v>2</v>
      </c>
      <c r="E191">
        <v>5</v>
      </c>
      <c r="F191">
        <v>4</v>
      </c>
      <c r="G191">
        <v>4</v>
      </c>
      <c r="H191">
        <v>2</v>
      </c>
      <c r="I191">
        <v>5</v>
      </c>
      <c r="J191">
        <v>46</v>
      </c>
      <c r="K191">
        <v>15</v>
      </c>
      <c r="L191">
        <v>67</v>
      </c>
      <c r="M191">
        <v>56</v>
      </c>
      <c r="N191">
        <v>9</v>
      </c>
    </row>
    <row r="192" spans="2:14" x14ac:dyDescent="0.25">
      <c r="B192" s="1" t="s">
        <v>287</v>
      </c>
      <c r="C192" s="1" t="s">
        <v>288</v>
      </c>
      <c r="D192">
        <v>3</v>
      </c>
      <c r="E192">
        <v>4</v>
      </c>
      <c r="F192">
        <v>6</v>
      </c>
      <c r="G192">
        <v>3</v>
      </c>
      <c r="H192">
        <v>2</v>
      </c>
      <c r="I192">
        <v>2</v>
      </c>
      <c r="J192">
        <v>79</v>
      </c>
      <c r="K192">
        <v>70</v>
      </c>
      <c r="L192">
        <v>42</v>
      </c>
      <c r="M192">
        <v>36</v>
      </c>
      <c r="N192">
        <v>76</v>
      </c>
    </row>
    <row r="193" spans="2:14" x14ac:dyDescent="0.25">
      <c r="B193" s="1" t="s">
        <v>289</v>
      </c>
      <c r="C193" s="1" t="s">
        <v>30</v>
      </c>
      <c r="D193">
        <v>3</v>
      </c>
      <c r="E193">
        <v>6</v>
      </c>
      <c r="F193">
        <v>3</v>
      </c>
      <c r="G193">
        <v>6</v>
      </c>
      <c r="H193">
        <v>2</v>
      </c>
      <c r="I193">
        <v>5</v>
      </c>
      <c r="J193">
        <v>25</v>
      </c>
      <c r="K193">
        <v>78</v>
      </c>
      <c r="L193">
        <v>36</v>
      </c>
      <c r="M193">
        <v>67</v>
      </c>
      <c r="N193">
        <v>37</v>
      </c>
    </row>
    <row r="194" spans="2:14" x14ac:dyDescent="0.25">
      <c r="B194" s="1" t="s">
        <v>290</v>
      </c>
      <c r="C194" s="1" t="s">
        <v>78</v>
      </c>
      <c r="D194">
        <v>4</v>
      </c>
      <c r="E194">
        <v>5</v>
      </c>
      <c r="F194">
        <v>4</v>
      </c>
      <c r="G194">
        <v>6</v>
      </c>
      <c r="H194">
        <v>5</v>
      </c>
      <c r="I194">
        <v>2</v>
      </c>
      <c r="J194">
        <v>53</v>
      </c>
      <c r="K194">
        <v>61</v>
      </c>
      <c r="L194">
        <v>85</v>
      </c>
      <c r="M194">
        <v>8</v>
      </c>
      <c r="N194">
        <v>76</v>
      </c>
    </row>
    <row r="195" spans="2:14" x14ac:dyDescent="0.25">
      <c r="B195" s="1" t="s">
        <v>264</v>
      </c>
      <c r="C195" s="1" t="s">
        <v>246</v>
      </c>
      <c r="D195">
        <v>7</v>
      </c>
      <c r="E195">
        <v>2</v>
      </c>
      <c r="F195">
        <v>4</v>
      </c>
      <c r="G195">
        <v>3</v>
      </c>
      <c r="H195">
        <v>6</v>
      </c>
      <c r="I195">
        <v>3</v>
      </c>
      <c r="J195">
        <v>13</v>
      </c>
      <c r="K195">
        <v>89</v>
      </c>
      <c r="L195">
        <v>20</v>
      </c>
      <c r="M195">
        <v>2</v>
      </c>
      <c r="N195">
        <v>36</v>
      </c>
    </row>
    <row r="196" spans="2:14" x14ac:dyDescent="0.25">
      <c r="B196" s="1" t="s">
        <v>291</v>
      </c>
      <c r="C196" s="1" t="s">
        <v>222</v>
      </c>
      <c r="D196">
        <v>3</v>
      </c>
      <c r="E196">
        <v>5</v>
      </c>
      <c r="F196">
        <v>5</v>
      </c>
      <c r="G196">
        <v>2</v>
      </c>
      <c r="H196">
        <v>5</v>
      </c>
      <c r="I196">
        <v>2</v>
      </c>
      <c r="J196">
        <v>25</v>
      </c>
      <c r="K196">
        <v>46</v>
      </c>
      <c r="L196">
        <v>91</v>
      </c>
      <c r="M196">
        <v>75</v>
      </c>
      <c r="N196">
        <v>91</v>
      </c>
    </row>
    <row r="197" spans="2:14" x14ac:dyDescent="0.25">
      <c r="B197" s="1" t="s">
        <v>292</v>
      </c>
      <c r="C197" s="1" t="s">
        <v>225</v>
      </c>
      <c r="D197">
        <v>7</v>
      </c>
      <c r="E197">
        <v>6</v>
      </c>
      <c r="F197">
        <v>4</v>
      </c>
      <c r="G197">
        <v>5</v>
      </c>
      <c r="H197">
        <v>4</v>
      </c>
      <c r="I197">
        <v>6</v>
      </c>
      <c r="J197">
        <v>52</v>
      </c>
      <c r="K197">
        <v>32</v>
      </c>
      <c r="L197">
        <v>57</v>
      </c>
      <c r="M197">
        <v>58</v>
      </c>
      <c r="N197">
        <v>67</v>
      </c>
    </row>
    <row r="198" spans="2:14" x14ac:dyDescent="0.25">
      <c r="B198" s="1" t="s">
        <v>293</v>
      </c>
      <c r="C198" s="1" t="s">
        <v>239</v>
      </c>
      <c r="D198">
        <v>7</v>
      </c>
      <c r="E198">
        <v>6</v>
      </c>
      <c r="F198">
        <v>4</v>
      </c>
      <c r="G198">
        <v>6</v>
      </c>
      <c r="H198">
        <v>6</v>
      </c>
      <c r="I198">
        <v>5</v>
      </c>
      <c r="J198">
        <v>85</v>
      </c>
      <c r="K198">
        <v>37</v>
      </c>
      <c r="L198">
        <v>73</v>
      </c>
      <c r="M198">
        <v>73</v>
      </c>
      <c r="N198">
        <v>19</v>
      </c>
    </row>
    <row r="199" spans="2:14" x14ac:dyDescent="0.25">
      <c r="B199" s="1" t="s">
        <v>294</v>
      </c>
      <c r="C199" s="1" t="s">
        <v>28</v>
      </c>
      <c r="D199">
        <v>8</v>
      </c>
      <c r="E199">
        <v>3</v>
      </c>
      <c r="F199">
        <v>3</v>
      </c>
      <c r="G199">
        <v>4</v>
      </c>
      <c r="H199">
        <v>3</v>
      </c>
      <c r="I199">
        <v>5</v>
      </c>
      <c r="J199">
        <v>96</v>
      </c>
      <c r="K199">
        <v>17</v>
      </c>
      <c r="L199">
        <v>94</v>
      </c>
      <c r="M199">
        <v>90</v>
      </c>
      <c r="N199">
        <v>1</v>
      </c>
    </row>
    <row r="200" spans="2:14" x14ac:dyDescent="0.25">
      <c r="B200" s="1" t="s">
        <v>295</v>
      </c>
      <c r="C200" s="1" t="s">
        <v>180</v>
      </c>
      <c r="D200">
        <v>2</v>
      </c>
      <c r="E200">
        <v>3</v>
      </c>
      <c r="F200">
        <v>6</v>
      </c>
      <c r="G200">
        <v>4</v>
      </c>
      <c r="H200">
        <v>5</v>
      </c>
      <c r="I200">
        <v>6</v>
      </c>
      <c r="J200">
        <v>68</v>
      </c>
      <c r="K200">
        <v>10</v>
      </c>
      <c r="L200">
        <v>64</v>
      </c>
      <c r="M200">
        <v>85</v>
      </c>
      <c r="N200">
        <v>26</v>
      </c>
    </row>
    <row r="201" spans="2:14" x14ac:dyDescent="0.25">
      <c r="B201" s="1" t="s">
        <v>296</v>
      </c>
      <c r="C201" s="1" t="s">
        <v>222</v>
      </c>
      <c r="D201">
        <v>7</v>
      </c>
      <c r="E201">
        <v>2</v>
      </c>
      <c r="F201">
        <v>2</v>
      </c>
      <c r="G201">
        <v>6</v>
      </c>
      <c r="H201">
        <v>5</v>
      </c>
      <c r="I201">
        <v>3</v>
      </c>
      <c r="J201">
        <v>45</v>
      </c>
      <c r="K201">
        <v>81</v>
      </c>
      <c r="L201">
        <v>28</v>
      </c>
      <c r="M201">
        <v>11</v>
      </c>
      <c r="N201">
        <v>25</v>
      </c>
    </row>
    <row r="202" spans="2:14" x14ac:dyDescent="0.25">
      <c r="B202" s="1" t="s">
        <v>297</v>
      </c>
      <c r="C202" s="1" t="s">
        <v>161</v>
      </c>
      <c r="D202">
        <v>3</v>
      </c>
      <c r="E202">
        <v>2</v>
      </c>
      <c r="F202">
        <v>3</v>
      </c>
      <c r="G202">
        <v>2</v>
      </c>
      <c r="H202">
        <v>5</v>
      </c>
      <c r="I202">
        <v>4</v>
      </c>
      <c r="J202">
        <v>85</v>
      </c>
      <c r="K202">
        <v>28</v>
      </c>
      <c r="L202">
        <v>36</v>
      </c>
      <c r="M202">
        <v>9</v>
      </c>
      <c r="N202">
        <v>95</v>
      </c>
    </row>
    <row r="203" spans="2:14" x14ac:dyDescent="0.25">
      <c r="B203" s="1" t="s">
        <v>298</v>
      </c>
      <c r="C203" s="1" t="s">
        <v>299</v>
      </c>
      <c r="D203">
        <v>4</v>
      </c>
      <c r="E203">
        <v>3</v>
      </c>
      <c r="F203">
        <v>6</v>
      </c>
      <c r="G203">
        <v>4</v>
      </c>
      <c r="H203">
        <v>4</v>
      </c>
      <c r="I203">
        <v>3</v>
      </c>
      <c r="J203">
        <v>48</v>
      </c>
      <c r="K203">
        <v>71</v>
      </c>
      <c r="L203">
        <v>40</v>
      </c>
      <c r="M203">
        <v>67</v>
      </c>
      <c r="N203">
        <v>83</v>
      </c>
    </row>
    <row r="204" spans="2:14" x14ac:dyDescent="0.25">
      <c r="B204" s="1" t="s">
        <v>300</v>
      </c>
      <c r="C204" s="1" t="s">
        <v>242</v>
      </c>
      <c r="D204">
        <v>0</v>
      </c>
      <c r="E204">
        <v>5</v>
      </c>
      <c r="F204">
        <v>6</v>
      </c>
      <c r="G204">
        <v>4</v>
      </c>
      <c r="H204">
        <v>4</v>
      </c>
      <c r="I204">
        <v>5</v>
      </c>
      <c r="J204">
        <v>70</v>
      </c>
      <c r="K204">
        <v>42</v>
      </c>
      <c r="L204">
        <v>47</v>
      </c>
      <c r="M204">
        <v>24</v>
      </c>
      <c r="N204">
        <v>40</v>
      </c>
    </row>
    <row r="205" spans="2:14" x14ac:dyDescent="0.25">
      <c r="B205" s="1" t="s">
        <v>301</v>
      </c>
      <c r="C205" s="1" t="s">
        <v>302</v>
      </c>
      <c r="D205">
        <v>8</v>
      </c>
      <c r="E205">
        <v>4</v>
      </c>
      <c r="F205">
        <v>5</v>
      </c>
      <c r="G205">
        <v>4</v>
      </c>
      <c r="H205">
        <v>4</v>
      </c>
      <c r="I205">
        <v>5</v>
      </c>
      <c r="J205">
        <v>83</v>
      </c>
      <c r="K205">
        <v>18</v>
      </c>
      <c r="L205">
        <v>29</v>
      </c>
      <c r="M205">
        <v>17</v>
      </c>
      <c r="N205">
        <v>9</v>
      </c>
    </row>
    <row r="206" spans="2:14" x14ac:dyDescent="0.25">
      <c r="B206" s="1" t="s">
        <v>303</v>
      </c>
      <c r="C206" s="1" t="s">
        <v>90</v>
      </c>
      <c r="D206">
        <v>1</v>
      </c>
      <c r="E206">
        <v>6</v>
      </c>
      <c r="F206">
        <v>4</v>
      </c>
      <c r="G206">
        <v>6</v>
      </c>
      <c r="H206">
        <v>3</v>
      </c>
      <c r="I206">
        <v>2</v>
      </c>
      <c r="J206">
        <v>48</v>
      </c>
      <c r="K206">
        <v>65</v>
      </c>
      <c r="L206">
        <v>86</v>
      </c>
      <c r="M206">
        <v>18</v>
      </c>
      <c r="N206">
        <v>88</v>
      </c>
    </row>
    <row r="207" spans="2:14" x14ac:dyDescent="0.25">
      <c r="B207" s="1" t="s">
        <v>304</v>
      </c>
      <c r="C207" s="1" t="s">
        <v>70</v>
      </c>
      <c r="D207">
        <v>4</v>
      </c>
      <c r="E207">
        <v>5</v>
      </c>
      <c r="F207">
        <v>3</v>
      </c>
      <c r="G207">
        <v>5</v>
      </c>
      <c r="H207">
        <v>5</v>
      </c>
      <c r="I207">
        <v>2</v>
      </c>
      <c r="J207">
        <v>70</v>
      </c>
      <c r="K207">
        <v>20</v>
      </c>
      <c r="L207">
        <v>38</v>
      </c>
      <c r="M207">
        <v>18</v>
      </c>
      <c r="N207">
        <v>65</v>
      </c>
    </row>
    <row r="208" spans="2:14" x14ac:dyDescent="0.25">
      <c r="B208" s="1" t="s">
        <v>305</v>
      </c>
      <c r="C208" s="1" t="s">
        <v>306</v>
      </c>
      <c r="D208">
        <v>2</v>
      </c>
      <c r="E208">
        <v>2</v>
      </c>
      <c r="F208">
        <v>6</v>
      </c>
      <c r="G208">
        <v>5</v>
      </c>
      <c r="H208">
        <v>2</v>
      </c>
      <c r="I208">
        <v>6</v>
      </c>
      <c r="J208">
        <v>74</v>
      </c>
      <c r="K208">
        <v>61</v>
      </c>
      <c r="L208">
        <v>24</v>
      </c>
      <c r="M208">
        <v>72</v>
      </c>
      <c r="N208">
        <v>41</v>
      </c>
    </row>
    <row r="209" spans="2:14" x14ac:dyDescent="0.25">
      <c r="B209" s="1" t="s">
        <v>125</v>
      </c>
      <c r="C209" s="1" t="s">
        <v>307</v>
      </c>
      <c r="D209">
        <v>2</v>
      </c>
      <c r="E209">
        <v>2</v>
      </c>
      <c r="F209">
        <v>4</v>
      </c>
      <c r="G209">
        <v>4</v>
      </c>
      <c r="H209">
        <v>4</v>
      </c>
      <c r="I209">
        <v>3</v>
      </c>
      <c r="J209">
        <v>18</v>
      </c>
      <c r="K209">
        <v>50</v>
      </c>
      <c r="L209">
        <v>99</v>
      </c>
      <c r="M209">
        <v>35</v>
      </c>
      <c r="N209">
        <v>8</v>
      </c>
    </row>
    <row r="210" spans="2:14" x14ac:dyDescent="0.25">
      <c r="B210" s="1" t="s">
        <v>308</v>
      </c>
      <c r="C210" s="1" t="s">
        <v>166</v>
      </c>
      <c r="D210">
        <v>6</v>
      </c>
      <c r="E210">
        <v>6</v>
      </c>
      <c r="F210">
        <v>4</v>
      </c>
      <c r="G210">
        <v>3</v>
      </c>
      <c r="H210">
        <v>6</v>
      </c>
      <c r="I210">
        <v>2</v>
      </c>
      <c r="J210">
        <v>68</v>
      </c>
      <c r="K210">
        <v>82</v>
      </c>
      <c r="L210">
        <v>74</v>
      </c>
      <c r="M210">
        <v>4</v>
      </c>
      <c r="N210">
        <v>9</v>
      </c>
    </row>
    <row r="211" spans="2:14" x14ac:dyDescent="0.25">
      <c r="B211" s="1" t="s">
        <v>309</v>
      </c>
      <c r="C211" s="1" t="s">
        <v>239</v>
      </c>
      <c r="D211">
        <v>3</v>
      </c>
      <c r="E211">
        <v>4</v>
      </c>
      <c r="F211">
        <v>2</v>
      </c>
      <c r="G211">
        <v>2</v>
      </c>
      <c r="H211">
        <v>6</v>
      </c>
      <c r="I211">
        <v>4</v>
      </c>
      <c r="J211">
        <v>48</v>
      </c>
      <c r="K211">
        <v>56</v>
      </c>
      <c r="L211">
        <v>97</v>
      </c>
      <c r="M211">
        <v>34</v>
      </c>
      <c r="N211">
        <v>50</v>
      </c>
    </row>
    <row r="212" spans="2:14" x14ac:dyDescent="0.25">
      <c r="B212" s="1" t="s">
        <v>310</v>
      </c>
      <c r="C212" s="1" t="s">
        <v>311</v>
      </c>
      <c r="D212">
        <v>2</v>
      </c>
      <c r="E212">
        <v>5</v>
      </c>
      <c r="F212">
        <v>5</v>
      </c>
      <c r="G212">
        <v>5</v>
      </c>
      <c r="H212">
        <v>3</v>
      </c>
      <c r="I212">
        <v>2</v>
      </c>
      <c r="J212">
        <v>69</v>
      </c>
      <c r="K212">
        <v>49</v>
      </c>
      <c r="L212">
        <v>67</v>
      </c>
      <c r="M212">
        <v>20</v>
      </c>
      <c r="N212">
        <v>3</v>
      </c>
    </row>
    <row r="213" spans="2:14" x14ac:dyDescent="0.25">
      <c r="B213" s="1" t="s">
        <v>312</v>
      </c>
      <c r="C213" s="1" t="s">
        <v>313</v>
      </c>
      <c r="D213">
        <v>5</v>
      </c>
      <c r="E213">
        <v>2</v>
      </c>
      <c r="F213">
        <v>4</v>
      </c>
      <c r="G213">
        <v>5</v>
      </c>
      <c r="H213">
        <v>6</v>
      </c>
      <c r="I213">
        <v>4</v>
      </c>
      <c r="J213">
        <v>68</v>
      </c>
      <c r="K213">
        <v>37</v>
      </c>
      <c r="L213">
        <v>91</v>
      </c>
      <c r="M213">
        <v>56</v>
      </c>
      <c r="N213">
        <v>46</v>
      </c>
    </row>
    <row r="214" spans="2:14" x14ac:dyDescent="0.25">
      <c r="B214" s="1" t="s">
        <v>314</v>
      </c>
      <c r="C214" s="1" t="s">
        <v>249</v>
      </c>
      <c r="D214">
        <v>7</v>
      </c>
      <c r="E214">
        <v>2</v>
      </c>
      <c r="F214">
        <v>2</v>
      </c>
      <c r="G214">
        <v>3</v>
      </c>
      <c r="H214">
        <v>6</v>
      </c>
      <c r="I214">
        <v>5</v>
      </c>
      <c r="J214">
        <v>11</v>
      </c>
      <c r="K214">
        <v>6</v>
      </c>
      <c r="L214">
        <v>24</v>
      </c>
      <c r="M214">
        <v>72</v>
      </c>
      <c r="N214">
        <v>17</v>
      </c>
    </row>
    <row r="215" spans="2:14" x14ac:dyDescent="0.25">
      <c r="B215" s="1" t="s">
        <v>315</v>
      </c>
      <c r="C215" s="1" t="s">
        <v>316</v>
      </c>
      <c r="D215">
        <v>2</v>
      </c>
      <c r="E215">
        <v>2</v>
      </c>
      <c r="F215">
        <v>6</v>
      </c>
      <c r="G215">
        <v>2</v>
      </c>
      <c r="H215">
        <v>2</v>
      </c>
      <c r="I215">
        <v>4</v>
      </c>
      <c r="J215">
        <v>13</v>
      </c>
      <c r="K215">
        <v>7</v>
      </c>
      <c r="L215">
        <v>71</v>
      </c>
      <c r="M215">
        <v>64</v>
      </c>
      <c r="N215">
        <v>96</v>
      </c>
    </row>
    <row r="216" spans="2:14" x14ac:dyDescent="0.25">
      <c r="B216" s="1" t="s">
        <v>317</v>
      </c>
      <c r="C216" s="1" t="s">
        <v>232</v>
      </c>
      <c r="D216">
        <v>8</v>
      </c>
      <c r="E216">
        <v>4</v>
      </c>
      <c r="F216">
        <v>5</v>
      </c>
      <c r="G216">
        <v>5</v>
      </c>
      <c r="H216">
        <v>3</v>
      </c>
      <c r="I216">
        <v>4</v>
      </c>
      <c r="J216">
        <v>92</v>
      </c>
      <c r="K216">
        <v>71</v>
      </c>
      <c r="L216">
        <v>26</v>
      </c>
      <c r="M216">
        <v>42</v>
      </c>
      <c r="N216">
        <v>46</v>
      </c>
    </row>
    <row r="217" spans="2:14" x14ac:dyDescent="0.25">
      <c r="B217" s="1" t="s">
        <v>318</v>
      </c>
      <c r="C217" s="1" t="s">
        <v>279</v>
      </c>
      <c r="D217">
        <v>5</v>
      </c>
      <c r="E217">
        <v>6</v>
      </c>
      <c r="F217">
        <v>2</v>
      </c>
      <c r="G217">
        <v>6</v>
      </c>
      <c r="H217">
        <v>6</v>
      </c>
      <c r="I217">
        <v>5</v>
      </c>
      <c r="J217">
        <v>79</v>
      </c>
      <c r="K217">
        <v>19</v>
      </c>
      <c r="L217">
        <v>23</v>
      </c>
      <c r="M217">
        <v>18</v>
      </c>
      <c r="N217">
        <v>13</v>
      </c>
    </row>
    <row r="218" spans="2:14" x14ac:dyDescent="0.25">
      <c r="B218" s="1" t="s">
        <v>319</v>
      </c>
      <c r="C218" s="1" t="s">
        <v>197</v>
      </c>
      <c r="D218">
        <v>3</v>
      </c>
      <c r="E218">
        <v>2</v>
      </c>
      <c r="F218">
        <v>5</v>
      </c>
      <c r="G218">
        <v>3</v>
      </c>
      <c r="H218">
        <v>5</v>
      </c>
      <c r="I218">
        <v>2</v>
      </c>
      <c r="J218">
        <v>47</v>
      </c>
      <c r="K218">
        <v>7</v>
      </c>
      <c r="L218">
        <v>72</v>
      </c>
      <c r="M218">
        <v>74</v>
      </c>
      <c r="N218">
        <v>85</v>
      </c>
    </row>
    <row r="219" spans="2:14" x14ac:dyDescent="0.25">
      <c r="B219" s="1" t="s">
        <v>320</v>
      </c>
      <c r="C219" s="1" t="s">
        <v>145</v>
      </c>
      <c r="D219">
        <v>1</v>
      </c>
      <c r="E219">
        <v>6</v>
      </c>
      <c r="F219">
        <v>2</v>
      </c>
      <c r="G219">
        <v>5</v>
      </c>
      <c r="H219">
        <v>6</v>
      </c>
      <c r="I219">
        <v>3</v>
      </c>
      <c r="J219">
        <v>74</v>
      </c>
      <c r="K219">
        <v>64</v>
      </c>
      <c r="L219">
        <v>17</v>
      </c>
      <c r="M219">
        <v>76</v>
      </c>
      <c r="N219">
        <v>23</v>
      </c>
    </row>
    <row r="220" spans="2:14" x14ac:dyDescent="0.25">
      <c r="B220" s="1" t="s">
        <v>321</v>
      </c>
      <c r="C220" s="1" t="s">
        <v>322</v>
      </c>
      <c r="D220">
        <v>3</v>
      </c>
      <c r="E220">
        <v>4</v>
      </c>
      <c r="F220">
        <v>2</v>
      </c>
      <c r="G220">
        <v>4</v>
      </c>
      <c r="H220">
        <v>5</v>
      </c>
      <c r="I220">
        <v>6</v>
      </c>
      <c r="J220">
        <v>47</v>
      </c>
      <c r="K220">
        <v>80</v>
      </c>
      <c r="L220">
        <v>34</v>
      </c>
      <c r="M220">
        <v>4</v>
      </c>
      <c r="N220">
        <v>81</v>
      </c>
    </row>
    <row r="221" spans="2:14" x14ac:dyDescent="0.25">
      <c r="B221" s="1" t="s">
        <v>323</v>
      </c>
      <c r="C221" s="1" t="s">
        <v>324</v>
      </c>
      <c r="D221">
        <v>3</v>
      </c>
      <c r="E221">
        <v>4</v>
      </c>
      <c r="F221">
        <v>3</v>
      </c>
      <c r="G221">
        <v>2</v>
      </c>
      <c r="H221">
        <v>4</v>
      </c>
      <c r="I221">
        <v>4</v>
      </c>
      <c r="J221">
        <v>14</v>
      </c>
      <c r="K221">
        <v>35</v>
      </c>
      <c r="L221">
        <v>43</v>
      </c>
      <c r="M221">
        <v>57</v>
      </c>
      <c r="N221">
        <v>34</v>
      </c>
    </row>
    <row r="222" spans="2:14" x14ac:dyDescent="0.25">
      <c r="B222" s="1" t="s">
        <v>325</v>
      </c>
      <c r="C222" s="1" t="s">
        <v>326</v>
      </c>
      <c r="D222">
        <v>7</v>
      </c>
      <c r="E222">
        <v>3</v>
      </c>
      <c r="F222">
        <v>3</v>
      </c>
      <c r="G222">
        <v>2</v>
      </c>
      <c r="H222">
        <v>6</v>
      </c>
      <c r="I222">
        <v>5</v>
      </c>
      <c r="J222">
        <v>84</v>
      </c>
      <c r="K222">
        <v>70</v>
      </c>
      <c r="L222">
        <v>57</v>
      </c>
      <c r="M222">
        <v>62</v>
      </c>
      <c r="N222">
        <v>1</v>
      </c>
    </row>
    <row r="223" spans="2:14" x14ac:dyDescent="0.25">
      <c r="B223" s="1" t="s">
        <v>108</v>
      </c>
      <c r="C223" s="1" t="s">
        <v>327</v>
      </c>
      <c r="D223">
        <v>1</v>
      </c>
      <c r="E223">
        <v>5</v>
      </c>
      <c r="F223">
        <v>3</v>
      </c>
      <c r="G223">
        <v>5</v>
      </c>
      <c r="H223">
        <v>2</v>
      </c>
      <c r="I223">
        <v>4</v>
      </c>
      <c r="J223">
        <v>42</v>
      </c>
      <c r="K223">
        <v>82</v>
      </c>
      <c r="L223">
        <v>89</v>
      </c>
      <c r="M223">
        <v>2</v>
      </c>
      <c r="N223">
        <v>41</v>
      </c>
    </row>
    <row r="224" spans="2:14" x14ac:dyDescent="0.25">
      <c r="B224" s="1" t="s">
        <v>328</v>
      </c>
      <c r="C224" s="1" t="s">
        <v>68</v>
      </c>
      <c r="D224">
        <v>0</v>
      </c>
      <c r="E224">
        <v>6</v>
      </c>
      <c r="F224">
        <v>6</v>
      </c>
      <c r="G224">
        <v>4</v>
      </c>
      <c r="H224">
        <v>4</v>
      </c>
      <c r="I224">
        <v>3</v>
      </c>
      <c r="J224">
        <v>25</v>
      </c>
      <c r="K224">
        <v>40</v>
      </c>
      <c r="L224">
        <v>61</v>
      </c>
      <c r="M224">
        <v>59</v>
      </c>
      <c r="N224">
        <v>88</v>
      </c>
    </row>
    <row r="225" spans="2:14" x14ac:dyDescent="0.25">
      <c r="B225" s="1" t="s">
        <v>329</v>
      </c>
      <c r="C225" s="1" t="s">
        <v>188</v>
      </c>
      <c r="D225">
        <v>2</v>
      </c>
      <c r="E225">
        <v>4</v>
      </c>
      <c r="F225">
        <v>3</v>
      </c>
      <c r="G225">
        <v>3</v>
      </c>
      <c r="H225">
        <v>3</v>
      </c>
      <c r="I225">
        <v>2</v>
      </c>
      <c r="J225">
        <v>76</v>
      </c>
      <c r="K225">
        <v>21</v>
      </c>
      <c r="L225">
        <v>59</v>
      </c>
      <c r="M225">
        <v>79</v>
      </c>
      <c r="N225">
        <v>33</v>
      </c>
    </row>
    <row r="226" spans="2:14" x14ac:dyDescent="0.25">
      <c r="B226" s="1" t="s">
        <v>330</v>
      </c>
      <c r="C226" s="1" t="s">
        <v>30</v>
      </c>
      <c r="D226">
        <v>3</v>
      </c>
      <c r="E226">
        <v>6</v>
      </c>
      <c r="F226">
        <v>5</v>
      </c>
      <c r="G226">
        <v>2</v>
      </c>
      <c r="H226">
        <v>5</v>
      </c>
      <c r="I226">
        <v>4</v>
      </c>
      <c r="J226">
        <v>18</v>
      </c>
      <c r="K226">
        <v>33</v>
      </c>
      <c r="L226">
        <v>57</v>
      </c>
      <c r="M226">
        <v>34</v>
      </c>
      <c r="N226">
        <v>74</v>
      </c>
    </row>
    <row r="227" spans="2:14" x14ac:dyDescent="0.25">
      <c r="B227" s="1" t="s">
        <v>131</v>
      </c>
      <c r="C227" s="1" t="s">
        <v>171</v>
      </c>
      <c r="D227">
        <v>8</v>
      </c>
      <c r="E227">
        <v>4</v>
      </c>
      <c r="F227">
        <v>3</v>
      </c>
      <c r="G227">
        <v>2</v>
      </c>
      <c r="H227">
        <v>6</v>
      </c>
      <c r="I227">
        <v>5</v>
      </c>
      <c r="J227">
        <v>67</v>
      </c>
      <c r="K227">
        <v>34</v>
      </c>
      <c r="L227">
        <v>96</v>
      </c>
      <c r="M227">
        <v>61</v>
      </c>
      <c r="N227">
        <v>40</v>
      </c>
    </row>
    <row r="228" spans="2:14" x14ac:dyDescent="0.25">
      <c r="B228" s="1" t="s">
        <v>265</v>
      </c>
      <c r="C228" s="1" t="s">
        <v>16</v>
      </c>
      <c r="D228">
        <v>5</v>
      </c>
      <c r="E228">
        <v>4</v>
      </c>
      <c r="F228">
        <v>4</v>
      </c>
      <c r="G228">
        <v>6</v>
      </c>
      <c r="H228">
        <v>4</v>
      </c>
      <c r="I228">
        <v>5</v>
      </c>
      <c r="J228">
        <v>39</v>
      </c>
      <c r="K228">
        <v>12</v>
      </c>
      <c r="L228">
        <v>100</v>
      </c>
      <c r="M228">
        <v>47</v>
      </c>
      <c r="N228">
        <v>42</v>
      </c>
    </row>
    <row r="229" spans="2:14" x14ac:dyDescent="0.25">
      <c r="B229" s="1" t="s">
        <v>331</v>
      </c>
      <c r="C229" s="1" t="s">
        <v>155</v>
      </c>
      <c r="D229">
        <v>0</v>
      </c>
      <c r="E229">
        <v>3</v>
      </c>
      <c r="F229">
        <v>2</v>
      </c>
      <c r="G229">
        <v>4</v>
      </c>
      <c r="H229">
        <v>4</v>
      </c>
      <c r="I229">
        <v>2</v>
      </c>
      <c r="J229">
        <v>88</v>
      </c>
      <c r="K229">
        <v>79</v>
      </c>
      <c r="L229">
        <v>26</v>
      </c>
      <c r="M229">
        <v>8</v>
      </c>
      <c r="N229">
        <v>70</v>
      </c>
    </row>
    <row r="230" spans="2:14" x14ac:dyDescent="0.25">
      <c r="B230" s="1" t="s">
        <v>332</v>
      </c>
      <c r="C230" s="1" t="s">
        <v>117</v>
      </c>
      <c r="D230">
        <v>1</v>
      </c>
      <c r="E230">
        <v>2</v>
      </c>
      <c r="F230">
        <v>2</v>
      </c>
      <c r="G230">
        <v>6</v>
      </c>
      <c r="H230">
        <v>6</v>
      </c>
      <c r="I230">
        <v>3</v>
      </c>
      <c r="J230">
        <v>83</v>
      </c>
      <c r="K230">
        <v>76</v>
      </c>
      <c r="L230">
        <v>52</v>
      </c>
      <c r="M230">
        <v>43</v>
      </c>
      <c r="N230">
        <v>64</v>
      </c>
    </row>
    <row r="231" spans="2:14" x14ac:dyDescent="0.25">
      <c r="B231" s="1" t="s">
        <v>333</v>
      </c>
      <c r="C231" s="1" t="s">
        <v>216</v>
      </c>
      <c r="D231">
        <v>1</v>
      </c>
      <c r="E231">
        <v>6</v>
      </c>
      <c r="F231">
        <v>6</v>
      </c>
      <c r="G231">
        <v>3</v>
      </c>
      <c r="H231">
        <v>6</v>
      </c>
      <c r="I231">
        <v>4</v>
      </c>
      <c r="J231">
        <v>54</v>
      </c>
      <c r="K231">
        <v>50</v>
      </c>
      <c r="L231">
        <v>36</v>
      </c>
      <c r="M231">
        <v>23</v>
      </c>
      <c r="N231">
        <v>9</v>
      </c>
    </row>
    <row r="232" spans="2:14" x14ac:dyDescent="0.25">
      <c r="B232" s="1" t="s">
        <v>334</v>
      </c>
      <c r="C232" s="1" t="s">
        <v>242</v>
      </c>
      <c r="D232">
        <v>0</v>
      </c>
      <c r="E232">
        <v>3</v>
      </c>
      <c r="F232">
        <v>4</v>
      </c>
      <c r="G232">
        <v>6</v>
      </c>
      <c r="H232">
        <v>3</v>
      </c>
      <c r="I232">
        <v>5</v>
      </c>
      <c r="J232">
        <v>49</v>
      </c>
      <c r="K232">
        <v>31</v>
      </c>
      <c r="L232">
        <v>34</v>
      </c>
      <c r="M232">
        <v>22</v>
      </c>
      <c r="N232">
        <v>76</v>
      </c>
    </row>
    <row r="233" spans="2:14" x14ac:dyDescent="0.25">
      <c r="B233" s="1" t="s">
        <v>335</v>
      </c>
      <c r="C233" s="1" t="s">
        <v>177</v>
      </c>
      <c r="D233">
        <v>1</v>
      </c>
      <c r="E233">
        <v>3</v>
      </c>
      <c r="F233">
        <v>2</v>
      </c>
      <c r="G233">
        <v>2</v>
      </c>
      <c r="H233">
        <v>2</v>
      </c>
      <c r="I233">
        <v>3</v>
      </c>
      <c r="J233">
        <v>71</v>
      </c>
      <c r="K233">
        <v>20</v>
      </c>
      <c r="L233">
        <v>46</v>
      </c>
      <c r="M233">
        <v>6</v>
      </c>
      <c r="N233">
        <v>22</v>
      </c>
    </row>
    <row r="234" spans="2:14" x14ac:dyDescent="0.25">
      <c r="B234" s="1" t="s">
        <v>336</v>
      </c>
      <c r="C234" s="1" t="s">
        <v>210</v>
      </c>
      <c r="D234">
        <v>8</v>
      </c>
      <c r="E234">
        <v>5</v>
      </c>
      <c r="F234">
        <v>6</v>
      </c>
      <c r="G234">
        <v>4</v>
      </c>
      <c r="H234">
        <v>5</v>
      </c>
      <c r="I234">
        <v>4</v>
      </c>
      <c r="J234">
        <v>5</v>
      </c>
      <c r="K234">
        <v>48</v>
      </c>
      <c r="L234">
        <v>2</v>
      </c>
      <c r="M234">
        <v>12</v>
      </c>
      <c r="N234">
        <v>15</v>
      </c>
    </row>
    <row r="235" spans="2:14" x14ac:dyDescent="0.25">
      <c r="B235" s="1" t="s">
        <v>337</v>
      </c>
      <c r="C235" s="1" t="s">
        <v>338</v>
      </c>
      <c r="D235">
        <v>7</v>
      </c>
      <c r="E235">
        <v>4</v>
      </c>
      <c r="F235">
        <v>3</v>
      </c>
      <c r="G235">
        <v>4</v>
      </c>
      <c r="H235">
        <v>6</v>
      </c>
      <c r="I235">
        <v>6</v>
      </c>
      <c r="J235">
        <v>27</v>
      </c>
      <c r="K235">
        <v>12</v>
      </c>
      <c r="L235">
        <v>19</v>
      </c>
      <c r="M235">
        <v>10</v>
      </c>
      <c r="N235">
        <v>66</v>
      </c>
    </row>
    <row r="236" spans="2:14" x14ac:dyDescent="0.25">
      <c r="B236" s="1" t="s">
        <v>339</v>
      </c>
      <c r="C236" s="1" t="s">
        <v>340</v>
      </c>
      <c r="D236">
        <v>6</v>
      </c>
      <c r="E236">
        <v>2</v>
      </c>
      <c r="F236">
        <v>5</v>
      </c>
      <c r="G236">
        <v>3</v>
      </c>
      <c r="H236">
        <v>5</v>
      </c>
      <c r="I236">
        <v>3</v>
      </c>
      <c r="J236">
        <v>95</v>
      </c>
      <c r="K236">
        <v>12</v>
      </c>
      <c r="L236">
        <v>76</v>
      </c>
      <c r="M236">
        <v>52</v>
      </c>
      <c r="N236">
        <v>36</v>
      </c>
    </row>
    <row r="237" spans="2:14" x14ac:dyDescent="0.25">
      <c r="B237" s="1" t="s">
        <v>341</v>
      </c>
      <c r="C237" s="1" t="s">
        <v>177</v>
      </c>
      <c r="D237">
        <v>4</v>
      </c>
      <c r="E237">
        <v>6</v>
      </c>
      <c r="F237">
        <v>4</v>
      </c>
      <c r="G237">
        <v>5</v>
      </c>
      <c r="H237">
        <v>5</v>
      </c>
      <c r="I237">
        <v>2</v>
      </c>
      <c r="J237">
        <v>48</v>
      </c>
      <c r="K237">
        <v>9</v>
      </c>
      <c r="L237">
        <v>45</v>
      </c>
      <c r="M237">
        <v>10</v>
      </c>
      <c r="N237">
        <v>3</v>
      </c>
    </row>
    <row r="238" spans="2:14" x14ac:dyDescent="0.25">
      <c r="B238" s="1" t="s">
        <v>342</v>
      </c>
      <c r="C238" s="1" t="s">
        <v>343</v>
      </c>
      <c r="D238">
        <v>2</v>
      </c>
      <c r="E238">
        <v>5</v>
      </c>
      <c r="F238">
        <v>2</v>
      </c>
      <c r="G238">
        <v>4</v>
      </c>
      <c r="H238">
        <v>4</v>
      </c>
      <c r="I238">
        <v>4</v>
      </c>
      <c r="J238">
        <v>46</v>
      </c>
      <c r="K238">
        <v>58</v>
      </c>
      <c r="L238">
        <v>72</v>
      </c>
      <c r="M238">
        <v>83</v>
      </c>
      <c r="N238">
        <v>48</v>
      </c>
    </row>
    <row r="239" spans="2:14" x14ac:dyDescent="0.25">
      <c r="B239" s="1" t="s">
        <v>344</v>
      </c>
      <c r="C239" s="1" t="s">
        <v>345</v>
      </c>
      <c r="D239">
        <v>7</v>
      </c>
      <c r="E239">
        <v>3</v>
      </c>
      <c r="F239">
        <v>3</v>
      </c>
      <c r="G239">
        <v>3</v>
      </c>
      <c r="H239">
        <v>3</v>
      </c>
      <c r="I239">
        <v>6</v>
      </c>
      <c r="J239">
        <v>72</v>
      </c>
      <c r="K239">
        <v>40</v>
      </c>
      <c r="L239">
        <v>54</v>
      </c>
      <c r="M239">
        <v>44</v>
      </c>
      <c r="N239">
        <v>78</v>
      </c>
    </row>
    <row r="240" spans="2:14" x14ac:dyDescent="0.25">
      <c r="B240" s="1" t="s">
        <v>346</v>
      </c>
      <c r="C240" s="1" t="s">
        <v>347</v>
      </c>
      <c r="D240">
        <v>4</v>
      </c>
      <c r="E240">
        <v>4</v>
      </c>
      <c r="F240">
        <v>5</v>
      </c>
      <c r="G240">
        <v>2</v>
      </c>
      <c r="H240">
        <v>3</v>
      </c>
      <c r="I240">
        <v>5</v>
      </c>
      <c r="J240">
        <v>80</v>
      </c>
      <c r="K240">
        <v>63</v>
      </c>
      <c r="L240">
        <v>36</v>
      </c>
      <c r="M240">
        <v>13</v>
      </c>
      <c r="N240">
        <v>38</v>
      </c>
    </row>
    <row r="241" spans="2:14" x14ac:dyDescent="0.25">
      <c r="B241" s="1" t="s">
        <v>348</v>
      </c>
      <c r="C241" s="1" t="s">
        <v>210</v>
      </c>
      <c r="D241">
        <v>7</v>
      </c>
      <c r="E241">
        <v>5</v>
      </c>
      <c r="F241">
        <v>3</v>
      </c>
      <c r="G241">
        <v>2</v>
      </c>
      <c r="H241">
        <v>5</v>
      </c>
      <c r="I241">
        <v>3</v>
      </c>
      <c r="J241">
        <v>89</v>
      </c>
      <c r="K241">
        <v>97</v>
      </c>
      <c r="L241">
        <v>66</v>
      </c>
      <c r="M241">
        <v>5</v>
      </c>
      <c r="N241">
        <v>68</v>
      </c>
    </row>
    <row r="242" spans="2:14" x14ac:dyDescent="0.25">
      <c r="B242" s="1" t="s">
        <v>349</v>
      </c>
      <c r="C242" s="1" t="s">
        <v>350</v>
      </c>
      <c r="D242">
        <v>8</v>
      </c>
      <c r="E242">
        <v>3</v>
      </c>
      <c r="F242">
        <v>5</v>
      </c>
      <c r="G242">
        <v>3</v>
      </c>
      <c r="H242">
        <v>6</v>
      </c>
      <c r="I242">
        <v>6</v>
      </c>
      <c r="J242">
        <v>98</v>
      </c>
      <c r="K242">
        <v>27</v>
      </c>
      <c r="L242">
        <v>75</v>
      </c>
      <c r="M242">
        <v>69</v>
      </c>
      <c r="N242">
        <v>29</v>
      </c>
    </row>
    <row r="243" spans="2:14" x14ac:dyDescent="0.25">
      <c r="B243" s="1" t="s">
        <v>351</v>
      </c>
      <c r="C243" s="1" t="s">
        <v>45</v>
      </c>
      <c r="D243">
        <v>2</v>
      </c>
      <c r="E243">
        <v>2</v>
      </c>
      <c r="F243">
        <v>3</v>
      </c>
      <c r="G243">
        <v>4</v>
      </c>
      <c r="H243">
        <v>2</v>
      </c>
      <c r="I243">
        <v>6</v>
      </c>
      <c r="J243">
        <v>43</v>
      </c>
      <c r="K243">
        <v>45</v>
      </c>
      <c r="L243">
        <v>16</v>
      </c>
      <c r="M243">
        <v>56</v>
      </c>
      <c r="N243">
        <v>7</v>
      </c>
    </row>
    <row r="244" spans="2:14" x14ac:dyDescent="0.25">
      <c r="B244" s="1" t="s">
        <v>352</v>
      </c>
      <c r="C244" s="1" t="s">
        <v>193</v>
      </c>
      <c r="D244">
        <v>7</v>
      </c>
      <c r="E244">
        <v>6</v>
      </c>
      <c r="F244">
        <v>6</v>
      </c>
      <c r="G244">
        <v>2</v>
      </c>
      <c r="H244">
        <v>3</v>
      </c>
      <c r="I244">
        <v>6</v>
      </c>
      <c r="J244">
        <v>19</v>
      </c>
      <c r="K244">
        <v>5</v>
      </c>
      <c r="L244">
        <v>76</v>
      </c>
      <c r="M244">
        <v>74</v>
      </c>
      <c r="N244">
        <v>16</v>
      </c>
    </row>
    <row r="245" spans="2:14" x14ac:dyDescent="0.25">
      <c r="B245" s="1" t="s">
        <v>353</v>
      </c>
      <c r="C245" s="1" t="s">
        <v>86</v>
      </c>
      <c r="D245">
        <v>2</v>
      </c>
      <c r="E245">
        <v>3</v>
      </c>
      <c r="F245">
        <v>2</v>
      </c>
      <c r="G245">
        <v>5</v>
      </c>
      <c r="H245">
        <v>5</v>
      </c>
      <c r="I245">
        <v>4</v>
      </c>
      <c r="J245">
        <v>60</v>
      </c>
      <c r="K245">
        <v>48</v>
      </c>
      <c r="L245">
        <v>73</v>
      </c>
      <c r="M245">
        <v>93</v>
      </c>
      <c r="N245">
        <v>51</v>
      </c>
    </row>
    <row r="246" spans="2:14" x14ac:dyDescent="0.25">
      <c r="B246" s="1" t="s">
        <v>354</v>
      </c>
      <c r="C246" s="1" t="s">
        <v>355</v>
      </c>
      <c r="D246">
        <v>4</v>
      </c>
      <c r="E246">
        <v>6</v>
      </c>
      <c r="F246">
        <v>3</v>
      </c>
      <c r="G246">
        <v>6</v>
      </c>
      <c r="H246">
        <v>5</v>
      </c>
      <c r="I246">
        <v>6</v>
      </c>
      <c r="J246">
        <v>82</v>
      </c>
      <c r="K246">
        <v>21</v>
      </c>
      <c r="L246">
        <v>64</v>
      </c>
      <c r="M246">
        <v>61</v>
      </c>
      <c r="N246">
        <v>93</v>
      </c>
    </row>
    <row r="247" spans="2:14" x14ac:dyDescent="0.25">
      <c r="B247" s="1" t="s">
        <v>356</v>
      </c>
      <c r="C247" s="1" t="s">
        <v>357</v>
      </c>
      <c r="D247">
        <v>2</v>
      </c>
      <c r="E247">
        <v>4</v>
      </c>
      <c r="F247">
        <v>2</v>
      </c>
      <c r="G247">
        <v>4</v>
      </c>
      <c r="H247">
        <v>3</v>
      </c>
      <c r="I247">
        <v>4</v>
      </c>
      <c r="J247">
        <v>65</v>
      </c>
      <c r="K247">
        <v>50</v>
      </c>
      <c r="L247">
        <v>15</v>
      </c>
      <c r="M247">
        <v>67</v>
      </c>
      <c r="N247">
        <v>88</v>
      </c>
    </row>
    <row r="248" spans="2:14" x14ac:dyDescent="0.25">
      <c r="B248" s="1" t="s">
        <v>358</v>
      </c>
      <c r="C248" s="1" t="s">
        <v>174</v>
      </c>
      <c r="D248">
        <v>8</v>
      </c>
      <c r="E248">
        <v>3</v>
      </c>
      <c r="F248">
        <v>6</v>
      </c>
      <c r="G248">
        <v>3</v>
      </c>
      <c r="H248">
        <v>6</v>
      </c>
      <c r="I248">
        <v>3</v>
      </c>
      <c r="J248">
        <v>85</v>
      </c>
      <c r="K248">
        <v>68</v>
      </c>
      <c r="L248">
        <v>59</v>
      </c>
      <c r="M248">
        <v>5</v>
      </c>
      <c r="N248">
        <v>29</v>
      </c>
    </row>
    <row r="249" spans="2:14" x14ac:dyDescent="0.25">
      <c r="B249" s="1" t="s">
        <v>359</v>
      </c>
      <c r="C249" s="1" t="s">
        <v>360</v>
      </c>
      <c r="D249">
        <v>7</v>
      </c>
      <c r="E249">
        <v>6</v>
      </c>
      <c r="F249">
        <v>2</v>
      </c>
      <c r="G249">
        <v>3</v>
      </c>
      <c r="H249">
        <v>2</v>
      </c>
      <c r="I249">
        <v>2</v>
      </c>
      <c r="J249">
        <v>91</v>
      </c>
      <c r="K249">
        <v>65</v>
      </c>
      <c r="L249">
        <v>12</v>
      </c>
      <c r="M249">
        <v>78</v>
      </c>
      <c r="N249">
        <v>87</v>
      </c>
    </row>
    <row r="250" spans="2:14" x14ac:dyDescent="0.25">
      <c r="B250" s="1" t="s">
        <v>361</v>
      </c>
      <c r="C250" s="1" t="s">
        <v>362</v>
      </c>
      <c r="D250">
        <v>2</v>
      </c>
      <c r="E250">
        <v>6</v>
      </c>
      <c r="F250">
        <v>6</v>
      </c>
      <c r="G250">
        <v>6</v>
      </c>
      <c r="H250">
        <v>2</v>
      </c>
      <c r="I250">
        <v>3</v>
      </c>
      <c r="J250">
        <v>65</v>
      </c>
      <c r="K250">
        <v>28</v>
      </c>
      <c r="L250">
        <v>80</v>
      </c>
      <c r="M250">
        <v>55</v>
      </c>
      <c r="N250">
        <v>60</v>
      </c>
    </row>
    <row r="251" spans="2:14" x14ac:dyDescent="0.25">
      <c r="B251" s="1" t="s">
        <v>363</v>
      </c>
      <c r="C251" s="1" t="s">
        <v>139</v>
      </c>
      <c r="D251">
        <v>4</v>
      </c>
      <c r="E251">
        <v>4</v>
      </c>
      <c r="F251">
        <v>2</v>
      </c>
      <c r="G251">
        <v>3</v>
      </c>
      <c r="H251">
        <v>3</v>
      </c>
      <c r="I251">
        <v>5</v>
      </c>
      <c r="J251">
        <v>14</v>
      </c>
      <c r="K251">
        <v>4</v>
      </c>
      <c r="L251">
        <v>93</v>
      </c>
      <c r="M251">
        <v>36</v>
      </c>
      <c r="N251">
        <v>26</v>
      </c>
    </row>
    <row r="252" spans="2:14" x14ac:dyDescent="0.25">
      <c r="B252" s="1" t="s">
        <v>364</v>
      </c>
      <c r="C252" s="1" t="s">
        <v>203</v>
      </c>
      <c r="D252">
        <v>0</v>
      </c>
      <c r="E252">
        <v>6</v>
      </c>
      <c r="F252">
        <v>2</v>
      </c>
      <c r="G252">
        <v>6</v>
      </c>
      <c r="H252">
        <v>5</v>
      </c>
      <c r="I252">
        <v>6</v>
      </c>
      <c r="J252">
        <v>15</v>
      </c>
      <c r="K252">
        <v>42</v>
      </c>
      <c r="L252">
        <v>90</v>
      </c>
      <c r="M252">
        <v>14</v>
      </c>
      <c r="N252">
        <v>88</v>
      </c>
    </row>
    <row r="253" spans="2:14" x14ac:dyDescent="0.25">
      <c r="B253" s="1" t="s">
        <v>365</v>
      </c>
      <c r="C253" s="1" t="s">
        <v>16</v>
      </c>
      <c r="D253">
        <v>8</v>
      </c>
      <c r="E253">
        <v>5</v>
      </c>
      <c r="F253">
        <v>4</v>
      </c>
      <c r="G253">
        <v>4</v>
      </c>
      <c r="H253">
        <v>4</v>
      </c>
      <c r="I253">
        <v>3</v>
      </c>
      <c r="J253">
        <v>39</v>
      </c>
      <c r="K253">
        <v>45</v>
      </c>
      <c r="L253">
        <v>68</v>
      </c>
      <c r="M253">
        <v>26</v>
      </c>
      <c r="N253">
        <v>30</v>
      </c>
    </row>
    <row r="254" spans="2:14" x14ac:dyDescent="0.25">
      <c r="B254" s="1" t="s">
        <v>366</v>
      </c>
      <c r="C254" s="1" t="s">
        <v>367</v>
      </c>
      <c r="D254">
        <v>3</v>
      </c>
      <c r="E254">
        <v>6</v>
      </c>
      <c r="F254">
        <v>3</v>
      </c>
      <c r="G254">
        <v>4</v>
      </c>
      <c r="H254">
        <v>3</v>
      </c>
      <c r="I254">
        <v>5</v>
      </c>
      <c r="J254">
        <v>86</v>
      </c>
      <c r="K254">
        <v>46</v>
      </c>
      <c r="L254">
        <v>9</v>
      </c>
      <c r="M254">
        <v>68</v>
      </c>
      <c r="N254">
        <v>39</v>
      </c>
    </row>
    <row r="255" spans="2:14" x14ac:dyDescent="0.25">
      <c r="B255" s="1" t="s">
        <v>368</v>
      </c>
      <c r="C255" s="1" t="s">
        <v>369</v>
      </c>
      <c r="D255">
        <v>7</v>
      </c>
      <c r="E255">
        <v>4</v>
      </c>
      <c r="F255">
        <v>6</v>
      </c>
      <c r="G255">
        <v>6</v>
      </c>
      <c r="H255">
        <v>6</v>
      </c>
      <c r="I255">
        <v>2</v>
      </c>
      <c r="J255">
        <v>17</v>
      </c>
      <c r="K255">
        <v>16</v>
      </c>
      <c r="L255">
        <v>12</v>
      </c>
      <c r="M255">
        <v>54</v>
      </c>
      <c r="N255">
        <v>91</v>
      </c>
    </row>
    <row r="256" spans="2:14" x14ac:dyDescent="0.25">
      <c r="B256" s="1" t="s">
        <v>370</v>
      </c>
      <c r="C256" s="1" t="s">
        <v>371</v>
      </c>
      <c r="D256">
        <v>4</v>
      </c>
      <c r="E256">
        <v>2</v>
      </c>
      <c r="F256">
        <v>4</v>
      </c>
      <c r="G256">
        <v>3</v>
      </c>
      <c r="H256">
        <v>5</v>
      </c>
      <c r="I256">
        <v>2</v>
      </c>
      <c r="J256">
        <v>68</v>
      </c>
      <c r="K256">
        <v>87</v>
      </c>
      <c r="L256">
        <v>48</v>
      </c>
      <c r="M256">
        <v>54</v>
      </c>
      <c r="N256">
        <v>39</v>
      </c>
    </row>
    <row r="257" spans="2:14" x14ac:dyDescent="0.25">
      <c r="B257" s="1" t="s">
        <v>372</v>
      </c>
      <c r="C257" s="1" t="s">
        <v>180</v>
      </c>
      <c r="D257">
        <v>8</v>
      </c>
      <c r="E257">
        <v>3</v>
      </c>
      <c r="F257">
        <v>5</v>
      </c>
      <c r="G257">
        <v>2</v>
      </c>
      <c r="H257">
        <v>5</v>
      </c>
      <c r="I257">
        <v>3</v>
      </c>
      <c r="J257">
        <v>99</v>
      </c>
      <c r="K257">
        <v>90</v>
      </c>
      <c r="L257">
        <v>59</v>
      </c>
      <c r="M257">
        <v>78</v>
      </c>
      <c r="N257">
        <v>93</v>
      </c>
    </row>
    <row r="258" spans="2:14" x14ac:dyDescent="0.25">
      <c r="B258" s="1" t="s">
        <v>373</v>
      </c>
      <c r="C258" s="1" t="s">
        <v>357</v>
      </c>
      <c r="D258">
        <v>1</v>
      </c>
      <c r="E258">
        <v>6</v>
      </c>
      <c r="F258">
        <v>6</v>
      </c>
      <c r="G258">
        <v>5</v>
      </c>
      <c r="H258">
        <v>3</v>
      </c>
      <c r="I258">
        <v>6</v>
      </c>
      <c r="J258">
        <v>58</v>
      </c>
      <c r="K258">
        <v>93</v>
      </c>
      <c r="L258">
        <v>93</v>
      </c>
      <c r="M258">
        <v>82</v>
      </c>
      <c r="N258">
        <v>17</v>
      </c>
    </row>
    <row r="259" spans="2:14" x14ac:dyDescent="0.25">
      <c r="B259" s="1" t="s">
        <v>374</v>
      </c>
      <c r="C259" s="1" t="s">
        <v>327</v>
      </c>
      <c r="D259">
        <v>6</v>
      </c>
      <c r="E259">
        <v>4</v>
      </c>
      <c r="F259">
        <v>5</v>
      </c>
      <c r="G259">
        <v>3</v>
      </c>
      <c r="H259">
        <v>2</v>
      </c>
      <c r="I259">
        <v>2</v>
      </c>
      <c r="J259">
        <v>38</v>
      </c>
      <c r="K259">
        <v>13</v>
      </c>
      <c r="L259">
        <v>62</v>
      </c>
      <c r="M259">
        <v>22</v>
      </c>
      <c r="N259">
        <v>14</v>
      </c>
    </row>
    <row r="260" spans="2:14" x14ac:dyDescent="0.25">
      <c r="B260" s="1" t="s">
        <v>375</v>
      </c>
      <c r="C260" s="1" t="s">
        <v>205</v>
      </c>
      <c r="D260">
        <v>6</v>
      </c>
      <c r="E260">
        <v>6</v>
      </c>
      <c r="F260">
        <v>3</v>
      </c>
      <c r="G260">
        <v>6</v>
      </c>
      <c r="H260">
        <v>6</v>
      </c>
      <c r="I260">
        <v>2</v>
      </c>
      <c r="J260">
        <v>1</v>
      </c>
      <c r="K260">
        <v>34</v>
      </c>
      <c r="L260">
        <v>76</v>
      </c>
      <c r="M260">
        <v>39</v>
      </c>
      <c r="N260">
        <v>56</v>
      </c>
    </row>
    <row r="261" spans="2:14" x14ac:dyDescent="0.25">
      <c r="B261" s="1" t="s">
        <v>376</v>
      </c>
      <c r="C261" s="1" t="s">
        <v>38</v>
      </c>
      <c r="D261">
        <v>3</v>
      </c>
      <c r="E261">
        <v>5</v>
      </c>
      <c r="F261">
        <v>3</v>
      </c>
      <c r="G261">
        <v>6</v>
      </c>
      <c r="H261">
        <v>2</v>
      </c>
      <c r="I261">
        <v>4</v>
      </c>
      <c r="J261">
        <v>91</v>
      </c>
      <c r="K261">
        <v>99</v>
      </c>
      <c r="L261">
        <v>61</v>
      </c>
      <c r="M261">
        <v>2</v>
      </c>
      <c r="N261">
        <v>52</v>
      </c>
    </row>
    <row r="262" spans="2:14" x14ac:dyDescent="0.25">
      <c r="B262" s="1" t="s">
        <v>377</v>
      </c>
      <c r="C262" s="1" t="s">
        <v>180</v>
      </c>
      <c r="D262">
        <v>3</v>
      </c>
      <c r="E262">
        <v>4</v>
      </c>
      <c r="F262">
        <v>6</v>
      </c>
      <c r="G262">
        <v>2</v>
      </c>
      <c r="H262">
        <v>2</v>
      </c>
      <c r="I262">
        <v>4</v>
      </c>
      <c r="J262">
        <v>2</v>
      </c>
      <c r="K262">
        <v>85</v>
      </c>
      <c r="L262">
        <v>51</v>
      </c>
      <c r="M262">
        <v>87</v>
      </c>
      <c r="N262">
        <v>27</v>
      </c>
    </row>
    <row r="263" spans="2:14" x14ac:dyDescent="0.25">
      <c r="B263" s="1" t="s">
        <v>378</v>
      </c>
      <c r="C263" s="1" t="s">
        <v>30</v>
      </c>
      <c r="D263">
        <v>6</v>
      </c>
      <c r="E263">
        <v>3</v>
      </c>
      <c r="F263">
        <v>3</v>
      </c>
      <c r="G263">
        <v>6</v>
      </c>
      <c r="H263">
        <v>6</v>
      </c>
      <c r="I263">
        <v>3</v>
      </c>
      <c r="J263">
        <v>78</v>
      </c>
      <c r="K263">
        <v>57</v>
      </c>
      <c r="L263">
        <v>69</v>
      </c>
      <c r="M263">
        <v>18</v>
      </c>
      <c r="N263">
        <v>87</v>
      </c>
    </row>
    <row r="264" spans="2:14" x14ac:dyDescent="0.25">
      <c r="B264" s="1" t="s">
        <v>379</v>
      </c>
      <c r="C264" s="1" t="s">
        <v>180</v>
      </c>
      <c r="D264">
        <v>3</v>
      </c>
      <c r="E264">
        <v>5</v>
      </c>
      <c r="F264">
        <v>4</v>
      </c>
      <c r="G264">
        <v>5</v>
      </c>
      <c r="H264">
        <v>6</v>
      </c>
      <c r="I264">
        <v>4</v>
      </c>
      <c r="J264">
        <v>64</v>
      </c>
      <c r="K264">
        <v>35</v>
      </c>
      <c r="L264">
        <v>42</v>
      </c>
      <c r="M264">
        <v>54</v>
      </c>
      <c r="N264">
        <v>15</v>
      </c>
    </row>
    <row r="265" spans="2:14" x14ac:dyDescent="0.25">
      <c r="B265" s="1" t="s">
        <v>380</v>
      </c>
      <c r="C265" s="1" t="s">
        <v>381</v>
      </c>
      <c r="D265">
        <v>3</v>
      </c>
      <c r="E265">
        <v>2</v>
      </c>
      <c r="F265">
        <v>2</v>
      </c>
      <c r="G265">
        <v>4</v>
      </c>
      <c r="H265">
        <v>3</v>
      </c>
      <c r="I265">
        <v>5</v>
      </c>
      <c r="J265">
        <v>40</v>
      </c>
      <c r="K265">
        <v>28</v>
      </c>
      <c r="L265">
        <v>88</v>
      </c>
      <c r="M265">
        <v>11</v>
      </c>
      <c r="N265">
        <v>9</v>
      </c>
    </row>
    <row r="266" spans="2:14" x14ac:dyDescent="0.25">
      <c r="B266" s="1" t="s">
        <v>382</v>
      </c>
      <c r="C266" s="1" t="s">
        <v>45</v>
      </c>
      <c r="D266">
        <v>2</v>
      </c>
      <c r="E266">
        <v>5</v>
      </c>
      <c r="F266">
        <v>3</v>
      </c>
      <c r="G266">
        <v>4</v>
      </c>
      <c r="H266">
        <v>6</v>
      </c>
      <c r="I266">
        <v>3</v>
      </c>
      <c r="J266">
        <v>8</v>
      </c>
      <c r="K266">
        <v>46</v>
      </c>
      <c r="L266">
        <v>55</v>
      </c>
      <c r="M266">
        <v>39</v>
      </c>
      <c r="N266">
        <v>21</v>
      </c>
    </row>
    <row r="267" spans="2:14" x14ac:dyDescent="0.25">
      <c r="B267" s="1" t="s">
        <v>383</v>
      </c>
      <c r="C267" s="1" t="s">
        <v>384</v>
      </c>
      <c r="D267">
        <v>2</v>
      </c>
      <c r="E267">
        <v>5</v>
      </c>
      <c r="F267">
        <v>3</v>
      </c>
      <c r="G267">
        <v>6</v>
      </c>
      <c r="H267">
        <v>3</v>
      </c>
      <c r="I267">
        <v>3</v>
      </c>
      <c r="J267">
        <v>86</v>
      </c>
      <c r="K267">
        <v>36</v>
      </c>
      <c r="L267">
        <v>76</v>
      </c>
      <c r="M267">
        <v>91</v>
      </c>
      <c r="N267">
        <v>19</v>
      </c>
    </row>
    <row r="268" spans="2:14" x14ac:dyDescent="0.25">
      <c r="B268" s="1" t="s">
        <v>385</v>
      </c>
      <c r="C268" s="1" t="s">
        <v>288</v>
      </c>
      <c r="D268">
        <v>0</v>
      </c>
      <c r="E268">
        <v>4</v>
      </c>
      <c r="F268">
        <v>3</v>
      </c>
      <c r="G268">
        <v>5</v>
      </c>
      <c r="H268">
        <v>2</v>
      </c>
      <c r="I268">
        <v>6</v>
      </c>
      <c r="J268">
        <v>86</v>
      </c>
      <c r="K268">
        <v>76</v>
      </c>
      <c r="L268">
        <v>17</v>
      </c>
      <c r="M268">
        <v>68</v>
      </c>
      <c r="N268">
        <v>39</v>
      </c>
    </row>
    <row r="269" spans="2:14" x14ac:dyDescent="0.25">
      <c r="B269" s="1" t="s">
        <v>386</v>
      </c>
      <c r="C269" s="1" t="s">
        <v>311</v>
      </c>
      <c r="D269">
        <v>8</v>
      </c>
      <c r="E269">
        <v>4</v>
      </c>
      <c r="F269">
        <v>5</v>
      </c>
      <c r="G269">
        <v>5</v>
      </c>
      <c r="H269">
        <v>4</v>
      </c>
      <c r="I269">
        <v>5</v>
      </c>
      <c r="J269">
        <v>7</v>
      </c>
      <c r="K269">
        <v>8</v>
      </c>
      <c r="L269">
        <v>77</v>
      </c>
      <c r="M269">
        <v>77</v>
      </c>
      <c r="N269">
        <v>21</v>
      </c>
    </row>
    <row r="270" spans="2:14" x14ac:dyDescent="0.25">
      <c r="B270" s="1" t="s">
        <v>387</v>
      </c>
      <c r="C270" s="1" t="s">
        <v>388</v>
      </c>
      <c r="D270">
        <v>8</v>
      </c>
      <c r="E270">
        <v>2</v>
      </c>
      <c r="F270">
        <v>6</v>
      </c>
      <c r="G270">
        <v>4</v>
      </c>
      <c r="H270">
        <v>3</v>
      </c>
      <c r="I270">
        <v>2</v>
      </c>
      <c r="J270">
        <v>77</v>
      </c>
      <c r="K270">
        <v>98</v>
      </c>
      <c r="L270">
        <v>4</v>
      </c>
      <c r="M270">
        <v>85</v>
      </c>
      <c r="N270">
        <v>63</v>
      </c>
    </row>
    <row r="271" spans="2:14" x14ac:dyDescent="0.25">
      <c r="B271" s="1" t="s">
        <v>389</v>
      </c>
      <c r="C271" s="1" t="s">
        <v>324</v>
      </c>
      <c r="D271">
        <v>6</v>
      </c>
      <c r="E271">
        <v>4</v>
      </c>
      <c r="F271">
        <v>6</v>
      </c>
      <c r="G271">
        <v>3</v>
      </c>
      <c r="H271">
        <v>3</v>
      </c>
      <c r="I271">
        <v>3</v>
      </c>
      <c r="J271">
        <v>9</v>
      </c>
      <c r="K271">
        <v>15</v>
      </c>
      <c r="L271">
        <v>6</v>
      </c>
      <c r="M271">
        <v>65</v>
      </c>
      <c r="N271">
        <v>75</v>
      </c>
    </row>
    <row r="272" spans="2:14" x14ac:dyDescent="0.25">
      <c r="B272" s="1" t="s">
        <v>390</v>
      </c>
      <c r="C272" s="1" t="s">
        <v>391</v>
      </c>
      <c r="D272">
        <v>0</v>
      </c>
      <c r="E272">
        <v>5</v>
      </c>
      <c r="F272">
        <v>3</v>
      </c>
      <c r="G272">
        <v>3</v>
      </c>
      <c r="H272">
        <v>3</v>
      </c>
      <c r="I272">
        <v>5</v>
      </c>
      <c r="J272">
        <v>27</v>
      </c>
      <c r="K272">
        <v>30</v>
      </c>
      <c r="L272">
        <v>23</v>
      </c>
      <c r="M272">
        <v>16</v>
      </c>
      <c r="N272">
        <v>21</v>
      </c>
    </row>
    <row r="273" spans="2:14" x14ac:dyDescent="0.25">
      <c r="B273" s="1" t="s">
        <v>392</v>
      </c>
      <c r="C273" s="1" t="s">
        <v>16</v>
      </c>
      <c r="D273">
        <v>5</v>
      </c>
      <c r="E273">
        <v>2</v>
      </c>
      <c r="F273">
        <v>5</v>
      </c>
      <c r="G273">
        <v>5</v>
      </c>
      <c r="H273">
        <v>6</v>
      </c>
      <c r="I273">
        <v>5</v>
      </c>
      <c r="J273">
        <v>17</v>
      </c>
      <c r="K273">
        <v>23</v>
      </c>
      <c r="L273">
        <v>33</v>
      </c>
      <c r="M273">
        <v>16</v>
      </c>
      <c r="N273">
        <v>62</v>
      </c>
    </row>
    <row r="274" spans="2:14" x14ac:dyDescent="0.25">
      <c r="B274" s="1" t="s">
        <v>393</v>
      </c>
      <c r="C274" s="1" t="s">
        <v>251</v>
      </c>
      <c r="D274">
        <v>2</v>
      </c>
      <c r="E274">
        <v>5</v>
      </c>
      <c r="F274">
        <v>3</v>
      </c>
      <c r="G274">
        <v>6</v>
      </c>
      <c r="H274">
        <v>6</v>
      </c>
      <c r="I274">
        <v>2</v>
      </c>
      <c r="J274">
        <v>87</v>
      </c>
      <c r="K274">
        <v>23</v>
      </c>
      <c r="L274">
        <v>15</v>
      </c>
      <c r="M274">
        <v>44</v>
      </c>
      <c r="N274">
        <v>30</v>
      </c>
    </row>
    <row r="275" spans="2:14" x14ac:dyDescent="0.25">
      <c r="B275" s="1" t="s">
        <v>394</v>
      </c>
      <c r="C275" s="1" t="s">
        <v>395</v>
      </c>
      <c r="D275">
        <v>2</v>
      </c>
      <c r="E275">
        <v>6</v>
      </c>
      <c r="F275">
        <v>3</v>
      </c>
      <c r="G275">
        <v>3</v>
      </c>
      <c r="H275">
        <v>3</v>
      </c>
      <c r="I275">
        <v>6</v>
      </c>
      <c r="J275">
        <v>83</v>
      </c>
      <c r="K275">
        <v>27</v>
      </c>
      <c r="L275">
        <v>18</v>
      </c>
      <c r="M275">
        <v>41</v>
      </c>
      <c r="N275">
        <v>94</v>
      </c>
    </row>
    <row r="276" spans="2:14" x14ac:dyDescent="0.25">
      <c r="B276" s="1" t="s">
        <v>396</v>
      </c>
      <c r="C276" s="1" t="s">
        <v>397</v>
      </c>
      <c r="D276">
        <v>5</v>
      </c>
      <c r="E276">
        <v>5</v>
      </c>
      <c r="F276">
        <v>5</v>
      </c>
      <c r="G276">
        <v>2</v>
      </c>
      <c r="H276">
        <v>4</v>
      </c>
      <c r="I276">
        <v>5</v>
      </c>
      <c r="J276">
        <v>35</v>
      </c>
      <c r="K276">
        <v>16</v>
      </c>
      <c r="L276">
        <v>94</v>
      </c>
      <c r="M276">
        <v>87</v>
      </c>
      <c r="N276">
        <v>38</v>
      </c>
    </row>
    <row r="277" spans="2:14" x14ac:dyDescent="0.25">
      <c r="B277" s="1" t="s">
        <v>398</v>
      </c>
      <c r="C277" s="1" t="s">
        <v>399</v>
      </c>
      <c r="D277">
        <v>0</v>
      </c>
      <c r="E277">
        <v>5</v>
      </c>
      <c r="F277">
        <v>3</v>
      </c>
      <c r="G277">
        <v>3</v>
      </c>
      <c r="H277">
        <v>2</v>
      </c>
      <c r="I277">
        <v>2</v>
      </c>
      <c r="J277">
        <v>92</v>
      </c>
      <c r="K277">
        <v>79</v>
      </c>
      <c r="L277">
        <v>94</v>
      </c>
      <c r="M277">
        <v>42</v>
      </c>
      <c r="N277">
        <v>95</v>
      </c>
    </row>
    <row r="278" spans="2:14" x14ac:dyDescent="0.25">
      <c r="B278" s="1" t="s">
        <v>75</v>
      </c>
      <c r="C278" s="1" t="s">
        <v>76</v>
      </c>
      <c r="D278">
        <v>5</v>
      </c>
      <c r="E278">
        <v>3</v>
      </c>
      <c r="F278">
        <v>5</v>
      </c>
      <c r="G278">
        <v>3</v>
      </c>
      <c r="H278">
        <v>6</v>
      </c>
      <c r="I278">
        <v>6</v>
      </c>
      <c r="J278">
        <v>82</v>
      </c>
      <c r="K278">
        <v>7</v>
      </c>
      <c r="L278">
        <v>24</v>
      </c>
      <c r="M278">
        <v>80</v>
      </c>
      <c r="N278">
        <v>33</v>
      </c>
    </row>
    <row r="279" spans="2:14" x14ac:dyDescent="0.25">
      <c r="B279" s="1" t="s">
        <v>400</v>
      </c>
      <c r="C279" s="1" t="s">
        <v>101</v>
      </c>
      <c r="D279">
        <v>6</v>
      </c>
      <c r="E279">
        <v>4</v>
      </c>
      <c r="F279">
        <v>6</v>
      </c>
      <c r="G279">
        <v>6</v>
      </c>
      <c r="H279">
        <v>4</v>
      </c>
      <c r="I279">
        <v>4</v>
      </c>
      <c r="J279">
        <v>94</v>
      </c>
      <c r="K279">
        <v>44</v>
      </c>
      <c r="L279">
        <v>96</v>
      </c>
      <c r="M279">
        <v>9</v>
      </c>
      <c r="N279">
        <v>97</v>
      </c>
    </row>
    <row r="280" spans="2:14" x14ac:dyDescent="0.25">
      <c r="B280" s="1" t="s">
        <v>401</v>
      </c>
      <c r="C280" s="1" t="s">
        <v>402</v>
      </c>
      <c r="D280">
        <v>3</v>
      </c>
      <c r="E280">
        <v>5</v>
      </c>
      <c r="F280">
        <v>3</v>
      </c>
      <c r="G280">
        <v>6</v>
      </c>
      <c r="H280">
        <v>4</v>
      </c>
      <c r="I280">
        <v>2</v>
      </c>
      <c r="J280">
        <v>32</v>
      </c>
      <c r="K280">
        <v>50</v>
      </c>
      <c r="L280">
        <v>94</v>
      </c>
      <c r="M280">
        <v>52</v>
      </c>
      <c r="N280">
        <v>100</v>
      </c>
    </row>
    <row r="281" spans="2:14" x14ac:dyDescent="0.25">
      <c r="B281" s="1" t="s">
        <v>403</v>
      </c>
      <c r="C281" s="1" t="s">
        <v>64</v>
      </c>
      <c r="D281">
        <v>3</v>
      </c>
      <c r="E281">
        <v>2</v>
      </c>
      <c r="F281">
        <v>3</v>
      </c>
      <c r="G281">
        <v>5</v>
      </c>
      <c r="H281">
        <v>3</v>
      </c>
      <c r="I281">
        <v>6</v>
      </c>
      <c r="J281">
        <v>84</v>
      </c>
      <c r="K281">
        <v>53</v>
      </c>
      <c r="L281">
        <v>73</v>
      </c>
      <c r="M281">
        <v>7</v>
      </c>
      <c r="N281">
        <v>3</v>
      </c>
    </row>
    <row r="282" spans="2:14" x14ac:dyDescent="0.25">
      <c r="B282" s="1" t="s">
        <v>404</v>
      </c>
      <c r="C282" s="1" t="s">
        <v>397</v>
      </c>
      <c r="D282">
        <v>2</v>
      </c>
      <c r="E282">
        <v>2</v>
      </c>
      <c r="F282">
        <v>5</v>
      </c>
      <c r="G282">
        <v>5</v>
      </c>
      <c r="H282">
        <v>5</v>
      </c>
      <c r="I282">
        <v>4</v>
      </c>
      <c r="J282">
        <v>88</v>
      </c>
      <c r="K282">
        <v>37</v>
      </c>
      <c r="L282">
        <v>50</v>
      </c>
      <c r="M282">
        <v>19</v>
      </c>
      <c r="N282">
        <v>28</v>
      </c>
    </row>
    <row r="283" spans="2:14" x14ac:dyDescent="0.25">
      <c r="B283" s="1" t="s">
        <v>405</v>
      </c>
      <c r="C283" s="1" t="s">
        <v>197</v>
      </c>
      <c r="D283">
        <v>7</v>
      </c>
      <c r="E283">
        <v>2</v>
      </c>
      <c r="F283">
        <v>3</v>
      </c>
      <c r="G283">
        <v>5</v>
      </c>
      <c r="H283">
        <v>5</v>
      </c>
      <c r="I283">
        <v>2</v>
      </c>
      <c r="J283">
        <v>26</v>
      </c>
      <c r="K283">
        <v>30</v>
      </c>
      <c r="L283">
        <v>96</v>
      </c>
      <c r="M283">
        <v>59</v>
      </c>
      <c r="N283">
        <v>28</v>
      </c>
    </row>
    <row r="284" spans="2:14" x14ac:dyDescent="0.25">
      <c r="B284" s="1" t="s">
        <v>406</v>
      </c>
      <c r="C284" s="1" t="s">
        <v>38</v>
      </c>
      <c r="D284">
        <v>0</v>
      </c>
      <c r="E284">
        <v>5</v>
      </c>
      <c r="F284">
        <v>6</v>
      </c>
      <c r="G284">
        <v>2</v>
      </c>
      <c r="H284">
        <v>2</v>
      </c>
      <c r="I284">
        <v>3</v>
      </c>
      <c r="J284">
        <v>50</v>
      </c>
      <c r="K284">
        <v>5</v>
      </c>
      <c r="L284">
        <v>14</v>
      </c>
      <c r="M284">
        <v>44</v>
      </c>
      <c r="N284">
        <v>45</v>
      </c>
    </row>
    <row r="285" spans="2:14" x14ac:dyDescent="0.25">
      <c r="B285" s="1" t="s">
        <v>407</v>
      </c>
      <c r="C285" s="1" t="s">
        <v>395</v>
      </c>
      <c r="D285">
        <v>5</v>
      </c>
      <c r="E285">
        <v>5</v>
      </c>
      <c r="F285">
        <v>5</v>
      </c>
      <c r="G285">
        <v>4</v>
      </c>
      <c r="H285">
        <v>6</v>
      </c>
      <c r="I285">
        <v>5</v>
      </c>
      <c r="J285">
        <v>73</v>
      </c>
      <c r="K285">
        <v>49</v>
      </c>
      <c r="L285">
        <v>54</v>
      </c>
      <c r="M285">
        <v>67</v>
      </c>
      <c r="N285">
        <v>5</v>
      </c>
    </row>
    <row r="286" spans="2:14" x14ac:dyDescent="0.25">
      <c r="B286" s="1" t="s">
        <v>408</v>
      </c>
      <c r="C286" s="1" t="s">
        <v>316</v>
      </c>
      <c r="D286">
        <v>2</v>
      </c>
      <c r="E286">
        <v>3</v>
      </c>
      <c r="F286">
        <v>4</v>
      </c>
      <c r="G286">
        <v>2</v>
      </c>
      <c r="H286">
        <v>5</v>
      </c>
      <c r="I286">
        <v>6</v>
      </c>
      <c r="J286">
        <v>100</v>
      </c>
      <c r="K286">
        <v>13</v>
      </c>
      <c r="L286">
        <v>93</v>
      </c>
      <c r="M286">
        <v>32</v>
      </c>
      <c r="N286">
        <v>23</v>
      </c>
    </row>
    <row r="287" spans="2:14" x14ac:dyDescent="0.25">
      <c r="B287" s="1" t="s">
        <v>408</v>
      </c>
      <c r="C287" s="1" t="s">
        <v>409</v>
      </c>
      <c r="D287">
        <v>6</v>
      </c>
      <c r="E287">
        <v>4</v>
      </c>
      <c r="F287">
        <v>4</v>
      </c>
      <c r="G287">
        <v>3</v>
      </c>
      <c r="H287">
        <v>2</v>
      </c>
      <c r="I287">
        <v>5</v>
      </c>
      <c r="J287">
        <v>52</v>
      </c>
      <c r="K287">
        <v>46</v>
      </c>
      <c r="L287">
        <v>54</v>
      </c>
      <c r="M287">
        <v>22</v>
      </c>
      <c r="N287">
        <v>42</v>
      </c>
    </row>
    <row r="288" spans="2:14" x14ac:dyDescent="0.25">
      <c r="B288" s="1" t="s">
        <v>410</v>
      </c>
      <c r="C288" s="1" t="s">
        <v>70</v>
      </c>
      <c r="D288">
        <v>2</v>
      </c>
      <c r="E288">
        <v>5</v>
      </c>
      <c r="F288">
        <v>6</v>
      </c>
      <c r="G288">
        <v>4</v>
      </c>
      <c r="H288">
        <v>6</v>
      </c>
      <c r="I288">
        <v>3</v>
      </c>
      <c r="J288">
        <v>88</v>
      </c>
      <c r="K288">
        <v>14</v>
      </c>
      <c r="L288">
        <v>98</v>
      </c>
      <c r="M288">
        <v>46</v>
      </c>
      <c r="N288">
        <v>66</v>
      </c>
    </row>
    <row r="289" spans="2:14" x14ac:dyDescent="0.25">
      <c r="B289" s="1" t="s">
        <v>411</v>
      </c>
      <c r="C289" s="1" t="s">
        <v>412</v>
      </c>
      <c r="D289">
        <v>3</v>
      </c>
      <c r="E289">
        <v>2</v>
      </c>
      <c r="F289">
        <v>4</v>
      </c>
      <c r="G289">
        <v>2</v>
      </c>
      <c r="H289">
        <v>6</v>
      </c>
      <c r="I289">
        <v>6</v>
      </c>
      <c r="J289">
        <v>85</v>
      </c>
      <c r="K289">
        <v>91</v>
      </c>
      <c r="L289">
        <v>9</v>
      </c>
      <c r="M289">
        <v>9</v>
      </c>
      <c r="N289">
        <v>53</v>
      </c>
    </row>
    <row r="290" spans="2:14" x14ac:dyDescent="0.25">
      <c r="B290" s="1" t="s">
        <v>413</v>
      </c>
      <c r="C290" s="1" t="s">
        <v>414</v>
      </c>
      <c r="D290">
        <v>3</v>
      </c>
      <c r="E290">
        <v>4</v>
      </c>
      <c r="F290">
        <v>4</v>
      </c>
      <c r="G290">
        <v>4</v>
      </c>
      <c r="H290">
        <v>3</v>
      </c>
      <c r="I290">
        <v>3</v>
      </c>
      <c r="J290">
        <v>93</v>
      </c>
      <c r="K290">
        <v>12</v>
      </c>
      <c r="L290">
        <v>63</v>
      </c>
      <c r="M290">
        <v>3</v>
      </c>
      <c r="N290">
        <v>60</v>
      </c>
    </row>
    <row r="291" spans="2:14" x14ac:dyDescent="0.25">
      <c r="B291" s="1" t="s">
        <v>40</v>
      </c>
      <c r="C291" s="1" t="s">
        <v>43</v>
      </c>
      <c r="D291">
        <v>0</v>
      </c>
      <c r="E291">
        <v>6</v>
      </c>
      <c r="F291">
        <v>3</v>
      </c>
      <c r="G291">
        <v>5</v>
      </c>
      <c r="H291">
        <v>6</v>
      </c>
      <c r="I291">
        <v>3</v>
      </c>
      <c r="J291">
        <v>67</v>
      </c>
      <c r="K291">
        <v>66</v>
      </c>
      <c r="L291">
        <v>56</v>
      </c>
      <c r="M291">
        <v>41</v>
      </c>
      <c r="N291">
        <v>26</v>
      </c>
    </row>
    <row r="292" spans="2:14" x14ac:dyDescent="0.25">
      <c r="B292" s="1" t="s">
        <v>415</v>
      </c>
      <c r="C292" s="1" t="s">
        <v>416</v>
      </c>
      <c r="D292">
        <v>4</v>
      </c>
      <c r="E292">
        <v>5</v>
      </c>
      <c r="F292">
        <v>6</v>
      </c>
      <c r="G292">
        <v>5</v>
      </c>
      <c r="H292">
        <v>2</v>
      </c>
      <c r="I292">
        <v>4</v>
      </c>
      <c r="J292">
        <v>65</v>
      </c>
      <c r="K292">
        <v>75</v>
      </c>
      <c r="L292">
        <v>95</v>
      </c>
      <c r="M292">
        <v>100</v>
      </c>
      <c r="N292">
        <v>89</v>
      </c>
    </row>
    <row r="293" spans="2:14" x14ac:dyDescent="0.25">
      <c r="B293" s="1" t="s">
        <v>417</v>
      </c>
      <c r="C293" s="1" t="s">
        <v>110</v>
      </c>
      <c r="D293">
        <v>1</v>
      </c>
      <c r="E293">
        <v>3</v>
      </c>
      <c r="F293">
        <v>5</v>
      </c>
      <c r="G293">
        <v>2</v>
      </c>
      <c r="H293">
        <v>2</v>
      </c>
      <c r="I293">
        <v>5</v>
      </c>
      <c r="J293">
        <v>45</v>
      </c>
      <c r="K293">
        <v>30</v>
      </c>
      <c r="L293">
        <v>64</v>
      </c>
      <c r="M293">
        <v>95</v>
      </c>
      <c r="N293">
        <v>83</v>
      </c>
    </row>
    <row r="294" spans="2:14" x14ac:dyDescent="0.25">
      <c r="B294" s="1" t="s">
        <v>418</v>
      </c>
      <c r="C294" s="1" t="s">
        <v>171</v>
      </c>
      <c r="D294">
        <v>4</v>
      </c>
      <c r="E294">
        <v>6</v>
      </c>
      <c r="F294">
        <v>4</v>
      </c>
      <c r="G294">
        <v>2</v>
      </c>
      <c r="H294">
        <v>3</v>
      </c>
      <c r="I294">
        <v>5</v>
      </c>
      <c r="J294">
        <v>40</v>
      </c>
      <c r="K294">
        <v>80</v>
      </c>
      <c r="L294">
        <v>8</v>
      </c>
      <c r="M294">
        <v>99</v>
      </c>
      <c r="N294">
        <v>20</v>
      </c>
    </row>
    <row r="295" spans="2:14" x14ac:dyDescent="0.25">
      <c r="B295" s="1" t="s">
        <v>419</v>
      </c>
      <c r="C295" s="1" t="s">
        <v>260</v>
      </c>
      <c r="D295">
        <v>6</v>
      </c>
      <c r="E295">
        <v>3</v>
      </c>
      <c r="F295">
        <v>6</v>
      </c>
      <c r="G295">
        <v>2</v>
      </c>
      <c r="H295">
        <v>4</v>
      </c>
      <c r="I295">
        <v>6</v>
      </c>
      <c r="J295">
        <v>47</v>
      </c>
      <c r="K295">
        <v>54</v>
      </c>
      <c r="L295">
        <v>40</v>
      </c>
      <c r="M295">
        <v>83</v>
      </c>
      <c r="N295">
        <v>16</v>
      </c>
    </row>
    <row r="296" spans="2:14" x14ac:dyDescent="0.25">
      <c r="B296" s="1" t="s">
        <v>420</v>
      </c>
      <c r="C296" s="1" t="s">
        <v>188</v>
      </c>
      <c r="D296">
        <v>3</v>
      </c>
      <c r="E296">
        <v>2</v>
      </c>
      <c r="F296">
        <v>4</v>
      </c>
      <c r="G296">
        <v>5</v>
      </c>
      <c r="H296">
        <v>4</v>
      </c>
      <c r="I296">
        <v>6</v>
      </c>
      <c r="J296">
        <v>99</v>
      </c>
      <c r="K296">
        <v>60</v>
      </c>
      <c r="L296">
        <v>96</v>
      </c>
      <c r="M296">
        <v>89</v>
      </c>
      <c r="N296">
        <v>29</v>
      </c>
    </row>
    <row r="297" spans="2:14" x14ac:dyDescent="0.25">
      <c r="B297" s="1" t="s">
        <v>421</v>
      </c>
      <c r="C297" s="1" t="s">
        <v>249</v>
      </c>
      <c r="D297">
        <v>8</v>
      </c>
      <c r="E297">
        <v>2</v>
      </c>
      <c r="F297">
        <v>2</v>
      </c>
      <c r="G297">
        <v>4</v>
      </c>
      <c r="H297">
        <v>3</v>
      </c>
      <c r="I297">
        <v>5</v>
      </c>
      <c r="J297">
        <v>83</v>
      </c>
      <c r="K297">
        <v>29</v>
      </c>
      <c r="L297">
        <v>91</v>
      </c>
      <c r="M297">
        <v>26</v>
      </c>
      <c r="N297">
        <v>21</v>
      </c>
    </row>
    <row r="298" spans="2:14" x14ac:dyDescent="0.25">
      <c r="B298" s="1" t="s">
        <v>422</v>
      </c>
      <c r="C298" s="1" t="s">
        <v>340</v>
      </c>
      <c r="D298">
        <v>0</v>
      </c>
      <c r="E298">
        <v>4</v>
      </c>
      <c r="F298">
        <v>3</v>
      </c>
      <c r="G298">
        <v>6</v>
      </c>
      <c r="H298">
        <v>5</v>
      </c>
      <c r="I298">
        <v>5</v>
      </c>
      <c r="J298">
        <v>5</v>
      </c>
      <c r="K298">
        <v>26</v>
      </c>
      <c r="L298">
        <v>6</v>
      </c>
      <c r="M298">
        <v>82</v>
      </c>
      <c r="N298">
        <v>94</v>
      </c>
    </row>
    <row r="299" spans="2:14" x14ac:dyDescent="0.25">
      <c r="B299" s="1" t="s">
        <v>423</v>
      </c>
      <c r="C299" s="1" t="s">
        <v>76</v>
      </c>
      <c r="D299">
        <v>5</v>
      </c>
      <c r="E299">
        <v>3</v>
      </c>
      <c r="F299">
        <v>3</v>
      </c>
      <c r="G299">
        <v>3</v>
      </c>
      <c r="H299">
        <v>4</v>
      </c>
      <c r="I299">
        <v>3</v>
      </c>
      <c r="J299">
        <v>97</v>
      </c>
      <c r="K299">
        <v>83</v>
      </c>
      <c r="L299">
        <v>27</v>
      </c>
      <c r="M299">
        <v>61</v>
      </c>
      <c r="N299">
        <v>34</v>
      </c>
    </row>
    <row r="300" spans="2:14" x14ac:dyDescent="0.25">
      <c r="B300" s="1" t="s">
        <v>424</v>
      </c>
      <c r="C300" s="1" t="s">
        <v>425</v>
      </c>
      <c r="D300">
        <v>8</v>
      </c>
      <c r="E300">
        <v>5</v>
      </c>
      <c r="F300">
        <v>4</v>
      </c>
      <c r="G300">
        <v>6</v>
      </c>
      <c r="H300">
        <v>6</v>
      </c>
      <c r="I300">
        <v>5</v>
      </c>
      <c r="J300">
        <v>37</v>
      </c>
      <c r="K300">
        <v>52</v>
      </c>
      <c r="L300">
        <v>6</v>
      </c>
      <c r="M300">
        <v>34</v>
      </c>
      <c r="N300">
        <v>84</v>
      </c>
    </row>
    <row r="301" spans="2:14" x14ac:dyDescent="0.25">
      <c r="B301" s="1" t="s">
        <v>426</v>
      </c>
      <c r="C301" s="1" t="s">
        <v>427</v>
      </c>
      <c r="D301">
        <v>5</v>
      </c>
      <c r="E301">
        <v>2</v>
      </c>
      <c r="F301">
        <v>5</v>
      </c>
      <c r="G301">
        <v>3</v>
      </c>
      <c r="H301">
        <v>5</v>
      </c>
      <c r="I301">
        <v>5</v>
      </c>
      <c r="J301">
        <v>30</v>
      </c>
      <c r="K301">
        <v>42</v>
      </c>
      <c r="L301">
        <v>80</v>
      </c>
      <c r="M301">
        <v>74</v>
      </c>
      <c r="N301">
        <v>75</v>
      </c>
    </row>
    <row r="302" spans="2:14" x14ac:dyDescent="0.25">
      <c r="B302" s="1" t="s">
        <v>428</v>
      </c>
      <c r="C302" s="1" t="s">
        <v>429</v>
      </c>
      <c r="D302">
        <v>3</v>
      </c>
      <c r="E302">
        <v>2</v>
      </c>
      <c r="F302">
        <v>5</v>
      </c>
      <c r="G302">
        <v>5</v>
      </c>
      <c r="H302">
        <v>2</v>
      </c>
      <c r="I302">
        <v>2</v>
      </c>
      <c r="J302">
        <v>81</v>
      </c>
      <c r="K302">
        <v>88</v>
      </c>
      <c r="L302">
        <v>99</v>
      </c>
      <c r="M302">
        <v>75</v>
      </c>
      <c r="N302">
        <v>60</v>
      </c>
    </row>
    <row r="303" spans="2:14" x14ac:dyDescent="0.25">
      <c r="B303" s="1" t="s">
        <v>428</v>
      </c>
      <c r="C303" s="1" t="s">
        <v>430</v>
      </c>
      <c r="D303">
        <v>3</v>
      </c>
      <c r="E303">
        <v>6</v>
      </c>
      <c r="F303">
        <v>2</v>
      </c>
      <c r="G303">
        <v>5</v>
      </c>
      <c r="H303">
        <v>6</v>
      </c>
      <c r="I303">
        <v>4</v>
      </c>
      <c r="J303">
        <v>36</v>
      </c>
      <c r="K303">
        <v>63</v>
      </c>
      <c r="L303">
        <v>40</v>
      </c>
      <c r="M303">
        <v>82</v>
      </c>
      <c r="N303">
        <v>89</v>
      </c>
    </row>
    <row r="304" spans="2:14" x14ac:dyDescent="0.25">
      <c r="B304" s="1" t="s">
        <v>431</v>
      </c>
      <c r="C304" s="1" t="s">
        <v>242</v>
      </c>
      <c r="D304">
        <v>0</v>
      </c>
      <c r="E304">
        <v>6</v>
      </c>
      <c r="F304">
        <v>3</v>
      </c>
      <c r="G304">
        <v>2</v>
      </c>
      <c r="H304">
        <v>3</v>
      </c>
      <c r="I304">
        <v>5</v>
      </c>
      <c r="J304">
        <v>27</v>
      </c>
      <c r="K304">
        <v>62</v>
      </c>
      <c r="L304">
        <v>56</v>
      </c>
      <c r="M304">
        <v>66</v>
      </c>
      <c r="N304">
        <v>92</v>
      </c>
    </row>
    <row r="305" spans="2:14" x14ac:dyDescent="0.25">
      <c r="B305" s="1" t="s">
        <v>432</v>
      </c>
      <c r="C305" s="1" t="s">
        <v>429</v>
      </c>
      <c r="D305">
        <v>8</v>
      </c>
      <c r="E305">
        <v>5</v>
      </c>
      <c r="F305">
        <v>5</v>
      </c>
      <c r="G305">
        <v>5</v>
      </c>
      <c r="H305">
        <v>4</v>
      </c>
      <c r="I305">
        <v>6</v>
      </c>
      <c r="J305">
        <v>65</v>
      </c>
      <c r="K305">
        <v>57</v>
      </c>
      <c r="L305">
        <v>24</v>
      </c>
      <c r="M305">
        <v>97</v>
      </c>
      <c r="N305">
        <v>47</v>
      </c>
    </row>
    <row r="306" spans="2:14" x14ac:dyDescent="0.25">
      <c r="B306" s="1" t="s">
        <v>433</v>
      </c>
      <c r="C306" s="1" t="s">
        <v>434</v>
      </c>
      <c r="D306">
        <v>5</v>
      </c>
      <c r="E306">
        <v>2</v>
      </c>
      <c r="F306">
        <v>6</v>
      </c>
      <c r="G306">
        <v>4</v>
      </c>
      <c r="H306">
        <v>5</v>
      </c>
      <c r="I306">
        <v>6</v>
      </c>
      <c r="J306">
        <v>35</v>
      </c>
      <c r="K306">
        <v>77</v>
      </c>
      <c r="L306">
        <v>82</v>
      </c>
      <c r="M306">
        <v>42</v>
      </c>
      <c r="N306">
        <v>17</v>
      </c>
    </row>
    <row r="307" spans="2:14" x14ac:dyDescent="0.25">
      <c r="B307" s="1" t="s">
        <v>435</v>
      </c>
      <c r="C307" s="1" t="s">
        <v>436</v>
      </c>
      <c r="D307">
        <v>3</v>
      </c>
      <c r="E307">
        <v>5</v>
      </c>
      <c r="F307">
        <v>5</v>
      </c>
      <c r="G307">
        <v>2</v>
      </c>
      <c r="H307">
        <v>3</v>
      </c>
      <c r="I307">
        <v>6</v>
      </c>
      <c r="J307">
        <v>47</v>
      </c>
      <c r="K307">
        <v>52</v>
      </c>
      <c r="L307">
        <v>43</v>
      </c>
      <c r="M307">
        <v>47</v>
      </c>
      <c r="N307">
        <v>3</v>
      </c>
    </row>
    <row r="308" spans="2:14" x14ac:dyDescent="0.25">
      <c r="B308" s="1" t="s">
        <v>437</v>
      </c>
      <c r="C308" s="1" t="s">
        <v>438</v>
      </c>
      <c r="D308">
        <v>5</v>
      </c>
      <c r="E308">
        <v>2</v>
      </c>
      <c r="F308">
        <v>6</v>
      </c>
      <c r="G308">
        <v>3</v>
      </c>
      <c r="H308">
        <v>3</v>
      </c>
      <c r="I308">
        <v>5</v>
      </c>
      <c r="J308">
        <v>69</v>
      </c>
      <c r="K308">
        <v>15</v>
      </c>
      <c r="L308">
        <v>39</v>
      </c>
      <c r="M308">
        <v>69</v>
      </c>
      <c r="N308">
        <v>39</v>
      </c>
    </row>
    <row r="309" spans="2:14" x14ac:dyDescent="0.25">
      <c r="B309" s="1" t="s">
        <v>439</v>
      </c>
      <c r="C309" s="1" t="s">
        <v>395</v>
      </c>
      <c r="D309">
        <v>0</v>
      </c>
      <c r="E309">
        <v>3</v>
      </c>
      <c r="F309">
        <v>6</v>
      </c>
      <c r="G309">
        <v>4</v>
      </c>
      <c r="H309">
        <v>3</v>
      </c>
      <c r="I309">
        <v>6</v>
      </c>
      <c r="J309">
        <v>35</v>
      </c>
      <c r="K309">
        <v>41</v>
      </c>
      <c r="L309">
        <v>92</v>
      </c>
      <c r="M309">
        <v>96</v>
      </c>
      <c r="N309">
        <v>19</v>
      </c>
    </row>
    <row r="310" spans="2:14" x14ac:dyDescent="0.25">
      <c r="B310" s="1" t="s">
        <v>440</v>
      </c>
      <c r="C310" s="1" t="s">
        <v>251</v>
      </c>
      <c r="D310">
        <v>1</v>
      </c>
      <c r="E310">
        <v>6</v>
      </c>
      <c r="F310">
        <v>6</v>
      </c>
      <c r="G310">
        <v>5</v>
      </c>
      <c r="H310">
        <v>3</v>
      </c>
      <c r="I310">
        <v>6</v>
      </c>
      <c r="J310">
        <v>8</v>
      </c>
      <c r="K310">
        <v>17</v>
      </c>
      <c r="L310">
        <v>37</v>
      </c>
      <c r="M310">
        <v>10</v>
      </c>
      <c r="N310">
        <v>56</v>
      </c>
    </row>
    <row r="311" spans="2:14" x14ac:dyDescent="0.25">
      <c r="B311" s="1" t="s">
        <v>441</v>
      </c>
      <c r="C311" s="1" t="s">
        <v>177</v>
      </c>
      <c r="D311">
        <v>2</v>
      </c>
      <c r="E311">
        <v>5</v>
      </c>
      <c r="F311">
        <v>6</v>
      </c>
      <c r="G311">
        <v>2</v>
      </c>
      <c r="H311">
        <v>5</v>
      </c>
      <c r="I311">
        <v>3</v>
      </c>
      <c r="J311">
        <v>44</v>
      </c>
      <c r="K311">
        <v>32</v>
      </c>
      <c r="L311">
        <v>4</v>
      </c>
      <c r="M311">
        <v>95</v>
      </c>
      <c r="N311">
        <v>55</v>
      </c>
    </row>
    <row r="312" spans="2:14" x14ac:dyDescent="0.25">
      <c r="B312" s="1" t="s">
        <v>442</v>
      </c>
      <c r="C312" s="1" t="s">
        <v>70</v>
      </c>
      <c r="D312">
        <v>0</v>
      </c>
      <c r="E312">
        <v>6</v>
      </c>
      <c r="F312">
        <v>4</v>
      </c>
      <c r="G312">
        <v>2</v>
      </c>
      <c r="H312">
        <v>4</v>
      </c>
      <c r="I312">
        <v>5</v>
      </c>
      <c r="J312">
        <v>72</v>
      </c>
      <c r="K312">
        <v>100</v>
      </c>
      <c r="L312">
        <v>96</v>
      </c>
      <c r="M312">
        <v>5</v>
      </c>
      <c r="N312">
        <v>41</v>
      </c>
    </row>
    <row r="313" spans="2:14" x14ac:dyDescent="0.25">
      <c r="B313" s="1" t="s">
        <v>443</v>
      </c>
      <c r="C313" s="1" t="s">
        <v>357</v>
      </c>
      <c r="D313">
        <v>2</v>
      </c>
      <c r="E313">
        <v>6</v>
      </c>
      <c r="F313">
        <v>6</v>
      </c>
      <c r="G313">
        <v>4</v>
      </c>
      <c r="H313">
        <v>6</v>
      </c>
      <c r="I313">
        <v>2</v>
      </c>
      <c r="J313">
        <v>68</v>
      </c>
      <c r="K313">
        <v>15</v>
      </c>
      <c r="L313">
        <v>53</v>
      </c>
      <c r="M313">
        <v>47</v>
      </c>
      <c r="N313">
        <v>8</v>
      </c>
    </row>
    <row r="314" spans="2:14" x14ac:dyDescent="0.25">
      <c r="B314" s="1" t="s">
        <v>444</v>
      </c>
      <c r="C314" s="1" t="s">
        <v>445</v>
      </c>
      <c r="D314">
        <v>0</v>
      </c>
      <c r="E314">
        <v>3</v>
      </c>
      <c r="F314">
        <v>5</v>
      </c>
      <c r="G314">
        <v>2</v>
      </c>
      <c r="H314">
        <v>3</v>
      </c>
      <c r="I314">
        <v>6</v>
      </c>
      <c r="J314">
        <v>33</v>
      </c>
      <c r="K314">
        <v>86</v>
      </c>
      <c r="L314">
        <v>90</v>
      </c>
      <c r="M314">
        <v>78</v>
      </c>
      <c r="N314">
        <v>15</v>
      </c>
    </row>
    <row r="315" spans="2:14" x14ac:dyDescent="0.25">
      <c r="B315" s="1" t="s">
        <v>446</v>
      </c>
      <c r="C315" s="1" t="s">
        <v>30</v>
      </c>
      <c r="D315">
        <v>3</v>
      </c>
      <c r="E315">
        <v>2</v>
      </c>
      <c r="F315">
        <v>5</v>
      </c>
      <c r="G315">
        <v>3</v>
      </c>
      <c r="H315">
        <v>3</v>
      </c>
      <c r="I315">
        <v>4</v>
      </c>
      <c r="J315">
        <v>95</v>
      </c>
      <c r="K315">
        <v>25</v>
      </c>
      <c r="L315">
        <v>48</v>
      </c>
      <c r="M315">
        <v>27</v>
      </c>
      <c r="N315">
        <v>23</v>
      </c>
    </row>
    <row r="316" spans="2:14" x14ac:dyDescent="0.25">
      <c r="B316" s="1" t="s">
        <v>400</v>
      </c>
      <c r="C316" s="1" t="s">
        <v>409</v>
      </c>
      <c r="D316">
        <v>0</v>
      </c>
      <c r="E316">
        <v>4</v>
      </c>
      <c r="F316">
        <v>5</v>
      </c>
      <c r="G316">
        <v>6</v>
      </c>
      <c r="H316">
        <v>3</v>
      </c>
      <c r="I316">
        <v>5</v>
      </c>
      <c r="J316">
        <v>66</v>
      </c>
      <c r="K316">
        <v>31</v>
      </c>
      <c r="L316">
        <v>5</v>
      </c>
      <c r="M316">
        <v>9</v>
      </c>
      <c r="N316">
        <v>38</v>
      </c>
    </row>
    <row r="317" spans="2:14" x14ac:dyDescent="0.25">
      <c r="B317" s="1" t="s">
        <v>447</v>
      </c>
      <c r="C317" s="1" t="s">
        <v>448</v>
      </c>
      <c r="D317">
        <v>0</v>
      </c>
      <c r="E317">
        <v>4</v>
      </c>
      <c r="F317">
        <v>4</v>
      </c>
      <c r="G317">
        <v>5</v>
      </c>
      <c r="H317">
        <v>4</v>
      </c>
      <c r="I317">
        <v>3</v>
      </c>
      <c r="J317">
        <v>82</v>
      </c>
      <c r="K317">
        <v>31</v>
      </c>
      <c r="L317">
        <v>77</v>
      </c>
      <c r="M317">
        <v>49</v>
      </c>
      <c r="N317">
        <v>81</v>
      </c>
    </row>
    <row r="318" spans="2:14" x14ac:dyDescent="0.25">
      <c r="B318" s="1" t="s">
        <v>449</v>
      </c>
      <c r="C318" s="1" t="s">
        <v>34</v>
      </c>
      <c r="D318">
        <v>5</v>
      </c>
      <c r="E318">
        <v>2</v>
      </c>
      <c r="F318">
        <v>3</v>
      </c>
      <c r="G318">
        <v>2</v>
      </c>
      <c r="H318">
        <v>4</v>
      </c>
      <c r="I318">
        <v>3</v>
      </c>
      <c r="J318">
        <v>53</v>
      </c>
      <c r="K318">
        <v>95</v>
      </c>
      <c r="L318">
        <v>23</v>
      </c>
      <c r="M318">
        <v>16</v>
      </c>
      <c r="N318">
        <v>90</v>
      </c>
    </row>
    <row r="319" spans="2:14" x14ac:dyDescent="0.25">
      <c r="B319" s="1" t="s">
        <v>450</v>
      </c>
      <c r="C319" s="1" t="s">
        <v>395</v>
      </c>
      <c r="D319">
        <v>7</v>
      </c>
      <c r="E319">
        <v>2</v>
      </c>
      <c r="F319">
        <v>4</v>
      </c>
      <c r="G319">
        <v>3</v>
      </c>
      <c r="H319">
        <v>4</v>
      </c>
      <c r="I319">
        <v>2</v>
      </c>
      <c r="J319">
        <v>58</v>
      </c>
      <c r="K319">
        <v>56</v>
      </c>
      <c r="L319">
        <v>47</v>
      </c>
      <c r="M319">
        <v>61</v>
      </c>
      <c r="N319">
        <v>69</v>
      </c>
    </row>
    <row r="320" spans="2:14" x14ac:dyDescent="0.25">
      <c r="B320" s="1" t="s">
        <v>163</v>
      </c>
      <c r="C320" s="1" t="s">
        <v>164</v>
      </c>
      <c r="D320">
        <v>6</v>
      </c>
      <c r="E320">
        <v>6</v>
      </c>
      <c r="F320">
        <v>4</v>
      </c>
      <c r="G320">
        <v>3</v>
      </c>
      <c r="H320">
        <v>2</v>
      </c>
      <c r="I320">
        <v>3</v>
      </c>
      <c r="J320">
        <v>88</v>
      </c>
      <c r="K320">
        <v>10</v>
      </c>
      <c r="L320">
        <v>92</v>
      </c>
      <c r="M320">
        <v>82</v>
      </c>
      <c r="N320">
        <v>2</v>
      </c>
    </row>
    <row r="321" spans="2:14" x14ac:dyDescent="0.25">
      <c r="B321" s="1" t="s">
        <v>451</v>
      </c>
      <c r="C321" s="1" t="s">
        <v>23</v>
      </c>
      <c r="D321">
        <v>6</v>
      </c>
      <c r="E321">
        <v>4</v>
      </c>
      <c r="F321">
        <v>2</v>
      </c>
      <c r="G321">
        <v>3</v>
      </c>
      <c r="H321">
        <v>5</v>
      </c>
      <c r="I321">
        <v>4</v>
      </c>
      <c r="J321">
        <v>50</v>
      </c>
      <c r="K321">
        <v>3</v>
      </c>
      <c r="L321">
        <v>27</v>
      </c>
      <c r="M321">
        <v>70</v>
      </c>
      <c r="N321">
        <v>25</v>
      </c>
    </row>
    <row r="322" spans="2:14" x14ac:dyDescent="0.25">
      <c r="B322" s="1" t="s">
        <v>283</v>
      </c>
      <c r="C322" s="1" t="s">
        <v>452</v>
      </c>
      <c r="D322">
        <v>8</v>
      </c>
      <c r="E322">
        <v>2</v>
      </c>
      <c r="F322">
        <v>5</v>
      </c>
      <c r="G322">
        <v>3</v>
      </c>
      <c r="H322">
        <v>2</v>
      </c>
      <c r="I322">
        <v>3</v>
      </c>
      <c r="J322">
        <v>93</v>
      </c>
      <c r="K322">
        <v>98</v>
      </c>
      <c r="L322">
        <v>43</v>
      </c>
      <c r="M322">
        <v>97</v>
      </c>
      <c r="N322">
        <v>90</v>
      </c>
    </row>
    <row r="323" spans="2:14" x14ac:dyDescent="0.25">
      <c r="B323" s="1" t="s">
        <v>453</v>
      </c>
      <c r="C323" s="1" t="s">
        <v>130</v>
      </c>
      <c r="D323">
        <v>6</v>
      </c>
      <c r="E323">
        <v>4</v>
      </c>
      <c r="F323">
        <v>4</v>
      </c>
      <c r="G323">
        <v>5</v>
      </c>
      <c r="H323">
        <v>2</v>
      </c>
      <c r="I323">
        <v>4</v>
      </c>
      <c r="J323">
        <v>41</v>
      </c>
      <c r="K323">
        <v>62</v>
      </c>
      <c r="L323">
        <v>60</v>
      </c>
      <c r="M323">
        <v>18</v>
      </c>
      <c r="N323">
        <v>83</v>
      </c>
    </row>
    <row r="324" spans="2:14" x14ac:dyDescent="0.25">
      <c r="B324" s="1" t="s">
        <v>454</v>
      </c>
      <c r="C324" s="1" t="s">
        <v>369</v>
      </c>
      <c r="D324">
        <v>3</v>
      </c>
      <c r="E324">
        <v>2</v>
      </c>
      <c r="F324">
        <v>3</v>
      </c>
      <c r="G324">
        <v>4</v>
      </c>
      <c r="H324">
        <v>2</v>
      </c>
      <c r="I324">
        <v>4</v>
      </c>
      <c r="J324">
        <v>90</v>
      </c>
      <c r="K324">
        <v>26</v>
      </c>
      <c r="L324">
        <v>50</v>
      </c>
      <c r="M324">
        <v>74</v>
      </c>
      <c r="N324">
        <v>53</v>
      </c>
    </row>
    <row r="325" spans="2:14" x14ac:dyDescent="0.25">
      <c r="B325" s="1" t="s">
        <v>455</v>
      </c>
      <c r="C325" s="1" t="s">
        <v>369</v>
      </c>
      <c r="D325">
        <v>4</v>
      </c>
      <c r="E325">
        <v>4</v>
      </c>
      <c r="F325">
        <v>3</v>
      </c>
      <c r="G325">
        <v>2</v>
      </c>
      <c r="H325">
        <v>3</v>
      </c>
      <c r="I325">
        <v>2</v>
      </c>
      <c r="J325">
        <v>31</v>
      </c>
      <c r="K325">
        <v>59</v>
      </c>
      <c r="L325">
        <v>7</v>
      </c>
      <c r="M325">
        <v>38</v>
      </c>
      <c r="N325">
        <v>24</v>
      </c>
    </row>
    <row r="326" spans="2:14" x14ac:dyDescent="0.25">
      <c r="B326" s="1" t="s">
        <v>456</v>
      </c>
      <c r="C326" s="1" t="s">
        <v>159</v>
      </c>
      <c r="D326">
        <v>6</v>
      </c>
      <c r="E326">
        <v>6</v>
      </c>
      <c r="F326">
        <v>6</v>
      </c>
      <c r="G326">
        <v>2</v>
      </c>
      <c r="H326">
        <v>3</v>
      </c>
      <c r="I326">
        <v>2</v>
      </c>
      <c r="J326">
        <v>56</v>
      </c>
      <c r="K326">
        <v>34</v>
      </c>
      <c r="L326">
        <v>52</v>
      </c>
      <c r="M326">
        <v>30</v>
      </c>
      <c r="N326">
        <v>94</v>
      </c>
    </row>
    <row r="327" spans="2:14" x14ac:dyDescent="0.25">
      <c r="B327" s="1" t="s">
        <v>457</v>
      </c>
      <c r="C327" s="1" t="s">
        <v>409</v>
      </c>
      <c r="D327">
        <v>0</v>
      </c>
      <c r="E327">
        <v>3</v>
      </c>
      <c r="F327">
        <v>6</v>
      </c>
      <c r="G327">
        <v>4</v>
      </c>
      <c r="H327">
        <v>6</v>
      </c>
      <c r="I327">
        <v>3</v>
      </c>
      <c r="J327">
        <v>13</v>
      </c>
      <c r="K327">
        <v>42</v>
      </c>
      <c r="L327">
        <v>23</v>
      </c>
      <c r="M327">
        <v>14</v>
      </c>
      <c r="N327">
        <v>73</v>
      </c>
    </row>
    <row r="328" spans="2:14" x14ac:dyDescent="0.25">
      <c r="B328" s="1" t="s">
        <v>458</v>
      </c>
      <c r="C328" s="1" t="s">
        <v>74</v>
      </c>
      <c r="D328">
        <v>2</v>
      </c>
      <c r="E328">
        <v>3</v>
      </c>
      <c r="F328">
        <v>6</v>
      </c>
      <c r="G328">
        <v>6</v>
      </c>
      <c r="H328">
        <v>4</v>
      </c>
      <c r="I328">
        <v>4</v>
      </c>
      <c r="J328">
        <v>61</v>
      </c>
      <c r="K328">
        <v>3</v>
      </c>
      <c r="L328">
        <v>88</v>
      </c>
      <c r="M328">
        <v>72</v>
      </c>
      <c r="N328">
        <v>84</v>
      </c>
    </row>
    <row r="329" spans="2:14" x14ac:dyDescent="0.25">
      <c r="B329" s="1" t="s">
        <v>459</v>
      </c>
      <c r="C329" s="1" t="s">
        <v>130</v>
      </c>
      <c r="D329">
        <v>6</v>
      </c>
      <c r="E329">
        <v>4</v>
      </c>
      <c r="F329">
        <v>4</v>
      </c>
      <c r="G329">
        <v>2</v>
      </c>
      <c r="H329">
        <v>4</v>
      </c>
      <c r="I329">
        <v>2</v>
      </c>
      <c r="J329">
        <v>30</v>
      </c>
      <c r="K329">
        <v>28</v>
      </c>
      <c r="L329">
        <v>30</v>
      </c>
      <c r="M329">
        <v>66</v>
      </c>
      <c r="N329">
        <v>98</v>
      </c>
    </row>
    <row r="330" spans="2:14" x14ac:dyDescent="0.25">
      <c r="B330" s="1" t="s">
        <v>460</v>
      </c>
      <c r="C330" s="1" t="s">
        <v>130</v>
      </c>
      <c r="D330">
        <v>4</v>
      </c>
      <c r="E330">
        <v>4</v>
      </c>
      <c r="F330">
        <v>4</v>
      </c>
      <c r="G330">
        <v>6</v>
      </c>
      <c r="H330">
        <v>6</v>
      </c>
      <c r="I330">
        <v>2</v>
      </c>
      <c r="J330">
        <v>80</v>
      </c>
      <c r="K330">
        <v>75</v>
      </c>
      <c r="L330">
        <v>57</v>
      </c>
      <c r="M330">
        <v>43</v>
      </c>
      <c r="N330">
        <v>92</v>
      </c>
    </row>
    <row r="331" spans="2:14" x14ac:dyDescent="0.25">
      <c r="B331" s="1" t="s">
        <v>461</v>
      </c>
      <c r="C331" s="1" t="s">
        <v>28</v>
      </c>
      <c r="D331">
        <v>2</v>
      </c>
      <c r="E331">
        <v>4</v>
      </c>
      <c r="F331">
        <v>5</v>
      </c>
      <c r="G331">
        <v>2</v>
      </c>
      <c r="H331">
        <v>5</v>
      </c>
      <c r="I331">
        <v>2</v>
      </c>
      <c r="J331">
        <v>26</v>
      </c>
      <c r="K331">
        <v>69</v>
      </c>
      <c r="L331">
        <v>46</v>
      </c>
      <c r="M331">
        <v>57</v>
      </c>
      <c r="N331">
        <v>91</v>
      </c>
    </row>
    <row r="332" spans="2:14" x14ac:dyDescent="0.25">
      <c r="B332" s="1" t="s">
        <v>462</v>
      </c>
      <c r="C332" s="1" t="s">
        <v>463</v>
      </c>
      <c r="D332">
        <v>4</v>
      </c>
      <c r="E332">
        <v>3</v>
      </c>
      <c r="F332">
        <v>5</v>
      </c>
      <c r="G332">
        <v>5</v>
      </c>
      <c r="H332">
        <v>3</v>
      </c>
      <c r="I332">
        <v>3</v>
      </c>
      <c r="J332">
        <v>5</v>
      </c>
      <c r="K332">
        <v>44</v>
      </c>
      <c r="L332">
        <v>37</v>
      </c>
      <c r="M332">
        <v>5</v>
      </c>
      <c r="N332">
        <v>62</v>
      </c>
    </row>
    <row r="333" spans="2:14" x14ac:dyDescent="0.25">
      <c r="B333" s="1" t="s">
        <v>464</v>
      </c>
      <c r="C333" s="1" t="s">
        <v>445</v>
      </c>
      <c r="D333">
        <v>6</v>
      </c>
      <c r="E333">
        <v>3</v>
      </c>
      <c r="F333">
        <v>5</v>
      </c>
      <c r="G333">
        <v>5</v>
      </c>
      <c r="H333">
        <v>2</v>
      </c>
      <c r="I333">
        <v>6</v>
      </c>
      <c r="J333">
        <v>56</v>
      </c>
      <c r="K333">
        <v>90</v>
      </c>
      <c r="L333">
        <v>35</v>
      </c>
      <c r="M333">
        <v>68</v>
      </c>
      <c r="N333">
        <v>48</v>
      </c>
    </row>
    <row r="334" spans="2:14" x14ac:dyDescent="0.25">
      <c r="B334" s="1" t="s">
        <v>465</v>
      </c>
      <c r="C334" s="1" t="s">
        <v>239</v>
      </c>
      <c r="D334">
        <v>4</v>
      </c>
      <c r="E334">
        <v>3</v>
      </c>
      <c r="F334">
        <v>6</v>
      </c>
      <c r="G334">
        <v>2</v>
      </c>
      <c r="H334">
        <v>3</v>
      </c>
      <c r="I334">
        <v>3</v>
      </c>
      <c r="J334">
        <v>7</v>
      </c>
      <c r="K334">
        <v>15</v>
      </c>
      <c r="L334">
        <v>62</v>
      </c>
      <c r="M334">
        <v>9</v>
      </c>
      <c r="N334">
        <v>43</v>
      </c>
    </row>
    <row r="335" spans="2:14" x14ac:dyDescent="0.25">
      <c r="B335" s="1" t="s">
        <v>466</v>
      </c>
      <c r="C335" s="1" t="s">
        <v>16</v>
      </c>
      <c r="D335">
        <v>3</v>
      </c>
      <c r="E335">
        <v>6</v>
      </c>
      <c r="F335">
        <v>6</v>
      </c>
      <c r="G335">
        <v>6</v>
      </c>
      <c r="H335">
        <v>4</v>
      </c>
      <c r="I335">
        <v>5</v>
      </c>
      <c r="J335">
        <v>27</v>
      </c>
      <c r="K335">
        <v>73</v>
      </c>
      <c r="L335">
        <v>63</v>
      </c>
      <c r="M335">
        <v>14</v>
      </c>
      <c r="N335">
        <v>72</v>
      </c>
    </row>
    <row r="336" spans="2:14" x14ac:dyDescent="0.25">
      <c r="B336" s="1" t="s">
        <v>467</v>
      </c>
      <c r="C336" s="1" t="s">
        <v>395</v>
      </c>
      <c r="D336">
        <v>1</v>
      </c>
      <c r="E336">
        <v>6</v>
      </c>
      <c r="F336">
        <v>5</v>
      </c>
      <c r="G336">
        <v>2</v>
      </c>
      <c r="H336">
        <v>2</v>
      </c>
      <c r="I336">
        <v>3</v>
      </c>
      <c r="J336">
        <v>70</v>
      </c>
      <c r="K336">
        <v>59</v>
      </c>
      <c r="L336">
        <v>15</v>
      </c>
      <c r="M336">
        <v>13</v>
      </c>
      <c r="N336">
        <v>66</v>
      </c>
    </row>
    <row r="337" spans="2:14" x14ac:dyDescent="0.25">
      <c r="B337" s="1" t="s">
        <v>468</v>
      </c>
      <c r="C337" s="1" t="s">
        <v>164</v>
      </c>
      <c r="D337">
        <v>5</v>
      </c>
      <c r="E337">
        <v>3</v>
      </c>
      <c r="F337">
        <v>5</v>
      </c>
      <c r="G337">
        <v>3</v>
      </c>
      <c r="H337">
        <v>5</v>
      </c>
      <c r="I337">
        <v>3</v>
      </c>
      <c r="J337">
        <v>52</v>
      </c>
      <c r="K337">
        <v>65</v>
      </c>
      <c r="L337">
        <v>48</v>
      </c>
      <c r="M337">
        <v>58</v>
      </c>
      <c r="N337">
        <v>48</v>
      </c>
    </row>
    <row r="338" spans="2:14" x14ac:dyDescent="0.25">
      <c r="B338" s="1" t="s">
        <v>469</v>
      </c>
      <c r="C338" s="1" t="s">
        <v>130</v>
      </c>
      <c r="D338">
        <v>5</v>
      </c>
      <c r="E338">
        <v>2</v>
      </c>
      <c r="F338">
        <v>2</v>
      </c>
      <c r="G338">
        <v>2</v>
      </c>
      <c r="H338">
        <v>4</v>
      </c>
      <c r="I338">
        <v>2</v>
      </c>
      <c r="J338">
        <v>27</v>
      </c>
      <c r="K338">
        <v>64</v>
      </c>
      <c r="L338">
        <v>22</v>
      </c>
      <c r="M338">
        <v>32</v>
      </c>
      <c r="N338">
        <v>91</v>
      </c>
    </row>
    <row r="339" spans="2:14" x14ac:dyDescent="0.25">
      <c r="B339" s="1" t="s">
        <v>470</v>
      </c>
      <c r="C339" s="1" t="s">
        <v>32</v>
      </c>
      <c r="D339">
        <v>1</v>
      </c>
      <c r="E339">
        <v>3</v>
      </c>
      <c r="F339">
        <v>3</v>
      </c>
      <c r="G339">
        <v>2</v>
      </c>
      <c r="H339">
        <v>5</v>
      </c>
      <c r="I339">
        <v>2</v>
      </c>
      <c r="J339">
        <v>84</v>
      </c>
      <c r="K339">
        <v>92</v>
      </c>
      <c r="L339">
        <v>92</v>
      </c>
      <c r="M339">
        <v>81</v>
      </c>
      <c r="N339">
        <v>68</v>
      </c>
    </row>
    <row r="340" spans="2:14" x14ac:dyDescent="0.25">
      <c r="B340" s="1" t="s">
        <v>471</v>
      </c>
      <c r="C340" s="1" t="s">
        <v>340</v>
      </c>
      <c r="D340">
        <v>4</v>
      </c>
      <c r="E340">
        <v>5</v>
      </c>
      <c r="F340">
        <v>4</v>
      </c>
      <c r="G340">
        <v>4</v>
      </c>
      <c r="H340">
        <v>2</v>
      </c>
      <c r="I340">
        <v>6</v>
      </c>
      <c r="J340">
        <v>75</v>
      </c>
      <c r="K340">
        <v>22</v>
      </c>
      <c r="L340">
        <v>91</v>
      </c>
      <c r="M340">
        <v>31</v>
      </c>
      <c r="N340">
        <v>93</v>
      </c>
    </row>
    <row r="341" spans="2:14" x14ac:dyDescent="0.25">
      <c r="B341" s="1" t="s">
        <v>472</v>
      </c>
      <c r="C341" s="1" t="s">
        <v>70</v>
      </c>
      <c r="D341">
        <v>2</v>
      </c>
      <c r="E341">
        <v>4</v>
      </c>
      <c r="F341">
        <v>4</v>
      </c>
      <c r="G341">
        <v>6</v>
      </c>
      <c r="H341">
        <v>5</v>
      </c>
      <c r="I341">
        <v>4</v>
      </c>
      <c r="J341">
        <v>35</v>
      </c>
      <c r="K341">
        <v>77</v>
      </c>
      <c r="L341">
        <v>81</v>
      </c>
      <c r="M341">
        <v>17</v>
      </c>
      <c r="N341">
        <v>27</v>
      </c>
    </row>
    <row r="342" spans="2:14" x14ac:dyDescent="0.25">
      <c r="B342" s="1" t="s">
        <v>473</v>
      </c>
      <c r="C342" s="1" t="s">
        <v>55</v>
      </c>
      <c r="D342">
        <v>7</v>
      </c>
      <c r="E342">
        <v>5</v>
      </c>
      <c r="F342">
        <v>4</v>
      </c>
      <c r="G342">
        <v>3</v>
      </c>
      <c r="H342">
        <v>3</v>
      </c>
      <c r="I342">
        <v>2</v>
      </c>
      <c r="J342">
        <v>2</v>
      </c>
      <c r="K342">
        <v>88</v>
      </c>
      <c r="L342">
        <v>61</v>
      </c>
      <c r="M342">
        <v>2</v>
      </c>
      <c r="N342">
        <v>49</v>
      </c>
    </row>
    <row r="343" spans="2:14" x14ac:dyDescent="0.25">
      <c r="B343" s="1" t="s">
        <v>474</v>
      </c>
      <c r="C343" s="1" t="s">
        <v>197</v>
      </c>
      <c r="D343">
        <v>7</v>
      </c>
      <c r="E343">
        <v>6</v>
      </c>
      <c r="F343">
        <v>5</v>
      </c>
      <c r="G343">
        <v>3</v>
      </c>
      <c r="H343">
        <v>3</v>
      </c>
      <c r="I343">
        <v>3</v>
      </c>
      <c r="J343">
        <v>71</v>
      </c>
      <c r="K343">
        <v>55</v>
      </c>
      <c r="L343">
        <v>33</v>
      </c>
      <c r="M343">
        <v>97</v>
      </c>
      <c r="N343">
        <v>73</v>
      </c>
    </row>
    <row r="344" spans="2:14" x14ac:dyDescent="0.25">
      <c r="B344" s="1" t="s">
        <v>475</v>
      </c>
      <c r="C344" s="1" t="s">
        <v>232</v>
      </c>
      <c r="D344">
        <v>5</v>
      </c>
      <c r="E344">
        <v>5</v>
      </c>
      <c r="F344">
        <v>6</v>
      </c>
      <c r="G344">
        <v>4</v>
      </c>
      <c r="H344">
        <v>5</v>
      </c>
      <c r="I344">
        <v>5</v>
      </c>
      <c r="J344">
        <v>53</v>
      </c>
      <c r="K344">
        <v>97</v>
      </c>
      <c r="L344">
        <v>28</v>
      </c>
      <c r="M344">
        <v>88</v>
      </c>
      <c r="N344">
        <v>87</v>
      </c>
    </row>
    <row r="345" spans="2:14" x14ac:dyDescent="0.25">
      <c r="B345" s="1" t="s">
        <v>476</v>
      </c>
      <c r="C345" s="1" t="s">
        <v>477</v>
      </c>
      <c r="D345">
        <v>0</v>
      </c>
      <c r="E345">
        <v>5</v>
      </c>
      <c r="F345">
        <v>5</v>
      </c>
      <c r="G345">
        <v>3</v>
      </c>
      <c r="H345">
        <v>4</v>
      </c>
      <c r="I345">
        <v>4</v>
      </c>
      <c r="J345">
        <v>73</v>
      </c>
      <c r="K345">
        <v>67</v>
      </c>
      <c r="L345">
        <v>18</v>
      </c>
      <c r="M345">
        <v>84</v>
      </c>
      <c r="N345">
        <v>75</v>
      </c>
    </row>
    <row r="346" spans="2:14" x14ac:dyDescent="0.25">
      <c r="B346" s="1" t="s">
        <v>478</v>
      </c>
      <c r="C346" s="1" t="s">
        <v>101</v>
      </c>
      <c r="D346">
        <v>3</v>
      </c>
      <c r="E346">
        <v>6</v>
      </c>
      <c r="F346">
        <v>2</v>
      </c>
      <c r="G346">
        <v>2</v>
      </c>
      <c r="H346">
        <v>5</v>
      </c>
      <c r="I346">
        <v>2</v>
      </c>
      <c r="J346">
        <v>97</v>
      </c>
      <c r="K346">
        <v>40</v>
      </c>
      <c r="L346">
        <v>41</v>
      </c>
      <c r="M346">
        <v>46</v>
      </c>
      <c r="N346">
        <v>59</v>
      </c>
    </row>
    <row r="347" spans="2:14" x14ac:dyDescent="0.25">
      <c r="B347" s="1" t="s">
        <v>479</v>
      </c>
      <c r="C347" s="1" t="s">
        <v>30</v>
      </c>
      <c r="D347">
        <v>7</v>
      </c>
      <c r="E347">
        <v>4</v>
      </c>
      <c r="F347">
        <v>4</v>
      </c>
      <c r="G347">
        <v>6</v>
      </c>
      <c r="H347">
        <v>5</v>
      </c>
      <c r="I347">
        <v>5</v>
      </c>
      <c r="J347">
        <v>10</v>
      </c>
      <c r="K347">
        <v>32</v>
      </c>
      <c r="L347">
        <v>73</v>
      </c>
      <c r="M347">
        <v>96</v>
      </c>
      <c r="N347">
        <v>29</v>
      </c>
    </row>
    <row r="348" spans="2:14" x14ac:dyDescent="0.25">
      <c r="B348" s="1" t="s">
        <v>480</v>
      </c>
      <c r="C348" s="1" t="s">
        <v>477</v>
      </c>
      <c r="D348">
        <v>3</v>
      </c>
      <c r="E348">
        <v>2</v>
      </c>
      <c r="F348">
        <v>5</v>
      </c>
      <c r="G348">
        <v>5</v>
      </c>
      <c r="H348">
        <v>4</v>
      </c>
      <c r="I348">
        <v>5</v>
      </c>
      <c r="J348">
        <v>91</v>
      </c>
      <c r="K348">
        <v>53</v>
      </c>
      <c r="L348">
        <v>13</v>
      </c>
      <c r="M348">
        <v>58</v>
      </c>
      <c r="N348">
        <v>75</v>
      </c>
    </row>
    <row r="349" spans="2:14" x14ac:dyDescent="0.25">
      <c r="B349" s="1" t="s">
        <v>481</v>
      </c>
      <c r="C349" s="1" t="s">
        <v>61</v>
      </c>
      <c r="D349">
        <v>5</v>
      </c>
      <c r="E349">
        <v>4</v>
      </c>
      <c r="F349">
        <v>6</v>
      </c>
      <c r="G349">
        <v>5</v>
      </c>
      <c r="H349">
        <v>2</v>
      </c>
      <c r="I349">
        <v>3</v>
      </c>
      <c r="J349">
        <v>21</v>
      </c>
      <c r="K349">
        <v>48</v>
      </c>
      <c r="L349">
        <v>45</v>
      </c>
      <c r="M349">
        <v>1</v>
      </c>
      <c r="N349">
        <v>51</v>
      </c>
    </row>
    <row r="350" spans="2:14" x14ac:dyDescent="0.25">
      <c r="B350" s="1" t="s">
        <v>482</v>
      </c>
      <c r="C350" s="1" t="s">
        <v>311</v>
      </c>
      <c r="D350">
        <v>2</v>
      </c>
      <c r="E350">
        <v>2</v>
      </c>
      <c r="F350">
        <v>5</v>
      </c>
      <c r="G350">
        <v>2</v>
      </c>
      <c r="H350">
        <v>4</v>
      </c>
      <c r="I350">
        <v>4</v>
      </c>
      <c r="J350">
        <v>83</v>
      </c>
      <c r="K350">
        <v>28</v>
      </c>
      <c r="L350">
        <v>43</v>
      </c>
      <c r="M350">
        <v>19</v>
      </c>
      <c r="N350">
        <v>83</v>
      </c>
    </row>
    <row r="351" spans="2:14" x14ac:dyDescent="0.25">
      <c r="B351" s="1" t="s">
        <v>483</v>
      </c>
      <c r="C351" s="1" t="s">
        <v>133</v>
      </c>
      <c r="D351">
        <v>2</v>
      </c>
      <c r="E351">
        <v>4</v>
      </c>
      <c r="F351">
        <v>4</v>
      </c>
      <c r="G351">
        <v>3</v>
      </c>
      <c r="H351">
        <v>3</v>
      </c>
      <c r="I351">
        <v>6</v>
      </c>
      <c r="J351">
        <v>97</v>
      </c>
      <c r="K351">
        <v>80</v>
      </c>
      <c r="L351">
        <v>54</v>
      </c>
      <c r="M351">
        <v>78</v>
      </c>
      <c r="N351">
        <v>43</v>
      </c>
    </row>
    <row r="352" spans="2:14" x14ac:dyDescent="0.25">
      <c r="B352" s="1" t="s">
        <v>484</v>
      </c>
      <c r="C352" s="1" t="s">
        <v>101</v>
      </c>
      <c r="D352">
        <v>2</v>
      </c>
      <c r="E352">
        <v>5</v>
      </c>
      <c r="F352">
        <v>2</v>
      </c>
      <c r="G352">
        <v>3</v>
      </c>
      <c r="H352">
        <v>5</v>
      </c>
      <c r="I352">
        <v>2</v>
      </c>
      <c r="J352">
        <v>26</v>
      </c>
      <c r="K352">
        <v>31</v>
      </c>
      <c r="L352">
        <v>88</v>
      </c>
      <c r="M352">
        <v>98</v>
      </c>
      <c r="N352">
        <v>45</v>
      </c>
    </row>
    <row r="353" spans="2:14" x14ac:dyDescent="0.25">
      <c r="B353" s="1" t="s">
        <v>485</v>
      </c>
      <c r="C353" s="1" t="s">
        <v>58</v>
      </c>
      <c r="D353">
        <v>7</v>
      </c>
      <c r="E353">
        <v>6</v>
      </c>
      <c r="F353">
        <v>4</v>
      </c>
      <c r="G353">
        <v>5</v>
      </c>
      <c r="H353">
        <v>4</v>
      </c>
      <c r="I353">
        <v>3</v>
      </c>
      <c r="J353">
        <v>17</v>
      </c>
      <c r="K353">
        <v>54</v>
      </c>
      <c r="L353">
        <v>78</v>
      </c>
      <c r="M353">
        <v>68</v>
      </c>
      <c r="N353">
        <v>41</v>
      </c>
    </row>
    <row r="354" spans="2:14" x14ac:dyDescent="0.25">
      <c r="B354" s="1" t="s">
        <v>486</v>
      </c>
      <c r="C354" s="1" t="s">
        <v>70</v>
      </c>
      <c r="D354">
        <v>0</v>
      </c>
      <c r="E354">
        <v>2</v>
      </c>
      <c r="F354">
        <v>5</v>
      </c>
      <c r="G354">
        <v>3</v>
      </c>
      <c r="H354">
        <v>6</v>
      </c>
      <c r="I354">
        <v>6</v>
      </c>
      <c r="J354">
        <v>5</v>
      </c>
      <c r="K354">
        <v>93</v>
      </c>
      <c r="L354">
        <v>4</v>
      </c>
      <c r="M354">
        <v>59</v>
      </c>
      <c r="N354">
        <v>71</v>
      </c>
    </row>
    <row r="355" spans="2:14" x14ac:dyDescent="0.25">
      <c r="B355" s="1" t="s">
        <v>487</v>
      </c>
      <c r="C355" s="1" t="s">
        <v>76</v>
      </c>
      <c r="D355">
        <v>3</v>
      </c>
      <c r="E355">
        <v>5</v>
      </c>
      <c r="F355">
        <v>3</v>
      </c>
      <c r="G355">
        <v>3</v>
      </c>
      <c r="H355">
        <v>6</v>
      </c>
      <c r="I355">
        <v>4</v>
      </c>
      <c r="J355">
        <v>78</v>
      </c>
      <c r="K355">
        <v>80</v>
      </c>
      <c r="L355">
        <v>56</v>
      </c>
      <c r="M355">
        <v>31</v>
      </c>
      <c r="N355">
        <v>81</v>
      </c>
    </row>
    <row r="356" spans="2:14" x14ac:dyDescent="0.25">
      <c r="B356" s="1" t="s">
        <v>488</v>
      </c>
      <c r="C356" s="1" t="s">
        <v>489</v>
      </c>
      <c r="D356">
        <v>6</v>
      </c>
      <c r="E356">
        <v>6</v>
      </c>
      <c r="F356">
        <v>6</v>
      </c>
      <c r="G356">
        <v>4</v>
      </c>
      <c r="H356">
        <v>6</v>
      </c>
      <c r="I356">
        <v>4</v>
      </c>
      <c r="J356">
        <v>64</v>
      </c>
      <c r="K356">
        <v>18</v>
      </c>
      <c r="L356">
        <v>23</v>
      </c>
      <c r="M356">
        <v>81</v>
      </c>
      <c r="N356">
        <v>18</v>
      </c>
    </row>
    <row r="357" spans="2:14" x14ac:dyDescent="0.25">
      <c r="B357" s="1" t="s">
        <v>490</v>
      </c>
      <c r="C357" s="1" t="s">
        <v>38</v>
      </c>
      <c r="D357">
        <v>2</v>
      </c>
      <c r="E357">
        <v>4</v>
      </c>
      <c r="F357">
        <v>3</v>
      </c>
      <c r="G357">
        <v>5</v>
      </c>
      <c r="H357">
        <v>2</v>
      </c>
      <c r="I357">
        <v>3</v>
      </c>
      <c r="J357">
        <v>96</v>
      </c>
      <c r="K357">
        <v>32</v>
      </c>
      <c r="L357">
        <v>73</v>
      </c>
      <c r="M357">
        <v>7</v>
      </c>
      <c r="N357">
        <v>74</v>
      </c>
    </row>
    <row r="358" spans="2:14" x14ac:dyDescent="0.25">
      <c r="B358" s="1" t="s">
        <v>491</v>
      </c>
      <c r="C358" s="1" t="s">
        <v>340</v>
      </c>
      <c r="D358">
        <v>6</v>
      </c>
      <c r="E358">
        <v>6</v>
      </c>
      <c r="F358">
        <v>5</v>
      </c>
      <c r="G358">
        <v>5</v>
      </c>
      <c r="H358">
        <v>3</v>
      </c>
      <c r="I358">
        <v>6</v>
      </c>
      <c r="J358">
        <v>85</v>
      </c>
      <c r="K358">
        <v>35</v>
      </c>
      <c r="L358">
        <v>70</v>
      </c>
      <c r="M358">
        <v>99</v>
      </c>
      <c r="N358">
        <v>85</v>
      </c>
    </row>
    <row r="359" spans="2:14" x14ac:dyDescent="0.25">
      <c r="B359" s="1" t="s">
        <v>492</v>
      </c>
      <c r="C359" s="1" t="s">
        <v>90</v>
      </c>
      <c r="D359">
        <v>4</v>
      </c>
      <c r="E359">
        <v>2</v>
      </c>
      <c r="F359">
        <v>4</v>
      </c>
      <c r="G359">
        <v>5</v>
      </c>
      <c r="H359">
        <v>4</v>
      </c>
      <c r="I359">
        <v>2</v>
      </c>
      <c r="J359">
        <v>17</v>
      </c>
      <c r="K359">
        <v>17</v>
      </c>
      <c r="L359">
        <v>92</v>
      </c>
      <c r="M359">
        <v>6</v>
      </c>
      <c r="N359">
        <v>64</v>
      </c>
    </row>
    <row r="360" spans="2:14" x14ac:dyDescent="0.25">
      <c r="B360" s="1" t="s">
        <v>493</v>
      </c>
      <c r="C360" s="1" t="s">
        <v>180</v>
      </c>
      <c r="D360">
        <v>4</v>
      </c>
      <c r="E360">
        <v>2</v>
      </c>
      <c r="F360">
        <v>4</v>
      </c>
      <c r="G360">
        <v>2</v>
      </c>
      <c r="H360">
        <v>5</v>
      </c>
      <c r="I360">
        <v>4</v>
      </c>
      <c r="J360">
        <v>62</v>
      </c>
      <c r="K360">
        <v>3</v>
      </c>
      <c r="L360">
        <v>84</v>
      </c>
      <c r="M360">
        <v>48</v>
      </c>
      <c r="N360">
        <v>94</v>
      </c>
    </row>
    <row r="361" spans="2:14" x14ac:dyDescent="0.25">
      <c r="B361" s="1" t="s">
        <v>494</v>
      </c>
      <c r="C361" s="1" t="s">
        <v>495</v>
      </c>
      <c r="D361">
        <v>4</v>
      </c>
      <c r="E361">
        <v>5</v>
      </c>
      <c r="F361">
        <v>5</v>
      </c>
      <c r="G361">
        <v>6</v>
      </c>
      <c r="H361">
        <v>2</v>
      </c>
      <c r="I361">
        <v>3</v>
      </c>
      <c r="J361">
        <v>35</v>
      </c>
      <c r="K361">
        <v>49</v>
      </c>
      <c r="L361">
        <v>59</v>
      </c>
      <c r="M361">
        <v>44</v>
      </c>
      <c r="N361">
        <v>68</v>
      </c>
    </row>
    <row r="362" spans="2:14" x14ac:dyDescent="0.25">
      <c r="B362" s="1" t="s">
        <v>496</v>
      </c>
      <c r="C362" s="1" t="s">
        <v>369</v>
      </c>
      <c r="D362">
        <v>7</v>
      </c>
      <c r="E362">
        <v>3</v>
      </c>
      <c r="F362">
        <v>6</v>
      </c>
      <c r="G362">
        <v>2</v>
      </c>
      <c r="H362">
        <v>6</v>
      </c>
      <c r="I362">
        <v>5</v>
      </c>
      <c r="J362">
        <v>20</v>
      </c>
      <c r="K362">
        <v>58</v>
      </c>
      <c r="L362">
        <v>93</v>
      </c>
      <c r="M362">
        <v>53</v>
      </c>
      <c r="N362">
        <v>35</v>
      </c>
    </row>
    <row r="363" spans="2:14" x14ac:dyDescent="0.25">
      <c r="B363" s="1" t="s">
        <v>497</v>
      </c>
      <c r="C363" s="1" t="s">
        <v>498</v>
      </c>
      <c r="D363">
        <v>5</v>
      </c>
      <c r="E363">
        <v>6</v>
      </c>
      <c r="F363">
        <v>2</v>
      </c>
      <c r="G363">
        <v>3</v>
      </c>
      <c r="H363">
        <v>4</v>
      </c>
      <c r="I363">
        <v>3</v>
      </c>
      <c r="J363">
        <v>2</v>
      </c>
      <c r="K363">
        <v>97</v>
      </c>
      <c r="L363">
        <v>14</v>
      </c>
      <c r="M363">
        <v>81</v>
      </c>
      <c r="N363">
        <v>38</v>
      </c>
    </row>
    <row r="364" spans="2:14" x14ac:dyDescent="0.25">
      <c r="B364" s="1" t="s">
        <v>499</v>
      </c>
      <c r="C364" s="1" t="s">
        <v>498</v>
      </c>
      <c r="D364">
        <v>4</v>
      </c>
      <c r="E364">
        <v>6</v>
      </c>
      <c r="F364">
        <v>2</v>
      </c>
      <c r="G364">
        <v>6</v>
      </c>
      <c r="H364">
        <v>4</v>
      </c>
      <c r="I364">
        <v>5</v>
      </c>
      <c r="J364">
        <v>98</v>
      </c>
      <c r="K364">
        <v>42</v>
      </c>
      <c r="L364">
        <v>49</v>
      </c>
      <c r="M364">
        <v>83</v>
      </c>
      <c r="N364">
        <v>32</v>
      </c>
    </row>
    <row r="365" spans="2:14" x14ac:dyDescent="0.25">
      <c r="B365" s="1" t="s">
        <v>500</v>
      </c>
      <c r="C365" s="1" t="s">
        <v>121</v>
      </c>
      <c r="D365">
        <v>7</v>
      </c>
      <c r="E365">
        <v>5</v>
      </c>
      <c r="F365">
        <v>5</v>
      </c>
      <c r="G365">
        <v>4</v>
      </c>
      <c r="H365">
        <v>5</v>
      </c>
      <c r="I365">
        <v>6</v>
      </c>
      <c r="J365">
        <v>97</v>
      </c>
      <c r="K365">
        <v>45</v>
      </c>
      <c r="L365">
        <v>42</v>
      </c>
      <c r="M365">
        <v>25</v>
      </c>
      <c r="N365">
        <v>51</v>
      </c>
    </row>
    <row r="366" spans="2:14" x14ac:dyDescent="0.25">
      <c r="B366" s="1" t="s">
        <v>501</v>
      </c>
      <c r="C366" s="1" t="s">
        <v>18</v>
      </c>
      <c r="D366">
        <v>8</v>
      </c>
      <c r="E366">
        <v>3</v>
      </c>
      <c r="F366">
        <v>2</v>
      </c>
      <c r="G366">
        <v>2</v>
      </c>
      <c r="H366">
        <v>4</v>
      </c>
      <c r="I366">
        <v>2</v>
      </c>
      <c r="J366">
        <v>54</v>
      </c>
      <c r="K366">
        <v>48</v>
      </c>
      <c r="L366">
        <v>35</v>
      </c>
      <c r="M366">
        <v>28</v>
      </c>
      <c r="N366">
        <v>35</v>
      </c>
    </row>
    <row r="367" spans="2:14" x14ac:dyDescent="0.25">
      <c r="B367" s="1" t="s">
        <v>502</v>
      </c>
      <c r="C367" s="1" t="s">
        <v>503</v>
      </c>
      <c r="D367">
        <v>5</v>
      </c>
      <c r="E367">
        <v>2</v>
      </c>
      <c r="F367">
        <v>6</v>
      </c>
      <c r="G367">
        <v>3</v>
      </c>
      <c r="H367">
        <v>2</v>
      </c>
      <c r="I367">
        <v>5</v>
      </c>
      <c r="J367">
        <v>35</v>
      </c>
      <c r="K367">
        <v>56</v>
      </c>
      <c r="L367">
        <v>6</v>
      </c>
      <c r="M367">
        <v>84</v>
      </c>
      <c r="N367">
        <v>54</v>
      </c>
    </row>
    <row r="368" spans="2:14" x14ac:dyDescent="0.25">
      <c r="B368" s="1" t="s">
        <v>504</v>
      </c>
      <c r="C368" s="1" t="s">
        <v>367</v>
      </c>
      <c r="D368">
        <v>0</v>
      </c>
      <c r="E368">
        <v>2</v>
      </c>
      <c r="F368">
        <v>5</v>
      </c>
      <c r="G368">
        <v>6</v>
      </c>
      <c r="H368">
        <v>6</v>
      </c>
      <c r="I368">
        <v>3</v>
      </c>
      <c r="J368">
        <v>36</v>
      </c>
      <c r="K368">
        <v>94</v>
      </c>
      <c r="L368">
        <v>52</v>
      </c>
      <c r="M368">
        <v>50</v>
      </c>
      <c r="N368">
        <v>57</v>
      </c>
    </row>
    <row r="369" spans="2:14" x14ac:dyDescent="0.25">
      <c r="B369" s="1" t="s">
        <v>505</v>
      </c>
      <c r="C369" s="1" t="s">
        <v>506</v>
      </c>
      <c r="D369">
        <v>2</v>
      </c>
      <c r="E369">
        <v>3</v>
      </c>
      <c r="F369">
        <v>2</v>
      </c>
      <c r="G369">
        <v>2</v>
      </c>
      <c r="H369">
        <v>5</v>
      </c>
      <c r="I369">
        <v>6</v>
      </c>
      <c r="J369">
        <v>100</v>
      </c>
      <c r="K369">
        <v>48</v>
      </c>
      <c r="L369">
        <v>88</v>
      </c>
      <c r="M369">
        <v>48</v>
      </c>
      <c r="N369">
        <v>8</v>
      </c>
    </row>
    <row r="370" spans="2:14" x14ac:dyDescent="0.25">
      <c r="B370" s="1" t="s">
        <v>507</v>
      </c>
      <c r="C370" s="1" t="s">
        <v>508</v>
      </c>
      <c r="D370">
        <v>1</v>
      </c>
      <c r="E370">
        <v>3</v>
      </c>
      <c r="F370">
        <v>4</v>
      </c>
      <c r="G370">
        <v>3</v>
      </c>
      <c r="H370">
        <v>5</v>
      </c>
      <c r="I370">
        <v>6</v>
      </c>
      <c r="J370">
        <v>89</v>
      </c>
      <c r="K370">
        <v>70</v>
      </c>
      <c r="L370">
        <v>58</v>
      </c>
      <c r="M370">
        <v>39</v>
      </c>
      <c r="N370">
        <v>43</v>
      </c>
    </row>
    <row r="371" spans="2:14" x14ac:dyDescent="0.25">
      <c r="B371" s="1" t="s">
        <v>509</v>
      </c>
      <c r="C371" s="1" t="s">
        <v>188</v>
      </c>
      <c r="D371">
        <v>0</v>
      </c>
      <c r="E371">
        <v>6</v>
      </c>
      <c r="F371">
        <v>2</v>
      </c>
      <c r="G371">
        <v>2</v>
      </c>
      <c r="H371">
        <v>6</v>
      </c>
      <c r="I371">
        <v>2</v>
      </c>
      <c r="J371">
        <v>21</v>
      </c>
      <c r="K371">
        <v>80</v>
      </c>
      <c r="L371">
        <v>59</v>
      </c>
      <c r="M371">
        <v>35</v>
      </c>
      <c r="N371">
        <v>12</v>
      </c>
    </row>
    <row r="372" spans="2:14" x14ac:dyDescent="0.25">
      <c r="B372" s="1" t="s">
        <v>510</v>
      </c>
      <c r="C372" s="1" t="s">
        <v>188</v>
      </c>
      <c r="D372">
        <v>1</v>
      </c>
      <c r="E372">
        <v>3</v>
      </c>
      <c r="F372">
        <v>2</v>
      </c>
      <c r="G372">
        <v>5</v>
      </c>
      <c r="H372">
        <v>4</v>
      </c>
      <c r="I372">
        <v>4</v>
      </c>
      <c r="J372">
        <v>38</v>
      </c>
      <c r="K372">
        <v>5</v>
      </c>
      <c r="L372">
        <v>69</v>
      </c>
      <c r="M372">
        <v>94</v>
      </c>
      <c r="N372">
        <v>25</v>
      </c>
    </row>
    <row r="373" spans="2:14" x14ac:dyDescent="0.25">
      <c r="B373" s="1" t="s">
        <v>511</v>
      </c>
      <c r="C373" s="1" t="s">
        <v>311</v>
      </c>
      <c r="D373">
        <v>8</v>
      </c>
      <c r="E373">
        <v>4</v>
      </c>
      <c r="F373">
        <v>5</v>
      </c>
      <c r="G373">
        <v>4</v>
      </c>
      <c r="H373">
        <v>5</v>
      </c>
      <c r="I373">
        <v>3</v>
      </c>
      <c r="J373">
        <v>24</v>
      </c>
      <c r="K373">
        <v>47</v>
      </c>
      <c r="L373">
        <v>99</v>
      </c>
      <c r="M373">
        <v>64</v>
      </c>
      <c r="N373">
        <v>11</v>
      </c>
    </row>
    <row r="374" spans="2:14" x14ac:dyDescent="0.25">
      <c r="B374" s="1" t="s">
        <v>512</v>
      </c>
      <c r="C374" s="1" t="s">
        <v>311</v>
      </c>
      <c r="D374">
        <v>3</v>
      </c>
      <c r="E374">
        <v>5</v>
      </c>
      <c r="F374">
        <v>2</v>
      </c>
      <c r="G374">
        <v>4</v>
      </c>
      <c r="H374">
        <v>5</v>
      </c>
      <c r="I374">
        <v>4</v>
      </c>
      <c r="J374">
        <v>48</v>
      </c>
      <c r="K374">
        <v>100</v>
      </c>
      <c r="L374">
        <v>7</v>
      </c>
      <c r="M374">
        <v>64</v>
      </c>
      <c r="N374">
        <v>74</v>
      </c>
    </row>
    <row r="375" spans="2:14" x14ac:dyDescent="0.25">
      <c r="B375" s="1" t="s">
        <v>308</v>
      </c>
      <c r="C375" s="1" t="s">
        <v>30</v>
      </c>
      <c r="D375">
        <v>8</v>
      </c>
      <c r="E375">
        <v>3</v>
      </c>
      <c r="F375">
        <v>5</v>
      </c>
      <c r="G375">
        <v>2</v>
      </c>
      <c r="H375">
        <v>4</v>
      </c>
      <c r="I375">
        <v>6</v>
      </c>
      <c r="J375">
        <v>46</v>
      </c>
      <c r="K375">
        <v>88</v>
      </c>
      <c r="L375">
        <v>1</v>
      </c>
      <c r="M375">
        <v>49</v>
      </c>
      <c r="N375">
        <v>84</v>
      </c>
    </row>
    <row r="376" spans="2:14" x14ac:dyDescent="0.25">
      <c r="B376" s="1" t="s">
        <v>69</v>
      </c>
      <c r="C376" s="1" t="s">
        <v>70</v>
      </c>
      <c r="D376">
        <v>3</v>
      </c>
      <c r="E376">
        <v>5</v>
      </c>
      <c r="F376">
        <v>4</v>
      </c>
      <c r="G376">
        <v>4</v>
      </c>
      <c r="H376">
        <v>6</v>
      </c>
      <c r="I376">
        <v>4</v>
      </c>
      <c r="J376">
        <v>77</v>
      </c>
      <c r="K376">
        <v>80</v>
      </c>
      <c r="L376">
        <v>44</v>
      </c>
      <c r="M376">
        <v>96</v>
      </c>
      <c r="N376">
        <v>10</v>
      </c>
    </row>
    <row r="377" spans="2:14" x14ac:dyDescent="0.25">
      <c r="B377" s="1" t="s">
        <v>513</v>
      </c>
      <c r="C377" s="1" t="s">
        <v>48</v>
      </c>
      <c r="D377">
        <v>8</v>
      </c>
      <c r="E377">
        <v>3</v>
      </c>
      <c r="F377">
        <v>5</v>
      </c>
      <c r="G377">
        <v>3</v>
      </c>
      <c r="H377">
        <v>5</v>
      </c>
      <c r="I377">
        <v>3</v>
      </c>
      <c r="J377">
        <v>28</v>
      </c>
      <c r="K377">
        <v>5</v>
      </c>
      <c r="L377">
        <v>29</v>
      </c>
      <c r="M377">
        <v>7</v>
      </c>
      <c r="N377">
        <v>19</v>
      </c>
    </row>
    <row r="378" spans="2:14" x14ac:dyDescent="0.25">
      <c r="B378" s="1" t="s">
        <v>514</v>
      </c>
      <c r="C378" s="1" t="s">
        <v>38</v>
      </c>
      <c r="D378">
        <v>0</v>
      </c>
      <c r="E378">
        <v>5</v>
      </c>
      <c r="F378">
        <v>5</v>
      </c>
      <c r="G378">
        <v>4</v>
      </c>
      <c r="H378">
        <v>5</v>
      </c>
      <c r="I378">
        <v>5</v>
      </c>
      <c r="J378">
        <v>100</v>
      </c>
      <c r="K378">
        <v>100</v>
      </c>
      <c r="L378">
        <v>68</v>
      </c>
      <c r="M378">
        <v>69</v>
      </c>
      <c r="N378">
        <v>46</v>
      </c>
    </row>
    <row r="379" spans="2:14" x14ac:dyDescent="0.25">
      <c r="B379" s="1" t="s">
        <v>411</v>
      </c>
      <c r="C379" s="1" t="s">
        <v>515</v>
      </c>
      <c r="D379">
        <v>0</v>
      </c>
      <c r="E379">
        <v>6</v>
      </c>
      <c r="F379">
        <v>6</v>
      </c>
      <c r="G379">
        <v>3</v>
      </c>
      <c r="H379">
        <v>4</v>
      </c>
      <c r="I379">
        <v>3</v>
      </c>
      <c r="J379">
        <v>86</v>
      </c>
      <c r="K379">
        <v>20</v>
      </c>
      <c r="L379">
        <v>40</v>
      </c>
      <c r="M379">
        <v>37</v>
      </c>
      <c r="N379">
        <v>24</v>
      </c>
    </row>
    <row r="380" spans="2:14" x14ac:dyDescent="0.25">
      <c r="B380" s="1" t="s">
        <v>516</v>
      </c>
      <c r="C380" s="1" t="s">
        <v>16</v>
      </c>
      <c r="D380">
        <v>8</v>
      </c>
      <c r="E380">
        <v>2</v>
      </c>
      <c r="F380">
        <v>4</v>
      </c>
      <c r="G380">
        <v>3</v>
      </c>
      <c r="H380">
        <v>2</v>
      </c>
      <c r="I380">
        <v>4</v>
      </c>
      <c r="J380">
        <v>37</v>
      </c>
      <c r="K380">
        <v>45</v>
      </c>
      <c r="L380">
        <v>53</v>
      </c>
      <c r="M380">
        <v>100</v>
      </c>
      <c r="N380">
        <v>63</v>
      </c>
    </row>
    <row r="381" spans="2:14" x14ac:dyDescent="0.25">
      <c r="B381" s="1" t="s">
        <v>517</v>
      </c>
      <c r="C381" s="1" t="s">
        <v>518</v>
      </c>
      <c r="D381">
        <v>5</v>
      </c>
      <c r="E381">
        <v>2</v>
      </c>
      <c r="F381">
        <v>4</v>
      </c>
      <c r="G381">
        <v>5</v>
      </c>
      <c r="H381">
        <v>2</v>
      </c>
      <c r="I381">
        <v>4</v>
      </c>
      <c r="J381">
        <v>63</v>
      </c>
      <c r="K381">
        <v>100</v>
      </c>
      <c r="L381">
        <v>26</v>
      </c>
      <c r="M381">
        <v>46</v>
      </c>
      <c r="N381">
        <v>85</v>
      </c>
    </row>
    <row r="382" spans="2:14" x14ac:dyDescent="0.25">
      <c r="B382" s="1" t="s">
        <v>519</v>
      </c>
      <c r="C382" s="1" t="s">
        <v>520</v>
      </c>
      <c r="D382">
        <v>3</v>
      </c>
      <c r="E382">
        <v>3</v>
      </c>
      <c r="F382">
        <v>3</v>
      </c>
      <c r="G382">
        <v>6</v>
      </c>
      <c r="H382">
        <v>3</v>
      </c>
      <c r="I382">
        <v>2</v>
      </c>
      <c r="J382">
        <v>62</v>
      </c>
      <c r="K382">
        <v>92</v>
      </c>
      <c r="L382">
        <v>75</v>
      </c>
      <c r="M382">
        <v>30</v>
      </c>
      <c r="N382">
        <v>86</v>
      </c>
    </row>
    <row r="383" spans="2:14" x14ac:dyDescent="0.25">
      <c r="B383" s="1" t="s">
        <v>521</v>
      </c>
      <c r="C383" s="1" t="s">
        <v>43</v>
      </c>
      <c r="D383">
        <v>6</v>
      </c>
      <c r="E383">
        <v>4</v>
      </c>
      <c r="F383">
        <v>2</v>
      </c>
      <c r="G383">
        <v>4</v>
      </c>
      <c r="H383">
        <v>4</v>
      </c>
      <c r="I383">
        <v>6</v>
      </c>
      <c r="J383">
        <v>16</v>
      </c>
      <c r="K383">
        <v>19</v>
      </c>
      <c r="L383">
        <v>66</v>
      </c>
      <c r="M383">
        <v>96</v>
      </c>
      <c r="N383">
        <v>61</v>
      </c>
    </row>
    <row r="384" spans="2:14" x14ac:dyDescent="0.25">
      <c r="B384" s="1" t="s">
        <v>237</v>
      </c>
      <c r="C384" s="1" t="s">
        <v>166</v>
      </c>
      <c r="D384">
        <v>4</v>
      </c>
      <c r="E384">
        <v>5</v>
      </c>
      <c r="F384">
        <v>4</v>
      </c>
      <c r="G384">
        <v>4</v>
      </c>
      <c r="H384">
        <v>2</v>
      </c>
      <c r="I384">
        <v>2</v>
      </c>
      <c r="J384">
        <v>71</v>
      </c>
      <c r="K384">
        <v>99</v>
      </c>
      <c r="L384">
        <v>56</v>
      </c>
      <c r="M384">
        <v>2</v>
      </c>
      <c r="N384">
        <v>43</v>
      </c>
    </row>
    <row r="385" spans="2:14" x14ac:dyDescent="0.25">
      <c r="B385" s="1" t="s">
        <v>522</v>
      </c>
      <c r="C385" s="1" t="s">
        <v>288</v>
      </c>
      <c r="D385">
        <v>8</v>
      </c>
      <c r="E385">
        <v>2</v>
      </c>
      <c r="F385">
        <v>6</v>
      </c>
      <c r="G385">
        <v>2</v>
      </c>
      <c r="H385">
        <v>6</v>
      </c>
      <c r="I385">
        <v>5</v>
      </c>
      <c r="J385">
        <v>62</v>
      </c>
      <c r="K385">
        <v>49</v>
      </c>
      <c r="L385">
        <v>45</v>
      </c>
      <c r="M385">
        <v>42</v>
      </c>
      <c r="N385">
        <v>53</v>
      </c>
    </row>
    <row r="386" spans="2:14" x14ac:dyDescent="0.25">
      <c r="B386" s="1" t="s">
        <v>523</v>
      </c>
      <c r="C386" s="1" t="s">
        <v>279</v>
      </c>
      <c r="D386">
        <v>2</v>
      </c>
      <c r="E386">
        <v>3</v>
      </c>
      <c r="F386">
        <v>2</v>
      </c>
      <c r="G386">
        <v>5</v>
      </c>
      <c r="H386">
        <v>5</v>
      </c>
      <c r="I386">
        <v>2</v>
      </c>
      <c r="J386">
        <v>44</v>
      </c>
      <c r="K386">
        <v>30</v>
      </c>
      <c r="L386">
        <v>61</v>
      </c>
      <c r="M386">
        <v>13</v>
      </c>
      <c r="N386">
        <v>30</v>
      </c>
    </row>
    <row r="387" spans="2:14" x14ac:dyDescent="0.25">
      <c r="B387" s="1" t="s">
        <v>524</v>
      </c>
      <c r="C387" s="1" t="s">
        <v>99</v>
      </c>
      <c r="D387">
        <v>5</v>
      </c>
      <c r="E387">
        <v>6</v>
      </c>
      <c r="F387">
        <v>5</v>
      </c>
      <c r="G387">
        <v>3</v>
      </c>
      <c r="H387">
        <v>2</v>
      </c>
      <c r="I387">
        <v>4</v>
      </c>
      <c r="J387">
        <v>55</v>
      </c>
      <c r="K387">
        <v>18</v>
      </c>
      <c r="L387">
        <v>46</v>
      </c>
      <c r="M387">
        <v>82</v>
      </c>
      <c r="N387">
        <v>71</v>
      </c>
    </row>
    <row r="388" spans="2:14" x14ac:dyDescent="0.25">
      <c r="B388" s="1" t="s">
        <v>525</v>
      </c>
      <c r="C388" s="1" t="s">
        <v>526</v>
      </c>
      <c r="D388">
        <v>5</v>
      </c>
      <c r="E388">
        <v>2</v>
      </c>
      <c r="F388">
        <v>5</v>
      </c>
      <c r="G388">
        <v>6</v>
      </c>
      <c r="H388">
        <v>3</v>
      </c>
      <c r="I388">
        <v>3</v>
      </c>
      <c r="J388">
        <v>23</v>
      </c>
      <c r="K388">
        <v>10</v>
      </c>
      <c r="L388">
        <v>99</v>
      </c>
      <c r="M388">
        <v>23</v>
      </c>
      <c r="N388">
        <v>4</v>
      </c>
    </row>
    <row r="389" spans="2:14" x14ac:dyDescent="0.25">
      <c r="B389" s="1" t="s">
        <v>527</v>
      </c>
      <c r="C389" s="1" t="s">
        <v>340</v>
      </c>
      <c r="D389">
        <v>5</v>
      </c>
      <c r="E389">
        <v>4</v>
      </c>
      <c r="F389">
        <v>3</v>
      </c>
      <c r="G389">
        <v>5</v>
      </c>
      <c r="H389">
        <v>6</v>
      </c>
      <c r="I389">
        <v>2</v>
      </c>
      <c r="J389">
        <v>72</v>
      </c>
      <c r="K389">
        <v>22</v>
      </c>
      <c r="L389">
        <v>90</v>
      </c>
      <c r="M389">
        <v>8</v>
      </c>
      <c r="N389">
        <v>61</v>
      </c>
    </row>
    <row r="390" spans="2:14" x14ac:dyDescent="0.25">
      <c r="B390" s="1" t="s">
        <v>528</v>
      </c>
      <c r="C390" s="1" t="s">
        <v>126</v>
      </c>
      <c r="D390">
        <v>3</v>
      </c>
      <c r="E390">
        <v>3</v>
      </c>
      <c r="F390">
        <v>6</v>
      </c>
      <c r="G390">
        <v>2</v>
      </c>
      <c r="H390">
        <v>4</v>
      </c>
      <c r="I390">
        <v>6</v>
      </c>
      <c r="J390">
        <v>95</v>
      </c>
      <c r="K390">
        <v>18</v>
      </c>
      <c r="L390">
        <v>32</v>
      </c>
      <c r="M390">
        <v>67</v>
      </c>
      <c r="N390">
        <v>36</v>
      </c>
    </row>
    <row r="391" spans="2:14" x14ac:dyDescent="0.25">
      <c r="B391" s="1" t="s">
        <v>529</v>
      </c>
      <c r="C391" s="1" t="s">
        <v>530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3</v>
      </c>
      <c r="J391">
        <v>99</v>
      </c>
      <c r="K391">
        <v>47</v>
      </c>
      <c r="L391">
        <v>3</v>
      </c>
      <c r="M391">
        <v>6</v>
      </c>
      <c r="N391">
        <v>59</v>
      </c>
    </row>
    <row r="392" spans="2:14" x14ac:dyDescent="0.25">
      <c r="B392" s="1" t="s">
        <v>531</v>
      </c>
      <c r="C392" s="1" t="s">
        <v>532</v>
      </c>
      <c r="D392">
        <v>5</v>
      </c>
      <c r="E392">
        <v>5</v>
      </c>
      <c r="F392">
        <v>3</v>
      </c>
      <c r="G392">
        <v>4</v>
      </c>
      <c r="H392">
        <v>5</v>
      </c>
      <c r="I392">
        <v>2</v>
      </c>
      <c r="J392">
        <v>97</v>
      </c>
      <c r="K392">
        <v>87</v>
      </c>
      <c r="L392">
        <v>7</v>
      </c>
      <c r="M392">
        <v>93</v>
      </c>
      <c r="N392">
        <v>19</v>
      </c>
    </row>
    <row r="393" spans="2:14" x14ac:dyDescent="0.25">
      <c r="B393" s="1" t="s">
        <v>533</v>
      </c>
      <c r="C393" s="1" t="s">
        <v>45</v>
      </c>
      <c r="D393">
        <v>3</v>
      </c>
      <c r="E393">
        <v>6</v>
      </c>
      <c r="F393">
        <v>6</v>
      </c>
      <c r="G393">
        <v>6</v>
      </c>
      <c r="H393">
        <v>2</v>
      </c>
      <c r="I393">
        <v>5</v>
      </c>
      <c r="J393">
        <v>57</v>
      </c>
      <c r="K393">
        <v>44</v>
      </c>
      <c r="L393">
        <v>90</v>
      </c>
      <c r="M393">
        <v>33</v>
      </c>
      <c r="N393">
        <v>78</v>
      </c>
    </row>
    <row r="394" spans="2:14" x14ac:dyDescent="0.25">
      <c r="B394" s="1" t="s">
        <v>534</v>
      </c>
      <c r="C394" s="1" t="s">
        <v>90</v>
      </c>
      <c r="D394">
        <v>2</v>
      </c>
      <c r="E394">
        <v>4</v>
      </c>
      <c r="F394">
        <v>5</v>
      </c>
      <c r="G394">
        <v>3</v>
      </c>
      <c r="H394">
        <v>2</v>
      </c>
      <c r="I394">
        <v>2</v>
      </c>
      <c r="J394">
        <v>35</v>
      </c>
      <c r="K394">
        <v>82</v>
      </c>
      <c r="L394">
        <v>52</v>
      </c>
      <c r="M394">
        <v>15</v>
      </c>
      <c r="N394">
        <v>51</v>
      </c>
    </row>
    <row r="395" spans="2:14" x14ac:dyDescent="0.25">
      <c r="B395" s="1" t="s">
        <v>535</v>
      </c>
      <c r="C395" s="1" t="s">
        <v>536</v>
      </c>
      <c r="D395">
        <v>1</v>
      </c>
      <c r="E395">
        <v>5</v>
      </c>
      <c r="F395">
        <v>5</v>
      </c>
      <c r="G395">
        <v>6</v>
      </c>
      <c r="H395">
        <v>4</v>
      </c>
      <c r="I395">
        <v>6</v>
      </c>
      <c r="J395">
        <v>19</v>
      </c>
      <c r="K395">
        <v>32</v>
      </c>
      <c r="L395">
        <v>74</v>
      </c>
      <c r="M395">
        <v>31</v>
      </c>
      <c r="N395">
        <v>58</v>
      </c>
    </row>
    <row r="396" spans="2:14" x14ac:dyDescent="0.25">
      <c r="B396" s="1" t="s">
        <v>537</v>
      </c>
      <c r="C396" s="1" t="s">
        <v>538</v>
      </c>
      <c r="D396">
        <v>0</v>
      </c>
      <c r="E396">
        <v>5</v>
      </c>
      <c r="F396">
        <v>2</v>
      </c>
      <c r="G396">
        <v>2</v>
      </c>
      <c r="H396">
        <v>5</v>
      </c>
      <c r="I396">
        <v>3</v>
      </c>
      <c r="J396">
        <v>45</v>
      </c>
      <c r="K396">
        <v>52</v>
      </c>
      <c r="L396">
        <v>32</v>
      </c>
      <c r="M396">
        <v>42</v>
      </c>
      <c r="N396">
        <v>33</v>
      </c>
    </row>
    <row r="397" spans="2:14" x14ac:dyDescent="0.25">
      <c r="B397" s="1" t="s">
        <v>539</v>
      </c>
      <c r="C397" s="1" t="s">
        <v>540</v>
      </c>
      <c r="D397">
        <v>8</v>
      </c>
      <c r="E397">
        <v>5</v>
      </c>
      <c r="F397">
        <v>6</v>
      </c>
      <c r="G397">
        <v>2</v>
      </c>
      <c r="H397">
        <v>4</v>
      </c>
      <c r="I397">
        <v>3</v>
      </c>
      <c r="J397">
        <v>78</v>
      </c>
      <c r="K397">
        <v>38</v>
      </c>
      <c r="L397">
        <v>62</v>
      </c>
      <c r="M397">
        <v>45</v>
      </c>
      <c r="N397">
        <v>55</v>
      </c>
    </row>
    <row r="398" spans="2:14" x14ac:dyDescent="0.25">
      <c r="B398" s="1" t="s">
        <v>541</v>
      </c>
      <c r="C398" s="1" t="s">
        <v>503</v>
      </c>
      <c r="D398">
        <v>6</v>
      </c>
      <c r="E398">
        <v>4</v>
      </c>
      <c r="F398">
        <v>2</v>
      </c>
      <c r="G398">
        <v>6</v>
      </c>
      <c r="H398">
        <v>2</v>
      </c>
      <c r="I398">
        <v>6</v>
      </c>
      <c r="J398">
        <v>20</v>
      </c>
      <c r="K398">
        <v>92</v>
      </c>
      <c r="L398">
        <v>44</v>
      </c>
      <c r="M398">
        <v>89</v>
      </c>
      <c r="N398">
        <v>79</v>
      </c>
    </row>
    <row r="399" spans="2:14" x14ac:dyDescent="0.25">
      <c r="B399" s="1" t="s">
        <v>542</v>
      </c>
      <c r="C399" s="1" t="s">
        <v>117</v>
      </c>
      <c r="D399">
        <v>4</v>
      </c>
      <c r="E399">
        <v>2</v>
      </c>
      <c r="F399">
        <v>2</v>
      </c>
      <c r="G399">
        <v>4</v>
      </c>
      <c r="H399">
        <v>3</v>
      </c>
      <c r="I399">
        <v>3</v>
      </c>
      <c r="J399">
        <v>36</v>
      </c>
      <c r="K399">
        <v>79</v>
      </c>
      <c r="L399">
        <v>62</v>
      </c>
      <c r="M399">
        <v>8</v>
      </c>
      <c r="N399">
        <v>47</v>
      </c>
    </row>
    <row r="400" spans="2:14" x14ac:dyDescent="0.25">
      <c r="B400" s="1" t="s">
        <v>543</v>
      </c>
      <c r="C400" s="1" t="s">
        <v>41</v>
      </c>
      <c r="D400">
        <v>0</v>
      </c>
      <c r="E400">
        <v>2</v>
      </c>
      <c r="F400">
        <v>2</v>
      </c>
      <c r="G400">
        <v>4</v>
      </c>
      <c r="H400">
        <v>2</v>
      </c>
      <c r="I400">
        <v>4</v>
      </c>
      <c r="J400">
        <v>24</v>
      </c>
      <c r="K400">
        <v>81</v>
      </c>
      <c r="L400">
        <v>74</v>
      </c>
      <c r="M400">
        <v>4</v>
      </c>
      <c r="N400">
        <v>92</v>
      </c>
    </row>
    <row r="401" spans="2:14" x14ac:dyDescent="0.25">
      <c r="B401" s="1" t="s">
        <v>544</v>
      </c>
      <c r="C401" s="1" t="s">
        <v>324</v>
      </c>
      <c r="D401">
        <v>3</v>
      </c>
      <c r="E401">
        <v>3</v>
      </c>
      <c r="F401">
        <v>5</v>
      </c>
      <c r="G401">
        <v>6</v>
      </c>
      <c r="H401">
        <v>4</v>
      </c>
      <c r="I401">
        <v>3</v>
      </c>
      <c r="J401">
        <v>68</v>
      </c>
      <c r="K401">
        <v>76</v>
      </c>
      <c r="L401">
        <v>21</v>
      </c>
      <c r="M401">
        <v>59</v>
      </c>
      <c r="N401">
        <v>66</v>
      </c>
    </row>
    <row r="402" spans="2:14" x14ac:dyDescent="0.25">
      <c r="B402" s="1" t="s">
        <v>545</v>
      </c>
      <c r="C402" s="1" t="s">
        <v>253</v>
      </c>
      <c r="D402">
        <v>4</v>
      </c>
      <c r="E402">
        <v>3</v>
      </c>
      <c r="F402">
        <v>2</v>
      </c>
      <c r="G402">
        <v>4</v>
      </c>
      <c r="H402">
        <v>4</v>
      </c>
      <c r="I402">
        <v>5</v>
      </c>
      <c r="J402">
        <v>70</v>
      </c>
      <c r="K402">
        <v>34</v>
      </c>
      <c r="L402">
        <v>18</v>
      </c>
      <c r="M402">
        <v>27</v>
      </c>
      <c r="N402">
        <v>70</v>
      </c>
    </row>
    <row r="403" spans="2:14" x14ac:dyDescent="0.25">
      <c r="B403" s="1" t="s">
        <v>546</v>
      </c>
      <c r="C403" s="1" t="s">
        <v>249</v>
      </c>
      <c r="D403">
        <v>2</v>
      </c>
      <c r="E403">
        <v>4</v>
      </c>
      <c r="F403">
        <v>2</v>
      </c>
      <c r="G403">
        <v>4</v>
      </c>
      <c r="H403">
        <v>5</v>
      </c>
      <c r="I403">
        <v>2</v>
      </c>
      <c r="J403">
        <v>9</v>
      </c>
      <c r="K403">
        <v>76</v>
      </c>
      <c r="L403">
        <v>35</v>
      </c>
      <c r="M403">
        <v>83</v>
      </c>
      <c r="N403">
        <v>13</v>
      </c>
    </row>
    <row r="404" spans="2:14" x14ac:dyDescent="0.25">
      <c r="B404" s="1" t="s">
        <v>547</v>
      </c>
      <c r="C404" s="1" t="s">
        <v>526</v>
      </c>
      <c r="D404">
        <v>6</v>
      </c>
      <c r="E404">
        <v>2</v>
      </c>
      <c r="F404">
        <v>4</v>
      </c>
      <c r="G404">
        <v>2</v>
      </c>
      <c r="H404">
        <v>3</v>
      </c>
      <c r="I404">
        <v>2</v>
      </c>
      <c r="J404">
        <v>63</v>
      </c>
      <c r="K404">
        <v>31</v>
      </c>
      <c r="L404">
        <v>2</v>
      </c>
      <c r="M404">
        <v>74</v>
      </c>
      <c r="N404">
        <v>15</v>
      </c>
    </row>
    <row r="405" spans="2:14" x14ac:dyDescent="0.25">
      <c r="B405" s="1" t="s">
        <v>548</v>
      </c>
      <c r="C405" s="1" t="s">
        <v>126</v>
      </c>
      <c r="D405">
        <v>4</v>
      </c>
      <c r="E405">
        <v>6</v>
      </c>
      <c r="F405">
        <v>3</v>
      </c>
      <c r="G405">
        <v>5</v>
      </c>
      <c r="H405">
        <v>4</v>
      </c>
      <c r="I405">
        <v>4</v>
      </c>
      <c r="J405">
        <v>15</v>
      </c>
      <c r="K405">
        <v>57</v>
      </c>
      <c r="L405">
        <v>64</v>
      </c>
      <c r="M405">
        <v>60</v>
      </c>
      <c r="N405">
        <v>60</v>
      </c>
    </row>
    <row r="406" spans="2:14" x14ac:dyDescent="0.25">
      <c r="B406" s="1" t="s">
        <v>549</v>
      </c>
      <c r="C406" s="1" t="s">
        <v>355</v>
      </c>
      <c r="D406">
        <v>6</v>
      </c>
      <c r="E406">
        <v>4</v>
      </c>
      <c r="F406">
        <v>4</v>
      </c>
      <c r="G406">
        <v>2</v>
      </c>
      <c r="H406">
        <v>2</v>
      </c>
      <c r="I406">
        <v>2</v>
      </c>
      <c r="J406">
        <v>26</v>
      </c>
      <c r="K406">
        <v>6</v>
      </c>
      <c r="L406">
        <v>12</v>
      </c>
      <c r="M406">
        <v>71</v>
      </c>
      <c r="N406">
        <v>85</v>
      </c>
    </row>
    <row r="407" spans="2:14" x14ac:dyDescent="0.25">
      <c r="B407" s="1" t="s">
        <v>550</v>
      </c>
      <c r="C407" s="1" t="s">
        <v>551</v>
      </c>
      <c r="D407">
        <v>5</v>
      </c>
      <c r="E407">
        <v>6</v>
      </c>
      <c r="F407">
        <v>2</v>
      </c>
      <c r="G407">
        <v>4</v>
      </c>
      <c r="H407">
        <v>4</v>
      </c>
      <c r="I407">
        <v>3</v>
      </c>
      <c r="J407">
        <v>3</v>
      </c>
      <c r="K407">
        <v>8</v>
      </c>
      <c r="L407">
        <v>22</v>
      </c>
      <c r="M407">
        <v>75</v>
      </c>
      <c r="N407">
        <v>52</v>
      </c>
    </row>
    <row r="408" spans="2:14" x14ac:dyDescent="0.25">
      <c r="B408" s="1" t="s">
        <v>552</v>
      </c>
      <c r="C408" s="1" t="s">
        <v>553</v>
      </c>
      <c r="D408">
        <v>0</v>
      </c>
      <c r="E408">
        <v>5</v>
      </c>
      <c r="F408">
        <v>2</v>
      </c>
      <c r="G408">
        <v>4</v>
      </c>
      <c r="H408">
        <v>4</v>
      </c>
      <c r="I408">
        <v>4</v>
      </c>
      <c r="J408">
        <v>68</v>
      </c>
      <c r="K408">
        <v>77</v>
      </c>
      <c r="L408">
        <v>39</v>
      </c>
      <c r="M408">
        <v>95</v>
      </c>
      <c r="N408">
        <v>42</v>
      </c>
    </row>
    <row r="409" spans="2:14" x14ac:dyDescent="0.25">
      <c r="B409" s="1" t="s">
        <v>554</v>
      </c>
      <c r="C409" s="1" t="s">
        <v>16</v>
      </c>
      <c r="D409">
        <v>4</v>
      </c>
      <c r="E409">
        <v>4</v>
      </c>
      <c r="F409">
        <v>3</v>
      </c>
      <c r="G409">
        <v>2</v>
      </c>
      <c r="H409">
        <v>5</v>
      </c>
      <c r="I409">
        <v>4</v>
      </c>
      <c r="J409">
        <v>65</v>
      </c>
      <c r="K409">
        <v>42</v>
      </c>
      <c r="L409">
        <v>95</v>
      </c>
      <c r="M409">
        <v>95</v>
      </c>
      <c r="N409">
        <v>95</v>
      </c>
    </row>
    <row r="410" spans="2:14" x14ac:dyDescent="0.25">
      <c r="B410" s="1" t="s">
        <v>555</v>
      </c>
      <c r="C410" s="1" t="s">
        <v>64</v>
      </c>
      <c r="D410">
        <v>6</v>
      </c>
      <c r="E410">
        <v>2</v>
      </c>
      <c r="F410">
        <v>2</v>
      </c>
      <c r="G410">
        <v>2</v>
      </c>
      <c r="H410">
        <v>2</v>
      </c>
      <c r="I410">
        <v>4</v>
      </c>
      <c r="J410">
        <v>32</v>
      </c>
      <c r="K410">
        <v>39</v>
      </c>
      <c r="L410">
        <v>61</v>
      </c>
      <c r="M410">
        <v>67</v>
      </c>
      <c r="N410">
        <v>14</v>
      </c>
    </row>
    <row r="411" spans="2:14" x14ac:dyDescent="0.25">
      <c r="B411" s="1" t="s">
        <v>466</v>
      </c>
      <c r="C411" s="1" t="s">
        <v>16</v>
      </c>
      <c r="D411">
        <v>8</v>
      </c>
      <c r="E411">
        <v>3</v>
      </c>
      <c r="F411">
        <v>5</v>
      </c>
      <c r="G411">
        <v>6</v>
      </c>
      <c r="H411">
        <v>3</v>
      </c>
      <c r="I411">
        <v>5</v>
      </c>
      <c r="J411">
        <v>7</v>
      </c>
      <c r="K411">
        <v>96</v>
      </c>
      <c r="L411">
        <v>85</v>
      </c>
      <c r="M411">
        <v>8</v>
      </c>
      <c r="N411">
        <v>46</v>
      </c>
    </row>
    <row r="412" spans="2:14" x14ac:dyDescent="0.25">
      <c r="B412" s="1" t="s">
        <v>556</v>
      </c>
      <c r="C412" s="1" t="s">
        <v>367</v>
      </c>
      <c r="D412">
        <v>7</v>
      </c>
      <c r="E412">
        <v>5</v>
      </c>
      <c r="F412">
        <v>5</v>
      </c>
      <c r="G412">
        <v>5</v>
      </c>
      <c r="H412">
        <v>2</v>
      </c>
      <c r="I412">
        <v>2</v>
      </c>
      <c r="J412">
        <v>35</v>
      </c>
      <c r="K412">
        <v>95</v>
      </c>
      <c r="L412">
        <v>11</v>
      </c>
      <c r="M412">
        <v>36</v>
      </c>
      <c r="N412">
        <v>19</v>
      </c>
    </row>
    <row r="413" spans="2:14" x14ac:dyDescent="0.25">
      <c r="B413" s="1" t="s">
        <v>557</v>
      </c>
      <c r="C413" s="1" t="s">
        <v>558</v>
      </c>
      <c r="D413">
        <v>1</v>
      </c>
      <c r="E413">
        <v>4</v>
      </c>
      <c r="F413">
        <v>4</v>
      </c>
      <c r="G413">
        <v>6</v>
      </c>
      <c r="H413">
        <v>3</v>
      </c>
      <c r="I413">
        <v>4</v>
      </c>
      <c r="J413">
        <v>73</v>
      </c>
      <c r="K413">
        <v>61</v>
      </c>
      <c r="L413">
        <v>49</v>
      </c>
      <c r="M413">
        <v>70</v>
      </c>
      <c r="N413">
        <v>52</v>
      </c>
    </row>
    <row r="414" spans="2:14" x14ac:dyDescent="0.25">
      <c r="B414" s="1" t="s">
        <v>559</v>
      </c>
      <c r="C414" s="1" t="s">
        <v>145</v>
      </c>
      <c r="D414">
        <v>8</v>
      </c>
      <c r="E414">
        <v>2</v>
      </c>
      <c r="F414">
        <v>5</v>
      </c>
      <c r="G414">
        <v>2</v>
      </c>
      <c r="H414">
        <v>2</v>
      </c>
      <c r="I414">
        <v>6</v>
      </c>
      <c r="J414">
        <v>52</v>
      </c>
      <c r="K414">
        <v>90</v>
      </c>
      <c r="L414">
        <v>95</v>
      </c>
      <c r="M414">
        <v>83</v>
      </c>
      <c r="N414">
        <v>23</v>
      </c>
    </row>
    <row r="415" spans="2:14" x14ac:dyDescent="0.25">
      <c r="B415" s="1" t="s">
        <v>418</v>
      </c>
      <c r="C415" s="1" t="s">
        <v>32</v>
      </c>
      <c r="D415">
        <v>8</v>
      </c>
      <c r="E415">
        <v>5</v>
      </c>
      <c r="F415">
        <v>6</v>
      </c>
      <c r="G415">
        <v>5</v>
      </c>
      <c r="H415">
        <v>6</v>
      </c>
      <c r="I415">
        <v>5</v>
      </c>
      <c r="J415">
        <v>5</v>
      </c>
      <c r="K415">
        <v>84</v>
      </c>
      <c r="L415">
        <v>88</v>
      </c>
      <c r="M415">
        <v>35</v>
      </c>
      <c r="N415">
        <v>40</v>
      </c>
    </row>
    <row r="416" spans="2:14" x14ac:dyDescent="0.25">
      <c r="B416" s="1" t="s">
        <v>123</v>
      </c>
      <c r="C416" s="1" t="s">
        <v>273</v>
      </c>
      <c r="D416">
        <v>5</v>
      </c>
      <c r="E416">
        <v>4</v>
      </c>
      <c r="F416">
        <v>6</v>
      </c>
      <c r="G416">
        <v>2</v>
      </c>
      <c r="H416">
        <v>3</v>
      </c>
      <c r="I416">
        <v>4</v>
      </c>
      <c r="J416">
        <v>53</v>
      </c>
      <c r="K416">
        <v>57</v>
      </c>
      <c r="L416">
        <v>30</v>
      </c>
      <c r="M416">
        <v>7</v>
      </c>
      <c r="N416">
        <v>52</v>
      </c>
    </row>
    <row r="417" spans="2:14" x14ac:dyDescent="0.25">
      <c r="B417" s="1" t="s">
        <v>560</v>
      </c>
      <c r="C417" s="1" t="s">
        <v>145</v>
      </c>
      <c r="D417">
        <v>4</v>
      </c>
      <c r="E417">
        <v>2</v>
      </c>
      <c r="F417">
        <v>4</v>
      </c>
      <c r="G417">
        <v>5</v>
      </c>
      <c r="H417">
        <v>5</v>
      </c>
      <c r="I417">
        <v>4</v>
      </c>
      <c r="J417">
        <v>52</v>
      </c>
      <c r="K417">
        <v>73</v>
      </c>
      <c r="L417">
        <v>12</v>
      </c>
      <c r="M417">
        <v>3</v>
      </c>
      <c r="N417">
        <v>7</v>
      </c>
    </row>
    <row r="418" spans="2:14" x14ac:dyDescent="0.25">
      <c r="B418" s="1" t="s">
        <v>561</v>
      </c>
      <c r="C418" s="1" t="s">
        <v>133</v>
      </c>
      <c r="D418">
        <v>7</v>
      </c>
      <c r="E418">
        <v>4</v>
      </c>
      <c r="F418">
        <v>3</v>
      </c>
      <c r="G418">
        <v>2</v>
      </c>
      <c r="H418">
        <v>5</v>
      </c>
      <c r="I418">
        <v>5</v>
      </c>
      <c r="J418">
        <v>41</v>
      </c>
      <c r="K418">
        <v>23</v>
      </c>
      <c r="L418">
        <v>84</v>
      </c>
      <c r="M418">
        <v>93</v>
      </c>
      <c r="N418">
        <v>6</v>
      </c>
    </row>
    <row r="419" spans="2:14" x14ac:dyDescent="0.25">
      <c r="B419" s="1" t="s">
        <v>562</v>
      </c>
      <c r="C419" s="1" t="s">
        <v>369</v>
      </c>
      <c r="D419">
        <v>3</v>
      </c>
      <c r="E419">
        <v>3</v>
      </c>
      <c r="F419">
        <v>4</v>
      </c>
      <c r="G419">
        <v>4</v>
      </c>
      <c r="H419">
        <v>5</v>
      </c>
      <c r="I419">
        <v>5</v>
      </c>
      <c r="J419">
        <v>44</v>
      </c>
      <c r="K419">
        <v>90</v>
      </c>
      <c r="L419">
        <v>71</v>
      </c>
      <c r="M419">
        <v>41</v>
      </c>
      <c r="N419">
        <v>60</v>
      </c>
    </row>
    <row r="420" spans="2:14" x14ac:dyDescent="0.25">
      <c r="B420" s="1" t="s">
        <v>563</v>
      </c>
      <c r="C420" s="1" t="s">
        <v>101</v>
      </c>
      <c r="D420">
        <v>0</v>
      </c>
      <c r="E420">
        <v>5</v>
      </c>
      <c r="F420">
        <v>2</v>
      </c>
      <c r="G420">
        <v>4</v>
      </c>
      <c r="H420">
        <v>2</v>
      </c>
      <c r="I420">
        <v>6</v>
      </c>
      <c r="J420">
        <v>27</v>
      </c>
      <c r="K420">
        <v>56</v>
      </c>
      <c r="L420">
        <v>54</v>
      </c>
      <c r="M420">
        <v>99</v>
      </c>
      <c r="N420">
        <v>27</v>
      </c>
    </row>
    <row r="421" spans="2:14" x14ac:dyDescent="0.25">
      <c r="B421" s="1" t="s">
        <v>564</v>
      </c>
      <c r="C421" s="1" t="s">
        <v>145</v>
      </c>
      <c r="D421">
        <v>6</v>
      </c>
      <c r="E421">
        <v>4</v>
      </c>
      <c r="F421">
        <v>5</v>
      </c>
      <c r="G421">
        <v>6</v>
      </c>
      <c r="H421">
        <v>2</v>
      </c>
      <c r="I421">
        <v>5</v>
      </c>
      <c r="J421">
        <v>56</v>
      </c>
      <c r="K421">
        <v>47</v>
      </c>
      <c r="L421">
        <v>34</v>
      </c>
      <c r="M421">
        <v>65</v>
      </c>
      <c r="N421">
        <v>87</v>
      </c>
    </row>
    <row r="422" spans="2:14" x14ac:dyDescent="0.25">
      <c r="B422" s="1" t="s">
        <v>565</v>
      </c>
      <c r="C422" s="1" t="s">
        <v>302</v>
      </c>
      <c r="D422">
        <v>3</v>
      </c>
      <c r="E422">
        <v>5</v>
      </c>
      <c r="F422">
        <v>6</v>
      </c>
      <c r="G422">
        <v>4</v>
      </c>
      <c r="H422">
        <v>6</v>
      </c>
      <c r="I422">
        <v>6</v>
      </c>
      <c r="J422">
        <v>79</v>
      </c>
      <c r="K422">
        <v>52</v>
      </c>
      <c r="L422">
        <v>11</v>
      </c>
      <c r="M422">
        <v>9</v>
      </c>
      <c r="N422">
        <v>83</v>
      </c>
    </row>
    <row r="423" spans="2:14" x14ac:dyDescent="0.25">
      <c r="B423" s="1" t="s">
        <v>566</v>
      </c>
      <c r="C423" s="1" t="s">
        <v>174</v>
      </c>
      <c r="D423">
        <v>6</v>
      </c>
      <c r="E423">
        <v>5</v>
      </c>
      <c r="F423">
        <v>5</v>
      </c>
      <c r="G423">
        <v>5</v>
      </c>
      <c r="H423">
        <v>4</v>
      </c>
      <c r="I423">
        <v>4</v>
      </c>
      <c r="J423">
        <v>34</v>
      </c>
      <c r="K423">
        <v>15</v>
      </c>
      <c r="L423">
        <v>40</v>
      </c>
      <c r="M423">
        <v>85</v>
      </c>
      <c r="N423">
        <v>52</v>
      </c>
    </row>
    <row r="424" spans="2:14" x14ac:dyDescent="0.25">
      <c r="B424" s="1" t="s">
        <v>567</v>
      </c>
      <c r="C424" s="1" t="s">
        <v>568</v>
      </c>
      <c r="D424">
        <v>1</v>
      </c>
      <c r="E424">
        <v>3</v>
      </c>
      <c r="F424">
        <v>4</v>
      </c>
      <c r="G424">
        <v>6</v>
      </c>
      <c r="H424">
        <v>6</v>
      </c>
      <c r="I424">
        <v>3</v>
      </c>
      <c r="J424">
        <v>52</v>
      </c>
      <c r="K424">
        <v>36</v>
      </c>
      <c r="L424">
        <v>41</v>
      </c>
      <c r="M424">
        <v>96</v>
      </c>
      <c r="N424">
        <v>66</v>
      </c>
    </row>
    <row r="425" spans="2:14" x14ac:dyDescent="0.25">
      <c r="B425" s="1" t="s">
        <v>569</v>
      </c>
      <c r="C425" s="1" t="s">
        <v>222</v>
      </c>
      <c r="D425">
        <v>5</v>
      </c>
      <c r="E425">
        <v>4</v>
      </c>
      <c r="F425">
        <v>6</v>
      </c>
      <c r="G425">
        <v>5</v>
      </c>
      <c r="H425">
        <v>5</v>
      </c>
      <c r="I425">
        <v>3</v>
      </c>
      <c r="J425">
        <v>41</v>
      </c>
      <c r="K425">
        <v>35</v>
      </c>
      <c r="L425">
        <v>54</v>
      </c>
      <c r="M425">
        <v>14</v>
      </c>
      <c r="N425">
        <v>29</v>
      </c>
    </row>
    <row r="426" spans="2:14" x14ac:dyDescent="0.25">
      <c r="B426" s="1" t="s">
        <v>570</v>
      </c>
      <c r="C426" s="1" t="s">
        <v>571</v>
      </c>
      <c r="D426">
        <v>5</v>
      </c>
      <c r="E426">
        <v>3</v>
      </c>
      <c r="F426">
        <v>5</v>
      </c>
      <c r="G426">
        <v>5</v>
      </c>
      <c r="H426">
        <v>3</v>
      </c>
      <c r="I426">
        <v>2</v>
      </c>
      <c r="J426">
        <v>25</v>
      </c>
      <c r="K426">
        <v>24</v>
      </c>
      <c r="L426">
        <v>28</v>
      </c>
      <c r="M426">
        <v>21</v>
      </c>
      <c r="N426">
        <v>24</v>
      </c>
    </row>
    <row r="427" spans="2:14" x14ac:dyDescent="0.25">
      <c r="B427" s="1" t="s">
        <v>572</v>
      </c>
      <c r="C427" s="1" t="s">
        <v>177</v>
      </c>
      <c r="D427">
        <v>3</v>
      </c>
      <c r="E427">
        <v>4</v>
      </c>
      <c r="F427">
        <v>2</v>
      </c>
      <c r="G427">
        <v>5</v>
      </c>
      <c r="H427">
        <v>2</v>
      </c>
      <c r="I427">
        <v>6</v>
      </c>
      <c r="J427">
        <v>80</v>
      </c>
      <c r="K427">
        <v>86</v>
      </c>
      <c r="L427">
        <v>29</v>
      </c>
      <c r="M427">
        <v>32</v>
      </c>
      <c r="N427">
        <v>85</v>
      </c>
    </row>
    <row r="428" spans="2:14" x14ac:dyDescent="0.25">
      <c r="B428" s="1" t="s">
        <v>573</v>
      </c>
      <c r="C428" s="1" t="s">
        <v>526</v>
      </c>
      <c r="D428">
        <v>4</v>
      </c>
      <c r="E428">
        <v>3</v>
      </c>
      <c r="F428">
        <v>5</v>
      </c>
      <c r="G428">
        <v>6</v>
      </c>
      <c r="H428">
        <v>3</v>
      </c>
      <c r="I428">
        <v>4</v>
      </c>
      <c r="J428">
        <v>68</v>
      </c>
      <c r="K428">
        <v>19</v>
      </c>
      <c r="L428">
        <v>94</v>
      </c>
      <c r="M428">
        <v>92</v>
      </c>
      <c r="N428">
        <v>62</v>
      </c>
    </row>
    <row r="429" spans="2:14" x14ac:dyDescent="0.25">
      <c r="B429" s="1" t="s">
        <v>574</v>
      </c>
      <c r="C429" s="1" t="s">
        <v>575</v>
      </c>
      <c r="D429">
        <v>4</v>
      </c>
      <c r="E429">
        <v>2</v>
      </c>
      <c r="F429">
        <v>5</v>
      </c>
      <c r="G429">
        <v>2</v>
      </c>
      <c r="H429">
        <v>5</v>
      </c>
      <c r="I429">
        <v>4</v>
      </c>
      <c r="J429">
        <v>74</v>
      </c>
      <c r="K429">
        <v>85</v>
      </c>
      <c r="L429">
        <v>21</v>
      </c>
      <c r="M429">
        <v>33</v>
      </c>
      <c r="N429">
        <v>9</v>
      </c>
    </row>
    <row r="430" spans="2:14" x14ac:dyDescent="0.25">
      <c r="B430" s="1" t="s">
        <v>403</v>
      </c>
      <c r="C430" s="1" t="s">
        <v>64</v>
      </c>
      <c r="D430">
        <v>0</v>
      </c>
      <c r="E430">
        <v>2</v>
      </c>
      <c r="F430">
        <v>3</v>
      </c>
      <c r="G430">
        <v>5</v>
      </c>
      <c r="H430">
        <v>4</v>
      </c>
      <c r="I430">
        <v>6</v>
      </c>
      <c r="J430">
        <v>40</v>
      </c>
      <c r="K430">
        <v>46</v>
      </c>
      <c r="L430">
        <v>1</v>
      </c>
      <c r="M430">
        <v>98</v>
      </c>
      <c r="N430">
        <v>39</v>
      </c>
    </row>
    <row r="431" spans="2:14" x14ac:dyDescent="0.25">
      <c r="B431" s="1" t="s">
        <v>576</v>
      </c>
      <c r="C431" s="1" t="s">
        <v>430</v>
      </c>
      <c r="D431">
        <v>7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1</v>
      </c>
      <c r="K431">
        <v>25</v>
      </c>
      <c r="L431">
        <v>33</v>
      </c>
      <c r="M431">
        <v>91</v>
      </c>
      <c r="N431">
        <v>60</v>
      </c>
    </row>
    <row r="432" spans="2:14" x14ac:dyDescent="0.25">
      <c r="B432" s="1" t="s">
        <v>577</v>
      </c>
      <c r="C432" s="1" t="s">
        <v>360</v>
      </c>
      <c r="D432">
        <v>3</v>
      </c>
      <c r="E432">
        <v>3</v>
      </c>
      <c r="F432">
        <v>6</v>
      </c>
      <c r="G432">
        <v>4</v>
      </c>
      <c r="H432">
        <v>4</v>
      </c>
      <c r="I432">
        <v>3</v>
      </c>
      <c r="J432">
        <v>87</v>
      </c>
      <c r="K432">
        <v>50</v>
      </c>
      <c r="L432">
        <v>61</v>
      </c>
      <c r="M432">
        <v>48</v>
      </c>
      <c r="N432">
        <v>86</v>
      </c>
    </row>
    <row r="433" spans="2:14" x14ac:dyDescent="0.25">
      <c r="B433" s="1" t="s">
        <v>578</v>
      </c>
      <c r="C433" s="1" t="s">
        <v>579</v>
      </c>
      <c r="D433">
        <v>5</v>
      </c>
      <c r="E433">
        <v>6</v>
      </c>
      <c r="F433">
        <v>4</v>
      </c>
      <c r="G433">
        <v>2</v>
      </c>
      <c r="H433">
        <v>4</v>
      </c>
      <c r="I433">
        <v>3</v>
      </c>
      <c r="J433">
        <v>100</v>
      </c>
      <c r="K433">
        <v>74</v>
      </c>
      <c r="L433">
        <v>76</v>
      </c>
      <c r="M433">
        <v>47</v>
      </c>
      <c r="N433">
        <v>29</v>
      </c>
    </row>
    <row r="434" spans="2:14" x14ac:dyDescent="0.25">
      <c r="B434" s="1" t="s">
        <v>580</v>
      </c>
      <c r="C434" s="1" t="s">
        <v>14</v>
      </c>
      <c r="D434">
        <v>1</v>
      </c>
      <c r="E434">
        <v>6</v>
      </c>
      <c r="F434">
        <v>5</v>
      </c>
      <c r="G434">
        <v>2</v>
      </c>
      <c r="H434">
        <v>5</v>
      </c>
      <c r="I434">
        <v>5</v>
      </c>
      <c r="J434">
        <v>59</v>
      </c>
      <c r="K434">
        <v>30</v>
      </c>
      <c r="L434">
        <v>96</v>
      </c>
      <c r="M434">
        <v>53</v>
      </c>
      <c r="N434">
        <v>87</v>
      </c>
    </row>
    <row r="435" spans="2:14" x14ac:dyDescent="0.25">
      <c r="B435" s="1" t="s">
        <v>581</v>
      </c>
      <c r="C435" s="1" t="s">
        <v>70</v>
      </c>
      <c r="D435">
        <v>6</v>
      </c>
      <c r="E435">
        <v>2</v>
      </c>
      <c r="F435">
        <v>6</v>
      </c>
      <c r="G435">
        <v>4</v>
      </c>
      <c r="H435">
        <v>4</v>
      </c>
      <c r="I435">
        <v>6</v>
      </c>
      <c r="J435">
        <v>51</v>
      </c>
      <c r="K435">
        <v>98</v>
      </c>
      <c r="L435">
        <v>20</v>
      </c>
      <c r="M435">
        <v>37</v>
      </c>
      <c r="N435">
        <v>54</v>
      </c>
    </row>
    <row r="436" spans="2:14" x14ac:dyDescent="0.25">
      <c r="B436" s="1" t="s">
        <v>380</v>
      </c>
      <c r="C436" s="1" t="s">
        <v>126</v>
      </c>
      <c r="D436">
        <v>7</v>
      </c>
      <c r="E436">
        <v>6</v>
      </c>
      <c r="F436">
        <v>2</v>
      </c>
      <c r="G436">
        <v>6</v>
      </c>
      <c r="H436">
        <v>2</v>
      </c>
      <c r="I436">
        <v>6</v>
      </c>
      <c r="J436">
        <v>75</v>
      </c>
      <c r="K436">
        <v>60</v>
      </c>
      <c r="L436">
        <v>80</v>
      </c>
      <c r="M436">
        <v>86</v>
      </c>
      <c r="N436">
        <v>91</v>
      </c>
    </row>
    <row r="437" spans="2:14" x14ac:dyDescent="0.25">
      <c r="B437" s="1" t="s">
        <v>582</v>
      </c>
      <c r="C437" s="1" t="s">
        <v>367</v>
      </c>
      <c r="D437">
        <v>5</v>
      </c>
      <c r="E437">
        <v>3</v>
      </c>
      <c r="F437">
        <v>2</v>
      </c>
      <c r="G437">
        <v>6</v>
      </c>
      <c r="H437">
        <v>2</v>
      </c>
      <c r="I437">
        <v>2</v>
      </c>
      <c r="J437">
        <v>28</v>
      </c>
      <c r="K437">
        <v>28</v>
      </c>
      <c r="L437">
        <v>14</v>
      </c>
      <c r="M437">
        <v>52</v>
      </c>
      <c r="N437">
        <v>35</v>
      </c>
    </row>
    <row r="438" spans="2:14" x14ac:dyDescent="0.25">
      <c r="B438" s="1" t="s">
        <v>583</v>
      </c>
      <c r="C438" s="1" t="s">
        <v>133</v>
      </c>
      <c r="D438">
        <v>8</v>
      </c>
      <c r="E438">
        <v>3</v>
      </c>
      <c r="F438">
        <v>5</v>
      </c>
      <c r="G438">
        <v>5</v>
      </c>
      <c r="H438">
        <v>5</v>
      </c>
      <c r="I438">
        <v>6</v>
      </c>
      <c r="J438">
        <v>63</v>
      </c>
      <c r="K438">
        <v>66</v>
      </c>
      <c r="L438">
        <v>71</v>
      </c>
      <c r="M438">
        <v>11</v>
      </c>
      <c r="N438">
        <v>57</v>
      </c>
    </row>
    <row r="439" spans="2:14" x14ac:dyDescent="0.25">
      <c r="B439" s="1" t="s">
        <v>584</v>
      </c>
      <c r="C439" s="1" t="s">
        <v>171</v>
      </c>
      <c r="D439">
        <v>5</v>
      </c>
      <c r="E439">
        <v>5</v>
      </c>
      <c r="F439">
        <v>5</v>
      </c>
      <c r="G439">
        <v>5</v>
      </c>
      <c r="H439">
        <v>2</v>
      </c>
      <c r="I439">
        <v>6</v>
      </c>
      <c r="J439">
        <v>45</v>
      </c>
      <c r="K439">
        <v>94</v>
      </c>
      <c r="L439">
        <v>45</v>
      </c>
      <c r="M439">
        <v>100</v>
      </c>
      <c r="N439">
        <v>98</v>
      </c>
    </row>
    <row r="440" spans="2:14" x14ac:dyDescent="0.25">
      <c r="B440" s="1" t="s">
        <v>585</v>
      </c>
      <c r="C440" s="1" t="s">
        <v>586</v>
      </c>
      <c r="D440">
        <v>6</v>
      </c>
      <c r="E440">
        <v>5</v>
      </c>
      <c r="F440">
        <v>4</v>
      </c>
      <c r="G440">
        <v>5</v>
      </c>
      <c r="H440">
        <v>6</v>
      </c>
      <c r="I440">
        <v>3</v>
      </c>
      <c r="J440">
        <v>90</v>
      </c>
      <c r="K440">
        <v>98</v>
      </c>
      <c r="L440">
        <v>10</v>
      </c>
      <c r="M440">
        <v>95</v>
      </c>
      <c r="N440">
        <v>63</v>
      </c>
    </row>
    <row r="441" spans="2:14" x14ac:dyDescent="0.25">
      <c r="B441" s="1" t="s">
        <v>587</v>
      </c>
      <c r="C441" s="1" t="s">
        <v>495</v>
      </c>
      <c r="D441">
        <v>7</v>
      </c>
      <c r="E441">
        <v>4</v>
      </c>
      <c r="F441">
        <v>6</v>
      </c>
      <c r="G441">
        <v>5</v>
      </c>
      <c r="H441">
        <v>4</v>
      </c>
      <c r="I441">
        <v>6</v>
      </c>
      <c r="J441">
        <v>3</v>
      </c>
      <c r="K441">
        <v>73</v>
      </c>
      <c r="L441">
        <v>19</v>
      </c>
      <c r="M441">
        <v>42</v>
      </c>
      <c r="N441">
        <v>88</v>
      </c>
    </row>
    <row r="442" spans="2:14" x14ac:dyDescent="0.25">
      <c r="B442" s="1" t="s">
        <v>588</v>
      </c>
      <c r="C442" s="1" t="s">
        <v>586</v>
      </c>
      <c r="D442">
        <v>0</v>
      </c>
      <c r="E442">
        <v>2</v>
      </c>
      <c r="F442">
        <v>3</v>
      </c>
      <c r="G442">
        <v>3</v>
      </c>
      <c r="H442">
        <v>5</v>
      </c>
      <c r="I442">
        <v>2</v>
      </c>
      <c r="J442">
        <v>82</v>
      </c>
      <c r="K442">
        <v>61</v>
      </c>
      <c r="L442">
        <v>59</v>
      </c>
      <c r="M442">
        <v>51</v>
      </c>
      <c r="N442">
        <v>71</v>
      </c>
    </row>
    <row r="443" spans="2:14" x14ac:dyDescent="0.25">
      <c r="B443" s="1" t="s">
        <v>235</v>
      </c>
      <c r="C443" s="1" t="s">
        <v>110</v>
      </c>
      <c r="D443">
        <v>0</v>
      </c>
      <c r="E443">
        <v>5</v>
      </c>
      <c r="F443">
        <v>6</v>
      </c>
      <c r="G443">
        <v>4</v>
      </c>
      <c r="H443">
        <v>2</v>
      </c>
      <c r="I443">
        <v>6</v>
      </c>
      <c r="J443">
        <v>8</v>
      </c>
      <c r="K443">
        <v>13</v>
      </c>
      <c r="L443">
        <v>38</v>
      </c>
      <c r="M443">
        <v>1</v>
      </c>
      <c r="N443">
        <v>39</v>
      </c>
    </row>
    <row r="444" spans="2:14" x14ac:dyDescent="0.25">
      <c r="B444" s="1" t="s">
        <v>589</v>
      </c>
      <c r="C444" s="1" t="s">
        <v>590</v>
      </c>
      <c r="D444">
        <v>4</v>
      </c>
      <c r="E444">
        <v>2</v>
      </c>
      <c r="F444">
        <v>4</v>
      </c>
      <c r="G444">
        <v>4</v>
      </c>
      <c r="H444">
        <v>4</v>
      </c>
      <c r="I444">
        <v>3</v>
      </c>
      <c r="J444">
        <v>25</v>
      </c>
      <c r="K444">
        <v>86</v>
      </c>
      <c r="L444">
        <v>7</v>
      </c>
      <c r="M444">
        <v>3</v>
      </c>
      <c r="N444">
        <v>94</v>
      </c>
    </row>
    <row r="445" spans="2:14" x14ac:dyDescent="0.25">
      <c r="B445" s="1" t="s">
        <v>591</v>
      </c>
      <c r="C445" s="1" t="s">
        <v>197</v>
      </c>
      <c r="D445">
        <v>6</v>
      </c>
      <c r="E445">
        <v>3</v>
      </c>
      <c r="F445">
        <v>3</v>
      </c>
      <c r="G445">
        <v>3</v>
      </c>
      <c r="H445">
        <v>2</v>
      </c>
      <c r="I445">
        <v>3</v>
      </c>
      <c r="J445">
        <v>53</v>
      </c>
      <c r="K445">
        <v>53</v>
      </c>
      <c r="L445">
        <v>15</v>
      </c>
      <c r="M445">
        <v>53</v>
      </c>
      <c r="N445">
        <v>80</v>
      </c>
    </row>
    <row r="446" spans="2:14" x14ac:dyDescent="0.25">
      <c r="B446" s="1" t="s">
        <v>592</v>
      </c>
      <c r="C446" s="1" t="s">
        <v>593</v>
      </c>
      <c r="D446">
        <v>3</v>
      </c>
      <c r="E446">
        <v>3</v>
      </c>
      <c r="F446">
        <v>4</v>
      </c>
      <c r="G446">
        <v>2</v>
      </c>
      <c r="H446">
        <v>6</v>
      </c>
      <c r="I446">
        <v>4</v>
      </c>
      <c r="J446">
        <v>22</v>
      </c>
      <c r="K446">
        <v>48</v>
      </c>
      <c r="L446">
        <v>26</v>
      </c>
      <c r="M446">
        <v>43</v>
      </c>
      <c r="N446">
        <v>10</v>
      </c>
    </row>
    <row r="447" spans="2:14" x14ac:dyDescent="0.25">
      <c r="B447" s="1" t="s">
        <v>594</v>
      </c>
      <c r="C447" s="1" t="s">
        <v>32</v>
      </c>
      <c r="D447">
        <v>3</v>
      </c>
      <c r="E447">
        <v>2</v>
      </c>
      <c r="F447">
        <v>4</v>
      </c>
      <c r="G447">
        <v>3</v>
      </c>
      <c r="H447">
        <v>2</v>
      </c>
      <c r="I447">
        <v>5</v>
      </c>
      <c r="J447">
        <v>90</v>
      </c>
      <c r="K447">
        <v>97</v>
      </c>
      <c r="L447">
        <v>7</v>
      </c>
      <c r="M447">
        <v>59</v>
      </c>
      <c r="N447">
        <v>100</v>
      </c>
    </row>
    <row r="448" spans="2:14" x14ac:dyDescent="0.25">
      <c r="B448" s="1" t="s">
        <v>595</v>
      </c>
      <c r="C448" s="1" t="s">
        <v>177</v>
      </c>
      <c r="D448">
        <v>4</v>
      </c>
      <c r="E448">
        <v>2</v>
      </c>
      <c r="F448">
        <v>4</v>
      </c>
      <c r="G448">
        <v>5</v>
      </c>
      <c r="H448">
        <v>4</v>
      </c>
      <c r="I448">
        <v>2</v>
      </c>
      <c r="J448">
        <v>9</v>
      </c>
      <c r="K448">
        <v>47</v>
      </c>
      <c r="L448">
        <v>56</v>
      </c>
      <c r="M448">
        <v>89</v>
      </c>
      <c r="N448">
        <v>55</v>
      </c>
    </row>
    <row r="449" spans="2:14" x14ac:dyDescent="0.25">
      <c r="B449" s="1" t="s">
        <v>596</v>
      </c>
      <c r="C449" s="1" t="s">
        <v>180</v>
      </c>
      <c r="D449">
        <v>4</v>
      </c>
      <c r="E449">
        <v>2</v>
      </c>
      <c r="F449">
        <v>2</v>
      </c>
      <c r="G449">
        <v>6</v>
      </c>
      <c r="H449">
        <v>4</v>
      </c>
      <c r="I449">
        <v>3</v>
      </c>
      <c r="J449">
        <v>47</v>
      </c>
      <c r="K449">
        <v>8</v>
      </c>
      <c r="L449">
        <v>77</v>
      </c>
      <c r="M449">
        <v>85</v>
      </c>
      <c r="N449">
        <v>10</v>
      </c>
    </row>
    <row r="450" spans="2:14" x14ac:dyDescent="0.25">
      <c r="B450" s="1" t="s">
        <v>597</v>
      </c>
      <c r="C450" s="1" t="s">
        <v>218</v>
      </c>
      <c r="D450">
        <v>4</v>
      </c>
      <c r="E450">
        <v>5</v>
      </c>
      <c r="F450">
        <v>4</v>
      </c>
      <c r="G450">
        <v>4</v>
      </c>
      <c r="H450">
        <v>5</v>
      </c>
      <c r="I450">
        <v>3</v>
      </c>
      <c r="J450">
        <v>59</v>
      </c>
      <c r="K450">
        <v>89</v>
      </c>
      <c r="L450">
        <v>32</v>
      </c>
      <c r="M450">
        <v>80</v>
      </c>
      <c r="N450">
        <v>38</v>
      </c>
    </row>
    <row r="451" spans="2:14" x14ac:dyDescent="0.25">
      <c r="B451" s="1" t="s">
        <v>598</v>
      </c>
      <c r="C451" s="1" t="s">
        <v>166</v>
      </c>
      <c r="D451">
        <v>8</v>
      </c>
      <c r="E451">
        <v>5</v>
      </c>
      <c r="F451">
        <v>5</v>
      </c>
      <c r="G451">
        <v>4</v>
      </c>
      <c r="H451">
        <v>6</v>
      </c>
      <c r="I451">
        <v>2</v>
      </c>
      <c r="J451">
        <v>60</v>
      </c>
      <c r="K451">
        <v>31</v>
      </c>
      <c r="L451">
        <v>86</v>
      </c>
      <c r="M451">
        <v>76</v>
      </c>
      <c r="N451">
        <v>64</v>
      </c>
    </row>
    <row r="452" spans="2:14" x14ac:dyDescent="0.25">
      <c r="B452" s="1" t="s">
        <v>599</v>
      </c>
      <c r="C452" s="1" t="s">
        <v>600</v>
      </c>
      <c r="D452">
        <v>3</v>
      </c>
      <c r="E452">
        <v>4</v>
      </c>
      <c r="F452">
        <v>3</v>
      </c>
      <c r="G452">
        <v>5</v>
      </c>
      <c r="H452">
        <v>5</v>
      </c>
      <c r="I452">
        <v>5</v>
      </c>
      <c r="J452">
        <v>53</v>
      </c>
      <c r="K452">
        <v>78</v>
      </c>
      <c r="L452">
        <v>73</v>
      </c>
      <c r="M452">
        <v>89</v>
      </c>
      <c r="N452">
        <v>32</v>
      </c>
    </row>
    <row r="453" spans="2:14" x14ac:dyDescent="0.25">
      <c r="B453" s="1" t="s">
        <v>601</v>
      </c>
      <c r="C453" s="1" t="s">
        <v>121</v>
      </c>
      <c r="D453">
        <v>0</v>
      </c>
      <c r="E453">
        <v>4</v>
      </c>
      <c r="F453">
        <v>2</v>
      </c>
      <c r="G453">
        <v>2</v>
      </c>
      <c r="H453">
        <v>2</v>
      </c>
      <c r="I453">
        <v>6</v>
      </c>
      <c r="J453">
        <v>88</v>
      </c>
      <c r="K453">
        <v>43</v>
      </c>
      <c r="L453">
        <v>91</v>
      </c>
      <c r="M453">
        <v>4</v>
      </c>
      <c r="N453">
        <v>78</v>
      </c>
    </row>
    <row r="454" spans="2:14" x14ac:dyDescent="0.25">
      <c r="B454" s="1" t="s">
        <v>602</v>
      </c>
      <c r="C454" s="1" t="s">
        <v>58</v>
      </c>
      <c r="D454">
        <v>1</v>
      </c>
      <c r="E454">
        <v>5</v>
      </c>
      <c r="F454">
        <v>4</v>
      </c>
      <c r="G454">
        <v>6</v>
      </c>
      <c r="H454">
        <v>4</v>
      </c>
      <c r="I454">
        <v>2</v>
      </c>
      <c r="J454">
        <v>4</v>
      </c>
      <c r="K454">
        <v>97</v>
      </c>
      <c r="L454">
        <v>75</v>
      </c>
      <c r="M454">
        <v>86</v>
      </c>
      <c r="N454">
        <v>10</v>
      </c>
    </row>
    <row r="455" spans="2:14" x14ac:dyDescent="0.25">
      <c r="B455" s="1" t="s">
        <v>603</v>
      </c>
      <c r="C455" s="1" t="s">
        <v>604</v>
      </c>
      <c r="D455">
        <v>7</v>
      </c>
      <c r="E455">
        <v>4</v>
      </c>
      <c r="F455">
        <v>3</v>
      </c>
      <c r="G455">
        <v>6</v>
      </c>
      <c r="H455">
        <v>3</v>
      </c>
      <c r="I455">
        <v>2</v>
      </c>
      <c r="J455">
        <v>28</v>
      </c>
      <c r="K455">
        <v>75</v>
      </c>
      <c r="L455">
        <v>15</v>
      </c>
      <c r="M455">
        <v>6</v>
      </c>
      <c r="N455">
        <v>33</v>
      </c>
    </row>
    <row r="456" spans="2:14" x14ac:dyDescent="0.25">
      <c r="B456" s="1" t="s">
        <v>605</v>
      </c>
      <c r="C456" s="1" t="s">
        <v>110</v>
      </c>
      <c r="D456">
        <v>4</v>
      </c>
      <c r="E456">
        <v>2</v>
      </c>
      <c r="F456">
        <v>4</v>
      </c>
      <c r="G456">
        <v>6</v>
      </c>
      <c r="H456">
        <v>5</v>
      </c>
      <c r="I456">
        <v>5</v>
      </c>
      <c r="J456">
        <v>29</v>
      </c>
      <c r="K456">
        <v>92</v>
      </c>
      <c r="L456">
        <v>99</v>
      </c>
      <c r="M456">
        <v>79</v>
      </c>
      <c r="N456">
        <v>8</v>
      </c>
    </row>
    <row r="457" spans="2:14" x14ac:dyDescent="0.25">
      <c r="B457" s="1" t="s">
        <v>606</v>
      </c>
      <c r="C457" s="1" t="s">
        <v>242</v>
      </c>
      <c r="D457">
        <v>2</v>
      </c>
      <c r="E457">
        <v>5</v>
      </c>
      <c r="F457">
        <v>3</v>
      </c>
      <c r="G457">
        <v>2</v>
      </c>
      <c r="H457">
        <v>3</v>
      </c>
      <c r="I457">
        <v>6</v>
      </c>
      <c r="J457">
        <v>59</v>
      </c>
      <c r="K457">
        <v>29</v>
      </c>
      <c r="L457">
        <v>92</v>
      </c>
      <c r="M457">
        <v>96</v>
      </c>
      <c r="N457">
        <v>77</v>
      </c>
    </row>
    <row r="458" spans="2:14" x14ac:dyDescent="0.25">
      <c r="B458" s="1" t="s">
        <v>423</v>
      </c>
      <c r="C458" s="1" t="s">
        <v>76</v>
      </c>
      <c r="D458">
        <v>0</v>
      </c>
      <c r="E458">
        <v>6</v>
      </c>
      <c r="F458">
        <v>6</v>
      </c>
      <c r="G458">
        <v>5</v>
      </c>
      <c r="H458">
        <v>4</v>
      </c>
      <c r="I458">
        <v>3</v>
      </c>
      <c r="J458">
        <v>98</v>
      </c>
      <c r="K458">
        <v>79</v>
      </c>
      <c r="L458">
        <v>65</v>
      </c>
      <c r="M458">
        <v>41</v>
      </c>
      <c r="N458">
        <v>48</v>
      </c>
    </row>
    <row r="459" spans="2:14" x14ac:dyDescent="0.25">
      <c r="B459" s="1" t="s">
        <v>607</v>
      </c>
      <c r="C459" s="1" t="s">
        <v>608</v>
      </c>
      <c r="D459">
        <v>2</v>
      </c>
      <c r="E459">
        <v>2</v>
      </c>
      <c r="F459">
        <v>6</v>
      </c>
      <c r="G459">
        <v>5</v>
      </c>
      <c r="H459">
        <v>6</v>
      </c>
      <c r="I459">
        <v>3</v>
      </c>
      <c r="J459">
        <v>74</v>
      </c>
      <c r="K459">
        <v>25</v>
      </c>
      <c r="L459">
        <v>78</v>
      </c>
      <c r="M459">
        <v>6</v>
      </c>
      <c r="N459">
        <v>69</v>
      </c>
    </row>
    <row r="460" spans="2:14" x14ac:dyDescent="0.25">
      <c r="B460" s="1" t="s">
        <v>609</v>
      </c>
      <c r="C460" s="1" t="s">
        <v>242</v>
      </c>
      <c r="D460">
        <v>3</v>
      </c>
      <c r="E460">
        <v>2</v>
      </c>
      <c r="F460">
        <v>4</v>
      </c>
      <c r="G460">
        <v>5</v>
      </c>
      <c r="H460">
        <v>2</v>
      </c>
      <c r="I460">
        <v>5</v>
      </c>
      <c r="J460">
        <v>12</v>
      </c>
      <c r="K460">
        <v>96</v>
      </c>
      <c r="L460">
        <v>66</v>
      </c>
      <c r="M460">
        <v>17</v>
      </c>
      <c r="N460">
        <v>86</v>
      </c>
    </row>
    <row r="461" spans="2:14" x14ac:dyDescent="0.25">
      <c r="B461" s="1" t="s">
        <v>514</v>
      </c>
      <c r="C461" s="1" t="s">
        <v>316</v>
      </c>
      <c r="D461">
        <v>3</v>
      </c>
      <c r="E461">
        <v>5</v>
      </c>
      <c r="F461">
        <v>5</v>
      </c>
      <c r="G461">
        <v>3</v>
      </c>
      <c r="H461">
        <v>2</v>
      </c>
      <c r="I461">
        <v>2</v>
      </c>
      <c r="J461">
        <v>53</v>
      </c>
      <c r="K461">
        <v>89</v>
      </c>
      <c r="L461">
        <v>16</v>
      </c>
      <c r="M461">
        <v>27</v>
      </c>
      <c r="N461">
        <v>62</v>
      </c>
    </row>
    <row r="462" spans="2:14" x14ac:dyDescent="0.25">
      <c r="B462" s="1" t="s">
        <v>610</v>
      </c>
      <c r="C462" s="1" t="s">
        <v>395</v>
      </c>
      <c r="D462">
        <v>4</v>
      </c>
      <c r="E462">
        <v>3</v>
      </c>
      <c r="F462">
        <v>6</v>
      </c>
      <c r="G462">
        <v>4</v>
      </c>
      <c r="H462">
        <v>6</v>
      </c>
      <c r="I462">
        <v>6</v>
      </c>
      <c r="J462">
        <v>90</v>
      </c>
      <c r="K462">
        <v>31</v>
      </c>
      <c r="L462">
        <v>75</v>
      </c>
      <c r="M462">
        <v>1</v>
      </c>
      <c r="N462">
        <v>58</v>
      </c>
    </row>
    <row r="463" spans="2:14" x14ac:dyDescent="0.25">
      <c r="B463" s="1" t="s">
        <v>611</v>
      </c>
      <c r="C463" s="1" t="s">
        <v>395</v>
      </c>
      <c r="D463">
        <v>0</v>
      </c>
      <c r="E463">
        <v>3</v>
      </c>
      <c r="F463">
        <v>3</v>
      </c>
      <c r="G463">
        <v>4</v>
      </c>
      <c r="H463">
        <v>2</v>
      </c>
      <c r="I463">
        <v>4</v>
      </c>
      <c r="J463">
        <v>92</v>
      </c>
      <c r="K463">
        <v>47</v>
      </c>
      <c r="L463">
        <v>27</v>
      </c>
      <c r="M463">
        <v>40</v>
      </c>
      <c r="N463">
        <v>35</v>
      </c>
    </row>
    <row r="464" spans="2:14" x14ac:dyDescent="0.25">
      <c r="B464" s="1" t="s">
        <v>612</v>
      </c>
      <c r="C464" s="1" t="s">
        <v>164</v>
      </c>
      <c r="D464">
        <v>6</v>
      </c>
      <c r="E464">
        <v>4</v>
      </c>
      <c r="F464">
        <v>3</v>
      </c>
      <c r="G464">
        <v>2</v>
      </c>
      <c r="H464">
        <v>3</v>
      </c>
      <c r="I464">
        <v>5</v>
      </c>
      <c r="J464">
        <v>57</v>
      </c>
      <c r="K464">
        <v>67</v>
      </c>
      <c r="L464">
        <v>51</v>
      </c>
      <c r="M464">
        <v>92</v>
      </c>
      <c r="N464">
        <v>72</v>
      </c>
    </row>
    <row r="465" spans="2:14" x14ac:dyDescent="0.25">
      <c r="B465" s="1" t="s">
        <v>613</v>
      </c>
      <c r="C465" s="1" t="s">
        <v>412</v>
      </c>
      <c r="D465">
        <v>0</v>
      </c>
      <c r="E465">
        <v>6</v>
      </c>
      <c r="F465">
        <v>3</v>
      </c>
      <c r="G465">
        <v>6</v>
      </c>
      <c r="H465">
        <v>6</v>
      </c>
      <c r="I465">
        <v>4</v>
      </c>
      <c r="J465">
        <v>74</v>
      </c>
      <c r="K465">
        <v>60</v>
      </c>
      <c r="L465">
        <v>83</v>
      </c>
      <c r="M465">
        <v>39</v>
      </c>
      <c r="N465">
        <v>97</v>
      </c>
    </row>
    <row r="466" spans="2:14" x14ac:dyDescent="0.25">
      <c r="B466" s="1" t="s">
        <v>614</v>
      </c>
      <c r="C466" s="1" t="s">
        <v>615</v>
      </c>
      <c r="D466">
        <v>7</v>
      </c>
      <c r="E466">
        <v>6</v>
      </c>
      <c r="F466">
        <v>2</v>
      </c>
      <c r="G466">
        <v>3</v>
      </c>
      <c r="H466">
        <v>2</v>
      </c>
      <c r="I466">
        <v>3</v>
      </c>
      <c r="J466">
        <v>21</v>
      </c>
      <c r="K466">
        <v>16</v>
      </c>
      <c r="L466">
        <v>9</v>
      </c>
      <c r="M466">
        <v>49</v>
      </c>
      <c r="N466">
        <v>47</v>
      </c>
    </row>
    <row r="467" spans="2:14" x14ac:dyDescent="0.25">
      <c r="B467" s="1" t="s">
        <v>616</v>
      </c>
      <c r="C467" s="1" t="s">
        <v>249</v>
      </c>
      <c r="D467">
        <v>8</v>
      </c>
      <c r="E467">
        <v>3</v>
      </c>
      <c r="F467">
        <v>5</v>
      </c>
      <c r="G467">
        <v>6</v>
      </c>
      <c r="H467">
        <v>2</v>
      </c>
      <c r="I467">
        <v>4</v>
      </c>
      <c r="J467">
        <v>73</v>
      </c>
      <c r="K467">
        <v>70</v>
      </c>
      <c r="L467">
        <v>71</v>
      </c>
      <c r="M467">
        <v>84</v>
      </c>
      <c r="N467">
        <v>81</v>
      </c>
    </row>
    <row r="468" spans="2:14" x14ac:dyDescent="0.25">
      <c r="B468" s="1" t="s">
        <v>617</v>
      </c>
      <c r="C468" s="1" t="s">
        <v>397</v>
      </c>
      <c r="D468">
        <v>2</v>
      </c>
      <c r="E468">
        <v>4</v>
      </c>
      <c r="F468">
        <v>6</v>
      </c>
      <c r="G468">
        <v>4</v>
      </c>
      <c r="H468">
        <v>5</v>
      </c>
      <c r="I468">
        <v>2</v>
      </c>
      <c r="J468">
        <v>44</v>
      </c>
      <c r="K468">
        <v>8</v>
      </c>
      <c r="L468">
        <v>100</v>
      </c>
      <c r="M468">
        <v>54</v>
      </c>
      <c r="N468">
        <v>77</v>
      </c>
    </row>
    <row r="469" spans="2:14" x14ac:dyDescent="0.25">
      <c r="B469" s="1" t="s">
        <v>618</v>
      </c>
      <c r="C469" s="1" t="s">
        <v>180</v>
      </c>
      <c r="D469">
        <v>6</v>
      </c>
      <c r="E469">
        <v>3</v>
      </c>
      <c r="F469">
        <v>5</v>
      </c>
      <c r="G469">
        <v>4</v>
      </c>
      <c r="H469">
        <v>3</v>
      </c>
      <c r="I469">
        <v>2</v>
      </c>
      <c r="J469">
        <v>78</v>
      </c>
      <c r="K469">
        <v>17</v>
      </c>
      <c r="L469">
        <v>48</v>
      </c>
      <c r="M469">
        <v>42</v>
      </c>
      <c r="N469">
        <v>85</v>
      </c>
    </row>
    <row r="470" spans="2:14" x14ac:dyDescent="0.25">
      <c r="B470" s="1" t="s">
        <v>619</v>
      </c>
      <c r="C470" s="1" t="s">
        <v>620</v>
      </c>
      <c r="D470">
        <v>0</v>
      </c>
      <c r="E470">
        <v>3</v>
      </c>
      <c r="F470">
        <v>6</v>
      </c>
      <c r="G470">
        <v>2</v>
      </c>
      <c r="H470">
        <v>5</v>
      </c>
      <c r="I470">
        <v>2</v>
      </c>
      <c r="J470">
        <v>72</v>
      </c>
      <c r="K470">
        <v>53</v>
      </c>
      <c r="L470">
        <v>43</v>
      </c>
      <c r="M470">
        <v>72</v>
      </c>
      <c r="N470">
        <v>52</v>
      </c>
    </row>
    <row r="471" spans="2:14" x14ac:dyDescent="0.25">
      <c r="B471" s="1" t="s">
        <v>621</v>
      </c>
      <c r="C471" s="1" t="s">
        <v>210</v>
      </c>
      <c r="D471">
        <v>7</v>
      </c>
      <c r="E471">
        <v>5</v>
      </c>
      <c r="F471">
        <v>6</v>
      </c>
      <c r="G471">
        <v>2</v>
      </c>
      <c r="H471">
        <v>5</v>
      </c>
      <c r="I471">
        <v>4</v>
      </c>
      <c r="J471">
        <v>15</v>
      </c>
      <c r="K471">
        <v>64</v>
      </c>
      <c r="L471">
        <v>20</v>
      </c>
      <c r="M471">
        <v>59</v>
      </c>
      <c r="N471">
        <v>52</v>
      </c>
    </row>
    <row r="472" spans="2:14" x14ac:dyDescent="0.25">
      <c r="B472" s="1" t="s">
        <v>622</v>
      </c>
      <c r="C472" s="1" t="s">
        <v>448</v>
      </c>
      <c r="D472">
        <v>1</v>
      </c>
      <c r="E472">
        <v>2</v>
      </c>
      <c r="F472">
        <v>3</v>
      </c>
      <c r="G472">
        <v>3</v>
      </c>
      <c r="H472">
        <v>2</v>
      </c>
      <c r="I472">
        <v>6</v>
      </c>
      <c r="J472">
        <v>35</v>
      </c>
      <c r="K472">
        <v>20</v>
      </c>
      <c r="L472">
        <v>46</v>
      </c>
      <c r="M472">
        <v>84</v>
      </c>
      <c r="N472">
        <v>11</v>
      </c>
    </row>
    <row r="473" spans="2:14" x14ac:dyDescent="0.25">
      <c r="B473" s="1" t="s">
        <v>623</v>
      </c>
      <c r="C473" s="1" t="s">
        <v>239</v>
      </c>
      <c r="D473">
        <v>0</v>
      </c>
      <c r="E473">
        <v>2</v>
      </c>
      <c r="F473">
        <v>2</v>
      </c>
      <c r="G473">
        <v>5</v>
      </c>
      <c r="H473">
        <v>6</v>
      </c>
      <c r="I473">
        <v>2</v>
      </c>
      <c r="J473">
        <v>87</v>
      </c>
      <c r="K473">
        <v>18</v>
      </c>
      <c r="L473">
        <v>93</v>
      </c>
      <c r="M473">
        <v>62</v>
      </c>
      <c r="N473">
        <v>95</v>
      </c>
    </row>
    <row r="474" spans="2:14" x14ac:dyDescent="0.25">
      <c r="B474" s="1" t="s">
        <v>624</v>
      </c>
      <c r="C474" s="1" t="s">
        <v>414</v>
      </c>
      <c r="D474">
        <v>6</v>
      </c>
      <c r="E474">
        <v>2</v>
      </c>
      <c r="F474">
        <v>4</v>
      </c>
      <c r="G474">
        <v>3</v>
      </c>
      <c r="H474">
        <v>3</v>
      </c>
      <c r="I474">
        <v>2</v>
      </c>
      <c r="J474">
        <v>72</v>
      </c>
      <c r="K474">
        <v>79</v>
      </c>
      <c r="L474">
        <v>98</v>
      </c>
      <c r="M474">
        <v>86</v>
      </c>
      <c r="N474">
        <v>31</v>
      </c>
    </row>
    <row r="475" spans="2:14" x14ac:dyDescent="0.25">
      <c r="B475" s="1" t="s">
        <v>625</v>
      </c>
      <c r="C475" s="1" t="s">
        <v>161</v>
      </c>
      <c r="D475">
        <v>3</v>
      </c>
      <c r="E475">
        <v>3</v>
      </c>
      <c r="F475">
        <v>3</v>
      </c>
      <c r="G475">
        <v>3</v>
      </c>
      <c r="H475">
        <v>5</v>
      </c>
      <c r="I475">
        <v>4</v>
      </c>
      <c r="J475">
        <v>71</v>
      </c>
      <c r="K475">
        <v>68</v>
      </c>
      <c r="L475">
        <v>38</v>
      </c>
      <c r="M475">
        <v>8</v>
      </c>
      <c r="N475">
        <v>98</v>
      </c>
    </row>
    <row r="476" spans="2:14" x14ac:dyDescent="0.25">
      <c r="B476" s="1" t="s">
        <v>626</v>
      </c>
      <c r="C476" s="1" t="s">
        <v>38</v>
      </c>
      <c r="D476">
        <v>8</v>
      </c>
      <c r="E476">
        <v>2</v>
      </c>
      <c r="F476">
        <v>2</v>
      </c>
      <c r="G476">
        <v>3</v>
      </c>
      <c r="H476">
        <v>4</v>
      </c>
      <c r="I476">
        <v>4</v>
      </c>
      <c r="J476">
        <v>96</v>
      </c>
      <c r="K476">
        <v>47</v>
      </c>
      <c r="L476">
        <v>90</v>
      </c>
      <c r="M476">
        <v>24</v>
      </c>
      <c r="N476">
        <v>96</v>
      </c>
    </row>
    <row r="477" spans="2:14" x14ac:dyDescent="0.25">
      <c r="B477" s="1" t="s">
        <v>627</v>
      </c>
      <c r="C477" s="1" t="s">
        <v>133</v>
      </c>
      <c r="D477">
        <v>3</v>
      </c>
      <c r="E477">
        <v>3</v>
      </c>
      <c r="F477">
        <v>3</v>
      </c>
      <c r="G477">
        <v>3</v>
      </c>
      <c r="H477">
        <v>4</v>
      </c>
      <c r="I477">
        <v>5</v>
      </c>
      <c r="J477">
        <v>18</v>
      </c>
      <c r="K477">
        <v>94</v>
      </c>
      <c r="L477">
        <v>29</v>
      </c>
      <c r="M477">
        <v>50</v>
      </c>
      <c r="N477">
        <v>54</v>
      </c>
    </row>
    <row r="478" spans="2:14" x14ac:dyDescent="0.25">
      <c r="B478" s="1" t="s">
        <v>628</v>
      </c>
      <c r="C478" s="1" t="s">
        <v>251</v>
      </c>
      <c r="D478">
        <v>0</v>
      </c>
      <c r="E478">
        <v>5</v>
      </c>
      <c r="F478">
        <v>5</v>
      </c>
      <c r="G478">
        <v>6</v>
      </c>
      <c r="H478">
        <v>2</v>
      </c>
      <c r="I478">
        <v>5</v>
      </c>
      <c r="J478">
        <v>47</v>
      </c>
      <c r="K478">
        <v>34</v>
      </c>
      <c r="L478">
        <v>86</v>
      </c>
      <c r="M478">
        <v>56</v>
      </c>
      <c r="N478">
        <v>39</v>
      </c>
    </row>
    <row r="479" spans="2:14" x14ac:dyDescent="0.25">
      <c r="B479" s="1" t="s">
        <v>629</v>
      </c>
      <c r="C479" s="1" t="s">
        <v>430</v>
      </c>
      <c r="D479">
        <v>7</v>
      </c>
      <c r="E479">
        <v>5</v>
      </c>
      <c r="F479">
        <v>5</v>
      </c>
      <c r="G479">
        <v>2</v>
      </c>
      <c r="H479">
        <v>6</v>
      </c>
      <c r="I479">
        <v>6</v>
      </c>
      <c r="J479">
        <v>6</v>
      </c>
      <c r="K479">
        <v>88</v>
      </c>
      <c r="L479">
        <v>24</v>
      </c>
      <c r="M479">
        <v>3</v>
      </c>
      <c r="N479">
        <v>43</v>
      </c>
    </row>
    <row r="480" spans="2:14" x14ac:dyDescent="0.25">
      <c r="B480" s="1" t="s">
        <v>630</v>
      </c>
      <c r="C480" s="1" t="s">
        <v>273</v>
      </c>
      <c r="D480">
        <v>8</v>
      </c>
      <c r="E480">
        <v>4</v>
      </c>
      <c r="F480">
        <v>3</v>
      </c>
      <c r="G480">
        <v>6</v>
      </c>
      <c r="H480">
        <v>2</v>
      </c>
      <c r="I480">
        <v>6</v>
      </c>
      <c r="J480">
        <v>87</v>
      </c>
      <c r="K480">
        <v>54</v>
      </c>
      <c r="L480">
        <v>69</v>
      </c>
      <c r="M480">
        <v>96</v>
      </c>
      <c r="N480">
        <v>7</v>
      </c>
    </row>
    <row r="481" spans="2:14" x14ac:dyDescent="0.25">
      <c r="B481" s="1" t="s">
        <v>631</v>
      </c>
      <c r="C481" s="1" t="s">
        <v>288</v>
      </c>
      <c r="D481">
        <v>8</v>
      </c>
      <c r="E481">
        <v>3</v>
      </c>
      <c r="F481">
        <v>2</v>
      </c>
      <c r="G481">
        <v>4</v>
      </c>
      <c r="H481">
        <v>6</v>
      </c>
      <c r="I481">
        <v>6</v>
      </c>
      <c r="J481">
        <v>99</v>
      </c>
      <c r="K481">
        <v>51</v>
      </c>
      <c r="L481">
        <v>25</v>
      </c>
      <c r="M481">
        <v>89</v>
      </c>
      <c r="N481">
        <v>73</v>
      </c>
    </row>
    <row r="482" spans="2:14" x14ac:dyDescent="0.25">
      <c r="B482" s="1" t="s">
        <v>632</v>
      </c>
      <c r="C482" s="1" t="s">
        <v>633</v>
      </c>
      <c r="D482">
        <v>0</v>
      </c>
      <c r="E482">
        <v>4</v>
      </c>
      <c r="F482">
        <v>6</v>
      </c>
      <c r="G482">
        <v>5</v>
      </c>
      <c r="H482">
        <v>2</v>
      </c>
      <c r="I482">
        <v>4</v>
      </c>
      <c r="J482">
        <v>72</v>
      </c>
      <c r="K482">
        <v>33</v>
      </c>
      <c r="L482">
        <v>40</v>
      </c>
      <c r="M482">
        <v>62</v>
      </c>
      <c r="N482">
        <v>19</v>
      </c>
    </row>
    <row r="483" spans="2:14" x14ac:dyDescent="0.25">
      <c r="B483" s="1" t="s">
        <v>634</v>
      </c>
      <c r="C483" s="1" t="s">
        <v>635</v>
      </c>
      <c r="D483">
        <v>0</v>
      </c>
      <c r="E483">
        <v>4</v>
      </c>
      <c r="F483">
        <v>2</v>
      </c>
      <c r="G483">
        <v>6</v>
      </c>
      <c r="H483">
        <v>2</v>
      </c>
      <c r="I483">
        <v>5</v>
      </c>
      <c r="J483">
        <v>57</v>
      </c>
      <c r="K483">
        <v>88</v>
      </c>
      <c r="L483">
        <v>53</v>
      </c>
      <c r="M483">
        <v>42</v>
      </c>
      <c r="N483">
        <v>49</v>
      </c>
    </row>
    <row r="484" spans="2:14" x14ac:dyDescent="0.25">
      <c r="B484" s="1" t="s">
        <v>636</v>
      </c>
      <c r="C484" s="1" t="s">
        <v>340</v>
      </c>
      <c r="D484">
        <v>1</v>
      </c>
      <c r="E484">
        <v>4</v>
      </c>
      <c r="F484">
        <v>2</v>
      </c>
      <c r="G484">
        <v>2</v>
      </c>
      <c r="H484">
        <v>4</v>
      </c>
      <c r="I484">
        <v>2</v>
      </c>
      <c r="J484">
        <v>68</v>
      </c>
      <c r="K484">
        <v>81</v>
      </c>
      <c r="L484">
        <v>24</v>
      </c>
      <c r="M484">
        <v>15</v>
      </c>
      <c r="N484">
        <v>48</v>
      </c>
    </row>
    <row r="485" spans="2:14" x14ac:dyDescent="0.25">
      <c r="B485" s="1" t="s">
        <v>637</v>
      </c>
      <c r="C485" s="1" t="s">
        <v>86</v>
      </c>
      <c r="D485">
        <v>6</v>
      </c>
      <c r="E485">
        <v>4</v>
      </c>
      <c r="F485">
        <v>3</v>
      </c>
      <c r="G485">
        <v>2</v>
      </c>
      <c r="H485">
        <v>3</v>
      </c>
      <c r="I485">
        <v>3</v>
      </c>
      <c r="J485">
        <v>43</v>
      </c>
      <c r="K485">
        <v>36</v>
      </c>
      <c r="L485">
        <v>9</v>
      </c>
      <c r="M485">
        <v>88</v>
      </c>
      <c r="N485">
        <v>44</v>
      </c>
    </row>
    <row r="486" spans="2:14" x14ac:dyDescent="0.25">
      <c r="B486" s="1" t="s">
        <v>638</v>
      </c>
      <c r="C486" s="1" t="s">
        <v>395</v>
      </c>
      <c r="D486">
        <v>2</v>
      </c>
      <c r="E486">
        <v>6</v>
      </c>
      <c r="F486">
        <v>2</v>
      </c>
      <c r="G486">
        <v>2</v>
      </c>
      <c r="H486">
        <v>3</v>
      </c>
      <c r="I486">
        <v>3</v>
      </c>
      <c r="J486">
        <v>69</v>
      </c>
      <c r="K486">
        <v>17</v>
      </c>
      <c r="L486">
        <v>84</v>
      </c>
      <c r="M486">
        <v>87</v>
      </c>
      <c r="N486">
        <v>56</v>
      </c>
    </row>
    <row r="487" spans="2:14" x14ac:dyDescent="0.25">
      <c r="B487" s="1" t="s">
        <v>639</v>
      </c>
      <c r="C487" s="1" t="s">
        <v>34</v>
      </c>
      <c r="D487">
        <v>0</v>
      </c>
      <c r="E487">
        <v>6</v>
      </c>
      <c r="F487">
        <v>6</v>
      </c>
      <c r="G487">
        <v>3</v>
      </c>
      <c r="H487">
        <v>2</v>
      </c>
      <c r="I487">
        <v>5</v>
      </c>
      <c r="J487">
        <v>25</v>
      </c>
      <c r="K487">
        <v>23</v>
      </c>
      <c r="L487">
        <v>92</v>
      </c>
      <c r="M487">
        <v>37</v>
      </c>
      <c r="N487">
        <v>40</v>
      </c>
    </row>
    <row r="488" spans="2:14" x14ac:dyDescent="0.25">
      <c r="B488" s="1" t="s">
        <v>640</v>
      </c>
      <c r="C488" s="1" t="s">
        <v>249</v>
      </c>
      <c r="D488">
        <v>8</v>
      </c>
      <c r="E488">
        <v>4</v>
      </c>
      <c r="F488">
        <v>6</v>
      </c>
      <c r="G488">
        <v>4</v>
      </c>
      <c r="H488">
        <v>3</v>
      </c>
      <c r="I488">
        <v>2</v>
      </c>
      <c r="J488">
        <v>12</v>
      </c>
      <c r="K488">
        <v>56</v>
      </c>
      <c r="L488">
        <v>75</v>
      </c>
      <c r="M488">
        <v>76</v>
      </c>
      <c r="N488">
        <v>41</v>
      </c>
    </row>
    <row r="489" spans="2:14" x14ac:dyDescent="0.25">
      <c r="B489" s="1" t="s">
        <v>641</v>
      </c>
      <c r="C489" s="1" t="s">
        <v>222</v>
      </c>
      <c r="D489">
        <v>5</v>
      </c>
      <c r="E489">
        <v>2</v>
      </c>
      <c r="F489">
        <v>5</v>
      </c>
      <c r="G489">
        <v>6</v>
      </c>
      <c r="H489">
        <v>2</v>
      </c>
      <c r="I489">
        <v>5</v>
      </c>
      <c r="J489">
        <v>39</v>
      </c>
      <c r="K489">
        <v>77</v>
      </c>
      <c r="L489">
        <v>37</v>
      </c>
      <c r="M489">
        <v>72</v>
      </c>
      <c r="N489">
        <v>32</v>
      </c>
    </row>
    <row r="490" spans="2:14" x14ac:dyDescent="0.25">
      <c r="B490" s="1" t="s">
        <v>642</v>
      </c>
      <c r="C490" s="1" t="s">
        <v>43</v>
      </c>
      <c r="D490">
        <v>1</v>
      </c>
      <c r="E490">
        <v>3</v>
      </c>
      <c r="F490">
        <v>5</v>
      </c>
      <c r="G490">
        <v>6</v>
      </c>
      <c r="H490">
        <v>2</v>
      </c>
      <c r="I490">
        <v>5</v>
      </c>
      <c r="J490">
        <v>53</v>
      </c>
      <c r="K490">
        <v>25</v>
      </c>
      <c r="L490">
        <v>62</v>
      </c>
      <c r="M490">
        <v>74</v>
      </c>
      <c r="N490">
        <v>81</v>
      </c>
    </row>
    <row r="491" spans="2:14" x14ac:dyDescent="0.25">
      <c r="B491" s="1" t="s">
        <v>643</v>
      </c>
      <c r="C491" s="1" t="s">
        <v>72</v>
      </c>
      <c r="D491">
        <v>7</v>
      </c>
      <c r="E491">
        <v>6</v>
      </c>
      <c r="F491">
        <v>3</v>
      </c>
      <c r="G491">
        <v>6</v>
      </c>
      <c r="H491">
        <v>4</v>
      </c>
      <c r="I491">
        <v>2</v>
      </c>
      <c r="J491">
        <v>11</v>
      </c>
      <c r="K491">
        <v>8</v>
      </c>
      <c r="L491">
        <v>29</v>
      </c>
      <c r="M491">
        <v>7</v>
      </c>
      <c r="N491">
        <v>38</v>
      </c>
    </row>
    <row r="492" spans="2:14" x14ac:dyDescent="0.25">
      <c r="B492" s="1" t="s">
        <v>644</v>
      </c>
      <c r="C492" s="1" t="s">
        <v>145</v>
      </c>
      <c r="D492">
        <v>3</v>
      </c>
      <c r="E492">
        <v>4</v>
      </c>
      <c r="F492">
        <v>6</v>
      </c>
      <c r="G492">
        <v>4</v>
      </c>
      <c r="H492">
        <v>6</v>
      </c>
      <c r="I492">
        <v>2</v>
      </c>
      <c r="J492">
        <v>62</v>
      </c>
      <c r="K492">
        <v>31</v>
      </c>
      <c r="L492">
        <v>64</v>
      </c>
      <c r="M492">
        <v>1</v>
      </c>
      <c r="N492">
        <v>25</v>
      </c>
    </row>
    <row r="493" spans="2:14" x14ac:dyDescent="0.25">
      <c r="B493" s="1" t="s">
        <v>645</v>
      </c>
      <c r="C493" s="1" t="s">
        <v>646</v>
      </c>
      <c r="D493">
        <v>4</v>
      </c>
      <c r="E493">
        <v>4</v>
      </c>
      <c r="F493">
        <v>6</v>
      </c>
      <c r="G493">
        <v>3</v>
      </c>
      <c r="H493">
        <v>2</v>
      </c>
      <c r="I493">
        <v>3</v>
      </c>
      <c r="J493">
        <v>24</v>
      </c>
      <c r="K493">
        <v>33</v>
      </c>
      <c r="L493">
        <v>90</v>
      </c>
      <c r="M493">
        <v>28</v>
      </c>
      <c r="N493">
        <v>23</v>
      </c>
    </row>
    <row r="494" spans="2:14" x14ac:dyDescent="0.25">
      <c r="B494" s="1" t="s">
        <v>647</v>
      </c>
      <c r="C494" s="1" t="s">
        <v>32</v>
      </c>
      <c r="D494">
        <v>5</v>
      </c>
      <c r="E494">
        <v>6</v>
      </c>
      <c r="F494">
        <v>5</v>
      </c>
      <c r="G494">
        <v>6</v>
      </c>
      <c r="H494">
        <v>5</v>
      </c>
      <c r="I494">
        <v>4</v>
      </c>
      <c r="J494">
        <v>92</v>
      </c>
      <c r="K494">
        <v>67</v>
      </c>
      <c r="L494">
        <v>92</v>
      </c>
      <c r="M494">
        <v>79</v>
      </c>
      <c r="N494">
        <v>81</v>
      </c>
    </row>
    <row r="495" spans="2:14" x14ac:dyDescent="0.25">
      <c r="B495" s="1" t="s">
        <v>648</v>
      </c>
      <c r="C495" s="1" t="s">
        <v>649</v>
      </c>
      <c r="D495">
        <v>5</v>
      </c>
      <c r="E495">
        <v>3</v>
      </c>
      <c r="F495">
        <v>4</v>
      </c>
      <c r="G495">
        <v>2</v>
      </c>
      <c r="H495">
        <v>6</v>
      </c>
      <c r="I495">
        <v>6</v>
      </c>
      <c r="J495">
        <v>21</v>
      </c>
      <c r="K495">
        <v>40</v>
      </c>
      <c r="L495">
        <v>18</v>
      </c>
      <c r="M495">
        <v>81</v>
      </c>
      <c r="N495">
        <v>88</v>
      </c>
    </row>
    <row r="496" spans="2:14" x14ac:dyDescent="0.25">
      <c r="B496" s="1" t="s">
        <v>650</v>
      </c>
      <c r="C496" s="1" t="s">
        <v>651</v>
      </c>
      <c r="D496">
        <v>6</v>
      </c>
      <c r="E496">
        <v>2</v>
      </c>
      <c r="F496">
        <v>3</v>
      </c>
      <c r="G496">
        <v>6</v>
      </c>
      <c r="H496">
        <v>5</v>
      </c>
      <c r="I496">
        <v>4</v>
      </c>
      <c r="J496">
        <v>78</v>
      </c>
      <c r="K496">
        <v>1</v>
      </c>
      <c r="L496">
        <v>9</v>
      </c>
      <c r="M496">
        <v>33</v>
      </c>
      <c r="N496">
        <v>81</v>
      </c>
    </row>
    <row r="497" spans="2:14" x14ac:dyDescent="0.25">
      <c r="B497" s="1" t="s">
        <v>652</v>
      </c>
      <c r="C497" s="1" t="s">
        <v>239</v>
      </c>
      <c r="D497">
        <v>8</v>
      </c>
      <c r="E497">
        <v>2</v>
      </c>
      <c r="F497">
        <v>3</v>
      </c>
      <c r="G497">
        <v>4</v>
      </c>
      <c r="H497">
        <v>5</v>
      </c>
      <c r="I497">
        <v>4</v>
      </c>
      <c r="J497">
        <v>65</v>
      </c>
      <c r="K497">
        <v>19</v>
      </c>
      <c r="L497">
        <v>19</v>
      </c>
      <c r="M497">
        <v>8</v>
      </c>
      <c r="N497">
        <v>20</v>
      </c>
    </row>
    <row r="498" spans="2:14" x14ac:dyDescent="0.25">
      <c r="B498" s="1" t="s">
        <v>653</v>
      </c>
      <c r="C498" s="1" t="s">
        <v>340</v>
      </c>
      <c r="D498">
        <v>2</v>
      </c>
      <c r="E498">
        <v>2</v>
      </c>
      <c r="F498">
        <v>2</v>
      </c>
      <c r="G498">
        <v>5</v>
      </c>
      <c r="H498">
        <v>5</v>
      </c>
      <c r="I498">
        <v>4</v>
      </c>
      <c r="J498">
        <v>60</v>
      </c>
      <c r="K498">
        <v>79</v>
      </c>
      <c r="L498">
        <v>51</v>
      </c>
      <c r="M498">
        <v>40</v>
      </c>
      <c r="N498">
        <v>16</v>
      </c>
    </row>
    <row r="499" spans="2:14" x14ac:dyDescent="0.25">
      <c r="B499" s="1" t="s">
        <v>654</v>
      </c>
      <c r="C499" s="1" t="s">
        <v>340</v>
      </c>
      <c r="D499">
        <v>5</v>
      </c>
      <c r="E499">
        <v>2</v>
      </c>
      <c r="F499">
        <v>3</v>
      </c>
      <c r="G499">
        <v>3</v>
      </c>
      <c r="H499">
        <v>6</v>
      </c>
      <c r="I499">
        <v>3</v>
      </c>
      <c r="J499">
        <v>79</v>
      </c>
      <c r="K499">
        <v>21</v>
      </c>
      <c r="L499">
        <v>41</v>
      </c>
      <c r="M499">
        <v>39</v>
      </c>
      <c r="N499">
        <v>74</v>
      </c>
    </row>
    <row r="500" spans="2:14" x14ac:dyDescent="0.25">
      <c r="B500" s="1" t="s">
        <v>655</v>
      </c>
      <c r="C500" s="1" t="s">
        <v>38</v>
      </c>
      <c r="D500">
        <v>7</v>
      </c>
      <c r="E500">
        <v>2</v>
      </c>
      <c r="F500">
        <v>6</v>
      </c>
      <c r="G500">
        <v>6</v>
      </c>
      <c r="H500">
        <v>6</v>
      </c>
      <c r="I500">
        <v>5</v>
      </c>
      <c r="J500">
        <v>27</v>
      </c>
      <c r="K500">
        <v>93</v>
      </c>
      <c r="L500">
        <v>10</v>
      </c>
      <c r="M500">
        <v>43</v>
      </c>
      <c r="N500">
        <v>28</v>
      </c>
    </row>
    <row r="501" spans="2:14" x14ac:dyDescent="0.25">
      <c r="B501" s="1" t="s">
        <v>656</v>
      </c>
      <c r="C501" s="1" t="s">
        <v>119</v>
      </c>
      <c r="D501">
        <v>5</v>
      </c>
      <c r="E501">
        <v>4</v>
      </c>
      <c r="F501">
        <v>6</v>
      </c>
      <c r="G501">
        <v>5</v>
      </c>
      <c r="H501">
        <v>4</v>
      </c>
      <c r="I501">
        <v>4</v>
      </c>
      <c r="J501">
        <v>44</v>
      </c>
      <c r="K501">
        <v>95</v>
      </c>
      <c r="L501">
        <v>15</v>
      </c>
      <c r="M501">
        <v>66</v>
      </c>
      <c r="N501">
        <v>82</v>
      </c>
    </row>
    <row r="502" spans="2:14" x14ac:dyDescent="0.25">
      <c r="B502" s="1" t="s">
        <v>657</v>
      </c>
      <c r="C502" s="1" t="s">
        <v>340</v>
      </c>
      <c r="D502">
        <v>0</v>
      </c>
      <c r="E502">
        <v>6</v>
      </c>
      <c r="F502">
        <v>6</v>
      </c>
      <c r="G502">
        <v>2</v>
      </c>
      <c r="H502">
        <v>4</v>
      </c>
      <c r="I502">
        <v>3</v>
      </c>
      <c r="J502">
        <v>15</v>
      </c>
      <c r="K502">
        <v>15</v>
      </c>
      <c r="L502">
        <v>58</v>
      </c>
      <c r="M502">
        <v>15</v>
      </c>
      <c r="N502">
        <v>87</v>
      </c>
    </row>
    <row r="503" spans="2:14" x14ac:dyDescent="0.25">
      <c r="B503" s="1" t="s">
        <v>658</v>
      </c>
      <c r="C503" s="1" t="s">
        <v>16</v>
      </c>
      <c r="D503">
        <v>4</v>
      </c>
      <c r="E503">
        <v>6</v>
      </c>
      <c r="F503">
        <v>6</v>
      </c>
      <c r="G503">
        <v>3</v>
      </c>
      <c r="H503">
        <v>6</v>
      </c>
      <c r="I503">
        <v>2</v>
      </c>
      <c r="J503">
        <v>69</v>
      </c>
      <c r="K503">
        <v>78</v>
      </c>
      <c r="L503">
        <v>32</v>
      </c>
      <c r="M503">
        <v>73</v>
      </c>
      <c r="N503">
        <v>93</v>
      </c>
    </row>
    <row r="504" spans="2:14" x14ac:dyDescent="0.25">
      <c r="B504" s="1" t="s">
        <v>659</v>
      </c>
      <c r="C504" s="1" t="s">
        <v>660</v>
      </c>
      <c r="D504">
        <v>7</v>
      </c>
      <c r="E504">
        <v>3</v>
      </c>
      <c r="F504">
        <v>4</v>
      </c>
      <c r="G504">
        <v>6</v>
      </c>
      <c r="H504">
        <v>3</v>
      </c>
      <c r="I504">
        <v>6</v>
      </c>
      <c r="J504">
        <v>14</v>
      </c>
      <c r="K504">
        <v>42</v>
      </c>
      <c r="L504">
        <v>40</v>
      </c>
      <c r="M504">
        <v>48</v>
      </c>
      <c r="N504">
        <v>35</v>
      </c>
    </row>
    <row r="505" spans="2:14" x14ac:dyDescent="0.25">
      <c r="B505" s="1" t="s">
        <v>661</v>
      </c>
      <c r="C505" s="1" t="s">
        <v>83</v>
      </c>
      <c r="D505">
        <v>5</v>
      </c>
      <c r="E505">
        <v>2</v>
      </c>
      <c r="F505">
        <v>5</v>
      </c>
      <c r="G505">
        <v>6</v>
      </c>
      <c r="H505">
        <v>3</v>
      </c>
      <c r="I505">
        <v>3</v>
      </c>
      <c r="J505">
        <v>90</v>
      </c>
      <c r="K505">
        <v>70</v>
      </c>
      <c r="L505">
        <v>84</v>
      </c>
      <c r="M505">
        <v>62</v>
      </c>
      <c r="N505">
        <v>20</v>
      </c>
    </row>
    <row r="506" spans="2:14" x14ac:dyDescent="0.25">
      <c r="B506" s="1" t="s">
        <v>662</v>
      </c>
      <c r="C506" s="1" t="s">
        <v>355</v>
      </c>
      <c r="D506">
        <v>1</v>
      </c>
      <c r="E506">
        <v>6</v>
      </c>
      <c r="F506">
        <v>4</v>
      </c>
      <c r="G506">
        <v>3</v>
      </c>
      <c r="H506">
        <v>3</v>
      </c>
      <c r="I506">
        <v>6</v>
      </c>
      <c r="J506">
        <v>79</v>
      </c>
      <c r="K506">
        <v>71</v>
      </c>
      <c r="L506">
        <v>89</v>
      </c>
      <c r="M506">
        <v>26</v>
      </c>
      <c r="N506">
        <v>96</v>
      </c>
    </row>
    <row r="507" spans="2:14" x14ac:dyDescent="0.25">
      <c r="B507" s="1" t="s">
        <v>663</v>
      </c>
      <c r="C507" s="1" t="s">
        <v>369</v>
      </c>
      <c r="D507">
        <v>5</v>
      </c>
      <c r="E507">
        <v>5</v>
      </c>
      <c r="F507">
        <v>6</v>
      </c>
      <c r="G507">
        <v>3</v>
      </c>
      <c r="H507">
        <v>4</v>
      </c>
      <c r="I507">
        <v>2</v>
      </c>
      <c r="J507">
        <v>45</v>
      </c>
      <c r="K507">
        <v>46</v>
      </c>
      <c r="L507">
        <v>47</v>
      </c>
      <c r="M507">
        <v>70</v>
      </c>
      <c r="N507">
        <v>56</v>
      </c>
    </row>
    <row r="508" spans="2:14" x14ac:dyDescent="0.25">
      <c r="B508" s="1" t="s">
        <v>235</v>
      </c>
      <c r="C508" s="1" t="s">
        <v>311</v>
      </c>
      <c r="D508">
        <v>6</v>
      </c>
      <c r="E508">
        <v>5</v>
      </c>
      <c r="F508">
        <v>6</v>
      </c>
      <c r="G508">
        <v>6</v>
      </c>
      <c r="H508">
        <v>5</v>
      </c>
      <c r="I508">
        <v>3</v>
      </c>
      <c r="J508">
        <v>100</v>
      </c>
      <c r="K508">
        <v>44</v>
      </c>
      <c r="L508">
        <v>54</v>
      </c>
      <c r="M508">
        <v>75</v>
      </c>
      <c r="N508">
        <v>64</v>
      </c>
    </row>
    <row r="509" spans="2:14" x14ac:dyDescent="0.25">
      <c r="B509" s="1" t="s">
        <v>211</v>
      </c>
      <c r="C509" s="1" t="s">
        <v>78</v>
      </c>
      <c r="D509">
        <v>5</v>
      </c>
      <c r="E509">
        <v>6</v>
      </c>
      <c r="F509">
        <v>5</v>
      </c>
      <c r="G509">
        <v>2</v>
      </c>
      <c r="H509">
        <v>2</v>
      </c>
      <c r="I509">
        <v>2</v>
      </c>
      <c r="J509">
        <v>74</v>
      </c>
      <c r="K509">
        <v>70</v>
      </c>
      <c r="L509">
        <v>43</v>
      </c>
      <c r="M509">
        <v>43</v>
      </c>
      <c r="N509">
        <v>37</v>
      </c>
    </row>
    <row r="510" spans="2:14" x14ac:dyDescent="0.25">
      <c r="B510" s="1" t="s">
        <v>664</v>
      </c>
      <c r="C510" s="1" t="s">
        <v>665</v>
      </c>
      <c r="D510">
        <v>8</v>
      </c>
      <c r="E510">
        <v>3</v>
      </c>
      <c r="F510">
        <v>3</v>
      </c>
      <c r="G510">
        <v>4</v>
      </c>
      <c r="H510">
        <v>5</v>
      </c>
      <c r="I510">
        <v>5</v>
      </c>
      <c r="J510">
        <v>78</v>
      </c>
      <c r="K510">
        <v>45</v>
      </c>
      <c r="L510">
        <v>23</v>
      </c>
      <c r="M510">
        <v>91</v>
      </c>
      <c r="N510">
        <v>58</v>
      </c>
    </row>
    <row r="511" spans="2:14" x14ac:dyDescent="0.25">
      <c r="B511" s="1" t="s">
        <v>666</v>
      </c>
      <c r="C511" s="1" t="s">
        <v>34</v>
      </c>
      <c r="D511">
        <v>4</v>
      </c>
      <c r="E511">
        <v>5</v>
      </c>
      <c r="F511">
        <v>3</v>
      </c>
      <c r="G511">
        <v>6</v>
      </c>
      <c r="H511">
        <v>6</v>
      </c>
      <c r="I511">
        <v>3</v>
      </c>
      <c r="J511">
        <v>23</v>
      </c>
      <c r="K511">
        <v>16</v>
      </c>
      <c r="L511">
        <v>85</v>
      </c>
      <c r="M511">
        <v>82</v>
      </c>
      <c r="N511">
        <v>75</v>
      </c>
    </row>
    <row r="512" spans="2:14" x14ac:dyDescent="0.25">
      <c r="B512" s="1" t="s">
        <v>667</v>
      </c>
      <c r="C512" s="1" t="s">
        <v>203</v>
      </c>
      <c r="D512">
        <v>1</v>
      </c>
      <c r="E512">
        <v>2</v>
      </c>
      <c r="F512">
        <v>5</v>
      </c>
      <c r="G512">
        <v>2</v>
      </c>
      <c r="H512">
        <v>6</v>
      </c>
      <c r="I512">
        <v>6</v>
      </c>
      <c r="J512">
        <v>62</v>
      </c>
      <c r="K512">
        <v>89</v>
      </c>
      <c r="L512">
        <v>20</v>
      </c>
      <c r="M512">
        <v>56</v>
      </c>
      <c r="N512">
        <v>80</v>
      </c>
    </row>
    <row r="513" spans="2:14" x14ac:dyDescent="0.25">
      <c r="B513" s="1" t="s">
        <v>668</v>
      </c>
      <c r="C513" s="1" t="s">
        <v>83</v>
      </c>
      <c r="D513">
        <v>6</v>
      </c>
      <c r="E513">
        <v>6</v>
      </c>
      <c r="F513">
        <v>5</v>
      </c>
      <c r="G513">
        <v>6</v>
      </c>
      <c r="H513">
        <v>2</v>
      </c>
      <c r="I513">
        <v>4</v>
      </c>
      <c r="J513">
        <v>22</v>
      </c>
      <c r="K513">
        <v>29</v>
      </c>
      <c r="L513">
        <v>31</v>
      </c>
      <c r="M513">
        <v>9</v>
      </c>
      <c r="N513">
        <v>56</v>
      </c>
    </row>
    <row r="514" spans="2:14" x14ac:dyDescent="0.25">
      <c r="B514" s="1" t="s">
        <v>669</v>
      </c>
      <c r="C514" s="1" t="s">
        <v>540</v>
      </c>
      <c r="D514">
        <v>8</v>
      </c>
      <c r="E514">
        <v>3</v>
      </c>
      <c r="F514">
        <v>4</v>
      </c>
      <c r="G514">
        <v>5</v>
      </c>
      <c r="H514">
        <v>2</v>
      </c>
      <c r="I514">
        <v>4</v>
      </c>
      <c r="J514">
        <v>30</v>
      </c>
      <c r="K514">
        <v>10</v>
      </c>
      <c r="L514">
        <v>78</v>
      </c>
      <c r="M514">
        <v>57</v>
      </c>
      <c r="N514">
        <v>67</v>
      </c>
    </row>
    <row r="515" spans="2:14" x14ac:dyDescent="0.25">
      <c r="B515" s="1" t="s">
        <v>670</v>
      </c>
      <c r="C515" s="1" t="s">
        <v>302</v>
      </c>
      <c r="D515">
        <v>7</v>
      </c>
      <c r="E515">
        <v>6</v>
      </c>
      <c r="F515">
        <v>4</v>
      </c>
      <c r="G515">
        <v>6</v>
      </c>
      <c r="H515">
        <v>2</v>
      </c>
      <c r="I515">
        <v>2</v>
      </c>
      <c r="J515">
        <v>29</v>
      </c>
      <c r="K515">
        <v>64</v>
      </c>
      <c r="L515">
        <v>39</v>
      </c>
      <c r="M515">
        <v>62</v>
      </c>
      <c r="N515">
        <v>1</v>
      </c>
    </row>
    <row r="516" spans="2:14" x14ac:dyDescent="0.25">
      <c r="B516" s="1" t="s">
        <v>671</v>
      </c>
      <c r="C516" s="1" t="s">
        <v>101</v>
      </c>
      <c r="D516">
        <v>3</v>
      </c>
      <c r="E516">
        <v>2</v>
      </c>
      <c r="F516">
        <v>2</v>
      </c>
      <c r="G516">
        <v>3</v>
      </c>
      <c r="H516">
        <v>5</v>
      </c>
      <c r="I516">
        <v>4</v>
      </c>
      <c r="J516">
        <v>32</v>
      </c>
      <c r="K516">
        <v>80</v>
      </c>
      <c r="L516">
        <v>47</v>
      </c>
      <c r="M516">
        <v>98</v>
      </c>
      <c r="N516">
        <v>30</v>
      </c>
    </row>
    <row r="517" spans="2:14" x14ac:dyDescent="0.25">
      <c r="B517" s="1" t="s">
        <v>269</v>
      </c>
      <c r="C517" s="1" t="s">
        <v>171</v>
      </c>
      <c r="D517">
        <v>3</v>
      </c>
      <c r="E517">
        <v>5</v>
      </c>
      <c r="F517">
        <v>2</v>
      </c>
      <c r="G517">
        <v>3</v>
      </c>
      <c r="H517">
        <v>2</v>
      </c>
      <c r="I517">
        <v>6</v>
      </c>
      <c r="J517">
        <v>81</v>
      </c>
      <c r="K517">
        <v>8</v>
      </c>
      <c r="L517">
        <v>48</v>
      </c>
      <c r="M517">
        <v>7</v>
      </c>
      <c r="N517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2AF6-649F-47B2-A37A-E792293D8083}">
  <dimension ref="B3:R517"/>
  <sheetViews>
    <sheetView zoomScale="130" zoomScaleNormal="130" workbookViewId="0">
      <selection activeCell="D520" sqref="D520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42578125" bestFit="1" customWidth="1"/>
    <col min="5" max="5" width="13.85546875" bestFit="1" customWidth="1"/>
    <col min="6" max="6" width="5.140625" bestFit="1" customWidth="1"/>
    <col min="7" max="7" width="6.85546875" bestFit="1" customWidth="1"/>
    <col min="8" max="8" width="6.7109375" bestFit="1" customWidth="1"/>
    <col min="9" max="9" width="8" bestFit="1" customWidth="1"/>
    <col min="10" max="10" width="8" customWidth="1"/>
    <col min="11" max="11" width="7.140625" bestFit="1" customWidth="1"/>
    <col min="12" max="12" width="7.28515625" bestFit="1" customWidth="1"/>
    <col min="13" max="13" width="8.42578125" bestFit="1" customWidth="1"/>
    <col min="14" max="14" width="7.7109375" bestFit="1" customWidth="1"/>
    <col min="15" max="15" width="6.5703125" bestFit="1" customWidth="1"/>
  </cols>
  <sheetData>
    <row r="3" spans="2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674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Q3" t="s">
        <v>672</v>
      </c>
      <c r="R3" t="s">
        <v>673</v>
      </c>
    </row>
    <row r="4" spans="2:18" hidden="1" x14ac:dyDescent="0.25">
      <c r="B4" s="1" t="s">
        <v>13</v>
      </c>
      <c r="C4" s="1" t="s">
        <v>14</v>
      </c>
      <c r="D4">
        <v>0</v>
      </c>
      <c r="E4">
        <v>4</v>
      </c>
      <c r="F4">
        <v>4</v>
      </c>
      <c r="G4">
        <v>5</v>
      </c>
      <c r="H4">
        <v>6</v>
      </c>
      <c r="I4">
        <v>6</v>
      </c>
      <c r="J4">
        <f>AVERAGE(punkty_rekrutacyjne3[[#This Row],[JP]:[Geog]])</f>
        <v>5.25</v>
      </c>
      <c r="K4">
        <v>62</v>
      </c>
      <c r="L4">
        <v>13</v>
      </c>
      <c r="M4">
        <v>26</v>
      </c>
      <c r="N4">
        <v>67</v>
      </c>
      <c r="O4">
        <v>62</v>
      </c>
      <c r="Q4">
        <v>2</v>
      </c>
      <c r="R4">
        <v>0</v>
      </c>
    </row>
    <row r="5" spans="2:18" hidden="1" x14ac:dyDescent="0.25">
      <c r="B5" s="1" t="s">
        <v>15</v>
      </c>
      <c r="C5" s="1" t="s">
        <v>16</v>
      </c>
      <c r="D5">
        <v>7</v>
      </c>
      <c r="E5">
        <v>4</v>
      </c>
      <c r="F5">
        <v>4</v>
      </c>
      <c r="G5">
        <v>2</v>
      </c>
      <c r="H5">
        <v>5</v>
      </c>
      <c r="I5">
        <v>6</v>
      </c>
      <c r="J5">
        <f>AVERAGE(punkty_rekrutacyjne3[[#This Row],[JP]:[Geog]])</f>
        <v>4.25</v>
      </c>
      <c r="K5">
        <v>90</v>
      </c>
      <c r="L5">
        <v>8</v>
      </c>
      <c r="M5">
        <v>21</v>
      </c>
      <c r="N5">
        <v>52</v>
      </c>
      <c r="O5">
        <v>33</v>
      </c>
      <c r="Q5">
        <v>3</v>
      </c>
      <c r="R5">
        <v>4</v>
      </c>
    </row>
    <row r="6" spans="2:18" hidden="1" x14ac:dyDescent="0.25">
      <c r="B6" s="1" t="s">
        <v>17</v>
      </c>
      <c r="C6" s="1" t="s">
        <v>18</v>
      </c>
      <c r="D6">
        <v>7</v>
      </c>
      <c r="E6">
        <v>4</v>
      </c>
      <c r="F6">
        <v>4</v>
      </c>
      <c r="G6">
        <v>6</v>
      </c>
      <c r="H6">
        <v>6</v>
      </c>
      <c r="I6">
        <v>5</v>
      </c>
      <c r="J6">
        <f>AVERAGE(punkty_rekrutacyjne3[[#This Row],[JP]:[Geog]])</f>
        <v>5.25</v>
      </c>
      <c r="K6">
        <v>96</v>
      </c>
      <c r="L6">
        <v>99</v>
      </c>
      <c r="M6">
        <v>16</v>
      </c>
      <c r="N6">
        <v>85</v>
      </c>
      <c r="O6">
        <v>65</v>
      </c>
      <c r="Q6">
        <v>4</v>
      </c>
      <c r="R6">
        <v>6</v>
      </c>
    </row>
    <row r="7" spans="2:18" hidden="1" x14ac:dyDescent="0.25">
      <c r="B7" s="1" t="s">
        <v>19</v>
      </c>
      <c r="C7" s="1" t="s">
        <v>20</v>
      </c>
      <c r="D7">
        <v>8</v>
      </c>
      <c r="E7">
        <v>6</v>
      </c>
      <c r="F7">
        <v>4</v>
      </c>
      <c r="G7">
        <v>4</v>
      </c>
      <c r="H7">
        <v>3</v>
      </c>
      <c r="I7">
        <v>5</v>
      </c>
      <c r="J7">
        <f>AVERAGE(punkty_rekrutacyjne3[[#This Row],[JP]:[Geog]])</f>
        <v>4</v>
      </c>
      <c r="K7">
        <v>17</v>
      </c>
      <c r="L7">
        <v>100</v>
      </c>
      <c r="M7">
        <v>100</v>
      </c>
      <c r="N7">
        <v>100</v>
      </c>
      <c r="O7">
        <v>31</v>
      </c>
      <c r="Q7">
        <v>5</v>
      </c>
      <c r="R7">
        <v>8</v>
      </c>
    </row>
    <row r="8" spans="2:18" hidden="1" x14ac:dyDescent="0.25">
      <c r="B8" s="1" t="s">
        <v>21</v>
      </c>
      <c r="C8" s="1" t="s">
        <v>18</v>
      </c>
      <c r="D8">
        <v>5</v>
      </c>
      <c r="E8">
        <v>4</v>
      </c>
      <c r="F8">
        <v>2</v>
      </c>
      <c r="G8">
        <v>4</v>
      </c>
      <c r="H8">
        <v>5</v>
      </c>
      <c r="I8">
        <v>4</v>
      </c>
      <c r="J8">
        <f>AVERAGE(punkty_rekrutacyjne3[[#This Row],[JP]:[Geog]])</f>
        <v>3.75</v>
      </c>
      <c r="K8">
        <v>20</v>
      </c>
      <c r="L8">
        <v>28</v>
      </c>
      <c r="M8">
        <v>58</v>
      </c>
      <c r="N8">
        <v>86</v>
      </c>
      <c r="O8">
        <v>48</v>
      </c>
      <c r="Q8">
        <v>6</v>
      </c>
      <c r="R8">
        <v>10</v>
      </c>
    </row>
    <row r="9" spans="2:18" hidden="1" x14ac:dyDescent="0.25">
      <c r="B9" s="1" t="s">
        <v>22</v>
      </c>
      <c r="C9" s="1" t="s">
        <v>23</v>
      </c>
      <c r="D9">
        <v>7</v>
      </c>
      <c r="E9">
        <v>3</v>
      </c>
      <c r="F9">
        <v>2</v>
      </c>
      <c r="G9">
        <v>2</v>
      </c>
      <c r="H9">
        <v>2</v>
      </c>
      <c r="I9">
        <v>3</v>
      </c>
      <c r="J9">
        <f>AVERAGE(punkty_rekrutacyjne3[[#This Row],[JP]:[Geog]])</f>
        <v>2.25</v>
      </c>
      <c r="K9">
        <v>77</v>
      </c>
      <c r="L9">
        <v>10</v>
      </c>
      <c r="M9">
        <v>11</v>
      </c>
      <c r="N9">
        <v>72</v>
      </c>
      <c r="O9">
        <v>78</v>
      </c>
    </row>
    <row r="10" spans="2:18" hidden="1" x14ac:dyDescent="0.25">
      <c r="B10" s="1" t="s">
        <v>24</v>
      </c>
      <c r="C10" s="1" t="s">
        <v>23</v>
      </c>
      <c r="D10">
        <v>8</v>
      </c>
      <c r="E10">
        <v>6</v>
      </c>
      <c r="F10">
        <v>6</v>
      </c>
      <c r="G10">
        <v>5</v>
      </c>
      <c r="H10">
        <v>5</v>
      </c>
      <c r="I10">
        <v>2</v>
      </c>
      <c r="J10">
        <f>AVERAGE(punkty_rekrutacyjne3[[#This Row],[JP]:[Geog]])</f>
        <v>4.5</v>
      </c>
      <c r="K10">
        <v>75</v>
      </c>
      <c r="L10">
        <v>25</v>
      </c>
      <c r="M10">
        <v>5</v>
      </c>
      <c r="N10">
        <v>3</v>
      </c>
      <c r="O10">
        <v>58</v>
      </c>
    </row>
    <row r="11" spans="2:18" hidden="1" x14ac:dyDescent="0.25">
      <c r="B11" s="1" t="s">
        <v>25</v>
      </c>
      <c r="C11" s="1" t="s">
        <v>26</v>
      </c>
      <c r="D11">
        <v>6</v>
      </c>
      <c r="E11">
        <v>6</v>
      </c>
      <c r="F11">
        <v>2</v>
      </c>
      <c r="G11">
        <v>5</v>
      </c>
      <c r="H11">
        <v>5</v>
      </c>
      <c r="I11">
        <v>3</v>
      </c>
      <c r="J11">
        <f>AVERAGE(punkty_rekrutacyjne3[[#This Row],[JP]:[Geog]])</f>
        <v>3.75</v>
      </c>
      <c r="K11">
        <v>12</v>
      </c>
      <c r="L11">
        <v>17</v>
      </c>
      <c r="M11">
        <v>14</v>
      </c>
      <c r="N11">
        <v>4</v>
      </c>
      <c r="O11">
        <v>3</v>
      </c>
    </row>
    <row r="12" spans="2:18" hidden="1" x14ac:dyDescent="0.25">
      <c r="B12" s="1" t="s">
        <v>27</v>
      </c>
      <c r="C12" s="1" t="s">
        <v>28</v>
      </c>
      <c r="D12">
        <v>1</v>
      </c>
      <c r="E12">
        <v>6</v>
      </c>
      <c r="F12">
        <v>6</v>
      </c>
      <c r="G12">
        <v>2</v>
      </c>
      <c r="H12">
        <v>3</v>
      </c>
      <c r="I12">
        <v>6</v>
      </c>
      <c r="J12">
        <f>AVERAGE(punkty_rekrutacyjne3[[#This Row],[JP]:[Geog]])</f>
        <v>4.25</v>
      </c>
      <c r="K12">
        <v>1</v>
      </c>
      <c r="L12">
        <v>3</v>
      </c>
      <c r="M12">
        <v>69</v>
      </c>
      <c r="N12">
        <v>89</v>
      </c>
      <c r="O12">
        <v>10</v>
      </c>
    </row>
    <row r="13" spans="2:18" x14ac:dyDescent="0.25">
      <c r="B13" s="1" t="s">
        <v>40</v>
      </c>
      <c r="C13" s="1" t="s">
        <v>43</v>
      </c>
      <c r="D13">
        <v>0</v>
      </c>
      <c r="E13">
        <v>6</v>
      </c>
      <c r="F13">
        <v>3</v>
      </c>
      <c r="G13">
        <v>5</v>
      </c>
      <c r="H13">
        <v>6</v>
      </c>
      <c r="I13">
        <v>3</v>
      </c>
      <c r="J13">
        <f>AVERAGE(punkty_rekrutacyjne3[[#This Row],[JP]:[Geog]])</f>
        <v>4.25</v>
      </c>
      <c r="K13">
        <v>67</v>
      </c>
      <c r="L13">
        <v>66</v>
      </c>
      <c r="M13">
        <v>56</v>
      </c>
      <c r="N13">
        <v>41</v>
      </c>
      <c r="O13">
        <v>26</v>
      </c>
    </row>
    <row r="14" spans="2:18" hidden="1" x14ac:dyDescent="0.25">
      <c r="B14" s="1" t="s">
        <v>31</v>
      </c>
      <c r="C14" s="1" t="s">
        <v>32</v>
      </c>
      <c r="D14">
        <v>4</v>
      </c>
      <c r="E14">
        <v>3</v>
      </c>
      <c r="F14">
        <v>3</v>
      </c>
      <c r="G14">
        <v>6</v>
      </c>
      <c r="H14">
        <v>6</v>
      </c>
      <c r="I14">
        <v>2</v>
      </c>
      <c r="J14">
        <f>AVERAGE(punkty_rekrutacyjne3[[#This Row],[JP]:[Geog]])</f>
        <v>4.25</v>
      </c>
      <c r="K14">
        <v>77</v>
      </c>
      <c r="L14">
        <v>8</v>
      </c>
      <c r="M14">
        <v>71</v>
      </c>
      <c r="N14">
        <v>88</v>
      </c>
      <c r="O14">
        <v>41</v>
      </c>
    </row>
    <row r="15" spans="2:18" hidden="1" x14ac:dyDescent="0.25">
      <c r="B15" s="1" t="s">
        <v>33</v>
      </c>
      <c r="C15" s="1" t="s">
        <v>34</v>
      </c>
      <c r="D15">
        <v>4</v>
      </c>
      <c r="E15">
        <v>6</v>
      </c>
      <c r="F15">
        <v>5</v>
      </c>
      <c r="G15">
        <v>6</v>
      </c>
      <c r="H15">
        <v>3</v>
      </c>
      <c r="I15">
        <v>6</v>
      </c>
      <c r="J15">
        <f>AVERAGE(punkty_rekrutacyjne3[[#This Row],[JP]:[Geog]])</f>
        <v>5</v>
      </c>
      <c r="K15">
        <v>83</v>
      </c>
      <c r="L15">
        <v>27</v>
      </c>
      <c r="M15">
        <v>79</v>
      </c>
      <c r="N15">
        <v>20</v>
      </c>
      <c r="O15">
        <v>43</v>
      </c>
    </row>
    <row r="16" spans="2:18" hidden="1" x14ac:dyDescent="0.25">
      <c r="B16" s="1" t="s">
        <v>35</v>
      </c>
      <c r="C16" s="1" t="s">
        <v>36</v>
      </c>
      <c r="D16">
        <v>1</v>
      </c>
      <c r="E16">
        <v>3</v>
      </c>
      <c r="F16">
        <v>6</v>
      </c>
      <c r="G16">
        <v>3</v>
      </c>
      <c r="H16">
        <v>3</v>
      </c>
      <c r="I16">
        <v>2</v>
      </c>
      <c r="J16">
        <f>AVERAGE(punkty_rekrutacyjne3[[#This Row],[JP]:[Geog]])</f>
        <v>3.5</v>
      </c>
      <c r="K16">
        <v>16</v>
      </c>
      <c r="L16">
        <v>43</v>
      </c>
      <c r="M16">
        <v>92</v>
      </c>
      <c r="N16">
        <v>54</v>
      </c>
      <c r="O16">
        <v>27</v>
      </c>
    </row>
    <row r="17" spans="2:15" hidden="1" x14ac:dyDescent="0.25">
      <c r="B17" s="1" t="s">
        <v>37</v>
      </c>
      <c r="C17" s="1" t="s">
        <v>38</v>
      </c>
      <c r="D17">
        <v>6</v>
      </c>
      <c r="E17">
        <v>6</v>
      </c>
      <c r="F17">
        <v>5</v>
      </c>
      <c r="G17">
        <v>3</v>
      </c>
      <c r="H17">
        <v>2</v>
      </c>
      <c r="I17">
        <v>6</v>
      </c>
      <c r="J17">
        <f>AVERAGE(punkty_rekrutacyjne3[[#This Row],[JP]:[Geog]])</f>
        <v>4</v>
      </c>
      <c r="K17">
        <v>11</v>
      </c>
      <c r="L17">
        <v>36</v>
      </c>
      <c r="M17">
        <v>4</v>
      </c>
      <c r="N17">
        <v>41</v>
      </c>
      <c r="O17">
        <v>62</v>
      </c>
    </row>
    <row r="18" spans="2:15" hidden="1" x14ac:dyDescent="0.25">
      <c r="B18" s="1" t="s">
        <v>39</v>
      </c>
      <c r="C18" s="1" t="s">
        <v>38</v>
      </c>
      <c r="D18">
        <v>5</v>
      </c>
      <c r="E18">
        <v>2</v>
      </c>
      <c r="F18">
        <v>4</v>
      </c>
      <c r="G18">
        <v>2</v>
      </c>
      <c r="H18">
        <v>3</v>
      </c>
      <c r="I18">
        <v>5</v>
      </c>
      <c r="J18">
        <f>AVERAGE(punkty_rekrutacyjne3[[#This Row],[JP]:[Geog]])</f>
        <v>3.5</v>
      </c>
      <c r="K18">
        <v>80</v>
      </c>
      <c r="L18">
        <v>75</v>
      </c>
      <c r="M18">
        <v>60</v>
      </c>
      <c r="N18">
        <v>54</v>
      </c>
      <c r="O18">
        <v>69</v>
      </c>
    </row>
    <row r="19" spans="2:15" hidden="1" x14ac:dyDescent="0.25">
      <c r="B19" s="1" t="s">
        <v>40</v>
      </c>
      <c r="C19" s="1" t="s">
        <v>41</v>
      </c>
      <c r="D19">
        <v>8</v>
      </c>
      <c r="E19">
        <v>6</v>
      </c>
      <c r="F19">
        <v>4</v>
      </c>
      <c r="G19">
        <v>3</v>
      </c>
      <c r="H19">
        <v>4</v>
      </c>
      <c r="I19">
        <v>5</v>
      </c>
      <c r="J19">
        <f>AVERAGE(punkty_rekrutacyjne3[[#This Row],[JP]:[Geog]])</f>
        <v>4</v>
      </c>
      <c r="K19">
        <v>22</v>
      </c>
      <c r="L19">
        <v>46</v>
      </c>
      <c r="M19">
        <v>36</v>
      </c>
      <c r="N19">
        <v>35</v>
      </c>
      <c r="O19">
        <v>91</v>
      </c>
    </row>
    <row r="20" spans="2:15" hidden="1" x14ac:dyDescent="0.25">
      <c r="B20" s="1" t="s">
        <v>42</v>
      </c>
      <c r="C20" s="1" t="s">
        <v>43</v>
      </c>
      <c r="D20">
        <v>2</v>
      </c>
      <c r="E20">
        <v>5</v>
      </c>
      <c r="F20">
        <v>3</v>
      </c>
      <c r="G20">
        <v>5</v>
      </c>
      <c r="H20">
        <v>6</v>
      </c>
      <c r="I20">
        <v>3</v>
      </c>
      <c r="J20">
        <f>AVERAGE(punkty_rekrutacyjne3[[#This Row],[JP]:[Geog]])</f>
        <v>4.25</v>
      </c>
      <c r="K20">
        <v>47</v>
      </c>
      <c r="L20">
        <v>30</v>
      </c>
      <c r="M20">
        <v>2</v>
      </c>
      <c r="N20">
        <v>45</v>
      </c>
      <c r="O20">
        <v>76</v>
      </c>
    </row>
    <row r="21" spans="2:15" hidden="1" x14ac:dyDescent="0.25">
      <c r="B21" s="1" t="s">
        <v>44</v>
      </c>
      <c r="C21" s="1" t="s">
        <v>45</v>
      </c>
      <c r="D21">
        <v>8</v>
      </c>
      <c r="E21">
        <v>4</v>
      </c>
      <c r="F21">
        <v>3</v>
      </c>
      <c r="G21">
        <v>4</v>
      </c>
      <c r="H21">
        <v>6</v>
      </c>
      <c r="I21">
        <v>2</v>
      </c>
      <c r="J21">
        <f>AVERAGE(punkty_rekrutacyjne3[[#This Row],[JP]:[Geog]])</f>
        <v>3.75</v>
      </c>
      <c r="K21">
        <v>23</v>
      </c>
      <c r="L21">
        <v>49</v>
      </c>
      <c r="M21">
        <v>16</v>
      </c>
      <c r="N21">
        <v>3</v>
      </c>
      <c r="O21">
        <v>81</v>
      </c>
    </row>
    <row r="22" spans="2:15" hidden="1" x14ac:dyDescent="0.25">
      <c r="B22" s="1" t="s">
        <v>46</v>
      </c>
      <c r="C22" s="1" t="s">
        <v>16</v>
      </c>
      <c r="D22">
        <v>1</v>
      </c>
      <c r="E22">
        <v>6</v>
      </c>
      <c r="F22">
        <v>6</v>
      </c>
      <c r="G22">
        <v>6</v>
      </c>
      <c r="H22">
        <v>3</v>
      </c>
      <c r="I22">
        <v>2</v>
      </c>
      <c r="J22">
        <f>AVERAGE(punkty_rekrutacyjne3[[#This Row],[JP]:[Geog]])</f>
        <v>4.25</v>
      </c>
      <c r="K22">
        <v>14</v>
      </c>
      <c r="L22">
        <v>20</v>
      </c>
      <c r="M22">
        <v>14</v>
      </c>
      <c r="N22">
        <v>64</v>
      </c>
      <c r="O22">
        <v>55</v>
      </c>
    </row>
    <row r="23" spans="2:15" hidden="1" x14ac:dyDescent="0.25">
      <c r="B23" s="1" t="s">
        <v>47</v>
      </c>
      <c r="C23" s="1" t="s">
        <v>48</v>
      </c>
      <c r="D23">
        <v>5</v>
      </c>
      <c r="E23">
        <v>4</v>
      </c>
      <c r="F23">
        <v>3</v>
      </c>
      <c r="G23">
        <v>3</v>
      </c>
      <c r="H23">
        <v>3</v>
      </c>
      <c r="I23">
        <v>6</v>
      </c>
      <c r="J23">
        <f>AVERAGE(punkty_rekrutacyjne3[[#This Row],[JP]:[Geog]])</f>
        <v>3.75</v>
      </c>
      <c r="K23">
        <v>98</v>
      </c>
      <c r="L23">
        <v>48</v>
      </c>
      <c r="M23">
        <v>6</v>
      </c>
      <c r="N23">
        <v>70</v>
      </c>
      <c r="O23">
        <v>6</v>
      </c>
    </row>
    <row r="24" spans="2:15" hidden="1" x14ac:dyDescent="0.25">
      <c r="B24" s="1" t="s">
        <v>49</v>
      </c>
      <c r="C24" s="1" t="s">
        <v>38</v>
      </c>
      <c r="D24">
        <v>3</v>
      </c>
      <c r="E24">
        <v>3</v>
      </c>
      <c r="F24">
        <v>2</v>
      </c>
      <c r="G24">
        <v>3</v>
      </c>
      <c r="H24">
        <v>3</v>
      </c>
      <c r="I24">
        <v>2</v>
      </c>
      <c r="J24">
        <f>AVERAGE(punkty_rekrutacyjne3[[#This Row],[JP]:[Geog]])</f>
        <v>2.5</v>
      </c>
      <c r="K24">
        <v>38</v>
      </c>
      <c r="L24">
        <v>71</v>
      </c>
      <c r="M24">
        <v>35</v>
      </c>
      <c r="N24">
        <v>95</v>
      </c>
      <c r="O24">
        <v>84</v>
      </c>
    </row>
    <row r="25" spans="2:15" hidden="1" x14ac:dyDescent="0.25">
      <c r="B25" s="1" t="s">
        <v>50</v>
      </c>
      <c r="C25" s="1" t="s">
        <v>51</v>
      </c>
      <c r="D25">
        <v>7</v>
      </c>
      <c r="E25">
        <v>4</v>
      </c>
      <c r="F25">
        <v>6</v>
      </c>
      <c r="G25">
        <v>4</v>
      </c>
      <c r="H25">
        <v>6</v>
      </c>
      <c r="I25">
        <v>5</v>
      </c>
      <c r="J25">
        <f>AVERAGE(punkty_rekrutacyjne3[[#This Row],[JP]:[Geog]])</f>
        <v>5.25</v>
      </c>
      <c r="K25">
        <v>95</v>
      </c>
      <c r="L25">
        <v>100</v>
      </c>
      <c r="M25">
        <v>100</v>
      </c>
      <c r="N25">
        <v>40</v>
      </c>
      <c r="O25">
        <v>100</v>
      </c>
    </row>
    <row r="26" spans="2:15" hidden="1" x14ac:dyDescent="0.25">
      <c r="B26" s="1" t="s">
        <v>52</v>
      </c>
      <c r="C26" s="1" t="s">
        <v>53</v>
      </c>
      <c r="D26">
        <v>7</v>
      </c>
      <c r="E26">
        <v>2</v>
      </c>
      <c r="F26">
        <v>4</v>
      </c>
      <c r="G26">
        <v>5</v>
      </c>
      <c r="H26">
        <v>3</v>
      </c>
      <c r="I26">
        <v>4</v>
      </c>
      <c r="J26">
        <f>AVERAGE(punkty_rekrutacyjne3[[#This Row],[JP]:[Geog]])</f>
        <v>4</v>
      </c>
      <c r="K26">
        <v>59</v>
      </c>
      <c r="L26">
        <v>14</v>
      </c>
      <c r="M26">
        <v>99</v>
      </c>
      <c r="N26">
        <v>4</v>
      </c>
      <c r="O26">
        <v>3</v>
      </c>
    </row>
    <row r="27" spans="2:15" hidden="1" x14ac:dyDescent="0.25">
      <c r="B27" s="1" t="s">
        <v>54</v>
      </c>
      <c r="C27" s="1" t="s">
        <v>55</v>
      </c>
      <c r="D27">
        <v>3</v>
      </c>
      <c r="E27">
        <v>3</v>
      </c>
      <c r="F27">
        <v>5</v>
      </c>
      <c r="G27">
        <v>5</v>
      </c>
      <c r="H27">
        <v>2</v>
      </c>
      <c r="I27">
        <v>6</v>
      </c>
      <c r="J27">
        <f>AVERAGE(punkty_rekrutacyjne3[[#This Row],[JP]:[Geog]])</f>
        <v>4.5</v>
      </c>
      <c r="K27">
        <v>26</v>
      </c>
      <c r="L27">
        <v>14</v>
      </c>
      <c r="M27">
        <v>18</v>
      </c>
      <c r="N27">
        <v>96</v>
      </c>
      <c r="O27">
        <v>41</v>
      </c>
    </row>
    <row r="28" spans="2:15" hidden="1" x14ac:dyDescent="0.25">
      <c r="B28" s="1" t="s">
        <v>56</v>
      </c>
      <c r="C28" s="1" t="s">
        <v>38</v>
      </c>
      <c r="D28">
        <v>8</v>
      </c>
      <c r="E28">
        <v>6</v>
      </c>
      <c r="F28">
        <v>3</v>
      </c>
      <c r="G28">
        <v>4</v>
      </c>
      <c r="H28">
        <v>2</v>
      </c>
      <c r="I28">
        <v>4</v>
      </c>
      <c r="J28">
        <f>AVERAGE(punkty_rekrutacyjne3[[#This Row],[JP]:[Geog]])</f>
        <v>3.25</v>
      </c>
      <c r="K28">
        <v>8</v>
      </c>
      <c r="L28">
        <v>78</v>
      </c>
      <c r="M28">
        <v>64</v>
      </c>
      <c r="N28">
        <v>10</v>
      </c>
      <c r="O28">
        <v>55</v>
      </c>
    </row>
    <row r="29" spans="2:15" hidden="1" x14ac:dyDescent="0.25">
      <c r="B29" s="1" t="s">
        <v>57</v>
      </c>
      <c r="C29" s="1" t="s">
        <v>58</v>
      </c>
      <c r="D29">
        <v>3</v>
      </c>
      <c r="E29">
        <v>5</v>
      </c>
      <c r="F29">
        <v>2</v>
      </c>
      <c r="G29">
        <v>4</v>
      </c>
      <c r="H29">
        <v>3</v>
      </c>
      <c r="I29">
        <v>6</v>
      </c>
      <c r="J29">
        <f>AVERAGE(punkty_rekrutacyjne3[[#This Row],[JP]:[Geog]])</f>
        <v>3.75</v>
      </c>
      <c r="K29">
        <v>41</v>
      </c>
      <c r="L29">
        <v>37</v>
      </c>
      <c r="M29">
        <v>5</v>
      </c>
      <c r="N29">
        <v>34</v>
      </c>
      <c r="O29">
        <v>93</v>
      </c>
    </row>
    <row r="30" spans="2:15" hidden="1" x14ac:dyDescent="0.25">
      <c r="B30" s="1" t="s">
        <v>59</v>
      </c>
      <c r="C30" s="1" t="s">
        <v>16</v>
      </c>
      <c r="D30">
        <v>4</v>
      </c>
      <c r="E30">
        <v>6</v>
      </c>
      <c r="F30">
        <v>4</v>
      </c>
      <c r="G30">
        <v>3</v>
      </c>
      <c r="H30">
        <v>2</v>
      </c>
      <c r="I30">
        <v>3</v>
      </c>
      <c r="J30">
        <f>AVERAGE(punkty_rekrutacyjne3[[#This Row],[JP]:[Geog]])</f>
        <v>3</v>
      </c>
      <c r="K30">
        <v>60</v>
      </c>
      <c r="L30">
        <v>7</v>
      </c>
      <c r="M30">
        <v>97</v>
      </c>
      <c r="N30">
        <v>80</v>
      </c>
      <c r="O30">
        <v>43</v>
      </c>
    </row>
    <row r="31" spans="2:15" hidden="1" x14ac:dyDescent="0.25">
      <c r="B31" s="1" t="s">
        <v>60</v>
      </c>
      <c r="C31" s="1" t="s">
        <v>61</v>
      </c>
      <c r="D31">
        <v>1</v>
      </c>
      <c r="E31">
        <v>4</v>
      </c>
      <c r="F31">
        <v>5</v>
      </c>
      <c r="G31">
        <v>4</v>
      </c>
      <c r="H31">
        <v>2</v>
      </c>
      <c r="I31">
        <v>5</v>
      </c>
      <c r="J31">
        <f>AVERAGE(punkty_rekrutacyjne3[[#This Row],[JP]:[Geog]])</f>
        <v>4</v>
      </c>
      <c r="K31">
        <v>53</v>
      </c>
      <c r="L31">
        <v>18</v>
      </c>
      <c r="M31">
        <v>94</v>
      </c>
      <c r="N31">
        <v>99</v>
      </c>
      <c r="O31">
        <v>76</v>
      </c>
    </row>
    <row r="32" spans="2:15" hidden="1" x14ac:dyDescent="0.25">
      <c r="B32" s="1" t="s">
        <v>62</v>
      </c>
      <c r="C32" s="1" t="s">
        <v>38</v>
      </c>
      <c r="D32">
        <v>5</v>
      </c>
      <c r="E32">
        <v>3</v>
      </c>
      <c r="F32">
        <v>3</v>
      </c>
      <c r="G32">
        <v>4</v>
      </c>
      <c r="H32">
        <v>6</v>
      </c>
      <c r="I32">
        <v>6</v>
      </c>
      <c r="J32">
        <f>AVERAGE(punkty_rekrutacyjne3[[#This Row],[JP]:[Geog]])</f>
        <v>4.75</v>
      </c>
      <c r="K32">
        <v>84</v>
      </c>
      <c r="L32">
        <v>87</v>
      </c>
      <c r="M32">
        <v>96</v>
      </c>
      <c r="N32">
        <v>8</v>
      </c>
      <c r="O32">
        <v>17</v>
      </c>
    </row>
    <row r="33" spans="2:15" hidden="1" x14ac:dyDescent="0.25">
      <c r="B33" s="1" t="s">
        <v>63</v>
      </c>
      <c r="C33" s="1" t="s">
        <v>64</v>
      </c>
      <c r="D33">
        <v>2</v>
      </c>
      <c r="E33">
        <v>3</v>
      </c>
      <c r="F33">
        <v>5</v>
      </c>
      <c r="G33">
        <v>2</v>
      </c>
      <c r="H33">
        <v>2</v>
      </c>
      <c r="I33">
        <v>5</v>
      </c>
      <c r="J33">
        <f>AVERAGE(punkty_rekrutacyjne3[[#This Row],[JP]:[Geog]])</f>
        <v>3.5</v>
      </c>
      <c r="K33">
        <v>6</v>
      </c>
      <c r="L33">
        <v>43</v>
      </c>
      <c r="M33">
        <v>53</v>
      </c>
      <c r="N33">
        <v>71</v>
      </c>
      <c r="O33">
        <v>3</v>
      </c>
    </row>
    <row r="34" spans="2:15" hidden="1" x14ac:dyDescent="0.25">
      <c r="B34" s="1" t="s">
        <v>65</v>
      </c>
      <c r="C34" s="1" t="s">
        <v>66</v>
      </c>
      <c r="D34">
        <v>0</v>
      </c>
      <c r="E34">
        <v>2</v>
      </c>
      <c r="F34">
        <v>6</v>
      </c>
      <c r="G34">
        <v>5</v>
      </c>
      <c r="H34">
        <v>6</v>
      </c>
      <c r="I34">
        <v>3</v>
      </c>
      <c r="J34">
        <f>AVERAGE(punkty_rekrutacyjne3[[#This Row],[JP]:[Geog]])</f>
        <v>5</v>
      </c>
      <c r="K34">
        <v>89</v>
      </c>
      <c r="L34">
        <v>40</v>
      </c>
      <c r="M34">
        <v>28</v>
      </c>
      <c r="N34">
        <v>32</v>
      </c>
      <c r="O34">
        <v>47</v>
      </c>
    </row>
    <row r="35" spans="2:15" hidden="1" x14ac:dyDescent="0.25">
      <c r="B35" s="1" t="s">
        <v>67</v>
      </c>
      <c r="C35" s="1" t="s">
        <v>68</v>
      </c>
      <c r="D35">
        <v>0</v>
      </c>
      <c r="E35">
        <v>5</v>
      </c>
      <c r="F35">
        <v>6</v>
      </c>
      <c r="G35">
        <v>4</v>
      </c>
      <c r="H35">
        <v>4</v>
      </c>
      <c r="I35">
        <v>2</v>
      </c>
      <c r="J35">
        <f>AVERAGE(punkty_rekrutacyjne3[[#This Row],[JP]:[Geog]])</f>
        <v>4</v>
      </c>
      <c r="K35">
        <v>22</v>
      </c>
      <c r="L35">
        <v>9</v>
      </c>
      <c r="M35">
        <v>1</v>
      </c>
      <c r="N35">
        <v>76</v>
      </c>
      <c r="O35">
        <v>28</v>
      </c>
    </row>
    <row r="36" spans="2:15" hidden="1" x14ac:dyDescent="0.25">
      <c r="B36" s="1" t="s">
        <v>69</v>
      </c>
      <c r="C36" s="1" t="s">
        <v>70</v>
      </c>
      <c r="D36">
        <v>6</v>
      </c>
      <c r="E36">
        <v>3</v>
      </c>
      <c r="F36">
        <v>2</v>
      </c>
      <c r="G36">
        <v>2</v>
      </c>
      <c r="H36">
        <v>2</v>
      </c>
      <c r="I36">
        <v>4</v>
      </c>
      <c r="J36">
        <f>AVERAGE(punkty_rekrutacyjne3[[#This Row],[JP]:[Geog]])</f>
        <v>2.5</v>
      </c>
      <c r="K36">
        <v>82</v>
      </c>
      <c r="L36">
        <v>95</v>
      </c>
      <c r="M36">
        <v>8</v>
      </c>
      <c r="N36">
        <v>46</v>
      </c>
      <c r="O36">
        <v>76</v>
      </c>
    </row>
    <row r="37" spans="2:15" hidden="1" x14ac:dyDescent="0.25">
      <c r="B37" s="1" t="s">
        <v>71</v>
      </c>
      <c r="C37" s="1" t="s">
        <v>72</v>
      </c>
      <c r="D37">
        <v>7</v>
      </c>
      <c r="E37">
        <v>3</v>
      </c>
      <c r="F37">
        <v>2</v>
      </c>
      <c r="G37">
        <v>4</v>
      </c>
      <c r="H37">
        <v>4</v>
      </c>
      <c r="I37">
        <v>2</v>
      </c>
      <c r="J37">
        <f>AVERAGE(punkty_rekrutacyjne3[[#This Row],[JP]:[Geog]])</f>
        <v>3</v>
      </c>
      <c r="K37">
        <v>67</v>
      </c>
      <c r="L37">
        <v>26</v>
      </c>
      <c r="M37">
        <v>50</v>
      </c>
      <c r="N37">
        <v>90</v>
      </c>
      <c r="O37">
        <v>34</v>
      </c>
    </row>
    <row r="38" spans="2:15" hidden="1" x14ac:dyDescent="0.25">
      <c r="B38" s="1" t="s">
        <v>73</v>
      </c>
      <c r="C38" s="1" t="s">
        <v>74</v>
      </c>
      <c r="D38">
        <v>2</v>
      </c>
      <c r="E38">
        <v>2</v>
      </c>
      <c r="F38">
        <v>6</v>
      </c>
      <c r="G38">
        <v>5</v>
      </c>
      <c r="H38">
        <v>4</v>
      </c>
      <c r="I38">
        <v>5</v>
      </c>
      <c r="J38">
        <f>AVERAGE(punkty_rekrutacyjne3[[#This Row],[JP]:[Geog]])</f>
        <v>5</v>
      </c>
      <c r="K38">
        <v>34</v>
      </c>
      <c r="L38">
        <v>59</v>
      </c>
      <c r="M38">
        <v>59</v>
      </c>
      <c r="N38">
        <v>7</v>
      </c>
      <c r="O38">
        <v>1</v>
      </c>
    </row>
    <row r="39" spans="2:15" hidden="1" x14ac:dyDescent="0.25">
      <c r="B39" s="1" t="s">
        <v>75</v>
      </c>
      <c r="C39" s="1" t="s">
        <v>76</v>
      </c>
      <c r="D39">
        <v>4</v>
      </c>
      <c r="E39">
        <v>6</v>
      </c>
      <c r="F39">
        <v>5</v>
      </c>
      <c r="G39">
        <v>5</v>
      </c>
      <c r="H39">
        <v>6</v>
      </c>
      <c r="I39">
        <v>4</v>
      </c>
      <c r="J39">
        <f>AVERAGE(punkty_rekrutacyjne3[[#This Row],[JP]:[Geog]])</f>
        <v>5</v>
      </c>
      <c r="K39">
        <v>56</v>
      </c>
      <c r="L39">
        <v>75</v>
      </c>
      <c r="M39">
        <v>51</v>
      </c>
      <c r="N39">
        <v>47</v>
      </c>
      <c r="O39">
        <v>71</v>
      </c>
    </row>
    <row r="40" spans="2:15" hidden="1" x14ac:dyDescent="0.25">
      <c r="B40" s="1" t="s">
        <v>77</v>
      </c>
      <c r="C40" s="1" t="s">
        <v>78</v>
      </c>
      <c r="D40">
        <v>6</v>
      </c>
      <c r="E40">
        <v>4</v>
      </c>
      <c r="F40">
        <v>5</v>
      </c>
      <c r="G40">
        <v>5</v>
      </c>
      <c r="H40">
        <v>5</v>
      </c>
      <c r="I40">
        <v>4</v>
      </c>
      <c r="J40">
        <f>AVERAGE(punkty_rekrutacyjne3[[#This Row],[JP]:[Geog]])</f>
        <v>4.75</v>
      </c>
      <c r="K40">
        <v>70</v>
      </c>
      <c r="L40">
        <v>71</v>
      </c>
      <c r="M40">
        <v>27</v>
      </c>
      <c r="N40">
        <v>77</v>
      </c>
      <c r="O40">
        <v>13</v>
      </c>
    </row>
    <row r="41" spans="2:15" hidden="1" x14ac:dyDescent="0.25">
      <c r="B41" s="1" t="s">
        <v>79</v>
      </c>
      <c r="C41" s="1" t="s">
        <v>80</v>
      </c>
      <c r="D41">
        <v>2</v>
      </c>
      <c r="E41">
        <v>2</v>
      </c>
      <c r="F41">
        <v>4</v>
      </c>
      <c r="G41">
        <v>4</v>
      </c>
      <c r="H41">
        <v>4</v>
      </c>
      <c r="I41">
        <v>6</v>
      </c>
      <c r="J41">
        <f>AVERAGE(punkty_rekrutacyjne3[[#This Row],[JP]:[Geog]])</f>
        <v>4.5</v>
      </c>
      <c r="K41">
        <v>30</v>
      </c>
      <c r="L41">
        <v>55</v>
      </c>
      <c r="M41">
        <v>59</v>
      </c>
      <c r="N41">
        <v>77</v>
      </c>
      <c r="O41">
        <v>58</v>
      </c>
    </row>
    <row r="42" spans="2:15" hidden="1" x14ac:dyDescent="0.25">
      <c r="B42" s="1" t="s">
        <v>81</v>
      </c>
      <c r="C42" s="1" t="s">
        <v>38</v>
      </c>
      <c r="D42">
        <v>5</v>
      </c>
      <c r="E42">
        <v>6</v>
      </c>
      <c r="F42">
        <v>6</v>
      </c>
      <c r="G42">
        <v>6</v>
      </c>
      <c r="H42">
        <v>5</v>
      </c>
      <c r="I42">
        <v>5</v>
      </c>
      <c r="J42">
        <f>AVERAGE(punkty_rekrutacyjne3[[#This Row],[JP]:[Geog]])</f>
        <v>5.5</v>
      </c>
      <c r="K42">
        <v>57</v>
      </c>
      <c r="L42">
        <v>22</v>
      </c>
      <c r="M42">
        <v>16</v>
      </c>
      <c r="N42">
        <v>20</v>
      </c>
      <c r="O42">
        <v>67</v>
      </c>
    </row>
    <row r="43" spans="2:15" hidden="1" x14ac:dyDescent="0.25">
      <c r="B43" s="1" t="s">
        <v>82</v>
      </c>
      <c r="C43" s="1" t="s">
        <v>83</v>
      </c>
      <c r="D43">
        <v>6</v>
      </c>
      <c r="E43">
        <v>2</v>
      </c>
      <c r="F43">
        <v>5</v>
      </c>
      <c r="G43">
        <v>3</v>
      </c>
      <c r="H43">
        <v>3</v>
      </c>
      <c r="I43">
        <v>6</v>
      </c>
      <c r="J43">
        <f>AVERAGE(punkty_rekrutacyjne3[[#This Row],[JP]:[Geog]])</f>
        <v>4.25</v>
      </c>
      <c r="K43">
        <v>67</v>
      </c>
      <c r="L43">
        <v>98</v>
      </c>
      <c r="M43">
        <v>28</v>
      </c>
      <c r="N43">
        <v>6</v>
      </c>
      <c r="O43">
        <v>20</v>
      </c>
    </row>
    <row r="44" spans="2:15" hidden="1" x14ac:dyDescent="0.25">
      <c r="B44" s="1" t="s">
        <v>84</v>
      </c>
      <c r="C44" s="1" t="s">
        <v>38</v>
      </c>
      <c r="D44">
        <v>7</v>
      </c>
      <c r="E44">
        <v>4</v>
      </c>
      <c r="F44">
        <v>6</v>
      </c>
      <c r="G44">
        <v>4</v>
      </c>
      <c r="H44">
        <v>3</v>
      </c>
      <c r="I44">
        <v>3</v>
      </c>
      <c r="J44">
        <f>AVERAGE(punkty_rekrutacyjne3[[#This Row],[JP]:[Geog]])</f>
        <v>4</v>
      </c>
      <c r="K44">
        <v>12</v>
      </c>
      <c r="L44">
        <v>86</v>
      </c>
      <c r="M44">
        <v>61</v>
      </c>
      <c r="N44">
        <v>94</v>
      </c>
      <c r="O44">
        <v>74</v>
      </c>
    </row>
    <row r="45" spans="2:15" hidden="1" x14ac:dyDescent="0.25">
      <c r="B45" s="1" t="s">
        <v>46</v>
      </c>
      <c r="C45" s="1" t="s">
        <v>16</v>
      </c>
      <c r="D45">
        <v>0</v>
      </c>
      <c r="E45">
        <v>3</v>
      </c>
      <c r="F45">
        <v>4</v>
      </c>
      <c r="G45">
        <v>3</v>
      </c>
      <c r="H45">
        <v>5</v>
      </c>
      <c r="I45">
        <v>2</v>
      </c>
      <c r="J45">
        <f>AVERAGE(punkty_rekrutacyjne3[[#This Row],[JP]:[Geog]])</f>
        <v>3.5</v>
      </c>
      <c r="K45">
        <v>82</v>
      </c>
      <c r="L45">
        <v>70</v>
      </c>
      <c r="M45">
        <v>18</v>
      </c>
      <c r="N45">
        <v>28</v>
      </c>
      <c r="O45">
        <v>34</v>
      </c>
    </row>
    <row r="46" spans="2:15" hidden="1" x14ac:dyDescent="0.25">
      <c r="B46" s="1" t="s">
        <v>85</v>
      </c>
      <c r="C46" s="1" t="s">
        <v>86</v>
      </c>
      <c r="D46">
        <v>8</v>
      </c>
      <c r="E46">
        <v>5</v>
      </c>
      <c r="F46">
        <v>4</v>
      </c>
      <c r="G46">
        <v>6</v>
      </c>
      <c r="H46">
        <v>2</v>
      </c>
      <c r="I46">
        <v>6</v>
      </c>
      <c r="J46">
        <f>AVERAGE(punkty_rekrutacyjne3[[#This Row],[JP]:[Geog]])</f>
        <v>4.5</v>
      </c>
      <c r="K46">
        <v>32</v>
      </c>
      <c r="L46">
        <v>88</v>
      </c>
      <c r="M46">
        <v>15</v>
      </c>
      <c r="N46">
        <v>45</v>
      </c>
      <c r="O46">
        <v>24</v>
      </c>
    </row>
    <row r="47" spans="2:15" hidden="1" x14ac:dyDescent="0.25">
      <c r="B47" s="1" t="s">
        <v>87</v>
      </c>
      <c r="C47" s="1" t="s">
        <v>55</v>
      </c>
      <c r="D47">
        <v>2</v>
      </c>
      <c r="E47">
        <v>2</v>
      </c>
      <c r="F47">
        <v>5</v>
      </c>
      <c r="G47">
        <v>5</v>
      </c>
      <c r="H47">
        <v>2</v>
      </c>
      <c r="I47">
        <v>2</v>
      </c>
      <c r="J47">
        <f>AVERAGE(punkty_rekrutacyjne3[[#This Row],[JP]:[Geog]])</f>
        <v>3.5</v>
      </c>
      <c r="K47">
        <v>65</v>
      </c>
      <c r="L47">
        <v>87</v>
      </c>
      <c r="M47">
        <v>53</v>
      </c>
      <c r="N47">
        <v>98</v>
      </c>
      <c r="O47">
        <v>50</v>
      </c>
    </row>
    <row r="48" spans="2:15" hidden="1" x14ac:dyDescent="0.25">
      <c r="B48" s="1" t="s">
        <v>88</v>
      </c>
      <c r="C48" s="1" t="s">
        <v>26</v>
      </c>
      <c r="D48">
        <v>3</v>
      </c>
      <c r="E48">
        <v>2</v>
      </c>
      <c r="F48">
        <v>3</v>
      </c>
      <c r="G48">
        <v>3</v>
      </c>
      <c r="H48">
        <v>6</v>
      </c>
      <c r="I48">
        <v>6</v>
      </c>
      <c r="J48">
        <f>AVERAGE(punkty_rekrutacyjne3[[#This Row],[JP]:[Geog]])</f>
        <v>4.5</v>
      </c>
      <c r="K48">
        <v>10</v>
      </c>
      <c r="L48">
        <v>21</v>
      </c>
      <c r="M48">
        <v>35</v>
      </c>
      <c r="N48">
        <v>98</v>
      </c>
      <c r="O48">
        <v>21</v>
      </c>
    </row>
    <row r="49" spans="2:15" hidden="1" x14ac:dyDescent="0.25">
      <c r="B49" s="1" t="s">
        <v>89</v>
      </c>
      <c r="C49" s="1" t="s">
        <v>90</v>
      </c>
      <c r="D49">
        <v>2</v>
      </c>
      <c r="E49">
        <v>3</v>
      </c>
      <c r="F49">
        <v>6</v>
      </c>
      <c r="G49">
        <v>3</v>
      </c>
      <c r="H49">
        <v>6</v>
      </c>
      <c r="I49">
        <v>3</v>
      </c>
      <c r="J49">
        <f>AVERAGE(punkty_rekrutacyjne3[[#This Row],[JP]:[Geog]])</f>
        <v>4.5</v>
      </c>
      <c r="K49">
        <v>53</v>
      </c>
      <c r="L49">
        <v>50</v>
      </c>
      <c r="M49">
        <v>16</v>
      </c>
      <c r="N49">
        <v>44</v>
      </c>
      <c r="O49">
        <v>8</v>
      </c>
    </row>
    <row r="50" spans="2:15" hidden="1" x14ac:dyDescent="0.25">
      <c r="B50" s="1" t="s">
        <v>91</v>
      </c>
      <c r="C50" s="1" t="s">
        <v>70</v>
      </c>
      <c r="D50">
        <v>1</v>
      </c>
      <c r="E50">
        <v>5</v>
      </c>
      <c r="F50">
        <v>3</v>
      </c>
      <c r="G50">
        <v>6</v>
      </c>
      <c r="H50">
        <v>4</v>
      </c>
      <c r="I50">
        <v>4</v>
      </c>
      <c r="J50">
        <f>AVERAGE(punkty_rekrutacyjne3[[#This Row],[JP]:[Geog]])</f>
        <v>4.25</v>
      </c>
      <c r="K50">
        <v>38</v>
      </c>
      <c r="L50">
        <v>43</v>
      </c>
      <c r="M50">
        <v>49</v>
      </c>
      <c r="N50">
        <v>89</v>
      </c>
      <c r="O50">
        <v>16</v>
      </c>
    </row>
    <row r="51" spans="2:15" hidden="1" x14ac:dyDescent="0.25">
      <c r="B51" s="1" t="s">
        <v>92</v>
      </c>
      <c r="C51" s="1" t="s">
        <v>45</v>
      </c>
      <c r="D51">
        <v>6</v>
      </c>
      <c r="E51">
        <v>6</v>
      </c>
      <c r="F51">
        <v>4</v>
      </c>
      <c r="G51">
        <v>6</v>
      </c>
      <c r="H51">
        <v>5</v>
      </c>
      <c r="I51">
        <v>3</v>
      </c>
      <c r="J51">
        <f>AVERAGE(punkty_rekrutacyjne3[[#This Row],[JP]:[Geog]])</f>
        <v>4.5</v>
      </c>
      <c r="K51">
        <v>99</v>
      </c>
      <c r="L51">
        <v>95</v>
      </c>
      <c r="M51">
        <v>48</v>
      </c>
      <c r="N51">
        <v>16</v>
      </c>
      <c r="O51">
        <v>11</v>
      </c>
    </row>
    <row r="52" spans="2:15" hidden="1" x14ac:dyDescent="0.25">
      <c r="B52" s="1" t="s">
        <v>93</v>
      </c>
      <c r="C52" s="1" t="s">
        <v>32</v>
      </c>
      <c r="D52">
        <v>6</v>
      </c>
      <c r="E52">
        <v>5</v>
      </c>
      <c r="F52">
        <v>6</v>
      </c>
      <c r="G52">
        <v>5</v>
      </c>
      <c r="H52">
        <v>6</v>
      </c>
      <c r="I52">
        <v>3</v>
      </c>
      <c r="J52">
        <f>AVERAGE(punkty_rekrutacyjne3[[#This Row],[JP]:[Geog]])</f>
        <v>5</v>
      </c>
      <c r="K52">
        <v>78</v>
      </c>
      <c r="L52">
        <v>22</v>
      </c>
      <c r="M52">
        <v>95</v>
      </c>
      <c r="N52">
        <v>18</v>
      </c>
      <c r="O52">
        <v>15</v>
      </c>
    </row>
    <row r="53" spans="2:15" hidden="1" x14ac:dyDescent="0.25">
      <c r="B53" s="1" t="s">
        <v>94</v>
      </c>
      <c r="C53" s="1" t="s">
        <v>48</v>
      </c>
      <c r="D53">
        <v>6</v>
      </c>
      <c r="E53">
        <v>3</v>
      </c>
      <c r="F53">
        <v>3</v>
      </c>
      <c r="G53">
        <v>6</v>
      </c>
      <c r="H53">
        <v>4</v>
      </c>
      <c r="I53">
        <v>5</v>
      </c>
      <c r="J53">
        <f>AVERAGE(punkty_rekrutacyjne3[[#This Row],[JP]:[Geog]])</f>
        <v>4.5</v>
      </c>
      <c r="K53">
        <v>25</v>
      </c>
      <c r="L53">
        <v>73</v>
      </c>
      <c r="M53">
        <v>78</v>
      </c>
      <c r="N53">
        <v>61</v>
      </c>
      <c r="O53">
        <v>29</v>
      </c>
    </row>
    <row r="54" spans="2:15" hidden="1" x14ac:dyDescent="0.25">
      <c r="B54" s="1" t="s">
        <v>95</v>
      </c>
      <c r="C54" s="1" t="s">
        <v>96</v>
      </c>
      <c r="D54">
        <v>6</v>
      </c>
      <c r="E54">
        <v>5</v>
      </c>
      <c r="F54">
        <v>5</v>
      </c>
      <c r="G54">
        <v>6</v>
      </c>
      <c r="H54">
        <v>2</v>
      </c>
      <c r="I54">
        <v>4</v>
      </c>
      <c r="J54">
        <f>AVERAGE(punkty_rekrutacyjne3[[#This Row],[JP]:[Geog]])</f>
        <v>4.25</v>
      </c>
      <c r="K54">
        <v>65</v>
      </c>
      <c r="L54">
        <v>66</v>
      </c>
      <c r="M54">
        <v>87</v>
      </c>
      <c r="N54">
        <v>5</v>
      </c>
      <c r="O54">
        <v>65</v>
      </c>
    </row>
    <row r="55" spans="2:15" hidden="1" x14ac:dyDescent="0.25">
      <c r="B55" s="1" t="s">
        <v>97</v>
      </c>
      <c r="C55" s="1" t="s">
        <v>90</v>
      </c>
      <c r="D55">
        <v>8</v>
      </c>
      <c r="E55">
        <v>2</v>
      </c>
      <c r="F55">
        <v>2</v>
      </c>
      <c r="G55">
        <v>3</v>
      </c>
      <c r="H55">
        <v>4</v>
      </c>
      <c r="I55">
        <v>3</v>
      </c>
      <c r="J55">
        <f>AVERAGE(punkty_rekrutacyjne3[[#This Row],[JP]:[Geog]])</f>
        <v>3</v>
      </c>
      <c r="K55">
        <v>18</v>
      </c>
      <c r="L55">
        <v>83</v>
      </c>
      <c r="M55">
        <v>86</v>
      </c>
      <c r="N55">
        <v>67</v>
      </c>
      <c r="O55">
        <v>90</v>
      </c>
    </row>
    <row r="56" spans="2:15" hidden="1" x14ac:dyDescent="0.25">
      <c r="B56" s="1" t="s">
        <v>98</v>
      </c>
      <c r="C56" s="1" t="s">
        <v>99</v>
      </c>
      <c r="D56">
        <v>0</v>
      </c>
      <c r="E56">
        <v>3</v>
      </c>
      <c r="F56">
        <v>4</v>
      </c>
      <c r="G56">
        <v>6</v>
      </c>
      <c r="H56">
        <v>4</v>
      </c>
      <c r="I56">
        <v>4</v>
      </c>
      <c r="J56">
        <f>AVERAGE(punkty_rekrutacyjne3[[#This Row],[JP]:[Geog]])</f>
        <v>4.5</v>
      </c>
      <c r="K56">
        <v>41</v>
      </c>
      <c r="L56">
        <v>88</v>
      </c>
      <c r="M56">
        <v>4</v>
      </c>
      <c r="N56">
        <v>24</v>
      </c>
      <c r="O56">
        <v>37</v>
      </c>
    </row>
    <row r="57" spans="2:15" hidden="1" x14ac:dyDescent="0.25">
      <c r="B57" s="1" t="s">
        <v>100</v>
      </c>
      <c r="C57" s="1" t="s">
        <v>101</v>
      </c>
      <c r="D57">
        <v>7</v>
      </c>
      <c r="E57">
        <v>3</v>
      </c>
      <c r="F57">
        <v>4</v>
      </c>
      <c r="G57">
        <v>4</v>
      </c>
      <c r="H57">
        <v>5</v>
      </c>
      <c r="I57">
        <v>6</v>
      </c>
      <c r="J57">
        <f>AVERAGE(punkty_rekrutacyjne3[[#This Row],[JP]:[Geog]])</f>
        <v>4.75</v>
      </c>
      <c r="K57">
        <v>54</v>
      </c>
      <c r="L57">
        <v>42</v>
      </c>
      <c r="M57">
        <v>82</v>
      </c>
      <c r="N57">
        <v>99</v>
      </c>
      <c r="O57">
        <v>81</v>
      </c>
    </row>
    <row r="58" spans="2:15" hidden="1" x14ac:dyDescent="0.25">
      <c r="B58" s="1" t="s">
        <v>102</v>
      </c>
      <c r="C58" s="1" t="s">
        <v>70</v>
      </c>
      <c r="D58">
        <v>3</v>
      </c>
      <c r="E58">
        <v>6</v>
      </c>
      <c r="F58">
        <v>5</v>
      </c>
      <c r="G58">
        <v>2</v>
      </c>
      <c r="H58">
        <v>4</v>
      </c>
      <c r="I58">
        <v>6</v>
      </c>
      <c r="J58">
        <f>AVERAGE(punkty_rekrutacyjne3[[#This Row],[JP]:[Geog]])</f>
        <v>4.25</v>
      </c>
      <c r="K58">
        <v>51</v>
      </c>
      <c r="L58">
        <v>96</v>
      </c>
      <c r="M58">
        <v>78</v>
      </c>
      <c r="N58">
        <v>72</v>
      </c>
      <c r="O58">
        <v>39</v>
      </c>
    </row>
    <row r="59" spans="2:15" hidden="1" x14ac:dyDescent="0.25">
      <c r="B59" s="1" t="s">
        <v>103</v>
      </c>
      <c r="C59" s="1" t="s">
        <v>55</v>
      </c>
      <c r="D59">
        <v>8</v>
      </c>
      <c r="E59">
        <v>6</v>
      </c>
      <c r="F59">
        <v>2</v>
      </c>
      <c r="G59">
        <v>2</v>
      </c>
      <c r="H59">
        <v>6</v>
      </c>
      <c r="I59">
        <v>6</v>
      </c>
      <c r="J59">
        <f>AVERAGE(punkty_rekrutacyjne3[[#This Row],[JP]:[Geog]])</f>
        <v>4</v>
      </c>
      <c r="K59">
        <v>86</v>
      </c>
      <c r="L59">
        <v>67</v>
      </c>
      <c r="M59">
        <v>94</v>
      </c>
      <c r="N59">
        <v>38</v>
      </c>
      <c r="O59">
        <v>45</v>
      </c>
    </row>
    <row r="60" spans="2:15" hidden="1" x14ac:dyDescent="0.25">
      <c r="B60" s="1" t="s">
        <v>104</v>
      </c>
      <c r="C60" s="1" t="s">
        <v>32</v>
      </c>
      <c r="D60">
        <v>7</v>
      </c>
      <c r="E60">
        <v>5</v>
      </c>
      <c r="F60">
        <v>6</v>
      </c>
      <c r="G60">
        <v>4</v>
      </c>
      <c r="H60">
        <v>6</v>
      </c>
      <c r="I60">
        <v>5</v>
      </c>
      <c r="J60">
        <f>AVERAGE(punkty_rekrutacyjne3[[#This Row],[JP]:[Geog]])</f>
        <v>5.25</v>
      </c>
      <c r="K60">
        <v>15</v>
      </c>
      <c r="L60">
        <v>79</v>
      </c>
      <c r="M60">
        <v>11</v>
      </c>
      <c r="N60">
        <v>20</v>
      </c>
      <c r="O60">
        <v>58</v>
      </c>
    </row>
    <row r="61" spans="2:15" hidden="1" x14ac:dyDescent="0.25">
      <c r="B61" s="1" t="s">
        <v>105</v>
      </c>
      <c r="C61" s="1" t="s">
        <v>70</v>
      </c>
      <c r="D61">
        <v>3</v>
      </c>
      <c r="E61">
        <v>6</v>
      </c>
      <c r="F61">
        <v>3</v>
      </c>
      <c r="G61">
        <v>5</v>
      </c>
      <c r="H61">
        <v>5</v>
      </c>
      <c r="I61">
        <v>2</v>
      </c>
      <c r="J61">
        <f>AVERAGE(punkty_rekrutacyjne3[[#This Row],[JP]:[Geog]])</f>
        <v>3.75</v>
      </c>
      <c r="K61">
        <v>49</v>
      </c>
      <c r="L61">
        <v>99</v>
      </c>
      <c r="M61">
        <v>78</v>
      </c>
      <c r="N61">
        <v>70</v>
      </c>
      <c r="O61">
        <v>60</v>
      </c>
    </row>
    <row r="62" spans="2:15" hidden="1" x14ac:dyDescent="0.25">
      <c r="B62" s="1" t="s">
        <v>106</v>
      </c>
      <c r="C62" s="1" t="s">
        <v>107</v>
      </c>
      <c r="D62">
        <v>3</v>
      </c>
      <c r="E62">
        <v>6</v>
      </c>
      <c r="F62">
        <v>3</v>
      </c>
      <c r="G62">
        <v>5</v>
      </c>
      <c r="H62">
        <v>4</v>
      </c>
      <c r="I62">
        <v>2</v>
      </c>
      <c r="J62">
        <f>AVERAGE(punkty_rekrutacyjne3[[#This Row],[JP]:[Geog]])</f>
        <v>3.5</v>
      </c>
      <c r="K62">
        <v>94</v>
      </c>
      <c r="L62">
        <v>27</v>
      </c>
      <c r="M62">
        <v>20</v>
      </c>
      <c r="N62">
        <v>13</v>
      </c>
      <c r="O62">
        <v>49</v>
      </c>
    </row>
    <row r="63" spans="2:15" hidden="1" x14ac:dyDescent="0.25">
      <c r="B63" s="1" t="s">
        <v>108</v>
      </c>
      <c r="C63" s="1" t="s">
        <v>83</v>
      </c>
      <c r="D63">
        <v>8</v>
      </c>
      <c r="E63">
        <v>4</v>
      </c>
      <c r="F63">
        <v>5</v>
      </c>
      <c r="G63">
        <v>6</v>
      </c>
      <c r="H63">
        <v>6</v>
      </c>
      <c r="I63">
        <v>2</v>
      </c>
      <c r="J63">
        <f>AVERAGE(punkty_rekrutacyjne3[[#This Row],[JP]:[Geog]])</f>
        <v>4.75</v>
      </c>
      <c r="K63">
        <v>94</v>
      </c>
      <c r="L63">
        <v>99</v>
      </c>
      <c r="M63">
        <v>87</v>
      </c>
      <c r="N63">
        <v>99</v>
      </c>
      <c r="O63">
        <v>62</v>
      </c>
    </row>
    <row r="64" spans="2:15" hidden="1" x14ac:dyDescent="0.25">
      <c r="B64" s="1" t="s">
        <v>109</v>
      </c>
      <c r="C64" s="1" t="s">
        <v>110</v>
      </c>
      <c r="D64">
        <v>8</v>
      </c>
      <c r="E64">
        <v>2</v>
      </c>
      <c r="F64">
        <v>4</v>
      </c>
      <c r="G64">
        <v>5</v>
      </c>
      <c r="H64">
        <v>2</v>
      </c>
      <c r="I64">
        <v>4</v>
      </c>
      <c r="J64">
        <f>AVERAGE(punkty_rekrutacyjne3[[#This Row],[JP]:[Geog]])</f>
        <v>3.75</v>
      </c>
      <c r="K64">
        <v>20</v>
      </c>
      <c r="L64">
        <v>78</v>
      </c>
      <c r="M64">
        <v>54</v>
      </c>
      <c r="N64">
        <v>34</v>
      </c>
      <c r="O64">
        <v>95</v>
      </c>
    </row>
    <row r="65" spans="2:15" hidden="1" x14ac:dyDescent="0.25">
      <c r="B65" s="1" t="s">
        <v>111</v>
      </c>
      <c r="C65" s="1" t="s">
        <v>74</v>
      </c>
      <c r="D65">
        <v>5</v>
      </c>
      <c r="E65">
        <v>2</v>
      </c>
      <c r="F65">
        <v>4</v>
      </c>
      <c r="G65">
        <v>5</v>
      </c>
      <c r="H65">
        <v>5</v>
      </c>
      <c r="I65">
        <v>3</v>
      </c>
      <c r="J65">
        <f>AVERAGE(punkty_rekrutacyjne3[[#This Row],[JP]:[Geog]])</f>
        <v>4.25</v>
      </c>
      <c r="K65">
        <v>39</v>
      </c>
      <c r="L65">
        <v>16</v>
      </c>
      <c r="M65">
        <v>8</v>
      </c>
      <c r="N65">
        <v>66</v>
      </c>
      <c r="O65">
        <v>29</v>
      </c>
    </row>
    <row r="66" spans="2:15" hidden="1" x14ac:dyDescent="0.25">
      <c r="B66" s="1" t="s">
        <v>112</v>
      </c>
      <c r="C66" s="1" t="s">
        <v>113</v>
      </c>
      <c r="D66">
        <v>0</v>
      </c>
      <c r="E66">
        <v>6</v>
      </c>
      <c r="F66">
        <v>3</v>
      </c>
      <c r="G66">
        <v>5</v>
      </c>
      <c r="H66">
        <v>4</v>
      </c>
      <c r="I66">
        <v>2</v>
      </c>
      <c r="J66">
        <f>AVERAGE(punkty_rekrutacyjne3[[#This Row],[JP]:[Geog]])</f>
        <v>3.5</v>
      </c>
      <c r="K66">
        <v>77</v>
      </c>
      <c r="L66">
        <v>80</v>
      </c>
      <c r="M66">
        <v>92</v>
      </c>
      <c r="N66">
        <v>43</v>
      </c>
      <c r="O66">
        <v>100</v>
      </c>
    </row>
    <row r="67" spans="2:15" hidden="1" x14ac:dyDescent="0.25">
      <c r="B67" s="1" t="s">
        <v>114</v>
      </c>
      <c r="C67" s="1" t="s">
        <v>101</v>
      </c>
      <c r="D67">
        <v>1</v>
      </c>
      <c r="E67">
        <v>4</v>
      </c>
      <c r="F67">
        <v>6</v>
      </c>
      <c r="G67">
        <v>3</v>
      </c>
      <c r="H67">
        <v>4</v>
      </c>
      <c r="I67">
        <v>2</v>
      </c>
      <c r="J67">
        <f>AVERAGE(punkty_rekrutacyjne3[[#This Row],[JP]:[Geog]])</f>
        <v>3.75</v>
      </c>
      <c r="K67">
        <v>70</v>
      </c>
      <c r="L67">
        <v>39</v>
      </c>
      <c r="M67">
        <v>65</v>
      </c>
      <c r="N67">
        <v>57</v>
      </c>
      <c r="O67">
        <v>90</v>
      </c>
    </row>
    <row r="68" spans="2:15" hidden="1" x14ac:dyDescent="0.25">
      <c r="B68" s="1" t="s">
        <v>115</v>
      </c>
      <c r="C68" s="1" t="s">
        <v>41</v>
      </c>
      <c r="D68">
        <v>0</v>
      </c>
      <c r="E68">
        <v>4</v>
      </c>
      <c r="F68">
        <v>5</v>
      </c>
      <c r="G68">
        <v>4</v>
      </c>
      <c r="H68">
        <v>6</v>
      </c>
      <c r="I68">
        <v>2</v>
      </c>
      <c r="J68">
        <f>AVERAGE(punkty_rekrutacyjne3[[#This Row],[JP]:[Geog]])</f>
        <v>4.25</v>
      </c>
      <c r="K68">
        <v>4</v>
      </c>
      <c r="L68">
        <v>85</v>
      </c>
      <c r="M68">
        <v>83</v>
      </c>
      <c r="N68">
        <v>10</v>
      </c>
      <c r="O68">
        <v>33</v>
      </c>
    </row>
    <row r="69" spans="2:15" hidden="1" x14ac:dyDescent="0.25">
      <c r="B69" s="1" t="s">
        <v>116</v>
      </c>
      <c r="C69" s="1" t="s">
        <v>117</v>
      </c>
      <c r="D69">
        <v>8</v>
      </c>
      <c r="E69">
        <v>5</v>
      </c>
      <c r="F69">
        <v>5</v>
      </c>
      <c r="G69">
        <v>4</v>
      </c>
      <c r="H69">
        <v>3</v>
      </c>
      <c r="I69">
        <v>3</v>
      </c>
      <c r="J69">
        <f>AVERAGE(punkty_rekrutacyjne3[[#This Row],[JP]:[Geog]])</f>
        <v>3.75</v>
      </c>
      <c r="K69">
        <v>80</v>
      </c>
      <c r="L69">
        <v>91</v>
      </c>
      <c r="M69">
        <v>16</v>
      </c>
      <c r="N69">
        <v>12</v>
      </c>
      <c r="O69">
        <v>73</v>
      </c>
    </row>
    <row r="70" spans="2:15" hidden="1" x14ac:dyDescent="0.25">
      <c r="B70" s="1" t="s">
        <v>118</v>
      </c>
      <c r="C70" s="1" t="s">
        <v>119</v>
      </c>
      <c r="D70">
        <v>6</v>
      </c>
      <c r="E70">
        <v>6</v>
      </c>
      <c r="F70">
        <v>2</v>
      </c>
      <c r="G70">
        <v>3</v>
      </c>
      <c r="H70">
        <v>6</v>
      </c>
      <c r="I70">
        <v>5</v>
      </c>
      <c r="J70">
        <f>AVERAGE(punkty_rekrutacyjne3[[#This Row],[JP]:[Geog]])</f>
        <v>4</v>
      </c>
      <c r="K70">
        <v>27</v>
      </c>
      <c r="L70">
        <v>6</v>
      </c>
      <c r="M70">
        <v>19</v>
      </c>
      <c r="N70">
        <v>61</v>
      </c>
      <c r="O70">
        <v>63</v>
      </c>
    </row>
    <row r="71" spans="2:15" hidden="1" x14ac:dyDescent="0.25">
      <c r="B71" s="1" t="s">
        <v>120</v>
      </c>
      <c r="C71" s="1" t="s">
        <v>121</v>
      </c>
      <c r="D71">
        <v>0</v>
      </c>
      <c r="E71">
        <v>5</v>
      </c>
      <c r="F71">
        <v>5</v>
      </c>
      <c r="G71">
        <v>3</v>
      </c>
      <c r="H71">
        <v>2</v>
      </c>
      <c r="I71">
        <v>6</v>
      </c>
      <c r="J71">
        <f>AVERAGE(punkty_rekrutacyjne3[[#This Row],[JP]:[Geog]])</f>
        <v>4</v>
      </c>
      <c r="K71">
        <v>26</v>
      </c>
      <c r="L71">
        <v>23</v>
      </c>
      <c r="M71">
        <v>48</v>
      </c>
      <c r="N71">
        <v>73</v>
      </c>
      <c r="O71">
        <v>63</v>
      </c>
    </row>
    <row r="72" spans="2:15" hidden="1" x14ac:dyDescent="0.25">
      <c r="B72" s="1" t="s">
        <v>122</v>
      </c>
      <c r="C72" s="1" t="s">
        <v>121</v>
      </c>
      <c r="D72">
        <v>8</v>
      </c>
      <c r="E72">
        <v>3</v>
      </c>
      <c r="F72">
        <v>5</v>
      </c>
      <c r="G72">
        <v>5</v>
      </c>
      <c r="H72">
        <v>6</v>
      </c>
      <c r="I72">
        <v>3</v>
      </c>
      <c r="J72">
        <f>AVERAGE(punkty_rekrutacyjne3[[#This Row],[JP]:[Geog]])</f>
        <v>4.75</v>
      </c>
      <c r="K72">
        <v>28</v>
      </c>
      <c r="L72">
        <v>69</v>
      </c>
      <c r="M72">
        <v>99</v>
      </c>
      <c r="N72">
        <v>45</v>
      </c>
      <c r="O72">
        <v>61</v>
      </c>
    </row>
    <row r="73" spans="2:15" hidden="1" x14ac:dyDescent="0.25">
      <c r="B73" s="1" t="s">
        <v>123</v>
      </c>
      <c r="C73" s="1" t="s">
        <v>119</v>
      </c>
      <c r="D73">
        <v>1</v>
      </c>
      <c r="E73">
        <v>2</v>
      </c>
      <c r="F73">
        <v>3</v>
      </c>
      <c r="G73">
        <v>2</v>
      </c>
      <c r="H73">
        <v>3</v>
      </c>
      <c r="I73">
        <v>6</v>
      </c>
      <c r="J73">
        <f>AVERAGE(punkty_rekrutacyjne3[[#This Row],[JP]:[Geog]])</f>
        <v>3.5</v>
      </c>
      <c r="K73">
        <v>51</v>
      </c>
      <c r="L73">
        <v>14</v>
      </c>
      <c r="M73">
        <v>33</v>
      </c>
      <c r="N73">
        <v>28</v>
      </c>
      <c r="O73">
        <v>43</v>
      </c>
    </row>
    <row r="74" spans="2:15" hidden="1" x14ac:dyDescent="0.25">
      <c r="B74" s="1" t="s">
        <v>124</v>
      </c>
      <c r="C74" s="1" t="s">
        <v>41</v>
      </c>
      <c r="D74">
        <v>3</v>
      </c>
      <c r="E74">
        <v>5</v>
      </c>
      <c r="F74">
        <v>6</v>
      </c>
      <c r="G74">
        <v>5</v>
      </c>
      <c r="H74">
        <v>2</v>
      </c>
      <c r="I74">
        <v>5</v>
      </c>
      <c r="J74">
        <f>AVERAGE(punkty_rekrutacyjne3[[#This Row],[JP]:[Geog]])</f>
        <v>4.5</v>
      </c>
      <c r="K74">
        <v>73</v>
      </c>
      <c r="L74">
        <v>84</v>
      </c>
      <c r="M74">
        <v>48</v>
      </c>
      <c r="N74">
        <v>36</v>
      </c>
      <c r="O74">
        <v>4</v>
      </c>
    </row>
    <row r="75" spans="2:15" hidden="1" x14ac:dyDescent="0.25">
      <c r="B75" s="1" t="s">
        <v>125</v>
      </c>
      <c r="C75" s="1" t="s">
        <v>126</v>
      </c>
      <c r="D75">
        <v>4</v>
      </c>
      <c r="E75">
        <v>4</v>
      </c>
      <c r="F75">
        <v>5</v>
      </c>
      <c r="G75">
        <v>5</v>
      </c>
      <c r="H75">
        <v>3</v>
      </c>
      <c r="I75">
        <v>6</v>
      </c>
      <c r="J75">
        <f>AVERAGE(punkty_rekrutacyjne3[[#This Row],[JP]:[Geog]])</f>
        <v>4.75</v>
      </c>
      <c r="K75">
        <v>44</v>
      </c>
      <c r="L75">
        <v>16</v>
      </c>
      <c r="M75">
        <v>68</v>
      </c>
      <c r="N75">
        <v>55</v>
      </c>
      <c r="O75">
        <v>66</v>
      </c>
    </row>
    <row r="76" spans="2:15" hidden="1" x14ac:dyDescent="0.25">
      <c r="B76" s="1" t="s">
        <v>127</v>
      </c>
      <c r="C76" s="1" t="s">
        <v>90</v>
      </c>
      <c r="D76">
        <v>2</v>
      </c>
      <c r="E76">
        <v>6</v>
      </c>
      <c r="F76">
        <v>6</v>
      </c>
      <c r="G76">
        <v>3</v>
      </c>
      <c r="H76">
        <v>6</v>
      </c>
      <c r="I76">
        <v>2</v>
      </c>
      <c r="J76">
        <f>AVERAGE(punkty_rekrutacyjne3[[#This Row],[JP]:[Geog]])</f>
        <v>4.25</v>
      </c>
      <c r="K76">
        <v>71</v>
      </c>
      <c r="L76">
        <v>95</v>
      </c>
      <c r="M76">
        <v>90</v>
      </c>
      <c r="N76">
        <v>50</v>
      </c>
      <c r="O76">
        <v>91</v>
      </c>
    </row>
    <row r="77" spans="2:15" hidden="1" x14ac:dyDescent="0.25">
      <c r="B77" s="1" t="s">
        <v>128</v>
      </c>
      <c r="C77" s="1" t="s">
        <v>45</v>
      </c>
      <c r="D77">
        <v>5</v>
      </c>
      <c r="E77">
        <v>5</v>
      </c>
      <c r="F77">
        <v>2</v>
      </c>
      <c r="G77">
        <v>6</v>
      </c>
      <c r="H77">
        <v>2</v>
      </c>
      <c r="I77">
        <v>2</v>
      </c>
      <c r="J77">
        <f>AVERAGE(punkty_rekrutacyjne3[[#This Row],[JP]:[Geog]])</f>
        <v>3</v>
      </c>
      <c r="K77">
        <v>90</v>
      </c>
      <c r="L77">
        <v>88</v>
      </c>
      <c r="M77">
        <v>73</v>
      </c>
      <c r="N77">
        <v>83</v>
      </c>
      <c r="O77">
        <v>51</v>
      </c>
    </row>
    <row r="78" spans="2:15" hidden="1" x14ac:dyDescent="0.25">
      <c r="B78" s="1" t="s">
        <v>129</v>
      </c>
      <c r="C78" s="1" t="s">
        <v>130</v>
      </c>
      <c r="D78">
        <v>1</v>
      </c>
      <c r="E78">
        <v>5</v>
      </c>
      <c r="F78">
        <v>2</v>
      </c>
      <c r="G78">
        <v>2</v>
      </c>
      <c r="H78">
        <v>3</v>
      </c>
      <c r="I78">
        <v>5</v>
      </c>
      <c r="J78">
        <f>AVERAGE(punkty_rekrutacyjne3[[#This Row],[JP]:[Geog]])</f>
        <v>3</v>
      </c>
      <c r="K78">
        <v>11</v>
      </c>
      <c r="L78">
        <v>24</v>
      </c>
      <c r="M78">
        <v>35</v>
      </c>
      <c r="N78">
        <v>70</v>
      </c>
      <c r="O78">
        <v>6</v>
      </c>
    </row>
    <row r="79" spans="2:15" hidden="1" x14ac:dyDescent="0.25">
      <c r="B79" s="1" t="s">
        <v>131</v>
      </c>
      <c r="C79" s="1" t="s">
        <v>70</v>
      </c>
      <c r="D79">
        <v>5</v>
      </c>
      <c r="E79">
        <v>2</v>
      </c>
      <c r="F79">
        <v>2</v>
      </c>
      <c r="G79">
        <v>6</v>
      </c>
      <c r="H79">
        <v>5</v>
      </c>
      <c r="I79">
        <v>6</v>
      </c>
      <c r="J79">
        <f>AVERAGE(punkty_rekrutacyjne3[[#This Row],[JP]:[Geog]])</f>
        <v>4.75</v>
      </c>
      <c r="K79">
        <v>44</v>
      </c>
      <c r="L79">
        <v>43</v>
      </c>
      <c r="M79">
        <v>19</v>
      </c>
      <c r="N79">
        <v>86</v>
      </c>
      <c r="O79">
        <v>18</v>
      </c>
    </row>
    <row r="80" spans="2:15" hidden="1" x14ac:dyDescent="0.25">
      <c r="B80" s="1" t="s">
        <v>132</v>
      </c>
      <c r="C80" s="1" t="s">
        <v>133</v>
      </c>
      <c r="D80">
        <v>2</v>
      </c>
      <c r="E80">
        <v>5</v>
      </c>
      <c r="F80">
        <v>4</v>
      </c>
      <c r="G80">
        <v>3</v>
      </c>
      <c r="H80">
        <v>6</v>
      </c>
      <c r="I80">
        <v>6</v>
      </c>
      <c r="J80">
        <f>AVERAGE(punkty_rekrutacyjne3[[#This Row],[JP]:[Geog]])</f>
        <v>4.75</v>
      </c>
      <c r="K80">
        <v>15</v>
      </c>
      <c r="L80">
        <v>69</v>
      </c>
      <c r="M80">
        <v>48</v>
      </c>
      <c r="N80">
        <v>14</v>
      </c>
      <c r="O80">
        <v>32</v>
      </c>
    </row>
    <row r="81" spans="2:15" hidden="1" x14ac:dyDescent="0.25">
      <c r="B81" s="1" t="s">
        <v>134</v>
      </c>
      <c r="C81" s="1" t="s">
        <v>45</v>
      </c>
      <c r="D81">
        <v>6</v>
      </c>
      <c r="E81">
        <v>3</v>
      </c>
      <c r="F81">
        <v>4</v>
      </c>
      <c r="G81">
        <v>5</v>
      </c>
      <c r="H81">
        <v>3</v>
      </c>
      <c r="I81">
        <v>4</v>
      </c>
      <c r="J81">
        <f>AVERAGE(punkty_rekrutacyjne3[[#This Row],[JP]:[Geog]])</f>
        <v>4</v>
      </c>
      <c r="K81">
        <v>38</v>
      </c>
      <c r="L81">
        <v>48</v>
      </c>
      <c r="M81">
        <v>3</v>
      </c>
      <c r="N81">
        <v>38</v>
      </c>
      <c r="O81">
        <v>91</v>
      </c>
    </row>
    <row r="82" spans="2:15" hidden="1" x14ac:dyDescent="0.25">
      <c r="B82" s="1" t="s">
        <v>135</v>
      </c>
      <c r="C82" s="1" t="s">
        <v>38</v>
      </c>
      <c r="D82">
        <v>3</v>
      </c>
      <c r="E82">
        <v>6</v>
      </c>
      <c r="F82">
        <v>3</v>
      </c>
      <c r="G82">
        <v>6</v>
      </c>
      <c r="H82">
        <v>3</v>
      </c>
      <c r="I82">
        <v>5</v>
      </c>
      <c r="J82">
        <f>AVERAGE(punkty_rekrutacyjne3[[#This Row],[JP]:[Geog]])</f>
        <v>4.25</v>
      </c>
      <c r="K82">
        <v>66</v>
      </c>
      <c r="L82">
        <v>42</v>
      </c>
      <c r="M82">
        <v>40</v>
      </c>
      <c r="N82">
        <v>91</v>
      </c>
      <c r="O82">
        <v>74</v>
      </c>
    </row>
    <row r="83" spans="2:15" hidden="1" x14ac:dyDescent="0.25">
      <c r="B83" s="1" t="s">
        <v>136</v>
      </c>
      <c r="C83" s="1" t="s">
        <v>137</v>
      </c>
      <c r="D83">
        <v>7</v>
      </c>
      <c r="E83">
        <v>4</v>
      </c>
      <c r="F83">
        <v>2</v>
      </c>
      <c r="G83">
        <v>4</v>
      </c>
      <c r="H83">
        <v>6</v>
      </c>
      <c r="I83">
        <v>5</v>
      </c>
      <c r="J83">
        <f>AVERAGE(punkty_rekrutacyjne3[[#This Row],[JP]:[Geog]])</f>
        <v>4.25</v>
      </c>
      <c r="K83">
        <v>28</v>
      </c>
      <c r="L83">
        <v>1</v>
      </c>
      <c r="M83">
        <v>36</v>
      </c>
      <c r="N83">
        <v>63</v>
      </c>
      <c r="O83">
        <v>49</v>
      </c>
    </row>
    <row r="84" spans="2:15" x14ac:dyDescent="0.25">
      <c r="B84" s="1" t="s">
        <v>300</v>
      </c>
      <c r="C84" s="1" t="s">
        <v>242</v>
      </c>
      <c r="D84">
        <v>0</v>
      </c>
      <c r="E84">
        <v>5</v>
      </c>
      <c r="F84">
        <v>6</v>
      </c>
      <c r="G84">
        <v>4</v>
      </c>
      <c r="H84">
        <v>4</v>
      </c>
      <c r="I84">
        <v>5</v>
      </c>
      <c r="J84">
        <f>AVERAGE(punkty_rekrutacyjne3[[#This Row],[JP]:[Geog]])</f>
        <v>4.75</v>
      </c>
      <c r="K84">
        <v>70</v>
      </c>
      <c r="L84">
        <v>42</v>
      </c>
      <c r="M84">
        <v>47</v>
      </c>
      <c r="N84">
        <v>24</v>
      </c>
      <c r="O84">
        <v>40</v>
      </c>
    </row>
    <row r="85" spans="2:15" hidden="1" x14ac:dyDescent="0.25">
      <c r="B85" s="1" t="s">
        <v>140</v>
      </c>
      <c r="C85" s="1" t="s">
        <v>45</v>
      </c>
      <c r="D85">
        <v>4</v>
      </c>
      <c r="E85">
        <v>5</v>
      </c>
      <c r="F85">
        <v>4</v>
      </c>
      <c r="G85">
        <v>2</v>
      </c>
      <c r="H85">
        <v>3</v>
      </c>
      <c r="I85">
        <v>4</v>
      </c>
      <c r="J85">
        <f>AVERAGE(punkty_rekrutacyjne3[[#This Row],[JP]:[Geog]])</f>
        <v>3.25</v>
      </c>
      <c r="K85">
        <v>21</v>
      </c>
      <c r="L85">
        <v>58</v>
      </c>
      <c r="M85">
        <v>66</v>
      </c>
      <c r="N85">
        <v>93</v>
      </c>
      <c r="O85">
        <v>89</v>
      </c>
    </row>
    <row r="86" spans="2:15" hidden="1" x14ac:dyDescent="0.25">
      <c r="B86" s="1" t="s">
        <v>141</v>
      </c>
      <c r="C86" s="1" t="s">
        <v>99</v>
      </c>
      <c r="D86">
        <v>0</v>
      </c>
      <c r="E86">
        <v>2</v>
      </c>
      <c r="F86">
        <v>2</v>
      </c>
      <c r="G86">
        <v>4</v>
      </c>
      <c r="H86">
        <v>3</v>
      </c>
      <c r="I86">
        <v>3</v>
      </c>
      <c r="J86">
        <f>AVERAGE(punkty_rekrutacyjne3[[#This Row],[JP]:[Geog]])</f>
        <v>3</v>
      </c>
      <c r="K86">
        <v>3</v>
      </c>
      <c r="L86">
        <v>25</v>
      </c>
      <c r="M86">
        <v>93</v>
      </c>
      <c r="N86">
        <v>92</v>
      </c>
      <c r="O86">
        <v>73</v>
      </c>
    </row>
    <row r="87" spans="2:15" hidden="1" x14ac:dyDescent="0.25">
      <c r="B87" s="1" t="s">
        <v>142</v>
      </c>
      <c r="C87" s="1" t="s">
        <v>130</v>
      </c>
      <c r="D87">
        <v>4</v>
      </c>
      <c r="E87">
        <v>4</v>
      </c>
      <c r="F87">
        <v>2</v>
      </c>
      <c r="G87">
        <v>6</v>
      </c>
      <c r="H87">
        <v>5</v>
      </c>
      <c r="I87">
        <v>2</v>
      </c>
      <c r="J87">
        <f>AVERAGE(punkty_rekrutacyjne3[[#This Row],[JP]:[Geog]])</f>
        <v>3.75</v>
      </c>
      <c r="K87">
        <v>81</v>
      </c>
      <c r="L87">
        <v>5</v>
      </c>
      <c r="M87">
        <v>60</v>
      </c>
      <c r="N87">
        <v>2</v>
      </c>
      <c r="O87">
        <v>91</v>
      </c>
    </row>
    <row r="88" spans="2:15" hidden="1" x14ac:dyDescent="0.25">
      <c r="B88" s="1" t="s">
        <v>143</v>
      </c>
      <c r="C88" s="1" t="s">
        <v>70</v>
      </c>
      <c r="D88">
        <v>1</v>
      </c>
      <c r="E88">
        <v>4</v>
      </c>
      <c r="F88">
        <v>6</v>
      </c>
      <c r="G88">
        <v>4</v>
      </c>
      <c r="H88">
        <v>3</v>
      </c>
      <c r="I88">
        <v>6</v>
      </c>
      <c r="J88">
        <f>AVERAGE(punkty_rekrutacyjne3[[#This Row],[JP]:[Geog]])</f>
        <v>4.75</v>
      </c>
      <c r="K88">
        <v>100</v>
      </c>
      <c r="L88">
        <v>100</v>
      </c>
      <c r="M88">
        <v>100</v>
      </c>
      <c r="N88">
        <v>36</v>
      </c>
      <c r="O88">
        <v>10</v>
      </c>
    </row>
    <row r="89" spans="2:15" hidden="1" x14ac:dyDescent="0.25">
      <c r="B89" s="1" t="s">
        <v>144</v>
      </c>
      <c r="C89" s="1" t="s">
        <v>145</v>
      </c>
      <c r="D89">
        <v>2</v>
      </c>
      <c r="E89">
        <v>3</v>
      </c>
      <c r="F89">
        <v>3</v>
      </c>
      <c r="G89">
        <v>5</v>
      </c>
      <c r="H89">
        <v>6</v>
      </c>
      <c r="I89">
        <v>6</v>
      </c>
      <c r="J89">
        <f>AVERAGE(punkty_rekrutacyjne3[[#This Row],[JP]:[Geog]])</f>
        <v>5</v>
      </c>
      <c r="K89">
        <v>32</v>
      </c>
      <c r="L89">
        <v>27</v>
      </c>
      <c r="M89">
        <v>15</v>
      </c>
      <c r="N89">
        <v>59</v>
      </c>
      <c r="O89">
        <v>26</v>
      </c>
    </row>
    <row r="90" spans="2:15" hidden="1" x14ac:dyDescent="0.25">
      <c r="B90" s="1" t="s">
        <v>146</v>
      </c>
      <c r="C90" s="1" t="s">
        <v>147</v>
      </c>
      <c r="D90">
        <v>3</v>
      </c>
      <c r="E90">
        <v>5</v>
      </c>
      <c r="F90">
        <v>2</v>
      </c>
      <c r="G90">
        <v>6</v>
      </c>
      <c r="H90">
        <v>3</v>
      </c>
      <c r="I90">
        <v>3</v>
      </c>
      <c r="J90">
        <f>AVERAGE(punkty_rekrutacyjne3[[#This Row],[JP]:[Geog]])</f>
        <v>3.5</v>
      </c>
      <c r="K90">
        <v>95</v>
      </c>
      <c r="L90">
        <v>15</v>
      </c>
      <c r="M90">
        <v>44</v>
      </c>
      <c r="N90">
        <v>29</v>
      </c>
      <c r="O90">
        <v>14</v>
      </c>
    </row>
    <row r="91" spans="2:15" hidden="1" x14ac:dyDescent="0.25">
      <c r="B91" s="1" t="s">
        <v>148</v>
      </c>
      <c r="C91" s="1" t="s">
        <v>28</v>
      </c>
      <c r="D91">
        <v>2</v>
      </c>
      <c r="E91">
        <v>4</v>
      </c>
      <c r="F91">
        <v>2</v>
      </c>
      <c r="G91">
        <v>6</v>
      </c>
      <c r="H91">
        <v>4</v>
      </c>
      <c r="I91">
        <v>4</v>
      </c>
      <c r="J91">
        <f>AVERAGE(punkty_rekrutacyjne3[[#This Row],[JP]:[Geog]])</f>
        <v>4</v>
      </c>
      <c r="K91">
        <v>84</v>
      </c>
      <c r="L91">
        <v>95</v>
      </c>
      <c r="M91">
        <v>31</v>
      </c>
      <c r="N91">
        <v>8</v>
      </c>
      <c r="O91">
        <v>54</v>
      </c>
    </row>
    <row r="92" spans="2:15" hidden="1" x14ac:dyDescent="0.25">
      <c r="B92" s="1" t="s">
        <v>149</v>
      </c>
      <c r="C92" s="1" t="s">
        <v>150</v>
      </c>
      <c r="D92">
        <v>5</v>
      </c>
      <c r="E92">
        <v>2</v>
      </c>
      <c r="F92">
        <v>3</v>
      </c>
      <c r="G92">
        <v>4</v>
      </c>
      <c r="H92">
        <v>3</v>
      </c>
      <c r="I92">
        <v>6</v>
      </c>
      <c r="J92">
        <f>AVERAGE(punkty_rekrutacyjne3[[#This Row],[JP]:[Geog]])</f>
        <v>4</v>
      </c>
      <c r="K92">
        <v>30</v>
      </c>
      <c r="L92">
        <v>24</v>
      </c>
      <c r="M92">
        <v>66</v>
      </c>
      <c r="N92">
        <v>41</v>
      </c>
      <c r="O92">
        <v>82</v>
      </c>
    </row>
    <row r="93" spans="2:15" hidden="1" x14ac:dyDescent="0.25">
      <c r="B93" s="1" t="s">
        <v>151</v>
      </c>
      <c r="C93" s="1" t="s">
        <v>70</v>
      </c>
      <c r="D93">
        <v>1</v>
      </c>
      <c r="E93">
        <v>3</v>
      </c>
      <c r="F93">
        <v>6</v>
      </c>
      <c r="G93">
        <v>4</v>
      </c>
      <c r="H93">
        <v>6</v>
      </c>
      <c r="I93">
        <v>2</v>
      </c>
      <c r="J93">
        <f>AVERAGE(punkty_rekrutacyjne3[[#This Row],[JP]:[Geog]])</f>
        <v>4.5</v>
      </c>
      <c r="K93">
        <v>30</v>
      </c>
      <c r="L93">
        <v>35</v>
      </c>
      <c r="M93">
        <v>100</v>
      </c>
      <c r="N93">
        <v>100</v>
      </c>
      <c r="O93">
        <v>100</v>
      </c>
    </row>
    <row r="94" spans="2:15" hidden="1" x14ac:dyDescent="0.25">
      <c r="B94" s="1" t="s">
        <v>152</v>
      </c>
      <c r="C94" s="1" t="s">
        <v>153</v>
      </c>
      <c r="D94">
        <v>1</v>
      </c>
      <c r="E94">
        <v>5</v>
      </c>
      <c r="F94">
        <v>4</v>
      </c>
      <c r="G94">
        <v>2</v>
      </c>
      <c r="H94">
        <v>5</v>
      </c>
      <c r="I94">
        <v>6</v>
      </c>
      <c r="J94">
        <f>AVERAGE(punkty_rekrutacyjne3[[#This Row],[JP]:[Geog]])</f>
        <v>4.25</v>
      </c>
      <c r="K94">
        <v>54</v>
      </c>
      <c r="L94">
        <v>50</v>
      </c>
      <c r="M94">
        <v>9</v>
      </c>
      <c r="N94">
        <v>59</v>
      </c>
      <c r="O94">
        <v>54</v>
      </c>
    </row>
    <row r="95" spans="2:15" hidden="1" x14ac:dyDescent="0.25">
      <c r="B95" s="1" t="s">
        <v>154</v>
      </c>
      <c r="C95" s="1" t="s">
        <v>155</v>
      </c>
      <c r="D95">
        <v>6</v>
      </c>
      <c r="E95">
        <v>2</v>
      </c>
      <c r="F95">
        <v>3</v>
      </c>
      <c r="G95">
        <v>5</v>
      </c>
      <c r="H95">
        <v>4</v>
      </c>
      <c r="I95">
        <v>4</v>
      </c>
      <c r="J95">
        <f>AVERAGE(punkty_rekrutacyjne3[[#This Row],[JP]:[Geog]])</f>
        <v>4</v>
      </c>
      <c r="K95">
        <v>50</v>
      </c>
      <c r="L95">
        <v>30</v>
      </c>
      <c r="M95">
        <v>14</v>
      </c>
      <c r="N95">
        <v>20</v>
      </c>
      <c r="O95">
        <v>88</v>
      </c>
    </row>
    <row r="96" spans="2:15" hidden="1" x14ac:dyDescent="0.25">
      <c r="B96" s="1" t="s">
        <v>156</v>
      </c>
      <c r="C96" s="1" t="s">
        <v>157</v>
      </c>
      <c r="D96">
        <v>6</v>
      </c>
      <c r="E96">
        <v>3</v>
      </c>
      <c r="F96">
        <v>6</v>
      </c>
      <c r="G96">
        <v>5</v>
      </c>
      <c r="H96">
        <v>4</v>
      </c>
      <c r="I96">
        <v>5</v>
      </c>
      <c r="J96">
        <f>AVERAGE(punkty_rekrutacyjne3[[#This Row],[JP]:[Geog]])</f>
        <v>5</v>
      </c>
      <c r="K96">
        <v>62</v>
      </c>
      <c r="L96">
        <v>47</v>
      </c>
      <c r="M96">
        <v>19</v>
      </c>
      <c r="N96">
        <v>10</v>
      </c>
      <c r="O96">
        <v>40</v>
      </c>
    </row>
    <row r="97" spans="2:15" hidden="1" x14ac:dyDescent="0.25">
      <c r="B97" s="1" t="s">
        <v>158</v>
      </c>
      <c r="C97" s="1" t="s">
        <v>159</v>
      </c>
      <c r="D97">
        <v>0</v>
      </c>
      <c r="E97">
        <v>3</v>
      </c>
      <c r="F97">
        <v>6</v>
      </c>
      <c r="G97">
        <v>3</v>
      </c>
      <c r="H97">
        <v>5</v>
      </c>
      <c r="I97">
        <v>6</v>
      </c>
      <c r="J97">
        <f>AVERAGE(punkty_rekrutacyjne3[[#This Row],[JP]:[Geog]])</f>
        <v>5</v>
      </c>
      <c r="K97">
        <v>12</v>
      </c>
      <c r="L97">
        <v>60</v>
      </c>
      <c r="M97">
        <v>63</v>
      </c>
      <c r="N97">
        <v>37</v>
      </c>
      <c r="O97">
        <v>71</v>
      </c>
    </row>
    <row r="98" spans="2:15" hidden="1" x14ac:dyDescent="0.25">
      <c r="B98" s="1" t="s">
        <v>160</v>
      </c>
      <c r="C98" s="1" t="s">
        <v>161</v>
      </c>
      <c r="D98">
        <v>2</v>
      </c>
      <c r="E98">
        <v>3</v>
      </c>
      <c r="F98">
        <v>2</v>
      </c>
      <c r="G98">
        <v>2</v>
      </c>
      <c r="H98">
        <v>3</v>
      </c>
      <c r="I98">
        <v>2</v>
      </c>
      <c r="J98">
        <f>AVERAGE(punkty_rekrutacyjne3[[#This Row],[JP]:[Geog]])</f>
        <v>2.25</v>
      </c>
      <c r="K98">
        <v>56</v>
      </c>
      <c r="L98">
        <v>63</v>
      </c>
      <c r="M98">
        <v>26</v>
      </c>
      <c r="N98">
        <v>92</v>
      </c>
      <c r="O98">
        <v>13</v>
      </c>
    </row>
    <row r="99" spans="2:15" hidden="1" x14ac:dyDescent="0.25">
      <c r="B99" s="1" t="s">
        <v>162</v>
      </c>
      <c r="C99" s="1" t="s">
        <v>30</v>
      </c>
      <c r="D99">
        <v>5</v>
      </c>
      <c r="E99">
        <v>5</v>
      </c>
      <c r="F99">
        <v>6</v>
      </c>
      <c r="G99">
        <v>6</v>
      </c>
      <c r="H99">
        <v>5</v>
      </c>
      <c r="I99">
        <v>6</v>
      </c>
      <c r="J99">
        <f>AVERAGE(punkty_rekrutacyjne3[[#This Row],[JP]:[Geog]])</f>
        <v>5.75</v>
      </c>
      <c r="K99">
        <v>45</v>
      </c>
      <c r="L99">
        <v>97</v>
      </c>
      <c r="M99">
        <v>5</v>
      </c>
      <c r="N99">
        <v>73</v>
      </c>
      <c r="O99">
        <v>12</v>
      </c>
    </row>
    <row r="100" spans="2:15" hidden="1" x14ac:dyDescent="0.25">
      <c r="B100" s="1" t="s">
        <v>163</v>
      </c>
      <c r="C100" s="1" t="s">
        <v>164</v>
      </c>
      <c r="D100">
        <v>2</v>
      </c>
      <c r="E100">
        <v>4</v>
      </c>
      <c r="F100">
        <v>5</v>
      </c>
      <c r="G100">
        <v>2</v>
      </c>
      <c r="H100">
        <v>4</v>
      </c>
      <c r="I100">
        <v>6</v>
      </c>
      <c r="J100">
        <f>AVERAGE(punkty_rekrutacyjne3[[#This Row],[JP]:[Geog]])</f>
        <v>4.25</v>
      </c>
      <c r="K100">
        <v>96</v>
      </c>
      <c r="L100">
        <v>60</v>
      </c>
      <c r="M100">
        <v>4</v>
      </c>
      <c r="N100">
        <v>45</v>
      </c>
      <c r="O100">
        <v>21</v>
      </c>
    </row>
    <row r="101" spans="2:15" hidden="1" x14ac:dyDescent="0.25">
      <c r="B101" s="1" t="s">
        <v>165</v>
      </c>
      <c r="C101" s="1" t="s">
        <v>166</v>
      </c>
      <c r="D101">
        <v>7</v>
      </c>
      <c r="E101">
        <v>3</v>
      </c>
      <c r="F101">
        <v>3</v>
      </c>
      <c r="G101">
        <v>6</v>
      </c>
      <c r="H101">
        <v>5</v>
      </c>
      <c r="I101">
        <v>5</v>
      </c>
      <c r="J101">
        <f>AVERAGE(punkty_rekrutacyjne3[[#This Row],[JP]:[Geog]])</f>
        <v>4.75</v>
      </c>
      <c r="K101">
        <v>57</v>
      </c>
      <c r="L101">
        <v>31</v>
      </c>
      <c r="M101">
        <v>22</v>
      </c>
      <c r="N101">
        <v>59</v>
      </c>
      <c r="O101">
        <v>61</v>
      </c>
    </row>
    <row r="102" spans="2:15" hidden="1" x14ac:dyDescent="0.25">
      <c r="B102" s="1" t="s">
        <v>167</v>
      </c>
      <c r="C102" s="1" t="s">
        <v>18</v>
      </c>
      <c r="D102">
        <v>5</v>
      </c>
      <c r="E102">
        <v>6</v>
      </c>
      <c r="F102">
        <v>4</v>
      </c>
      <c r="G102">
        <v>2</v>
      </c>
      <c r="H102">
        <v>5</v>
      </c>
      <c r="I102">
        <v>5</v>
      </c>
      <c r="J102">
        <f>AVERAGE(punkty_rekrutacyjne3[[#This Row],[JP]:[Geog]])</f>
        <v>4</v>
      </c>
      <c r="K102">
        <v>18</v>
      </c>
      <c r="L102">
        <v>86</v>
      </c>
      <c r="M102">
        <v>25</v>
      </c>
      <c r="N102">
        <v>29</v>
      </c>
      <c r="O102">
        <v>9</v>
      </c>
    </row>
    <row r="103" spans="2:15" hidden="1" x14ac:dyDescent="0.25">
      <c r="B103" s="1" t="s">
        <v>168</v>
      </c>
      <c r="C103" s="1" t="s">
        <v>169</v>
      </c>
      <c r="D103">
        <v>5</v>
      </c>
      <c r="E103">
        <v>4</v>
      </c>
      <c r="F103">
        <v>6</v>
      </c>
      <c r="G103">
        <v>2</v>
      </c>
      <c r="H103">
        <v>5</v>
      </c>
      <c r="I103">
        <v>4</v>
      </c>
      <c r="J103">
        <f>AVERAGE(punkty_rekrutacyjne3[[#This Row],[JP]:[Geog]])</f>
        <v>4.25</v>
      </c>
      <c r="K103">
        <v>93</v>
      </c>
      <c r="L103">
        <v>47</v>
      </c>
      <c r="M103">
        <v>47</v>
      </c>
      <c r="N103">
        <v>34</v>
      </c>
      <c r="O103">
        <v>39</v>
      </c>
    </row>
    <row r="104" spans="2:15" hidden="1" x14ac:dyDescent="0.25">
      <c r="B104" s="1" t="s">
        <v>170</v>
      </c>
      <c r="C104" s="1" t="s">
        <v>171</v>
      </c>
      <c r="D104">
        <v>3</v>
      </c>
      <c r="E104">
        <v>6</v>
      </c>
      <c r="F104">
        <v>2</v>
      </c>
      <c r="G104">
        <v>3</v>
      </c>
      <c r="H104">
        <v>2</v>
      </c>
      <c r="I104">
        <v>6</v>
      </c>
      <c r="J104">
        <f>AVERAGE(punkty_rekrutacyjne3[[#This Row],[JP]:[Geog]])</f>
        <v>3.25</v>
      </c>
      <c r="K104">
        <v>89</v>
      </c>
      <c r="L104">
        <v>30</v>
      </c>
      <c r="M104">
        <v>43</v>
      </c>
      <c r="N104">
        <v>25</v>
      </c>
      <c r="O104">
        <v>1</v>
      </c>
    </row>
    <row r="105" spans="2:15" hidden="1" x14ac:dyDescent="0.25">
      <c r="B105" s="1" t="s">
        <v>172</v>
      </c>
      <c r="C105" s="1" t="s">
        <v>130</v>
      </c>
      <c r="D105">
        <v>6</v>
      </c>
      <c r="E105">
        <v>2</v>
      </c>
      <c r="F105">
        <v>3</v>
      </c>
      <c r="G105">
        <v>2</v>
      </c>
      <c r="H105">
        <v>3</v>
      </c>
      <c r="I105">
        <v>6</v>
      </c>
      <c r="J105">
        <f>AVERAGE(punkty_rekrutacyjne3[[#This Row],[JP]:[Geog]])</f>
        <v>3.5</v>
      </c>
      <c r="K105">
        <v>67</v>
      </c>
      <c r="L105">
        <v>74</v>
      </c>
      <c r="M105">
        <v>49</v>
      </c>
      <c r="N105">
        <v>43</v>
      </c>
      <c r="O105">
        <v>52</v>
      </c>
    </row>
    <row r="106" spans="2:15" hidden="1" x14ac:dyDescent="0.25">
      <c r="B106" s="1" t="s">
        <v>173</v>
      </c>
      <c r="C106" s="1" t="s">
        <v>174</v>
      </c>
      <c r="D106">
        <v>8</v>
      </c>
      <c r="E106">
        <v>3</v>
      </c>
      <c r="F106">
        <v>2</v>
      </c>
      <c r="G106">
        <v>6</v>
      </c>
      <c r="H106">
        <v>5</v>
      </c>
      <c r="I106">
        <v>3</v>
      </c>
      <c r="J106">
        <f>AVERAGE(punkty_rekrutacyjne3[[#This Row],[JP]:[Geog]])</f>
        <v>4</v>
      </c>
      <c r="K106">
        <v>41</v>
      </c>
      <c r="L106">
        <v>29</v>
      </c>
      <c r="M106">
        <v>52</v>
      </c>
      <c r="N106">
        <v>81</v>
      </c>
      <c r="O106">
        <v>26</v>
      </c>
    </row>
    <row r="107" spans="2:15" hidden="1" x14ac:dyDescent="0.25">
      <c r="B107" s="1" t="s">
        <v>175</v>
      </c>
      <c r="C107" s="1" t="s">
        <v>45</v>
      </c>
      <c r="D107">
        <v>8</v>
      </c>
      <c r="E107">
        <v>2</v>
      </c>
      <c r="F107">
        <v>4</v>
      </c>
      <c r="G107">
        <v>3</v>
      </c>
      <c r="H107">
        <v>5</v>
      </c>
      <c r="I107">
        <v>4</v>
      </c>
      <c r="J107">
        <f>AVERAGE(punkty_rekrutacyjne3[[#This Row],[JP]:[Geog]])</f>
        <v>4</v>
      </c>
      <c r="K107">
        <v>32</v>
      </c>
      <c r="L107">
        <v>83</v>
      </c>
      <c r="M107">
        <v>14</v>
      </c>
      <c r="N107">
        <v>77</v>
      </c>
      <c r="O107">
        <v>71</v>
      </c>
    </row>
    <row r="108" spans="2:15" hidden="1" x14ac:dyDescent="0.25">
      <c r="B108" s="1" t="s">
        <v>176</v>
      </c>
      <c r="C108" s="1" t="s">
        <v>177</v>
      </c>
      <c r="D108">
        <v>6</v>
      </c>
      <c r="E108">
        <v>5</v>
      </c>
      <c r="F108">
        <v>2</v>
      </c>
      <c r="G108">
        <v>6</v>
      </c>
      <c r="H108">
        <v>6</v>
      </c>
      <c r="I108">
        <v>4</v>
      </c>
      <c r="J108">
        <f>AVERAGE(punkty_rekrutacyjne3[[#This Row],[JP]:[Geog]])</f>
        <v>4.5</v>
      </c>
      <c r="K108">
        <v>48</v>
      </c>
      <c r="L108">
        <v>39</v>
      </c>
      <c r="M108">
        <v>45</v>
      </c>
      <c r="N108">
        <v>39</v>
      </c>
      <c r="O108">
        <v>59</v>
      </c>
    </row>
    <row r="109" spans="2:15" hidden="1" x14ac:dyDescent="0.25">
      <c r="B109" s="1" t="s">
        <v>178</v>
      </c>
      <c r="C109" s="1" t="s">
        <v>119</v>
      </c>
      <c r="D109">
        <v>1</v>
      </c>
      <c r="E109">
        <v>3</v>
      </c>
      <c r="F109">
        <v>2</v>
      </c>
      <c r="G109">
        <v>3</v>
      </c>
      <c r="H109">
        <v>5</v>
      </c>
      <c r="I109">
        <v>2</v>
      </c>
      <c r="J109">
        <f>AVERAGE(punkty_rekrutacyjne3[[#This Row],[JP]:[Geog]])</f>
        <v>3</v>
      </c>
      <c r="K109">
        <v>11</v>
      </c>
      <c r="L109">
        <v>23</v>
      </c>
      <c r="M109">
        <v>92</v>
      </c>
      <c r="N109">
        <v>50</v>
      </c>
      <c r="O109">
        <v>36</v>
      </c>
    </row>
    <row r="110" spans="2:15" hidden="1" x14ac:dyDescent="0.25">
      <c r="B110" s="1" t="s">
        <v>179</v>
      </c>
      <c r="C110" s="1" t="s">
        <v>180</v>
      </c>
      <c r="D110">
        <v>0</v>
      </c>
      <c r="E110">
        <v>5</v>
      </c>
      <c r="F110">
        <v>3</v>
      </c>
      <c r="G110">
        <v>5</v>
      </c>
      <c r="H110">
        <v>2</v>
      </c>
      <c r="I110">
        <v>5</v>
      </c>
      <c r="J110">
        <f>AVERAGE(punkty_rekrutacyjne3[[#This Row],[JP]:[Geog]])</f>
        <v>3.75</v>
      </c>
      <c r="K110">
        <v>20</v>
      </c>
      <c r="L110">
        <v>51</v>
      </c>
      <c r="M110">
        <v>64</v>
      </c>
      <c r="N110">
        <v>67</v>
      </c>
      <c r="O110">
        <v>72</v>
      </c>
    </row>
    <row r="111" spans="2:15" hidden="1" x14ac:dyDescent="0.25">
      <c r="B111" s="1" t="s">
        <v>181</v>
      </c>
      <c r="C111" s="1" t="s">
        <v>182</v>
      </c>
      <c r="D111">
        <v>7</v>
      </c>
      <c r="E111">
        <v>4</v>
      </c>
      <c r="F111">
        <v>6</v>
      </c>
      <c r="G111">
        <v>2</v>
      </c>
      <c r="H111">
        <v>5</v>
      </c>
      <c r="I111">
        <v>5</v>
      </c>
      <c r="J111">
        <f>AVERAGE(punkty_rekrutacyjne3[[#This Row],[JP]:[Geog]])</f>
        <v>4.5</v>
      </c>
      <c r="K111">
        <v>90</v>
      </c>
      <c r="L111">
        <v>9</v>
      </c>
      <c r="M111">
        <v>61</v>
      </c>
      <c r="N111">
        <v>28</v>
      </c>
      <c r="O111">
        <v>92</v>
      </c>
    </row>
    <row r="112" spans="2:15" hidden="1" x14ac:dyDescent="0.25">
      <c r="B112" s="1" t="s">
        <v>183</v>
      </c>
      <c r="C112" s="1" t="s">
        <v>155</v>
      </c>
      <c r="D112">
        <v>4</v>
      </c>
      <c r="E112">
        <v>2</v>
      </c>
      <c r="F112">
        <v>6</v>
      </c>
      <c r="G112">
        <v>6</v>
      </c>
      <c r="H112">
        <v>6</v>
      </c>
      <c r="I112">
        <v>4</v>
      </c>
      <c r="J112">
        <f>AVERAGE(punkty_rekrutacyjne3[[#This Row],[JP]:[Geog]])</f>
        <v>5.5</v>
      </c>
      <c r="K112">
        <v>91</v>
      </c>
      <c r="L112">
        <v>63</v>
      </c>
      <c r="M112">
        <v>88</v>
      </c>
      <c r="N112">
        <v>68</v>
      </c>
      <c r="O112">
        <v>75</v>
      </c>
    </row>
    <row r="113" spans="2:15" hidden="1" x14ac:dyDescent="0.25">
      <c r="B113" s="1" t="s">
        <v>184</v>
      </c>
      <c r="C113" s="1" t="s">
        <v>185</v>
      </c>
      <c r="D113">
        <v>3</v>
      </c>
      <c r="E113">
        <v>3</v>
      </c>
      <c r="F113">
        <v>4</v>
      </c>
      <c r="G113">
        <v>5</v>
      </c>
      <c r="H113">
        <v>6</v>
      </c>
      <c r="I113">
        <v>3</v>
      </c>
      <c r="J113">
        <f>AVERAGE(punkty_rekrutacyjne3[[#This Row],[JP]:[Geog]])</f>
        <v>4.5</v>
      </c>
      <c r="K113">
        <v>59</v>
      </c>
      <c r="L113">
        <v>13</v>
      </c>
      <c r="M113">
        <v>14</v>
      </c>
      <c r="N113">
        <v>22</v>
      </c>
      <c r="O113">
        <v>96</v>
      </c>
    </row>
    <row r="114" spans="2:15" hidden="1" x14ac:dyDescent="0.25">
      <c r="B114" s="1" t="s">
        <v>186</v>
      </c>
      <c r="C114" s="1" t="s">
        <v>70</v>
      </c>
      <c r="D114">
        <v>1</v>
      </c>
      <c r="E114">
        <v>3</v>
      </c>
      <c r="F114">
        <v>3</v>
      </c>
      <c r="G114">
        <v>4</v>
      </c>
      <c r="H114">
        <v>3</v>
      </c>
      <c r="I114">
        <v>4</v>
      </c>
      <c r="J114">
        <f>AVERAGE(punkty_rekrutacyjne3[[#This Row],[JP]:[Geog]])</f>
        <v>3.5</v>
      </c>
      <c r="K114">
        <v>7</v>
      </c>
      <c r="L114">
        <v>13</v>
      </c>
      <c r="M114">
        <v>73</v>
      </c>
      <c r="N114">
        <v>73</v>
      </c>
      <c r="O114">
        <v>78</v>
      </c>
    </row>
    <row r="115" spans="2:15" hidden="1" x14ac:dyDescent="0.25">
      <c r="B115" s="1" t="s">
        <v>187</v>
      </c>
      <c r="C115" s="1" t="s">
        <v>188</v>
      </c>
      <c r="D115">
        <v>7</v>
      </c>
      <c r="E115">
        <v>3</v>
      </c>
      <c r="F115">
        <v>6</v>
      </c>
      <c r="G115">
        <v>2</v>
      </c>
      <c r="H115">
        <v>4</v>
      </c>
      <c r="I115">
        <v>6</v>
      </c>
      <c r="J115">
        <f>AVERAGE(punkty_rekrutacyjne3[[#This Row],[JP]:[Geog]])</f>
        <v>4.5</v>
      </c>
      <c r="K115">
        <v>39</v>
      </c>
      <c r="L115">
        <v>69</v>
      </c>
      <c r="M115">
        <v>10</v>
      </c>
      <c r="N115">
        <v>10</v>
      </c>
      <c r="O115">
        <v>91</v>
      </c>
    </row>
    <row r="116" spans="2:15" hidden="1" x14ac:dyDescent="0.25">
      <c r="B116" s="1" t="s">
        <v>189</v>
      </c>
      <c r="C116" s="1" t="s">
        <v>70</v>
      </c>
      <c r="D116">
        <v>5</v>
      </c>
      <c r="E116">
        <v>6</v>
      </c>
      <c r="F116">
        <v>4</v>
      </c>
      <c r="G116">
        <v>3</v>
      </c>
      <c r="H116">
        <v>5</v>
      </c>
      <c r="I116">
        <v>2</v>
      </c>
      <c r="J116">
        <f>AVERAGE(punkty_rekrutacyjne3[[#This Row],[JP]:[Geog]])</f>
        <v>3.5</v>
      </c>
      <c r="K116">
        <v>18</v>
      </c>
      <c r="L116">
        <v>29</v>
      </c>
      <c r="M116">
        <v>18</v>
      </c>
      <c r="N116">
        <v>5</v>
      </c>
      <c r="O116">
        <v>64</v>
      </c>
    </row>
    <row r="117" spans="2:15" hidden="1" x14ac:dyDescent="0.25">
      <c r="B117" s="1" t="s">
        <v>190</v>
      </c>
      <c r="C117" s="1" t="s">
        <v>101</v>
      </c>
      <c r="D117">
        <v>3</v>
      </c>
      <c r="E117">
        <v>3</v>
      </c>
      <c r="F117">
        <v>3</v>
      </c>
      <c r="G117">
        <v>6</v>
      </c>
      <c r="H117">
        <v>2</v>
      </c>
      <c r="I117">
        <v>2</v>
      </c>
      <c r="J117">
        <f>AVERAGE(punkty_rekrutacyjne3[[#This Row],[JP]:[Geog]])</f>
        <v>3.25</v>
      </c>
      <c r="K117">
        <v>80</v>
      </c>
      <c r="L117">
        <v>5</v>
      </c>
      <c r="M117">
        <v>4</v>
      </c>
      <c r="N117">
        <v>59</v>
      </c>
      <c r="O117">
        <v>5</v>
      </c>
    </row>
    <row r="118" spans="2:15" hidden="1" x14ac:dyDescent="0.25">
      <c r="B118" s="1" t="s">
        <v>191</v>
      </c>
      <c r="C118" s="1" t="s">
        <v>16</v>
      </c>
      <c r="D118">
        <v>2</v>
      </c>
      <c r="E118">
        <v>4</v>
      </c>
      <c r="F118">
        <v>6</v>
      </c>
      <c r="G118">
        <v>3</v>
      </c>
      <c r="H118">
        <v>6</v>
      </c>
      <c r="I118">
        <v>6</v>
      </c>
      <c r="J118">
        <f>AVERAGE(punkty_rekrutacyjne3[[#This Row],[JP]:[Geog]])</f>
        <v>5.25</v>
      </c>
      <c r="K118">
        <v>72</v>
      </c>
      <c r="L118">
        <v>51</v>
      </c>
      <c r="M118">
        <v>1</v>
      </c>
      <c r="N118">
        <v>33</v>
      </c>
      <c r="O118">
        <v>91</v>
      </c>
    </row>
    <row r="119" spans="2:15" hidden="1" x14ac:dyDescent="0.25">
      <c r="B119" s="1" t="s">
        <v>192</v>
      </c>
      <c r="C119" s="1" t="s">
        <v>30</v>
      </c>
      <c r="D119">
        <v>1</v>
      </c>
      <c r="E119">
        <v>4</v>
      </c>
      <c r="F119">
        <v>4</v>
      </c>
      <c r="G119">
        <v>3</v>
      </c>
      <c r="H119">
        <v>3</v>
      </c>
      <c r="I119">
        <v>6</v>
      </c>
      <c r="J119">
        <f>AVERAGE(punkty_rekrutacyjne3[[#This Row],[JP]:[Geog]])</f>
        <v>4</v>
      </c>
      <c r="K119">
        <v>25</v>
      </c>
      <c r="L119">
        <v>23</v>
      </c>
      <c r="M119">
        <v>20</v>
      </c>
      <c r="N119">
        <v>93</v>
      </c>
      <c r="O119">
        <v>78</v>
      </c>
    </row>
    <row r="120" spans="2:15" hidden="1" x14ac:dyDescent="0.25">
      <c r="B120" s="1" t="s">
        <v>148</v>
      </c>
      <c r="C120" s="1" t="s">
        <v>193</v>
      </c>
      <c r="D120">
        <v>4</v>
      </c>
      <c r="E120">
        <v>5</v>
      </c>
      <c r="F120">
        <v>5</v>
      </c>
      <c r="G120">
        <v>3</v>
      </c>
      <c r="H120">
        <v>5</v>
      </c>
      <c r="I120">
        <v>2</v>
      </c>
      <c r="J120">
        <f>AVERAGE(punkty_rekrutacyjne3[[#This Row],[JP]:[Geog]])</f>
        <v>3.75</v>
      </c>
      <c r="K120">
        <v>79</v>
      </c>
      <c r="L120">
        <v>53</v>
      </c>
      <c r="M120">
        <v>97</v>
      </c>
      <c r="N120">
        <v>34</v>
      </c>
      <c r="O120">
        <v>92</v>
      </c>
    </row>
    <row r="121" spans="2:15" hidden="1" x14ac:dyDescent="0.25">
      <c r="B121" s="1" t="s">
        <v>194</v>
      </c>
      <c r="C121" s="1" t="s">
        <v>86</v>
      </c>
      <c r="D121">
        <v>4</v>
      </c>
      <c r="E121">
        <v>2</v>
      </c>
      <c r="F121">
        <v>6</v>
      </c>
      <c r="G121">
        <v>4</v>
      </c>
      <c r="H121">
        <v>3</v>
      </c>
      <c r="I121">
        <v>2</v>
      </c>
      <c r="J121">
        <f>AVERAGE(punkty_rekrutacyjne3[[#This Row],[JP]:[Geog]])</f>
        <v>3.75</v>
      </c>
      <c r="K121">
        <v>13</v>
      </c>
      <c r="L121">
        <v>81</v>
      </c>
      <c r="M121">
        <v>58</v>
      </c>
      <c r="N121">
        <v>45</v>
      </c>
      <c r="O121">
        <v>11</v>
      </c>
    </row>
    <row r="122" spans="2:15" hidden="1" x14ac:dyDescent="0.25">
      <c r="B122" s="1" t="s">
        <v>195</v>
      </c>
      <c r="C122" s="1" t="s">
        <v>155</v>
      </c>
      <c r="D122">
        <v>5</v>
      </c>
      <c r="E122">
        <v>2</v>
      </c>
      <c r="F122">
        <v>3</v>
      </c>
      <c r="G122">
        <v>3</v>
      </c>
      <c r="H122">
        <v>2</v>
      </c>
      <c r="I122">
        <v>6</v>
      </c>
      <c r="J122">
        <f>AVERAGE(punkty_rekrutacyjne3[[#This Row],[JP]:[Geog]])</f>
        <v>3.5</v>
      </c>
      <c r="K122">
        <v>93</v>
      </c>
      <c r="L122">
        <v>31</v>
      </c>
      <c r="M122">
        <v>9</v>
      </c>
      <c r="N122">
        <v>50</v>
      </c>
      <c r="O122">
        <v>41</v>
      </c>
    </row>
    <row r="123" spans="2:15" hidden="1" x14ac:dyDescent="0.25">
      <c r="B123" s="1" t="s">
        <v>196</v>
      </c>
      <c r="C123" s="1" t="s">
        <v>197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f>AVERAGE(punkty_rekrutacyjne3[[#This Row],[JP]:[Geog]])</f>
        <v>2</v>
      </c>
      <c r="K123">
        <v>10</v>
      </c>
      <c r="L123">
        <v>93</v>
      </c>
      <c r="M123">
        <v>88</v>
      </c>
      <c r="N123">
        <v>23</v>
      </c>
      <c r="O123">
        <v>43</v>
      </c>
    </row>
    <row r="124" spans="2:15" hidden="1" x14ac:dyDescent="0.25">
      <c r="B124" s="1" t="s">
        <v>198</v>
      </c>
      <c r="C124" s="1" t="s">
        <v>199</v>
      </c>
      <c r="D124">
        <v>0</v>
      </c>
      <c r="E124">
        <v>3</v>
      </c>
      <c r="F124">
        <v>3</v>
      </c>
      <c r="G124">
        <v>2</v>
      </c>
      <c r="H124">
        <v>3</v>
      </c>
      <c r="I124">
        <v>6</v>
      </c>
      <c r="J124">
        <f>AVERAGE(punkty_rekrutacyjne3[[#This Row],[JP]:[Geog]])</f>
        <v>3.5</v>
      </c>
      <c r="K124">
        <v>7</v>
      </c>
      <c r="L124">
        <v>69</v>
      </c>
      <c r="M124">
        <v>31</v>
      </c>
      <c r="N124">
        <v>13</v>
      </c>
      <c r="O124">
        <v>61</v>
      </c>
    </row>
    <row r="125" spans="2:15" hidden="1" x14ac:dyDescent="0.25">
      <c r="B125" s="1" t="s">
        <v>200</v>
      </c>
      <c r="C125" s="1" t="s">
        <v>201</v>
      </c>
      <c r="D125">
        <v>5</v>
      </c>
      <c r="E125">
        <v>3</v>
      </c>
      <c r="F125">
        <v>2</v>
      </c>
      <c r="G125">
        <v>2</v>
      </c>
      <c r="H125">
        <v>4</v>
      </c>
      <c r="I125">
        <v>6</v>
      </c>
      <c r="J125">
        <f>AVERAGE(punkty_rekrutacyjne3[[#This Row],[JP]:[Geog]])</f>
        <v>3.5</v>
      </c>
      <c r="K125">
        <v>24</v>
      </c>
      <c r="L125">
        <v>79</v>
      </c>
      <c r="M125">
        <v>99</v>
      </c>
      <c r="N125">
        <v>6</v>
      </c>
      <c r="O125">
        <v>89</v>
      </c>
    </row>
    <row r="126" spans="2:15" hidden="1" x14ac:dyDescent="0.25">
      <c r="B126" s="1" t="s">
        <v>202</v>
      </c>
      <c r="C126" s="1" t="s">
        <v>203</v>
      </c>
      <c r="D126">
        <v>7</v>
      </c>
      <c r="E126">
        <v>2</v>
      </c>
      <c r="F126">
        <v>2</v>
      </c>
      <c r="G126">
        <v>4</v>
      </c>
      <c r="H126">
        <v>4</v>
      </c>
      <c r="I126">
        <v>6</v>
      </c>
      <c r="J126">
        <f>AVERAGE(punkty_rekrutacyjne3[[#This Row],[JP]:[Geog]])</f>
        <v>4</v>
      </c>
      <c r="K126">
        <v>57</v>
      </c>
      <c r="L126">
        <v>11</v>
      </c>
      <c r="M126">
        <v>80</v>
      </c>
      <c r="N126">
        <v>27</v>
      </c>
      <c r="O126">
        <v>21</v>
      </c>
    </row>
    <row r="127" spans="2:15" hidden="1" x14ac:dyDescent="0.25">
      <c r="B127" s="1" t="s">
        <v>204</v>
      </c>
      <c r="C127" s="1" t="s">
        <v>205</v>
      </c>
      <c r="D127">
        <v>7</v>
      </c>
      <c r="E127">
        <v>6</v>
      </c>
      <c r="F127">
        <v>6</v>
      </c>
      <c r="G127">
        <v>2</v>
      </c>
      <c r="H127">
        <v>2</v>
      </c>
      <c r="I127">
        <v>4</v>
      </c>
      <c r="J127">
        <f>AVERAGE(punkty_rekrutacyjne3[[#This Row],[JP]:[Geog]])</f>
        <v>3.5</v>
      </c>
      <c r="K127">
        <v>2</v>
      </c>
      <c r="L127">
        <v>65</v>
      </c>
      <c r="M127">
        <v>47</v>
      </c>
      <c r="N127">
        <v>64</v>
      </c>
      <c r="O127">
        <v>89</v>
      </c>
    </row>
    <row r="128" spans="2:15" hidden="1" x14ac:dyDescent="0.25">
      <c r="B128" s="1" t="s">
        <v>206</v>
      </c>
      <c r="C128" s="1" t="s">
        <v>155</v>
      </c>
      <c r="D128">
        <v>6</v>
      </c>
      <c r="E128">
        <v>4</v>
      </c>
      <c r="F128">
        <v>5</v>
      </c>
      <c r="G128">
        <v>3</v>
      </c>
      <c r="H128">
        <v>6</v>
      </c>
      <c r="I128">
        <v>2</v>
      </c>
      <c r="J128">
        <f>AVERAGE(punkty_rekrutacyjne3[[#This Row],[JP]:[Geog]])</f>
        <v>4</v>
      </c>
      <c r="K128">
        <v>46</v>
      </c>
      <c r="L128">
        <v>75</v>
      </c>
      <c r="M128">
        <v>6</v>
      </c>
      <c r="N128">
        <v>45</v>
      </c>
      <c r="O128">
        <v>9</v>
      </c>
    </row>
    <row r="129" spans="2:15" hidden="1" x14ac:dyDescent="0.25">
      <c r="B129" s="1" t="s">
        <v>207</v>
      </c>
      <c r="C129" s="1" t="s">
        <v>51</v>
      </c>
      <c r="D129">
        <v>8</v>
      </c>
      <c r="E129">
        <v>3</v>
      </c>
      <c r="F129">
        <v>6</v>
      </c>
      <c r="G129">
        <v>4</v>
      </c>
      <c r="H129">
        <v>5</v>
      </c>
      <c r="I129">
        <v>2</v>
      </c>
      <c r="J129">
        <f>AVERAGE(punkty_rekrutacyjne3[[#This Row],[JP]:[Geog]])</f>
        <v>4.25</v>
      </c>
      <c r="K129">
        <v>8</v>
      </c>
      <c r="L129">
        <v>35</v>
      </c>
      <c r="M129">
        <v>65</v>
      </c>
      <c r="N129">
        <v>30</v>
      </c>
      <c r="O129">
        <v>5</v>
      </c>
    </row>
    <row r="130" spans="2:15" hidden="1" x14ac:dyDescent="0.25">
      <c r="B130" s="1" t="s">
        <v>208</v>
      </c>
      <c r="C130" s="1" t="s">
        <v>30</v>
      </c>
      <c r="D130">
        <v>3</v>
      </c>
      <c r="E130">
        <v>6</v>
      </c>
      <c r="F130">
        <v>6</v>
      </c>
      <c r="G130">
        <v>3</v>
      </c>
      <c r="H130">
        <v>4</v>
      </c>
      <c r="I130">
        <v>5</v>
      </c>
      <c r="J130">
        <f>AVERAGE(punkty_rekrutacyjne3[[#This Row],[JP]:[Geog]])</f>
        <v>4.5</v>
      </c>
      <c r="K130">
        <v>35</v>
      </c>
      <c r="L130">
        <v>1</v>
      </c>
      <c r="M130">
        <v>100</v>
      </c>
      <c r="N130">
        <v>65</v>
      </c>
      <c r="O130">
        <v>86</v>
      </c>
    </row>
    <row r="131" spans="2:15" hidden="1" x14ac:dyDescent="0.25">
      <c r="B131" s="1" t="s">
        <v>209</v>
      </c>
      <c r="C131" s="1" t="s">
        <v>210</v>
      </c>
      <c r="D131">
        <v>8</v>
      </c>
      <c r="E131">
        <v>3</v>
      </c>
      <c r="F131">
        <v>2</v>
      </c>
      <c r="G131">
        <v>3</v>
      </c>
      <c r="H131">
        <v>5</v>
      </c>
      <c r="I131">
        <v>5</v>
      </c>
      <c r="J131">
        <f>AVERAGE(punkty_rekrutacyjne3[[#This Row],[JP]:[Geog]])</f>
        <v>3.75</v>
      </c>
      <c r="K131">
        <v>31</v>
      </c>
      <c r="L131">
        <v>75</v>
      </c>
      <c r="M131">
        <v>10</v>
      </c>
      <c r="N131">
        <v>37</v>
      </c>
      <c r="O131">
        <v>48</v>
      </c>
    </row>
    <row r="132" spans="2:15" hidden="1" x14ac:dyDescent="0.25">
      <c r="B132" s="1" t="s">
        <v>211</v>
      </c>
      <c r="C132" s="1" t="s">
        <v>78</v>
      </c>
      <c r="D132">
        <v>4</v>
      </c>
      <c r="E132">
        <v>3</v>
      </c>
      <c r="F132">
        <v>4</v>
      </c>
      <c r="G132">
        <v>2</v>
      </c>
      <c r="H132">
        <v>5</v>
      </c>
      <c r="I132">
        <v>6</v>
      </c>
      <c r="J132">
        <f>AVERAGE(punkty_rekrutacyjne3[[#This Row],[JP]:[Geog]])</f>
        <v>4.25</v>
      </c>
      <c r="K132">
        <v>53</v>
      </c>
      <c r="L132">
        <v>74</v>
      </c>
      <c r="M132">
        <v>66</v>
      </c>
      <c r="N132">
        <v>37</v>
      </c>
      <c r="O132">
        <v>55</v>
      </c>
    </row>
    <row r="133" spans="2:15" hidden="1" x14ac:dyDescent="0.25">
      <c r="B133" s="1" t="s">
        <v>212</v>
      </c>
      <c r="C133" s="1" t="s">
        <v>101</v>
      </c>
      <c r="D133">
        <v>4</v>
      </c>
      <c r="E133">
        <v>6</v>
      </c>
      <c r="F133">
        <v>5</v>
      </c>
      <c r="G133">
        <v>3</v>
      </c>
      <c r="H133">
        <v>4</v>
      </c>
      <c r="I133">
        <v>4</v>
      </c>
      <c r="J133">
        <f>AVERAGE(punkty_rekrutacyjne3[[#This Row],[JP]:[Geog]])</f>
        <v>4</v>
      </c>
      <c r="K133">
        <v>43</v>
      </c>
      <c r="L133">
        <v>49</v>
      </c>
      <c r="M133">
        <v>12</v>
      </c>
      <c r="N133">
        <v>36</v>
      </c>
      <c r="O133">
        <v>87</v>
      </c>
    </row>
    <row r="134" spans="2:15" hidden="1" x14ac:dyDescent="0.25">
      <c r="B134" s="1" t="s">
        <v>213</v>
      </c>
      <c r="C134" s="1" t="s">
        <v>72</v>
      </c>
      <c r="D134">
        <v>4</v>
      </c>
      <c r="E134">
        <v>4</v>
      </c>
      <c r="F134">
        <v>6</v>
      </c>
      <c r="G134">
        <v>2</v>
      </c>
      <c r="H134">
        <v>5</v>
      </c>
      <c r="I134">
        <v>2</v>
      </c>
      <c r="J134">
        <f>AVERAGE(punkty_rekrutacyjne3[[#This Row],[JP]:[Geog]])</f>
        <v>3.75</v>
      </c>
      <c r="K134">
        <v>60</v>
      </c>
      <c r="L134">
        <v>75</v>
      </c>
      <c r="M134">
        <v>10</v>
      </c>
      <c r="N134">
        <v>59</v>
      </c>
      <c r="O134">
        <v>5</v>
      </c>
    </row>
    <row r="135" spans="2:15" hidden="1" x14ac:dyDescent="0.25">
      <c r="B135" s="1" t="s">
        <v>214</v>
      </c>
      <c r="C135" s="1" t="s">
        <v>197</v>
      </c>
      <c r="D135">
        <v>7</v>
      </c>
      <c r="E135">
        <v>6</v>
      </c>
      <c r="F135">
        <v>4</v>
      </c>
      <c r="G135">
        <v>2</v>
      </c>
      <c r="H135">
        <v>2</v>
      </c>
      <c r="I135">
        <v>3</v>
      </c>
      <c r="J135">
        <f>AVERAGE(punkty_rekrutacyjne3[[#This Row],[JP]:[Geog]])</f>
        <v>2.75</v>
      </c>
      <c r="K135">
        <v>89</v>
      </c>
      <c r="L135">
        <v>29</v>
      </c>
      <c r="M135">
        <v>58</v>
      </c>
      <c r="N135">
        <v>19</v>
      </c>
      <c r="O135">
        <v>97</v>
      </c>
    </row>
    <row r="136" spans="2:15" hidden="1" x14ac:dyDescent="0.25">
      <c r="B136" s="1" t="s">
        <v>215</v>
      </c>
      <c r="C136" s="1" t="s">
        <v>216</v>
      </c>
      <c r="D136">
        <v>5</v>
      </c>
      <c r="E136">
        <v>6</v>
      </c>
      <c r="F136">
        <v>5</v>
      </c>
      <c r="G136">
        <v>3</v>
      </c>
      <c r="H136">
        <v>5</v>
      </c>
      <c r="I136">
        <v>3</v>
      </c>
      <c r="J136">
        <f>AVERAGE(punkty_rekrutacyjne3[[#This Row],[JP]:[Geog]])</f>
        <v>4</v>
      </c>
      <c r="K136">
        <v>61</v>
      </c>
      <c r="L136">
        <v>95</v>
      </c>
      <c r="M136">
        <v>36</v>
      </c>
      <c r="N136">
        <v>86</v>
      </c>
      <c r="O136">
        <v>36</v>
      </c>
    </row>
    <row r="137" spans="2:15" hidden="1" x14ac:dyDescent="0.25">
      <c r="B137" s="1" t="s">
        <v>217</v>
      </c>
      <c r="C137" s="1" t="s">
        <v>218</v>
      </c>
      <c r="D137">
        <v>7</v>
      </c>
      <c r="E137">
        <v>6</v>
      </c>
      <c r="F137">
        <v>2</v>
      </c>
      <c r="G137">
        <v>3</v>
      </c>
      <c r="H137">
        <v>3</v>
      </c>
      <c r="I137">
        <v>2</v>
      </c>
      <c r="J137">
        <f>AVERAGE(punkty_rekrutacyjne3[[#This Row],[JP]:[Geog]])</f>
        <v>2.5</v>
      </c>
      <c r="K137">
        <v>2</v>
      </c>
      <c r="L137">
        <v>9</v>
      </c>
      <c r="M137">
        <v>56</v>
      </c>
      <c r="N137">
        <v>86</v>
      </c>
      <c r="O137">
        <v>71</v>
      </c>
    </row>
    <row r="138" spans="2:15" hidden="1" x14ac:dyDescent="0.25">
      <c r="B138" s="1" t="s">
        <v>219</v>
      </c>
      <c r="C138" s="1" t="s">
        <v>16</v>
      </c>
      <c r="D138">
        <v>6</v>
      </c>
      <c r="E138">
        <v>2</v>
      </c>
      <c r="F138">
        <v>4</v>
      </c>
      <c r="G138">
        <v>5</v>
      </c>
      <c r="H138">
        <v>6</v>
      </c>
      <c r="I138">
        <v>4</v>
      </c>
      <c r="J138">
        <f>AVERAGE(punkty_rekrutacyjne3[[#This Row],[JP]:[Geog]])</f>
        <v>4.75</v>
      </c>
      <c r="K138">
        <v>21</v>
      </c>
      <c r="L138">
        <v>73</v>
      </c>
      <c r="M138">
        <v>39</v>
      </c>
      <c r="N138">
        <v>28</v>
      </c>
      <c r="O138">
        <v>25</v>
      </c>
    </row>
    <row r="139" spans="2:15" hidden="1" x14ac:dyDescent="0.25">
      <c r="B139" s="1" t="s">
        <v>220</v>
      </c>
      <c r="C139" s="1" t="s">
        <v>130</v>
      </c>
      <c r="D139">
        <v>0</v>
      </c>
      <c r="E139">
        <v>5</v>
      </c>
      <c r="F139">
        <v>2</v>
      </c>
      <c r="G139">
        <v>4</v>
      </c>
      <c r="H139">
        <v>3</v>
      </c>
      <c r="I139">
        <v>3</v>
      </c>
      <c r="J139">
        <f>AVERAGE(punkty_rekrutacyjne3[[#This Row],[JP]:[Geog]])</f>
        <v>3</v>
      </c>
      <c r="K139">
        <v>52</v>
      </c>
      <c r="L139">
        <v>74</v>
      </c>
      <c r="M139">
        <v>79</v>
      </c>
      <c r="N139">
        <v>92</v>
      </c>
      <c r="O139">
        <v>69</v>
      </c>
    </row>
    <row r="140" spans="2:15" hidden="1" x14ac:dyDescent="0.25">
      <c r="B140" s="1" t="s">
        <v>221</v>
      </c>
      <c r="C140" s="1" t="s">
        <v>222</v>
      </c>
      <c r="D140">
        <v>1</v>
      </c>
      <c r="E140">
        <v>2</v>
      </c>
      <c r="F140">
        <v>2</v>
      </c>
      <c r="G140">
        <v>4</v>
      </c>
      <c r="H140">
        <v>5</v>
      </c>
      <c r="I140">
        <v>3</v>
      </c>
      <c r="J140">
        <f>AVERAGE(punkty_rekrutacyjne3[[#This Row],[JP]:[Geog]])</f>
        <v>3.5</v>
      </c>
      <c r="K140">
        <v>97</v>
      </c>
      <c r="L140">
        <v>51</v>
      </c>
      <c r="M140">
        <v>38</v>
      </c>
      <c r="N140">
        <v>17</v>
      </c>
      <c r="O140">
        <v>5</v>
      </c>
    </row>
    <row r="141" spans="2:15" hidden="1" x14ac:dyDescent="0.25">
      <c r="B141" s="1" t="s">
        <v>223</v>
      </c>
      <c r="C141" s="1" t="s">
        <v>145</v>
      </c>
      <c r="D141">
        <v>3</v>
      </c>
      <c r="E141">
        <v>3</v>
      </c>
      <c r="F141">
        <v>2</v>
      </c>
      <c r="G141">
        <v>5</v>
      </c>
      <c r="H141">
        <v>3</v>
      </c>
      <c r="I141">
        <v>5</v>
      </c>
      <c r="J141">
        <f>AVERAGE(punkty_rekrutacyjne3[[#This Row],[JP]:[Geog]])</f>
        <v>3.75</v>
      </c>
      <c r="K141">
        <v>68</v>
      </c>
      <c r="L141">
        <v>38</v>
      </c>
      <c r="M141">
        <v>31</v>
      </c>
      <c r="N141">
        <v>14</v>
      </c>
      <c r="O141">
        <v>54</v>
      </c>
    </row>
    <row r="142" spans="2:15" hidden="1" x14ac:dyDescent="0.25">
      <c r="B142" s="1" t="s">
        <v>224</v>
      </c>
      <c r="C142" s="1" t="s">
        <v>225</v>
      </c>
      <c r="D142">
        <v>7</v>
      </c>
      <c r="E142">
        <v>6</v>
      </c>
      <c r="F142">
        <v>2</v>
      </c>
      <c r="G142">
        <v>5</v>
      </c>
      <c r="H142">
        <v>6</v>
      </c>
      <c r="I142">
        <v>5</v>
      </c>
      <c r="J142">
        <f>AVERAGE(punkty_rekrutacyjne3[[#This Row],[JP]:[Geog]])</f>
        <v>4.5</v>
      </c>
      <c r="K142">
        <v>19</v>
      </c>
      <c r="L142">
        <v>56</v>
      </c>
      <c r="M142">
        <v>50</v>
      </c>
      <c r="N142">
        <v>43</v>
      </c>
      <c r="O142">
        <v>66</v>
      </c>
    </row>
    <row r="143" spans="2:15" hidden="1" x14ac:dyDescent="0.25">
      <c r="B143" s="1" t="s">
        <v>226</v>
      </c>
      <c r="C143" s="1" t="s">
        <v>74</v>
      </c>
      <c r="D143">
        <v>6</v>
      </c>
      <c r="E143">
        <v>6</v>
      </c>
      <c r="F143">
        <v>5</v>
      </c>
      <c r="G143">
        <v>3</v>
      </c>
      <c r="H143">
        <v>2</v>
      </c>
      <c r="I143">
        <v>3</v>
      </c>
      <c r="J143">
        <f>AVERAGE(punkty_rekrutacyjne3[[#This Row],[JP]:[Geog]])</f>
        <v>3.25</v>
      </c>
      <c r="K143">
        <v>16</v>
      </c>
      <c r="L143">
        <v>95</v>
      </c>
      <c r="M143">
        <v>97</v>
      </c>
      <c r="N143">
        <v>62</v>
      </c>
      <c r="O143">
        <v>46</v>
      </c>
    </row>
    <row r="144" spans="2:15" hidden="1" x14ac:dyDescent="0.25">
      <c r="B144" s="1" t="s">
        <v>227</v>
      </c>
      <c r="C144" s="1" t="s">
        <v>78</v>
      </c>
      <c r="D144">
        <v>6</v>
      </c>
      <c r="E144">
        <v>5</v>
      </c>
      <c r="F144">
        <v>3</v>
      </c>
      <c r="G144">
        <v>2</v>
      </c>
      <c r="H144">
        <v>3</v>
      </c>
      <c r="I144">
        <v>5</v>
      </c>
      <c r="J144">
        <f>AVERAGE(punkty_rekrutacyjne3[[#This Row],[JP]:[Geog]])</f>
        <v>3.25</v>
      </c>
      <c r="K144">
        <v>55</v>
      </c>
      <c r="L144">
        <v>2</v>
      </c>
      <c r="M144">
        <v>64</v>
      </c>
      <c r="N144">
        <v>13</v>
      </c>
      <c r="O144">
        <v>72</v>
      </c>
    </row>
    <row r="145" spans="2:15" hidden="1" x14ac:dyDescent="0.25">
      <c r="B145" s="1" t="s">
        <v>228</v>
      </c>
      <c r="C145" s="1" t="s">
        <v>166</v>
      </c>
      <c r="D145">
        <v>6</v>
      </c>
      <c r="E145">
        <v>2</v>
      </c>
      <c r="F145">
        <v>4</v>
      </c>
      <c r="G145">
        <v>3</v>
      </c>
      <c r="H145">
        <v>3</v>
      </c>
      <c r="I145">
        <v>2</v>
      </c>
      <c r="J145">
        <f>AVERAGE(punkty_rekrutacyjne3[[#This Row],[JP]:[Geog]])</f>
        <v>3</v>
      </c>
      <c r="K145">
        <v>54</v>
      </c>
      <c r="L145">
        <v>83</v>
      </c>
      <c r="M145">
        <v>36</v>
      </c>
      <c r="N145">
        <v>27</v>
      </c>
      <c r="O145">
        <v>21</v>
      </c>
    </row>
    <row r="146" spans="2:15" hidden="1" x14ac:dyDescent="0.25">
      <c r="B146" s="1" t="s">
        <v>229</v>
      </c>
      <c r="C146" s="1" t="s">
        <v>174</v>
      </c>
      <c r="D146">
        <v>1</v>
      </c>
      <c r="E146">
        <v>5</v>
      </c>
      <c r="F146">
        <v>2</v>
      </c>
      <c r="G146">
        <v>2</v>
      </c>
      <c r="H146">
        <v>4</v>
      </c>
      <c r="I146">
        <v>5</v>
      </c>
      <c r="J146">
        <f>AVERAGE(punkty_rekrutacyjne3[[#This Row],[JP]:[Geog]])</f>
        <v>3.25</v>
      </c>
      <c r="K146">
        <v>19</v>
      </c>
      <c r="L146">
        <v>92</v>
      </c>
      <c r="M146">
        <v>24</v>
      </c>
      <c r="N146">
        <v>32</v>
      </c>
      <c r="O146">
        <v>91</v>
      </c>
    </row>
    <row r="147" spans="2:15" hidden="1" x14ac:dyDescent="0.25">
      <c r="B147" s="1" t="s">
        <v>230</v>
      </c>
      <c r="C147" s="1" t="s">
        <v>137</v>
      </c>
      <c r="D147">
        <v>7</v>
      </c>
      <c r="E147">
        <v>3</v>
      </c>
      <c r="F147">
        <v>2</v>
      </c>
      <c r="G147">
        <v>3</v>
      </c>
      <c r="H147">
        <v>5</v>
      </c>
      <c r="I147">
        <v>6</v>
      </c>
      <c r="J147">
        <f>AVERAGE(punkty_rekrutacyjne3[[#This Row],[JP]:[Geog]])</f>
        <v>4</v>
      </c>
      <c r="K147">
        <v>25</v>
      </c>
      <c r="L147">
        <v>14</v>
      </c>
      <c r="M147">
        <v>19</v>
      </c>
      <c r="N147">
        <v>95</v>
      </c>
      <c r="O147">
        <v>91</v>
      </c>
    </row>
    <row r="148" spans="2:15" hidden="1" x14ac:dyDescent="0.25">
      <c r="B148" s="1" t="s">
        <v>231</v>
      </c>
      <c r="C148" s="1" t="s">
        <v>232</v>
      </c>
      <c r="D148">
        <v>8</v>
      </c>
      <c r="E148">
        <v>4</v>
      </c>
      <c r="F148">
        <v>3</v>
      </c>
      <c r="G148">
        <v>2</v>
      </c>
      <c r="H148">
        <v>3</v>
      </c>
      <c r="I148">
        <v>4</v>
      </c>
      <c r="J148">
        <f>AVERAGE(punkty_rekrutacyjne3[[#This Row],[JP]:[Geog]])</f>
        <v>3</v>
      </c>
      <c r="K148">
        <v>37</v>
      </c>
      <c r="L148">
        <v>69</v>
      </c>
      <c r="M148">
        <v>12</v>
      </c>
      <c r="N148">
        <v>17</v>
      </c>
      <c r="O148">
        <v>48</v>
      </c>
    </row>
    <row r="149" spans="2:15" hidden="1" x14ac:dyDescent="0.25">
      <c r="B149" s="1" t="s">
        <v>233</v>
      </c>
      <c r="C149" s="1" t="s">
        <v>145</v>
      </c>
      <c r="D149">
        <v>3</v>
      </c>
      <c r="E149">
        <v>6</v>
      </c>
      <c r="F149">
        <v>6</v>
      </c>
      <c r="G149">
        <v>6</v>
      </c>
      <c r="H149">
        <v>3</v>
      </c>
      <c r="I149">
        <v>4</v>
      </c>
      <c r="J149">
        <f>AVERAGE(punkty_rekrutacyjne3[[#This Row],[JP]:[Geog]])</f>
        <v>4.75</v>
      </c>
      <c r="K149">
        <v>79</v>
      </c>
      <c r="L149">
        <v>23</v>
      </c>
      <c r="M149">
        <v>17</v>
      </c>
      <c r="N149">
        <v>99</v>
      </c>
      <c r="O149">
        <v>29</v>
      </c>
    </row>
    <row r="150" spans="2:15" hidden="1" x14ac:dyDescent="0.25">
      <c r="B150" s="1" t="s">
        <v>234</v>
      </c>
      <c r="C150" s="1" t="s">
        <v>159</v>
      </c>
      <c r="D150">
        <v>4</v>
      </c>
      <c r="E150">
        <v>5</v>
      </c>
      <c r="F150">
        <v>2</v>
      </c>
      <c r="G150">
        <v>5</v>
      </c>
      <c r="H150">
        <v>4</v>
      </c>
      <c r="I150">
        <v>3</v>
      </c>
      <c r="J150">
        <f>AVERAGE(punkty_rekrutacyjne3[[#This Row],[JP]:[Geog]])</f>
        <v>3.5</v>
      </c>
      <c r="K150">
        <v>41</v>
      </c>
      <c r="L150">
        <v>64</v>
      </c>
      <c r="M150">
        <v>91</v>
      </c>
      <c r="N150">
        <v>82</v>
      </c>
      <c r="O150">
        <v>100</v>
      </c>
    </row>
    <row r="151" spans="2:15" hidden="1" x14ac:dyDescent="0.25">
      <c r="B151" s="1" t="s">
        <v>235</v>
      </c>
      <c r="C151" s="1" t="s">
        <v>101</v>
      </c>
      <c r="D151">
        <v>5</v>
      </c>
      <c r="E151">
        <v>4</v>
      </c>
      <c r="F151">
        <v>5</v>
      </c>
      <c r="G151">
        <v>2</v>
      </c>
      <c r="H151">
        <v>3</v>
      </c>
      <c r="I151">
        <v>2</v>
      </c>
      <c r="J151">
        <f>AVERAGE(punkty_rekrutacyjne3[[#This Row],[JP]:[Geog]])</f>
        <v>3</v>
      </c>
      <c r="K151">
        <v>87</v>
      </c>
      <c r="L151">
        <v>45</v>
      </c>
      <c r="M151">
        <v>47</v>
      </c>
      <c r="N151">
        <v>75</v>
      </c>
      <c r="O151">
        <v>51</v>
      </c>
    </row>
    <row r="152" spans="2:15" hidden="1" x14ac:dyDescent="0.25">
      <c r="B152" s="1" t="s">
        <v>236</v>
      </c>
      <c r="C152" s="1" t="s">
        <v>90</v>
      </c>
      <c r="D152">
        <v>8</v>
      </c>
      <c r="E152">
        <v>3</v>
      </c>
      <c r="F152">
        <v>6</v>
      </c>
      <c r="G152">
        <v>3</v>
      </c>
      <c r="H152">
        <v>6</v>
      </c>
      <c r="I152">
        <v>2</v>
      </c>
      <c r="J152">
        <f>AVERAGE(punkty_rekrutacyjne3[[#This Row],[JP]:[Geog]])</f>
        <v>4.25</v>
      </c>
      <c r="K152">
        <v>84</v>
      </c>
      <c r="L152">
        <v>77</v>
      </c>
      <c r="M152">
        <v>71</v>
      </c>
      <c r="N152">
        <v>71</v>
      </c>
      <c r="O152">
        <v>9</v>
      </c>
    </row>
    <row r="153" spans="2:15" hidden="1" x14ac:dyDescent="0.25">
      <c r="B153" s="1" t="s">
        <v>237</v>
      </c>
      <c r="C153" s="1" t="s">
        <v>90</v>
      </c>
      <c r="D153">
        <v>1</v>
      </c>
      <c r="E153">
        <v>2</v>
      </c>
      <c r="F153">
        <v>4</v>
      </c>
      <c r="G153">
        <v>4</v>
      </c>
      <c r="H153">
        <v>5</v>
      </c>
      <c r="I153">
        <v>5</v>
      </c>
      <c r="J153">
        <f>AVERAGE(punkty_rekrutacyjne3[[#This Row],[JP]:[Geog]])</f>
        <v>4.5</v>
      </c>
      <c r="K153">
        <v>20</v>
      </c>
      <c r="L153">
        <v>93</v>
      </c>
      <c r="M153">
        <v>68</v>
      </c>
      <c r="N153">
        <v>58</v>
      </c>
      <c r="O153">
        <v>23</v>
      </c>
    </row>
    <row r="154" spans="2:15" hidden="1" x14ac:dyDescent="0.25">
      <c r="B154" s="1" t="s">
        <v>238</v>
      </c>
      <c r="C154" s="1" t="s">
        <v>239</v>
      </c>
      <c r="D154">
        <v>7</v>
      </c>
      <c r="E154">
        <v>5</v>
      </c>
      <c r="F154">
        <v>6</v>
      </c>
      <c r="G154">
        <v>6</v>
      </c>
      <c r="H154">
        <v>2</v>
      </c>
      <c r="I154">
        <v>5</v>
      </c>
      <c r="J154">
        <f>AVERAGE(punkty_rekrutacyjne3[[#This Row],[JP]:[Geog]])</f>
        <v>4.75</v>
      </c>
      <c r="K154">
        <v>80</v>
      </c>
      <c r="L154">
        <v>90</v>
      </c>
      <c r="M154">
        <v>62</v>
      </c>
      <c r="N154">
        <v>97</v>
      </c>
      <c r="O154">
        <v>3</v>
      </c>
    </row>
    <row r="155" spans="2:15" hidden="1" x14ac:dyDescent="0.25">
      <c r="B155" s="1" t="s">
        <v>240</v>
      </c>
      <c r="C155" s="1" t="s">
        <v>232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5</v>
      </c>
      <c r="J155">
        <f>AVERAGE(punkty_rekrutacyjne3[[#This Row],[JP]:[Geog]])</f>
        <v>4.75</v>
      </c>
      <c r="K155">
        <v>77</v>
      </c>
      <c r="L155">
        <v>40</v>
      </c>
      <c r="M155">
        <v>93</v>
      </c>
      <c r="N155">
        <v>80</v>
      </c>
      <c r="O155">
        <v>71</v>
      </c>
    </row>
    <row r="156" spans="2:15" hidden="1" x14ac:dyDescent="0.25">
      <c r="B156" s="1" t="s">
        <v>241</v>
      </c>
      <c r="C156" s="1" t="s">
        <v>242</v>
      </c>
      <c r="D156">
        <v>4</v>
      </c>
      <c r="E156">
        <v>6</v>
      </c>
      <c r="F156">
        <v>5</v>
      </c>
      <c r="G156">
        <v>3</v>
      </c>
      <c r="H156">
        <v>5</v>
      </c>
      <c r="I156">
        <v>4</v>
      </c>
      <c r="J156">
        <f>AVERAGE(punkty_rekrutacyjne3[[#This Row],[JP]:[Geog]])</f>
        <v>4.25</v>
      </c>
      <c r="K156">
        <v>65</v>
      </c>
      <c r="L156">
        <v>34</v>
      </c>
      <c r="M156">
        <v>51</v>
      </c>
      <c r="N156">
        <v>38</v>
      </c>
      <c r="O156">
        <v>65</v>
      </c>
    </row>
    <row r="157" spans="2:15" hidden="1" x14ac:dyDescent="0.25">
      <c r="B157" s="1" t="s">
        <v>243</v>
      </c>
      <c r="C157" s="1" t="s">
        <v>244</v>
      </c>
      <c r="D157">
        <v>0</v>
      </c>
      <c r="E157">
        <v>6</v>
      </c>
      <c r="F157">
        <v>4</v>
      </c>
      <c r="G157">
        <v>3</v>
      </c>
      <c r="H157">
        <v>3</v>
      </c>
      <c r="I157">
        <v>2</v>
      </c>
      <c r="J157">
        <f>AVERAGE(punkty_rekrutacyjne3[[#This Row],[JP]:[Geog]])</f>
        <v>3</v>
      </c>
      <c r="K157">
        <v>62</v>
      </c>
      <c r="L157">
        <v>62</v>
      </c>
      <c r="M157">
        <v>86</v>
      </c>
      <c r="N157">
        <v>10</v>
      </c>
      <c r="O157">
        <v>2</v>
      </c>
    </row>
    <row r="158" spans="2:15" hidden="1" x14ac:dyDescent="0.25">
      <c r="B158" s="1" t="s">
        <v>245</v>
      </c>
      <c r="C158" s="1" t="s">
        <v>246</v>
      </c>
      <c r="D158">
        <v>8</v>
      </c>
      <c r="E158">
        <v>5</v>
      </c>
      <c r="F158">
        <v>4</v>
      </c>
      <c r="G158">
        <v>2</v>
      </c>
      <c r="H158">
        <v>4</v>
      </c>
      <c r="I158">
        <v>2</v>
      </c>
      <c r="J158">
        <f>AVERAGE(punkty_rekrutacyjne3[[#This Row],[JP]:[Geog]])</f>
        <v>3</v>
      </c>
      <c r="K158">
        <v>70</v>
      </c>
      <c r="L158">
        <v>4</v>
      </c>
      <c r="M158">
        <v>92</v>
      </c>
      <c r="N158">
        <v>91</v>
      </c>
      <c r="O158">
        <v>21</v>
      </c>
    </row>
    <row r="159" spans="2:15" hidden="1" x14ac:dyDescent="0.25">
      <c r="B159" s="1" t="s">
        <v>247</v>
      </c>
      <c r="C159" s="1" t="s">
        <v>164</v>
      </c>
      <c r="D159">
        <v>1</v>
      </c>
      <c r="E159">
        <v>2</v>
      </c>
      <c r="F159">
        <v>6</v>
      </c>
      <c r="G159">
        <v>5</v>
      </c>
      <c r="H159">
        <v>6</v>
      </c>
      <c r="I159">
        <v>4</v>
      </c>
      <c r="J159">
        <f>AVERAGE(punkty_rekrutacyjne3[[#This Row],[JP]:[Geog]])</f>
        <v>5.25</v>
      </c>
      <c r="K159">
        <v>66</v>
      </c>
      <c r="L159">
        <v>78</v>
      </c>
      <c r="M159">
        <v>26</v>
      </c>
      <c r="N159">
        <v>98</v>
      </c>
      <c r="O159">
        <v>56</v>
      </c>
    </row>
    <row r="160" spans="2:15" hidden="1" x14ac:dyDescent="0.25">
      <c r="B160" s="1" t="s">
        <v>248</v>
      </c>
      <c r="C160" s="1" t="s">
        <v>249</v>
      </c>
      <c r="D160">
        <v>3</v>
      </c>
      <c r="E160">
        <v>4</v>
      </c>
      <c r="F160">
        <v>6</v>
      </c>
      <c r="G160">
        <v>2</v>
      </c>
      <c r="H160">
        <v>2</v>
      </c>
      <c r="I160">
        <v>5</v>
      </c>
      <c r="J160">
        <f>AVERAGE(punkty_rekrutacyjne3[[#This Row],[JP]:[Geog]])</f>
        <v>3.75</v>
      </c>
      <c r="K160">
        <v>54</v>
      </c>
      <c r="L160">
        <v>12</v>
      </c>
      <c r="M160">
        <v>13</v>
      </c>
      <c r="N160">
        <v>21</v>
      </c>
      <c r="O160">
        <v>24</v>
      </c>
    </row>
    <row r="161" spans="2:15" hidden="1" x14ac:dyDescent="0.25">
      <c r="B161" s="1" t="s">
        <v>250</v>
      </c>
      <c r="C161" s="1" t="s">
        <v>251</v>
      </c>
      <c r="D161">
        <v>6</v>
      </c>
      <c r="E161">
        <v>2</v>
      </c>
      <c r="F161">
        <v>3</v>
      </c>
      <c r="G161">
        <v>3</v>
      </c>
      <c r="H161">
        <v>3</v>
      </c>
      <c r="I161">
        <v>6</v>
      </c>
      <c r="J161">
        <f>AVERAGE(punkty_rekrutacyjne3[[#This Row],[JP]:[Geog]])</f>
        <v>3.75</v>
      </c>
      <c r="K161">
        <v>27</v>
      </c>
      <c r="L161">
        <v>2</v>
      </c>
      <c r="M161">
        <v>84</v>
      </c>
      <c r="N161">
        <v>100</v>
      </c>
      <c r="O161">
        <v>27</v>
      </c>
    </row>
    <row r="162" spans="2:15" hidden="1" x14ac:dyDescent="0.25">
      <c r="B162" s="1" t="s">
        <v>252</v>
      </c>
      <c r="C162" s="1" t="s">
        <v>253</v>
      </c>
      <c r="D162">
        <v>1</v>
      </c>
      <c r="E162">
        <v>4</v>
      </c>
      <c r="F162">
        <v>6</v>
      </c>
      <c r="G162">
        <v>6</v>
      </c>
      <c r="H162">
        <v>2</v>
      </c>
      <c r="I162">
        <v>3</v>
      </c>
      <c r="J162">
        <f>AVERAGE(punkty_rekrutacyjne3[[#This Row],[JP]:[Geog]])</f>
        <v>4.25</v>
      </c>
      <c r="K162">
        <v>43</v>
      </c>
      <c r="L162">
        <v>77</v>
      </c>
      <c r="M162">
        <v>31</v>
      </c>
      <c r="N162">
        <v>88</v>
      </c>
      <c r="O162">
        <v>67</v>
      </c>
    </row>
    <row r="163" spans="2:15" hidden="1" x14ac:dyDescent="0.25">
      <c r="B163" s="1" t="s">
        <v>254</v>
      </c>
      <c r="C163" s="1" t="s">
        <v>28</v>
      </c>
      <c r="D163">
        <v>3</v>
      </c>
      <c r="E163">
        <v>6</v>
      </c>
      <c r="F163">
        <v>6</v>
      </c>
      <c r="G163">
        <v>4</v>
      </c>
      <c r="H163">
        <v>3</v>
      </c>
      <c r="I163">
        <v>6</v>
      </c>
      <c r="J163">
        <f>AVERAGE(punkty_rekrutacyjne3[[#This Row],[JP]:[Geog]])</f>
        <v>4.75</v>
      </c>
      <c r="K163">
        <v>63</v>
      </c>
      <c r="L163">
        <v>36</v>
      </c>
      <c r="M163">
        <v>68</v>
      </c>
      <c r="N163">
        <v>19</v>
      </c>
      <c r="O163">
        <v>39</v>
      </c>
    </row>
    <row r="164" spans="2:15" hidden="1" x14ac:dyDescent="0.25">
      <c r="B164" s="1" t="s">
        <v>255</v>
      </c>
      <c r="C164" s="1" t="s">
        <v>222</v>
      </c>
      <c r="D164">
        <v>1</v>
      </c>
      <c r="E164">
        <v>2</v>
      </c>
      <c r="F164">
        <v>6</v>
      </c>
      <c r="G164">
        <v>4</v>
      </c>
      <c r="H164">
        <v>2</v>
      </c>
      <c r="I164">
        <v>2</v>
      </c>
      <c r="J164">
        <f>AVERAGE(punkty_rekrutacyjne3[[#This Row],[JP]:[Geog]])</f>
        <v>3.5</v>
      </c>
      <c r="K164">
        <v>32</v>
      </c>
      <c r="L164">
        <v>18</v>
      </c>
      <c r="M164">
        <v>1</v>
      </c>
      <c r="N164">
        <v>56</v>
      </c>
      <c r="O164">
        <v>7</v>
      </c>
    </row>
    <row r="165" spans="2:15" hidden="1" x14ac:dyDescent="0.25">
      <c r="B165" s="1" t="s">
        <v>256</v>
      </c>
      <c r="C165" s="1" t="s">
        <v>78</v>
      </c>
      <c r="D165">
        <v>4</v>
      </c>
      <c r="E165">
        <v>3</v>
      </c>
      <c r="F165">
        <v>3</v>
      </c>
      <c r="G165">
        <v>2</v>
      </c>
      <c r="H165">
        <v>6</v>
      </c>
      <c r="I165">
        <v>2</v>
      </c>
      <c r="J165">
        <f>AVERAGE(punkty_rekrutacyjne3[[#This Row],[JP]:[Geog]])</f>
        <v>3.25</v>
      </c>
      <c r="K165">
        <v>60</v>
      </c>
      <c r="L165">
        <v>64</v>
      </c>
      <c r="M165">
        <v>100</v>
      </c>
      <c r="N165">
        <v>38</v>
      </c>
      <c r="O165">
        <v>70</v>
      </c>
    </row>
    <row r="166" spans="2:15" hidden="1" x14ac:dyDescent="0.25">
      <c r="B166" s="1" t="s">
        <v>257</v>
      </c>
      <c r="C166" s="1" t="s">
        <v>20</v>
      </c>
      <c r="D166">
        <v>0</v>
      </c>
      <c r="E166">
        <v>6</v>
      </c>
      <c r="F166">
        <v>6</v>
      </c>
      <c r="G166">
        <v>5</v>
      </c>
      <c r="H166">
        <v>3</v>
      </c>
      <c r="I166">
        <v>2</v>
      </c>
      <c r="J166">
        <f>AVERAGE(punkty_rekrutacyjne3[[#This Row],[JP]:[Geog]])</f>
        <v>4</v>
      </c>
      <c r="K166">
        <v>39</v>
      </c>
      <c r="L166">
        <v>66</v>
      </c>
      <c r="M166">
        <v>84</v>
      </c>
      <c r="N166">
        <v>47</v>
      </c>
      <c r="O166">
        <v>21</v>
      </c>
    </row>
    <row r="167" spans="2:15" hidden="1" x14ac:dyDescent="0.25">
      <c r="B167" s="1" t="s">
        <v>258</v>
      </c>
      <c r="C167" s="1" t="s">
        <v>180</v>
      </c>
      <c r="D167">
        <v>2</v>
      </c>
      <c r="E167">
        <v>2</v>
      </c>
      <c r="F167">
        <v>5</v>
      </c>
      <c r="G167">
        <v>2</v>
      </c>
      <c r="H167">
        <v>3</v>
      </c>
      <c r="I167">
        <v>3</v>
      </c>
      <c r="J167">
        <f>AVERAGE(punkty_rekrutacyjne3[[#This Row],[JP]:[Geog]])</f>
        <v>3.25</v>
      </c>
      <c r="K167">
        <v>11</v>
      </c>
      <c r="L167">
        <v>88</v>
      </c>
      <c r="M167">
        <v>90</v>
      </c>
      <c r="N167">
        <v>20</v>
      </c>
      <c r="O167">
        <v>65</v>
      </c>
    </row>
    <row r="168" spans="2:15" hidden="1" x14ac:dyDescent="0.25">
      <c r="B168" s="1" t="s">
        <v>259</v>
      </c>
      <c r="C168" s="1" t="s">
        <v>260</v>
      </c>
      <c r="D168">
        <v>2</v>
      </c>
      <c r="E168">
        <v>5</v>
      </c>
      <c r="F168">
        <v>5</v>
      </c>
      <c r="G168">
        <v>2</v>
      </c>
      <c r="H168">
        <v>6</v>
      </c>
      <c r="I168">
        <v>2</v>
      </c>
      <c r="J168">
        <f>AVERAGE(punkty_rekrutacyjne3[[#This Row],[JP]:[Geog]])</f>
        <v>3.75</v>
      </c>
      <c r="K168">
        <v>79</v>
      </c>
      <c r="L168">
        <v>66</v>
      </c>
      <c r="M168">
        <v>91</v>
      </c>
      <c r="N168">
        <v>30</v>
      </c>
      <c r="O168">
        <v>90</v>
      </c>
    </row>
    <row r="169" spans="2:15" hidden="1" x14ac:dyDescent="0.25">
      <c r="B169" s="1" t="s">
        <v>261</v>
      </c>
      <c r="C169" s="1" t="s">
        <v>218</v>
      </c>
      <c r="D169">
        <v>5</v>
      </c>
      <c r="E169">
        <v>3</v>
      </c>
      <c r="F169">
        <v>6</v>
      </c>
      <c r="G169">
        <v>3</v>
      </c>
      <c r="H169">
        <v>3</v>
      </c>
      <c r="I169">
        <v>5</v>
      </c>
      <c r="J169">
        <f>AVERAGE(punkty_rekrutacyjne3[[#This Row],[JP]:[Geog]])</f>
        <v>4.25</v>
      </c>
      <c r="K169">
        <v>15</v>
      </c>
      <c r="L169">
        <v>21</v>
      </c>
      <c r="M169">
        <v>66</v>
      </c>
      <c r="N169">
        <v>55</v>
      </c>
      <c r="O169">
        <v>90</v>
      </c>
    </row>
    <row r="170" spans="2:15" hidden="1" x14ac:dyDescent="0.25">
      <c r="B170" s="1" t="s">
        <v>262</v>
      </c>
      <c r="C170" s="1" t="s">
        <v>41</v>
      </c>
      <c r="D170">
        <v>4</v>
      </c>
      <c r="E170">
        <v>3</v>
      </c>
      <c r="F170">
        <v>6</v>
      </c>
      <c r="G170">
        <v>6</v>
      </c>
      <c r="H170">
        <v>4</v>
      </c>
      <c r="I170">
        <v>4</v>
      </c>
      <c r="J170">
        <f>AVERAGE(punkty_rekrutacyjne3[[#This Row],[JP]:[Geog]])</f>
        <v>5</v>
      </c>
      <c r="K170">
        <v>15</v>
      </c>
      <c r="L170">
        <v>36</v>
      </c>
      <c r="M170">
        <v>51</v>
      </c>
      <c r="N170">
        <v>10</v>
      </c>
      <c r="O170">
        <v>68</v>
      </c>
    </row>
    <row r="171" spans="2:15" hidden="1" x14ac:dyDescent="0.25">
      <c r="B171" s="1" t="s">
        <v>263</v>
      </c>
      <c r="C171" s="1" t="s">
        <v>78</v>
      </c>
      <c r="D171">
        <v>5</v>
      </c>
      <c r="E171">
        <v>5</v>
      </c>
      <c r="F171">
        <v>6</v>
      </c>
      <c r="G171">
        <v>6</v>
      </c>
      <c r="H171">
        <v>6</v>
      </c>
      <c r="I171">
        <v>6</v>
      </c>
      <c r="J171">
        <f>AVERAGE(punkty_rekrutacyjne3[[#This Row],[JP]:[Geog]])</f>
        <v>6</v>
      </c>
      <c r="K171">
        <v>63</v>
      </c>
      <c r="L171">
        <v>88</v>
      </c>
      <c r="M171">
        <v>72</v>
      </c>
      <c r="N171">
        <v>90</v>
      </c>
      <c r="O171">
        <v>83</v>
      </c>
    </row>
    <row r="172" spans="2:15" hidden="1" x14ac:dyDescent="0.25">
      <c r="B172" s="1" t="s">
        <v>264</v>
      </c>
      <c r="C172" s="1" t="s">
        <v>246</v>
      </c>
      <c r="D172">
        <v>8</v>
      </c>
      <c r="E172">
        <v>3</v>
      </c>
      <c r="F172">
        <v>5</v>
      </c>
      <c r="G172">
        <v>5</v>
      </c>
      <c r="H172">
        <v>5</v>
      </c>
      <c r="I172">
        <v>6</v>
      </c>
      <c r="J172">
        <f>AVERAGE(punkty_rekrutacyjne3[[#This Row],[JP]:[Geog]])</f>
        <v>5.25</v>
      </c>
      <c r="K172">
        <v>55</v>
      </c>
      <c r="L172">
        <v>10</v>
      </c>
      <c r="M172">
        <v>80</v>
      </c>
      <c r="N172">
        <v>8</v>
      </c>
      <c r="O172">
        <v>78</v>
      </c>
    </row>
    <row r="173" spans="2:15" hidden="1" x14ac:dyDescent="0.25">
      <c r="B173" s="1" t="s">
        <v>265</v>
      </c>
      <c r="C173" s="1" t="s">
        <v>16</v>
      </c>
      <c r="D173">
        <v>7</v>
      </c>
      <c r="E173">
        <v>3</v>
      </c>
      <c r="F173">
        <v>5</v>
      </c>
      <c r="G173">
        <v>4</v>
      </c>
      <c r="H173">
        <v>5</v>
      </c>
      <c r="I173">
        <v>6</v>
      </c>
      <c r="J173">
        <f>AVERAGE(punkty_rekrutacyjne3[[#This Row],[JP]:[Geog]])</f>
        <v>5</v>
      </c>
      <c r="K173">
        <v>24</v>
      </c>
      <c r="L173">
        <v>82</v>
      </c>
      <c r="M173">
        <v>37</v>
      </c>
      <c r="N173">
        <v>7</v>
      </c>
      <c r="O173">
        <v>12</v>
      </c>
    </row>
    <row r="174" spans="2:15" hidden="1" x14ac:dyDescent="0.25">
      <c r="B174" s="1" t="s">
        <v>266</v>
      </c>
      <c r="C174" s="1" t="s">
        <v>199</v>
      </c>
      <c r="D174">
        <v>0</v>
      </c>
      <c r="E174">
        <v>2</v>
      </c>
      <c r="F174">
        <v>3</v>
      </c>
      <c r="G174">
        <v>4</v>
      </c>
      <c r="H174">
        <v>6</v>
      </c>
      <c r="I174">
        <v>6</v>
      </c>
      <c r="J174">
        <f>AVERAGE(punkty_rekrutacyjne3[[#This Row],[JP]:[Geog]])</f>
        <v>4.75</v>
      </c>
      <c r="K174">
        <v>19</v>
      </c>
      <c r="L174">
        <v>82</v>
      </c>
      <c r="M174">
        <v>75</v>
      </c>
      <c r="N174">
        <v>35</v>
      </c>
      <c r="O174">
        <v>75</v>
      </c>
    </row>
    <row r="175" spans="2:15" hidden="1" x14ac:dyDescent="0.25">
      <c r="B175" s="1" t="s">
        <v>267</v>
      </c>
      <c r="C175" s="1" t="s">
        <v>239</v>
      </c>
      <c r="D175">
        <v>5</v>
      </c>
      <c r="E175">
        <v>3</v>
      </c>
      <c r="F175">
        <v>5</v>
      </c>
      <c r="G175">
        <v>3</v>
      </c>
      <c r="H175">
        <v>3</v>
      </c>
      <c r="I175">
        <v>2</v>
      </c>
      <c r="J175">
        <f>AVERAGE(punkty_rekrutacyjne3[[#This Row],[JP]:[Geog]])</f>
        <v>3.25</v>
      </c>
      <c r="K175">
        <v>33</v>
      </c>
      <c r="L175">
        <v>10</v>
      </c>
      <c r="M175">
        <v>92</v>
      </c>
      <c r="N175">
        <v>74</v>
      </c>
      <c r="O175">
        <v>79</v>
      </c>
    </row>
    <row r="176" spans="2:15" hidden="1" x14ac:dyDescent="0.25">
      <c r="B176" s="1" t="s">
        <v>268</v>
      </c>
      <c r="C176" s="1" t="s">
        <v>101</v>
      </c>
      <c r="D176">
        <v>4</v>
      </c>
      <c r="E176">
        <v>5</v>
      </c>
      <c r="F176">
        <v>5</v>
      </c>
      <c r="G176">
        <v>3</v>
      </c>
      <c r="H176">
        <v>4</v>
      </c>
      <c r="I176">
        <v>4</v>
      </c>
      <c r="J176">
        <f>AVERAGE(punkty_rekrutacyjne3[[#This Row],[JP]:[Geog]])</f>
        <v>4</v>
      </c>
      <c r="K176">
        <v>94</v>
      </c>
      <c r="L176">
        <v>21</v>
      </c>
      <c r="M176">
        <v>58</v>
      </c>
      <c r="N176">
        <v>60</v>
      </c>
      <c r="O176">
        <v>36</v>
      </c>
    </row>
    <row r="177" spans="2:15" hidden="1" x14ac:dyDescent="0.25">
      <c r="B177" s="1" t="s">
        <v>269</v>
      </c>
      <c r="C177" s="1" t="s">
        <v>205</v>
      </c>
      <c r="D177">
        <v>1</v>
      </c>
      <c r="E177">
        <v>2</v>
      </c>
      <c r="F177">
        <v>6</v>
      </c>
      <c r="G177">
        <v>4</v>
      </c>
      <c r="H177">
        <v>6</v>
      </c>
      <c r="I177">
        <v>5</v>
      </c>
      <c r="J177">
        <f>AVERAGE(punkty_rekrutacyjne3[[#This Row],[JP]:[Geog]])</f>
        <v>5.25</v>
      </c>
      <c r="K177">
        <v>5</v>
      </c>
      <c r="L177">
        <v>79</v>
      </c>
      <c r="M177">
        <v>31</v>
      </c>
      <c r="N177">
        <v>60</v>
      </c>
      <c r="O177">
        <v>44</v>
      </c>
    </row>
    <row r="178" spans="2:15" hidden="1" x14ac:dyDescent="0.25">
      <c r="B178" s="1" t="s">
        <v>270</v>
      </c>
      <c r="C178" s="1" t="s">
        <v>210</v>
      </c>
      <c r="D178">
        <v>0</v>
      </c>
      <c r="E178">
        <v>4</v>
      </c>
      <c r="F178">
        <v>4</v>
      </c>
      <c r="G178">
        <v>6</v>
      </c>
      <c r="H178">
        <v>4</v>
      </c>
      <c r="I178">
        <v>4</v>
      </c>
      <c r="J178">
        <f>AVERAGE(punkty_rekrutacyjne3[[#This Row],[JP]:[Geog]])</f>
        <v>4.5</v>
      </c>
      <c r="K178">
        <v>60</v>
      </c>
      <c r="L178">
        <v>36</v>
      </c>
      <c r="M178">
        <v>6</v>
      </c>
      <c r="N178">
        <v>48</v>
      </c>
      <c r="O178">
        <v>31</v>
      </c>
    </row>
    <row r="179" spans="2:15" hidden="1" x14ac:dyDescent="0.25">
      <c r="B179" s="1" t="s">
        <v>271</v>
      </c>
      <c r="C179" s="1" t="s">
        <v>30</v>
      </c>
      <c r="D179">
        <v>6</v>
      </c>
      <c r="E179">
        <v>3</v>
      </c>
      <c r="F179">
        <v>2</v>
      </c>
      <c r="G179">
        <v>2</v>
      </c>
      <c r="H179">
        <v>6</v>
      </c>
      <c r="I179">
        <v>6</v>
      </c>
      <c r="J179">
        <f>AVERAGE(punkty_rekrutacyjne3[[#This Row],[JP]:[Geog]])</f>
        <v>4</v>
      </c>
      <c r="K179">
        <v>47</v>
      </c>
      <c r="L179">
        <v>36</v>
      </c>
      <c r="M179">
        <v>64</v>
      </c>
      <c r="N179">
        <v>67</v>
      </c>
      <c r="O179">
        <v>13</v>
      </c>
    </row>
    <row r="180" spans="2:15" hidden="1" x14ac:dyDescent="0.25">
      <c r="B180" s="1" t="s">
        <v>272</v>
      </c>
      <c r="C180" s="1" t="s">
        <v>273</v>
      </c>
      <c r="D180">
        <v>0</v>
      </c>
      <c r="E180">
        <v>5</v>
      </c>
      <c r="F180">
        <v>5</v>
      </c>
      <c r="G180">
        <v>3</v>
      </c>
      <c r="H180">
        <v>3</v>
      </c>
      <c r="I180">
        <v>4</v>
      </c>
      <c r="J180">
        <f>AVERAGE(punkty_rekrutacyjne3[[#This Row],[JP]:[Geog]])</f>
        <v>3.75</v>
      </c>
      <c r="K180">
        <v>92</v>
      </c>
      <c r="L180">
        <v>58</v>
      </c>
      <c r="M180">
        <v>73</v>
      </c>
      <c r="N180">
        <v>53</v>
      </c>
      <c r="O180">
        <v>68</v>
      </c>
    </row>
    <row r="181" spans="2:15" hidden="1" x14ac:dyDescent="0.25">
      <c r="B181" s="1" t="s">
        <v>274</v>
      </c>
      <c r="C181" s="1" t="s">
        <v>16</v>
      </c>
      <c r="D181">
        <v>3</v>
      </c>
      <c r="E181">
        <v>5</v>
      </c>
      <c r="F181">
        <v>4</v>
      </c>
      <c r="G181">
        <v>6</v>
      </c>
      <c r="H181">
        <v>6</v>
      </c>
      <c r="I181">
        <v>4</v>
      </c>
      <c r="J181">
        <f>AVERAGE(punkty_rekrutacyjne3[[#This Row],[JP]:[Geog]])</f>
        <v>5</v>
      </c>
      <c r="K181">
        <v>70</v>
      </c>
      <c r="L181">
        <v>3</v>
      </c>
      <c r="M181">
        <v>92</v>
      </c>
      <c r="N181">
        <v>40</v>
      </c>
      <c r="O181">
        <v>41</v>
      </c>
    </row>
    <row r="182" spans="2:15" hidden="1" x14ac:dyDescent="0.25">
      <c r="B182" s="1" t="s">
        <v>275</v>
      </c>
      <c r="C182" s="1" t="s">
        <v>126</v>
      </c>
      <c r="D182">
        <v>5</v>
      </c>
      <c r="E182">
        <v>2</v>
      </c>
      <c r="F182">
        <v>4</v>
      </c>
      <c r="G182">
        <v>6</v>
      </c>
      <c r="H182">
        <v>5</v>
      </c>
      <c r="I182">
        <v>3</v>
      </c>
      <c r="J182">
        <f>AVERAGE(punkty_rekrutacyjne3[[#This Row],[JP]:[Geog]])</f>
        <v>4.5</v>
      </c>
      <c r="K182">
        <v>78</v>
      </c>
      <c r="L182">
        <v>78</v>
      </c>
      <c r="M182">
        <v>90</v>
      </c>
      <c r="N182">
        <v>83</v>
      </c>
      <c r="O182">
        <v>63</v>
      </c>
    </row>
    <row r="183" spans="2:15" x14ac:dyDescent="0.25">
      <c r="B183" s="1" t="s">
        <v>328</v>
      </c>
      <c r="C183" s="1" t="s">
        <v>68</v>
      </c>
      <c r="D183">
        <v>0</v>
      </c>
      <c r="E183">
        <v>6</v>
      </c>
      <c r="F183">
        <v>6</v>
      </c>
      <c r="G183">
        <v>4</v>
      </c>
      <c r="H183">
        <v>4</v>
      </c>
      <c r="I183">
        <v>3</v>
      </c>
      <c r="J183">
        <f>AVERAGE(punkty_rekrutacyjne3[[#This Row],[JP]:[Geog]])</f>
        <v>4.25</v>
      </c>
      <c r="K183">
        <v>25</v>
      </c>
      <c r="L183">
        <v>40</v>
      </c>
      <c r="M183">
        <v>61</v>
      </c>
      <c r="N183">
        <v>59</v>
      </c>
      <c r="O183">
        <v>88</v>
      </c>
    </row>
    <row r="184" spans="2:15" hidden="1" x14ac:dyDescent="0.25">
      <c r="B184" s="1" t="s">
        <v>277</v>
      </c>
      <c r="C184" s="1" t="s">
        <v>161</v>
      </c>
      <c r="D184">
        <v>1</v>
      </c>
      <c r="E184">
        <v>4</v>
      </c>
      <c r="F184">
        <v>4</v>
      </c>
      <c r="G184">
        <v>3</v>
      </c>
      <c r="H184">
        <v>6</v>
      </c>
      <c r="I184">
        <v>6</v>
      </c>
      <c r="J184">
        <f>AVERAGE(punkty_rekrutacyjne3[[#This Row],[JP]:[Geog]])</f>
        <v>4.75</v>
      </c>
      <c r="K184">
        <v>33</v>
      </c>
      <c r="L184">
        <v>38</v>
      </c>
      <c r="M184">
        <v>27</v>
      </c>
      <c r="N184">
        <v>60</v>
      </c>
      <c r="O184">
        <v>80</v>
      </c>
    </row>
    <row r="185" spans="2:15" hidden="1" x14ac:dyDescent="0.25">
      <c r="B185" s="1" t="s">
        <v>278</v>
      </c>
      <c r="C185" s="1" t="s">
        <v>279</v>
      </c>
      <c r="D185">
        <v>5</v>
      </c>
      <c r="E185">
        <v>6</v>
      </c>
      <c r="F185">
        <v>2</v>
      </c>
      <c r="G185">
        <v>5</v>
      </c>
      <c r="H185">
        <v>5</v>
      </c>
      <c r="I185">
        <v>5</v>
      </c>
      <c r="J185">
        <f>AVERAGE(punkty_rekrutacyjne3[[#This Row],[JP]:[Geog]])</f>
        <v>4.25</v>
      </c>
      <c r="K185">
        <v>80</v>
      </c>
      <c r="L185">
        <v>54</v>
      </c>
      <c r="M185">
        <v>22</v>
      </c>
      <c r="N185">
        <v>26</v>
      </c>
      <c r="O185">
        <v>62</v>
      </c>
    </row>
    <row r="186" spans="2:15" hidden="1" x14ac:dyDescent="0.25">
      <c r="B186" s="1" t="s">
        <v>280</v>
      </c>
      <c r="C186" s="1" t="s">
        <v>159</v>
      </c>
      <c r="D186">
        <v>6</v>
      </c>
      <c r="E186">
        <v>6</v>
      </c>
      <c r="F186">
        <v>2</v>
      </c>
      <c r="G186">
        <v>4</v>
      </c>
      <c r="H186">
        <v>5</v>
      </c>
      <c r="I186">
        <v>2</v>
      </c>
      <c r="J186">
        <f>AVERAGE(punkty_rekrutacyjne3[[#This Row],[JP]:[Geog]])</f>
        <v>3.25</v>
      </c>
      <c r="K186">
        <v>34</v>
      </c>
      <c r="L186">
        <v>92</v>
      </c>
      <c r="M186">
        <v>51</v>
      </c>
      <c r="N186">
        <v>32</v>
      </c>
      <c r="O186">
        <v>80</v>
      </c>
    </row>
    <row r="187" spans="2:15" hidden="1" x14ac:dyDescent="0.25">
      <c r="B187" s="1" t="s">
        <v>281</v>
      </c>
      <c r="C187" s="1" t="s">
        <v>41</v>
      </c>
      <c r="D187">
        <v>8</v>
      </c>
      <c r="E187">
        <v>2</v>
      </c>
      <c r="F187">
        <v>4</v>
      </c>
      <c r="G187">
        <v>2</v>
      </c>
      <c r="H187">
        <v>6</v>
      </c>
      <c r="I187">
        <v>5</v>
      </c>
      <c r="J187">
        <f>AVERAGE(punkty_rekrutacyjne3[[#This Row],[JP]:[Geog]])</f>
        <v>4.25</v>
      </c>
      <c r="K187">
        <v>17</v>
      </c>
      <c r="L187">
        <v>29</v>
      </c>
      <c r="M187">
        <v>83</v>
      </c>
      <c r="N187">
        <v>9</v>
      </c>
      <c r="O187">
        <v>54</v>
      </c>
    </row>
    <row r="188" spans="2:15" hidden="1" x14ac:dyDescent="0.25">
      <c r="B188" s="1" t="s">
        <v>282</v>
      </c>
      <c r="C188" s="1" t="s">
        <v>41</v>
      </c>
      <c r="D188">
        <v>1</v>
      </c>
      <c r="E188">
        <v>5</v>
      </c>
      <c r="F188">
        <v>6</v>
      </c>
      <c r="G188">
        <v>4</v>
      </c>
      <c r="H188">
        <v>3</v>
      </c>
      <c r="I188">
        <v>2</v>
      </c>
      <c r="J188">
        <f>AVERAGE(punkty_rekrutacyjne3[[#This Row],[JP]:[Geog]])</f>
        <v>3.75</v>
      </c>
      <c r="K188">
        <v>14</v>
      </c>
      <c r="L188">
        <v>49</v>
      </c>
      <c r="M188">
        <v>64</v>
      </c>
      <c r="N188">
        <v>36</v>
      </c>
      <c r="O188">
        <v>2</v>
      </c>
    </row>
    <row r="189" spans="2:15" hidden="1" x14ac:dyDescent="0.25">
      <c r="B189" s="1" t="s">
        <v>283</v>
      </c>
      <c r="C189" s="1" t="s">
        <v>242</v>
      </c>
      <c r="D189">
        <v>6</v>
      </c>
      <c r="E189">
        <v>6</v>
      </c>
      <c r="F189">
        <v>3</v>
      </c>
      <c r="G189">
        <v>6</v>
      </c>
      <c r="H189">
        <v>2</v>
      </c>
      <c r="I189">
        <v>3</v>
      </c>
      <c r="J189">
        <f>AVERAGE(punkty_rekrutacyjne3[[#This Row],[JP]:[Geog]])</f>
        <v>3.5</v>
      </c>
      <c r="K189">
        <v>27</v>
      </c>
      <c r="L189">
        <v>64</v>
      </c>
      <c r="M189">
        <v>47</v>
      </c>
      <c r="N189">
        <v>11</v>
      </c>
      <c r="O189">
        <v>24</v>
      </c>
    </row>
    <row r="190" spans="2:15" hidden="1" x14ac:dyDescent="0.25">
      <c r="B190" s="1" t="s">
        <v>284</v>
      </c>
      <c r="C190" s="1" t="s">
        <v>166</v>
      </c>
      <c r="D190">
        <v>3</v>
      </c>
      <c r="E190">
        <v>5</v>
      </c>
      <c r="F190">
        <v>3</v>
      </c>
      <c r="G190">
        <v>2</v>
      </c>
      <c r="H190">
        <v>6</v>
      </c>
      <c r="I190">
        <v>6</v>
      </c>
      <c r="J190">
        <f>AVERAGE(punkty_rekrutacyjne3[[#This Row],[JP]:[Geog]])</f>
        <v>4.25</v>
      </c>
      <c r="K190">
        <v>77</v>
      </c>
      <c r="L190">
        <v>9</v>
      </c>
      <c r="M190">
        <v>73</v>
      </c>
      <c r="N190">
        <v>35</v>
      </c>
      <c r="O190">
        <v>96</v>
      </c>
    </row>
    <row r="191" spans="2:15" hidden="1" x14ac:dyDescent="0.25">
      <c r="B191" s="1" t="s">
        <v>285</v>
      </c>
      <c r="C191" s="1" t="s">
        <v>286</v>
      </c>
      <c r="D191">
        <v>2</v>
      </c>
      <c r="E191">
        <v>5</v>
      </c>
      <c r="F191">
        <v>4</v>
      </c>
      <c r="G191">
        <v>4</v>
      </c>
      <c r="H191">
        <v>2</v>
      </c>
      <c r="I191">
        <v>5</v>
      </c>
      <c r="J191">
        <f>AVERAGE(punkty_rekrutacyjne3[[#This Row],[JP]:[Geog]])</f>
        <v>3.75</v>
      </c>
      <c r="K191">
        <v>46</v>
      </c>
      <c r="L191">
        <v>15</v>
      </c>
      <c r="M191">
        <v>67</v>
      </c>
      <c r="N191">
        <v>56</v>
      </c>
      <c r="O191">
        <v>9</v>
      </c>
    </row>
    <row r="192" spans="2:15" hidden="1" x14ac:dyDescent="0.25">
      <c r="B192" s="1" t="s">
        <v>287</v>
      </c>
      <c r="C192" s="1" t="s">
        <v>288</v>
      </c>
      <c r="D192">
        <v>3</v>
      </c>
      <c r="E192">
        <v>4</v>
      </c>
      <c r="F192">
        <v>6</v>
      </c>
      <c r="G192">
        <v>3</v>
      </c>
      <c r="H192">
        <v>2</v>
      </c>
      <c r="I192">
        <v>2</v>
      </c>
      <c r="J192">
        <f>AVERAGE(punkty_rekrutacyjne3[[#This Row],[JP]:[Geog]])</f>
        <v>3.25</v>
      </c>
      <c r="K192">
        <v>79</v>
      </c>
      <c r="L192">
        <v>70</v>
      </c>
      <c r="M192">
        <v>42</v>
      </c>
      <c r="N192">
        <v>36</v>
      </c>
      <c r="O192">
        <v>76</v>
      </c>
    </row>
    <row r="193" spans="2:15" hidden="1" x14ac:dyDescent="0.25">
      <c r="B193" s="1" t="s">
        <v>289</v>
      </c>
      <c r="C193" s="1" t="s">
        <v>30</v>
      </c>
      <c r="D193">
        <v>3</v>
      </c>
      <c r="E193">
        <v>6</v>
      </c>
      <c r="F193">
        <v>3</v>
      </c>
      <c r="G193">
        <v>6</v>
      </c>
      <c r="H193">
        <v>2</v>
      </c>
      <c r="I193">
        <v>5</v>
      </c>
      <c r="J193">
        <f>AVERAGE(punkty_rekrutacyjne3[[#This Row],[JP]:[Geog]])</f>
        <v>4</v>
      </c>
      <c r="K193">
        <v>25</v>
      </c>
      <c r="L193">
        <v>78</v>
      </c>
      <c r="M193">
        <v>36</v>
      </c>
      <c r="N193">
        <v>67</v>
      </c>
      <c r="O193">
        <v>37</v>
      </c>
    </row>
    <row r="194" spans="2:15" hidden="1" x14ac:dyDescent="0.25">
      <c r="B194" s="1" t="s">
        <v>290</v>
      </c>
      <c r="C194" s="1" t="s">
        <v>78</v>
      </c>
      <c r="D194">
        <v>4</v>
      </c>
      <c r="E194">
        <v>5</v>
      </c>
      <c r="F194">
        <v>4</v>
      </c>
      <c r="G194">
        <v>6</v>
      </c>
      <c r="H194">
        <v>5</v>
      </c>
      <c r="I194">
        <v>2</v>
      </c>
      <c r="J194">
        <f>AVERAGE(punkty_rekrutacyjne3[[#This Row],[JP]:[Geog]])</f>
        <v>4.25</v>
      </c>
      <c r="K194">
        <v>53</v>
      </c>
      <c r="L194">
        <v>61</v>
      </c>
      <c r="M194">
        <v>85</v>
      </c>
      <c r="N194">
        <v>8</v>
      </c>
      <c r="O194">
        <v>76</v>
      </c>
    </row>
    <row r="195" spans="2:15" hidden="1" x14ac:dyDescent="0.25">
      <c r="B195" s="1" t="s">
        <v>264</v>
      </c>
      <c r="C195" s="1" t="s">
        <v>246</v>
      </c>
      <c r="D195">
        <v>7</v>
      </c>
      <c r="E195">
        <v>2</v>
      </c>
      <c r="F195">
        <v>4</v>
      </c>
      <c r="G195">
        <v>3</v>
      </c>
      <c r="H195">
        <v>6</v>
      </c>
      <c r="I195">
        <v>3</v>
      </c>
      <c r="J195">
        <f>AVERAGE(punkty_rekrutacyjne3[[#This Row],[JP]:[Geog]])</f>
        <v>4</v>
      </c>
      <c r="K195">
        <v>13</v>
      </c>
      <c r="L195">
        <v>89</v>
      </c>
      <c r="M195">
        <v>20</v>
      </c>
      <c r="N195">
        <v>2</v>
      </c>
      <c r="O195">
        <v>36</v>
      </c>
    </row>
    <row r="196" spans="2:15" hidden="1" x14ac:dyDescent="0.25">
      <c r="B196" s="1" t="s">
        <v>291</v>
      </c>
      <c r="C196" s="1" t="s">
        <v>222</v>
      </c>
      <c r="D196">
        <v>3</v>
      </c>
      <c r="E196">
        <v>5</v>
      </c>
      <c r="F196">
        <v>5</v>
      </c>
      <c r="G196">
        <v>2</v>
      </c>
      <c r="H196">
        <v>5</v>
      </c>
      <c r="I196">
        <v>2</v>
      </c>
      <c r="J196">
        <f>AVERAGE(punkty_rekrutacyjne3[[#This Row],[JP]:[Geog]])</f>
        <v>3.5</v>
      </c>
      <c r="K196">
        <v>25</v>
      </c>
      <c r="L196">
        <v>46</v>
      </c>
      <c r="M196">
        <v>91</v>
      </c>
      <c r="N196">
        <v>75</v>
      </c>
      <c r="O196">
        <v>91</v>
      </c>
    </row>
    <row r="197" spans="2:15" hidden="1" x14ac:dyDescent="0.25">
      <c r="B197" s="1" t="s">
        <v>292</v>
      </c>
      <c r="C197" s="1" t="s">
        <v>225</v>
      </c>
      <c r="D197">
        <v>7</v>
      </c>
      <c r="E197">
        <v>6</v>
      </c>
      <c r="F197">
        <v>4</v>
      </c>
      <c r="G197">
        <v>5</v>
      </c>
      <c r="H197">
        <v>4</v>
      </c>
      <c r="I197">
        <v>6</v>
      </c>
      <c r="J197">
        <f>AVERAGE(punkty_rekrutacyjne3[[#This Row],[JP]:[Geog]])</f>
        <v>4.75</v>
      </c>
      <c r="K197">
        <v>52</v>
      </c>
      <c r="L197">
        <v>32</v>
      </c>
      <c r="M197">
        <v>57</v>
      </c>
      <c r="N197">
        <v>58</v>
      </c>
      <c r="O197">
        <v>67</v>
      </c>
    </row>
    <row r="198" spans="2:15" hidden="1" x14ac:dyDescent="0.25">
      <c r="B198" s="1" t="s">
        <v>293</v>
      </c>
      <c r="C198" s="1" t="s">
        <v>239</v>
      </c>
      <c r="D198">
        <v>7</v>
      </c>
      <c r="E198">
        <v>6</v>
      </c>
      <c r="F198">
        <v>4</v>
      </c>
      <c r="G198">
        <v>6</v>
      </c>
      <c r="H198">
        <v>6</v>
      </c>
      <c r="I198">
        <v>5</v>
      </c>
      <c r="J198">
        <f>AVERAGE(punkty_rekrutacyjne3[[#This Row],[JP]:[Geog]])</f>
        <v>5.25</v>
      </c>
      <c r="K198">
        <v>85</v>
      </c>
      <c r="L198">
        <v>37</v>
      </c>
      <c r="M198">
        <v>73</v>
      </c>
      <c r="N198">
        <v>73</v>
      </c>
      <c r="O198">
        <v>19</v>
      </c>
    </row>
    <row r="199" spans="2:15" hidden="1" x14ac:dyDescent="0.25">
      <c r="B199" s="1" t="s">
        <v>294</v>
      </c>
      <c r="C199" s="1" t="s">
        <v>28</v>
      </c>
      <c r="D199">
        <v>8</v>
      </c>
      <c r="E199">
        <v>3</v>
      </c>
      <c r="F199">
        <v>3</v>
      </c>
      <c r="G199">
        <v>4</v>
      </c>
      <c r="H199">
        <v>3</v>
      </c>
      <c r="I199">
        <v>5</v>
      </c>
      <c r="J199">
        <f>AVERAGE(punkty_rekrutacyjne3[[#This Row],[JP]:[Geog]])</f>
        <v>3.75</v>
      </c>
      <c r="K199">
        <v>96</v>
      </c>
      <c r="L199">
        <v>17</v>
      </c>
      <c r="M199">
        <v>94</v>
      </c>
      <c r="N199">
        <v>90</v>
      </c>
      <c r="O199">
        <v>1</v>
      </c>
    </row>
    <row r="200" spans="2:15" hidden="1" x14ac:dyDescent="0.25">
      <c r="B200" s="1" t="s">
        <v>295</v>
      </c>
      <c r="C200" s="1" t="s">
        <v>180</v>
      </c>
      <c r="D200">
        <v>2</v>
      </c>
      <c r="E200">
        <v>3</v>
      </c>
      <c r="F200">
        <v>6</v>
      </c>
      <c r="G200">
        <v>4</v>
      </c>
      <c r="H200">
        <v>5</v>
      </c>
      <c r="I200">
        <v>6</v>
      </c>
      <c r="J200">
        <f>AVERAGE(punkty_rekrutacyjne3[[#This Row],[JP]:[Geog]])</f>
        <v>5.25</v>
      </c>
      <c r="K200">
        <v>68</v>
      </c>
      <c r="L200">
        <v>10</v>
      </c>
      <c r="M200">
        <v>64</v>
      </c>
      <c r="N200">
        <v>85</v>
      </c>
      <c r="O200">
        <v>26</v>
      </c>
    </row>
    <row r="201" spans="2:15" hidden="1" x14ac:dyDescent="0.25">
      <c r="B201" s="1" t="s">
        <v>296</v>
      </c>
      <c r="C201" s="1" t="s">
        <v>222</v>
      </c>
      <c r="D201">
        <v>7</v>
      </c>
      <c r="E201">
        <v>2</v>
      </c>
      <c r="F201">
        <v>2</v>
      </c>
      <c r="G201">
        <v>6</v>
      </c>
      <c r="H201">
        <v>5</v>
      </c>
      <c r="I201">
        <v>3</v>
      </c>
      <c r="J201">
        <f>AVERAGE(punkty_rekrutacyjne3[[#This Row],[JP]:[Geog]])</f>
        <v>4</v>
      </c>
      <c r="K201">
        <v>45</v>
      </c>
      <c r="L201">
        <v>81</v>
      </c>
      <c r="M201">
        <v>28</v>
      </c>
      <c r="N201">
        <v>11</v>
      </c>
      <c r="O201">
        <v>25</v>
      </c>
    </row>
    <row r="202" spans="2:15" hidden="1" x14ac:dyDescent="0.25">
      <c r="B202" s="1" t="s">
        <v>297</v>
      </c>
      <c r="C202" s="1" t="s">
        <v>161</v>
      </c>
      <c r="D202">
        <v>3</v>
      </c>
      <c r="E202">
        <v>2</v>
      </c>
      <c r="F202">
        <v>3</v>
      </c>
      <c r="G202">
        <v>2</v>
      </c>
      <c r="H202">
        <v>5</v>
      </c>
      <c r="I202">
        <v>4</v>
      </c>
      <c r="J202">
        <f>AVERAGE(punkty_rekrutacyjne3[[#This Row],[JP]:[Geog]])</f>
        <v>3.5</v>
      </c>
      <c r="K202">
        <v>85</v>
      </c>
      <c r="L202">
        <v>28</v>
      </c>
      <c r="M202">
        <v>36</v>
      </c>
      <c r="N202">
        <v>9</v>
      </c>
      <c r="O202">
        <v>95</v>
      </c>
    </row>
    <row r="203" spans="2:15" hidden="1" x14ac:dyDescent="0.25">
      <c r="B203" s="1" t="s">
        <v>298</v>
      </c>
      <c r="C203" s="1" t="s">
        <v>299</v>
      </c>
      <c r="D203">
        <v>4</v>
      </c>
      <c r="E203">
        <v>3</v>
      </c>
      <c r="F203">
        <v>6</v>
      </c>
      <c r="G203">
        <v>4</v>
      </c>
      <c r="H203">
        <v>4</v>
      </c>
      <c r="I203">
        <v>3</v>
      </c>
      <c r="J203">
        <f>AVERAGE(punkty_rekrutacyjne3[[#This Row],[JP]:[Geog]])</f>
        <v>4.25</v>
      </c>
      <c r="K203">
        <v>48</v>
      </c>
      <c r="L203">
        <v>71</v>
      </c>
      <c r="M203">
        <v>40</v>
      </c>
      <c r="N203">
        <v>67</v>
      </c>
      <c r="O203">
        <v>83</v>
      </c>
    </row>
    <row r="204" spans="2:15" x14ac:dyDescent="0.25">
      <c r="B204" s="1" t="s">
        <v>276</v>
      </c>
      <c r="C204" s="1" t="s">
        <v>180</v>
      </c>
      <c r="D204">
        <v>0</v>
      </c>
      <c r="E204">
        <v>6</v>
      </c>
      <c r="F204">
        <v>5</v>
      </c>
      <c r="G204">
        <v>6</v>
      </c>
      <c r="H204">
        <v>6</v>
      </c>
      <c r="I204">
        <v>6</v>
      </c>
      <c r="J204">
        <f>AVERAGE(punkty_rekrutacyjne3[[#This Row],[JP]:[Geog]])</f>
        <v>5.75</v>
      </c>
      <c r="K204">
        <v>43</v>
      </c>
      <c r="L204">
        <v>3</v>
      </c>
      <c r="M204">
        <v>56</v>
      </c>
      <c r="N204">
        <v>52</v>
      </c>
      <c r="O204">
        <v>41</v>
      </c>
    </row>
    <row r="205" spans="2:15" hidden="1" x14ac:dyDescent="0.25">
      <c r="B205" s="1" t="s">
        <v>301</v>
      </c>
      <c r="C205" s="1" t="s">
        <v>302</v>
      </c>
      <c r="D205">
        <v>8</v>
      </c>
      <c r="E205">
        <v>4</v>
      </c>
      <c r="F205">
        <v>5</v>
      </c>
      <c r="G205">
        <v>4</v>
      </c>
      <c r="H205">
        <v>4</v>
      </c>
      <c r="I205">
        <v>5</v>
      </c>
      <c r="J205">
        <f>AVERAGE(punkty_rekrutacyjne3[[#This Row],[JP]:[Geog]])</f>
        <v>4.5</v>
      </c>
      <c r="K205">
        <v>83</v>
      </c>
      <c r="L205">
        <v>18</v>
      </c>
      <c r="M205">
        <v>29</v>
      </c>
      <c r="N205">
        <v>17</v>
      </c>
      <c r="O205">
        <v>9</v>
      </c>
    </row>
    <row r="206" spans="2:15" hidden="1" x14ac:dyDescent="0.25">
      <c r="B206" s="1" t="s">
        <v>303</v>
      </c>
      <c r="C206" s="1" t="s">
        <v>90</v>
      </c>
      <c r="D206">
        <v>1</v>
      </c>
      <c r="E206">
        <v>6</v>
      </c>
      <c r="F206">
        <v>4</v>
      </c>
      <c r="G206">
        <v>6</v>
      </c>
      <c r="H206">
        <v>3</v>
      </c>
      <c r="I206">
        <v>2</v>
      </c>
      <c r="J206">
        <f>AVERAGE(punkty_rekrutacyjne3[[#This Row],[JP]:[Geog]])</f>
        <v>3.75</v>
      </c>
      <c r="K206">
        <v>48</v>
      </c>
      <c r="L206">
        <v>65</v>
      </c>
      <c r="M206">
        <v>86</v>
      </c>
      <c r="N206">
        <v>18</v>
      </c>
      <c r="O206">
        <v>88</v>
      </c>
    </row>
    <row r="207" spans="2:15" hidden="1" x14ac:dyDescent="0.25">
      <c r="B207" s="1" t="s">
        <v>304</v>
      </c>
      <c r="C207" s="1" t="s">
        <v>70</v>
      </c>
      <c r="D207">
        <v>4</v>
      </c>
      <c r="E207">
        <v>5</v>
      </c>
      <c r="F207">
        <v>3</v>
      </c>
      <c r="G207">
        <v>5</v>
      </c>
      <c r="H207">
        <v>5</v>
      </c>
      <c r="I207">
        <v>2</v>
      </c>
      <c r="J207">
        <f>AVERAGE(punkty_rekrutacyjne3[[#This Row],[JP]:[Geog]])</f>
        <v>3.75</v>
      </c>
      <c r="K207">
        <v>70</v>
      </c>
      <c r="L207">
        <v>20</v>
      </c>
      <c r="M207">
        <v>38</v>
      </c>
      <c r="N207">
        <v>18</v>
      </c>
      <c r="O207">
        <v>65</v>
      </c>
    </row>
    <row r="208" spans="2:15" hidden="1" x14ac:dyDescent="0.25">
      <c r="B208" s="1" t="s">
        <v>305</v>
      </c>
      <c r="C208" s="1" t="s">
        <v>306</v>
      </c>
      <c r="D208">
        <v>2</v>
      </c>
      <c r="E208">
        <v>2</v>
      </c>
      <c r="F208">
        <v>6</v>
      </c>
      <c r="G208">
        <v>5</v>
      </c>
      <c r="H208">
        <v>2</v>
      </c>
      <c r="I208">
        <v>6</v>
      </c>
      <c r="J208">
        <f>AVERAGE(punkty_rekrutacyjne3[[#This Row],[JP]:[Geog]])</f>
        <v>4.75</v>
      </c>
      <c r="K208">
        <v>74</v>
      </c>
      <c r="L208">
        <v>61</v>
      </c>
      <c r="M208">
        <v>24</v>
      </c>
      <c r="N208">
        <v>72</v>
      </c>
      <c r="O208">
        <v>41</v>
      </c>
    </row>
    <row r="209" spans="2:15" hidden="1" x14ac:dyDescent="0.25">
      <c r="B209" s="1" t="s">
        <v>125</v>
      </c>
      <c r="C209" s="1" t="s">
        <v>307</v>
      </c>
      <c r="D209">
        <v>2</v>
      </c>
      <c r="E209">
        <v>2</v>
      </c>
      <c r="F209">
        <v>4</v>
      </c>
      <c r="G209">
        <v>4</v>
      </c>
      <c r="H209">
        <v>4</v>
      </c>
      <c r="I209">
        <v>3</v>
      </c>
      <c r="J209">
        <f>AVERAGE(punkty_rekrutacyjne3[[#This Row],[JP]:[Geog]])</f>
        <v>3.75</v>
      </c>
      <c r="K209">
        <v>18</v>
      </c>
      <c r="L209">
        <v>50</v>
      </c>
      <c r="M209">
        <v>99</v>
      </c>
      <c r="N209">
        <v>35</v>
      </c>
      <c r="O209">
        <v>8</v>
      </c>
    </row>
    <row r="210" spans="2:15" hidden="1" x14ac:dyDescent="0.25">
      <c r="B210" s="1" t="s">
        <v>308</v>
      </c>
      <c r="C210" s="1" t="s">
        <v>166</v>
      </c>
      <c r="D210">
        <v>6</v>
      </c>
      <c r="E210">
        <v>6</v>
      </c>
      <c r="F210">
        <v>4</v>
      </c>
      <c r="G210">
        <v>3</v>
      </c>
      <c r="H210">
        <v>6</v>
      </c>
      <c r="I210">
        <v>2</v>
      </c>
      <c r="J210">
        <f>AVERAGE(punkty_rekrutacyjne3[[#This Row],[JP]:[Geog]])</f>
        <v>3.75</v>
      </c>
      <c r="K210">
        <v>68</v>
      </c>
      <c r="L210">
        <v>82</v>
      </c>
      <c r="M210">
        <v>74</v>
      </c>
      <c r="N210">
        <v>4</v>
      </c>
      <c r="O210">
        <v>9</v>
      </c>
    </row>
    <row r="211" spans="2:15" hidden="1" x14ac:dyDescent="0.25">
      <c r="B211" s="1" t="s">
        <v>309</v>
      </c>
      <c r="C211" s="1" t="s">
        <v>239</v>
      </c>
      <c r="D211">
        <v>3</v>
      </c>
      <c r="E211">
        <v>4</v>
      </c>
      <c r="F211">
        <v>2</v>
      </c>
      <c r="G211">
        <v>2</v>
      </c>
      <c r="H211">
        <v>6</v>
      </c>
      <c r="I211">
        <v>4</v>
      </c>
      <c r="J211">
        <f>AVERAGE(punkty_rekrutacyjne3[[#This Row],[JP]:[Geog]])</f>
        <v>3.5</v>
      </c>
      <c r="K211">
        <v>48</v>
      </c>
      <c r="L211">
        <v>56</v>
      </c>
      <c r="M211">
        <v>97</v>
      </c>
      <c r="N211">
        <v>34</v>
      </c>
      <c r="O211">
        <v>50</v>
      </c>
    </row>
    <row r="212" spans="2:15" hidden="1" x14ac:dyDescent="0.25">
      <c r="B212" s="1" t="s">
        <v>310</v>
      </c>
      <c r="C212" s="1" t="s">
        <v>311</v>
      </c>
      <c r="D212">
        <v>2</v>
      </c>
      <c r="E212">
        <v>5</v>
      </c>
      <c r="F212">
        <v>5</v>
      </c>
      <c r="G212">
        <v>5</v>
      </c>
      <c r="H212">
        <v>3</v>
      </c>
      <c r="I212">
        <v>2</v>
      </c>
      <c r="J212">
        <f>AVERAGE(punkty_rekrutacyjne3[[#This Row],[JP]:[Geog]])</f>
        <v>3.75</v>
      </c>
      <c r="K212">
        <v>69</v>
      </c>
      <c r="L212">
        <v>49</v>
      </c>
      <c r="M212">
        <v>67</v>
      </c>
      <c r="N212">
        <v>20</v>
      </c>
      <c r="O212">
        <v>3</v>
      </c>
    </row>
    <row r="213" spans="2:15" hidden="1" x14ac:dyDescent="0.25">
      <c r="B213" s="1" t="s">
        <v>312</v>
      </c>
      <c r="C213" s="1" t="s">
        <v>313</v>
      </c>
      <c r="D213">
        <v>5</v>
      </c>
      <c r="E213">
        <v>2</v>
      </c>
      <c r="F213">
        <v>4</v>
      </c>
      <c r="G213">
        <v>5</v>
      </c>
      <c r="H213">
        <v>6</v>
      </c>
      <c r="I213">
        <v>4</v>
      </c>
      <c r="J213">
        <f>AVERAGE(punkty_rekrutacyjne3[[#This Row],[JP]:[Geog]])</f>
        <v>4.75</v>
      </c>
      <c r="K213">
        <v>68</v>
      </c>
      <c r="L213">
        <v>37</v>
      </c>
      <c r="M213">
        <v>91</v>
      </c>
      <c r="N213">
        <v>56</v>
      </c>
      <c r="O213">
        <v>46</v>
      </c>
    </row>
    <row r="214" spans="2:15" hidden="1" x14ac:dyDescent="0.25">
      <c r="B214" s="1" t="s">
        <v>314</v>
      </c>
      <c r="C214" s="1" t="s">
        <v>249</v>
      </c>
      <c r="D214">
        <v>7</v>
      </c>
      <c r="E214">
        <v>2</v>
      </c>
      <c r="F214">
        <v>2</v>
      </c>
      <c r="G214">
        <v>3</v>
      </c>
      <c r="H214">
        <v>6</v>
      </c>
      <c r="I214">
        <v>5</v>
      </c>
      <c r="J214">
        <f>AVERAGE(punkty_rekrutacyjne3[[#This Row],[JP]:[Geog]])</f>
        <v>4</v>
      </c>
      <c r="K214">
        <v>11</v>
      </c>
      <c r="L214">
        <v>6</v>
      </c>
      <c r="M214">
        <v>24</v>
      </c>
      <c r="N214">
        <v>72</v>
      </c>
      <c r="O214">
        <v>17</v>
      </c>
    </row>
    <row r="215" spans="2:15" hidden="1" x14ac:dyDescent="0.25">
      <c r="B215" s="1" t="s">
        <v>315</v>
      </c>
      <c r="C215" s="1" t="s">
        <v>316</v>
      </c>
      <c r="D215">
        <v>2</v>
      </c>
      <c r="E215">
        <v>2</v>
      </c>
      <c r="F215">
        <v>6</v>
      </c>
      <c r="G215">
        <v>2</v>
      </c>
      <c r="H215">
        <v>2</v>
      </c>
      <c r="I215">
        <v>4</v>
      </c>
      <c r="J215">
        <f>AVERAGE(punkty_rekrutacyjne3[[#This Row],[JP]:[Geog]])</f>
        <v>3.5</v>
      </c>
      <c r="K215">
        <v>13</v>
      </c>
      <c r="L215">
        <v>7</v>
      </c>
      <c r="M215">
        <v>71</v>
      </c>
      <c r="N215">
        <v>64</v>
      </c>
      <c r="O215">
        <v>96</v>
      </c>
    </row>
    <row r="216" spans="2:15" hidden="1" x14ac:dyDescent="0.25">
      <c r="B216" s="1" t="s">
        <v>317</v>
      </c>
      <c r="C216" s="1" t="s">
        <v>232</v>
      </c>
      <c r="D216">
        <v>8</v>
      </c>
      <c r="E216">
        <v>4</v>
      </c>
      <c r="F216">
        <v>5</v>
      </c>
      <c r="G216">
        <v>5</v>
      </c>
      <c r="H216">
        <v>3</v>
      </c>
      <c r="I216">
        <v>4</v>
      </c>
      <c r="J216">
        <f>AVERAGE(punkty_rekrutacyjne3[[#This Row],[JP]:[Geog]])</f>
        <v>4.25</v>
      </c>
      <c r="K216">
        <v>92</v>
      </c>
      <c r="L216">
        <v>71</v>
      </c>
      <c r="M216">
        <v>26</v>
      </c>
      <c r="N216">
        <v>42</v>
      </c>
      <c r="O216">
        <v>46</v>
      </c>
    </row>
    <row r="217" spans="2:15" hidden="1" x14ac:dyDescent="0.25">
      <c r="B217" s="1" t="s">
        <v>318</v>
      </c>
      <c r="C217" s="1" t="s">
        <v>279</v>
      </c>
      <c r="D217">
        <v>5</v>
      </c>
      <c r="E217">
        <v>6</v>
      </c>
      <c r="F217">
        <v>2</v>
      </c>
      <c r="G217">
        <v>6</v>
      </c>
      <c r="H217">
        <v>6</v>
      </c>
      <c r="I217">
        <v>5</v>
      </c>
      <c r="J217">
        <f>AVERAGE(punkty_rekrutacyjne3[[#This Row],[JP]:[Geog]])</f>
        <v>4.75</v>
      </c>
      <c r="K217">
        <v>79</v>
      </c>
      <c r="L217">
        <v>19</v>
      </c>
      <c r="M217">
        <v>23</v>
      </c>
      <c r="N217">
        <v>18</v>
      </c>
      <c r="O217">
        <v>13</v>
      </c>
    </row>
    <row r="218" spans="2:15" hidden="1" x14ac:dyDescent="0.25">
      <c r="B218" s="1" t="s">
        <v>319</v>
      </c>
      <c r="C218" s="1" t="s">
        <v>197</v>
      </c>
      <c r="D218">
        <v>3</v>
      </c>
      <c r="E218">
        <v>2</v>
      </c>
      <c r="F218">
        <v>5</v>
      </c>
      <c r="G218">
        <v>3</v>
      </c>
      <c r="H218">
        <v>5</v>
      </c>
      <c r="I218">
        <v>2</v>
      </c>
      <c r="J218">
        <f>AVERAGE(punkty_rekrutacyjne3[[#This Row],[JP]:[Geog]])</f>
        <v>3.75</v>
      </c>
      <c r="K218">
        <v>47</v>
      </c>
      <c r="L218">
        <v>7</v>
      </c>
      <c r="M218">
        <v>72</v>
      </c>
      <c r="N218">
        <v>74</v>
      </c>
      <c r="O218">
        <v>85</v>
      </c>
    </row>
    <row r="219" spans="2:15" hidden="1" x14ac:dyDescent="0.25">
      <c r="B219" s="1" t="s">
        <v>320</v>
      </c>
      <c r="C219" s="1" t="s">
        <v>145</v>
      </c>
      <c r="D219">
        <v>1</v>
      </c>
      <c r="E219">
        <v>6</v>
      </c>
      <c r="F219">
        <v>2</v>
      </c>
      <c r="G219">
        <v>5</v>
      </c>
      <c r="H219">
        <v>6</v>
      </c>
      <c r="I219">
        <v>3</v>
      </c>
      <c r="J219">
        <f>AVERAGE(punkty_rekrutacyjne3[[#This Row],[JP]:[Geog]])</f>
        <v>4</v>
      </c>
      <c r="K219">
        <v>74</v>
      </c>
      <c r="L219">
        <v>64</v>
      </c>
      <c r="M219">
        <v>17</v>
      </c>
      <c r="N219">
        <v>76</v>
      </c>
      <c r="O219">
        <v>23</v>
      </c>
    </row>
    <row r="220" spans="2:15" hidden="1" x14ac:dyDescent="0.25">
      <c r="B220" s="1" t="s">
        <v>321</v>
      </c>
      <c r="C220" s="1" t="s">
        <v>322</v>
      </c>
      <c r="D220">
        <v>3</v>
      </c>
      <c r="E220">
        <v>4</v>
      </c>
      <c r="F220">
        <v>2</v>
      </c>
      <c r="G220">
        <v>4</v>
      </c>
      <c r="H220">
        <v>5</v>
      </c>
      <c r="I220">
        <v>6</v>
      </c>
      <c r="J220">
        <f>AVERAGE(punkty_rekrutacyjne3[[#This Row],[JP]:[Geog]])</f>
        <v>4.25</v>
      </c>
      <c r="K220">
        <v>47</v>
      </c>
      <c r="L220">
        <v>80</v>
      </c>
      <c r="M220">
        <v>34</v>
      </c>
      <c r="N220">
        <v>4</v>
      </c>
      <c r="O220">
        <v>81</v>
      </c>
    </row>
    <row r="221" spans="2:15" hidden="1" x14ac:dyDescent="0.25">
      <c r="B221" s="1" t="s">
        <v>323</v>
      </c>
      <c r="C221" s="1" t="s">
        <v>324</v>
      </c>
      <c r="D221">
        <v>3</v>
      </c>
      <c r="E221">
        <v>4</v>
      </c>
      <c r="F221">
        <v>3</v>
      </c>
      <c r="G221">
        <v>2</v>
      </c>
      <c r="H221">
        <v>4</v>
      </c>
      <c r="I221">
        <v>4</v>
      </c>
      <c r="J221">
        <f>AVERAGE(punkty_rekrutacyjne3[[#This Row],[JP]:[Geog]])</f>
        <v>3.25</v>
      </c>
      <c r="K221">
        <v>14</v>
      </c>
      <c r="L221">
        <v>35</v>
      </c>
      <c r="M221">
        <v>43</v>
      </c>
      <c r="N221">
        <v>57</v>
      </c>
      <c r="O221">
        <v>34</v>
      </c>
    </row>
    <row r="222" spans="2:15" hidden="1" x14ac:dyDescent="0.25">
      <c r="B222" s="1" t="s">
        <v>325</v>
      </c>
      <c r="C222" s="1" t="s">
        <v>326</v>
      </c>
      <c r="D222">
        <v>7</v>
      </c>
      <c r="E222">
        <v>3</v>
      </c>
      <c r="F222">
        <v>3</v>
      </c>
      <c r="G222">
        <v>2</v>
      </c>
      <c r="H222">
        <v>6</v>
      </c>
      <c r="I222">
        <v>5</v>
      </c>
      <c r="J222">
        <f>AVERAGE(punkty_rekrutacyjne3[[#This Row],[JP]:[Geog]])</f>
        <v>4</v>
      </c>
      <c r="K222">
        <v>84</v>
      </c>
      <c r="L222">
        <v>70</v>
      </c>
      <c r="M222">
        <v>57</v>
      </c>
      <c r="N222">
        <v>62</v>
      </c>
      <c r="O222">
        <v>1</v>
      </c>
    </row>
    <row r="223" spans="2:15" hidden="1" x14ac:dyDescent="0.25">
      <c r="B223" s="1" t="s">
        <v>108</v>
      </c>
      <c r="C223" s="1" t="s">
        <v>327</v>
      </c>
      <c r="D223">
        <v>1</v>
      </c>
      <c r="E223">
        <v>5</v>
      </c>
      <c r="F223">
        <v>3</v>
      </c>
      <c r="G223">
        <v>5</v>
      </c>
      <c r="H223">
        <v>2</v>
      </c>
      <c r="I223">
        <v>4</v>
      </c>
      <c r="J223">
        <f>AVERAGE(punkty_rekrutacyjne3[[#This Row],[JP]:[Geog]])</f>
        <v>3.5</v>
      </c>
      <c r="K223">
        <v>42</v>
      </c>
      <c r="L223">
        <v>82</v>
      </c>
      <c r="M223">
        <v>89</v>
      </c>
      <c r="N223">
        <v>2</v>
      </c>
      <c r="O223">
        <v>41</v>
      </c>
    </row>
    <row r="224" spans="2:15" x14ac:dyDescent="0.25">
      <c r="B224" s="1" t="s">
        <v>423</v>
      </c>
      <c r="C224" s="1" t="s">
        <v>76</v>
      </c>
      <c r="D224">
        <v>0</v>
      </c>
      <c r="E224">
        <v>6</v>
      </c>
      <c r="F224">
        <v>6</v>
      </c>
      <c r="G224">
        <v>5</v>
      </c>
      <c r="H224">
        <v>4</v>
      </c>
      <c r="I224">
        <v>3</v>
      </c>
      <c r="J224">
        <f>AVERAGE(punkty_rekrutacyjne3[[#This Row],[JP]:[Geog]])</f>
        <v>4.5</v>
      </c>
      <c r="K224">
        <v>98</v>
      </c>
      <c r="L224">
        <v>79</v>
      </c>
      <c r="M224">
        <v>65</v>
      </c>
      <c r="N224">
        <v>41</v>
      </c>
      <c r="O224">
        <v>48</v>
      </c>
    </row>
    <row r="225" spans="2:15" hidden="1" x14ac:dyDescent="0.25">
      <c r="B225" s="1" t="s">
        <v>329</v>
      </c>
      <c r="C225" s="1" t="s">
        <v>188</v>
      </c>
      <c r="D225">
        <v>2</v>
      </c>
      <c r="E225">
        <v>4</v>
      </c>
      <c r="F225">
        <v>3</v>
      </c>
      <c r="G225">
        <v>3</v>
      </c>
      <c r="H225">
        <v>3</v>
      </c>
      <c r="I225">
        <v>2</v>
      </c>
      <c r="J225">
        <f>AVERAGE(punkty_rekrutacyjne3[[#This Row],[JP]:[Geog]])</f>
        <v>2.75</v>
      </c>
      <c r="K225">
        <v>76</v>
      </c>
      <c r="L225">
        <v>21</v>
      </c>
      <c r="M225">
        <v>59</v>
      </c>
      <c r="N225">
        <v>79</v>
      </c>
      <c r="O225">
        <v>33</v>
      </c>
    </row>
    <row r="226" spans="2:15" hidden="1" x14ac:dyDescent="0.25">
      <c r="B226" s="1" t="s">
        <v>330</v>
      </c>
      <c r="C226" s="1" t="s">
        <v>30</v>
      </c>
      <c r="D226">
        <v>3</v>
      </c>
      <c r="E226">
        <v>6</v>
      </c>
      <c r="F226">
        <v>5</v>
      </c>
      <c r="G226">
        <v>2</v>
      </c>
      <c r="H226">
        <v>5</v>
      </c>
      <c r="I226">
        <v>4</v>
      </c>
      <c r="J226">
        <f>AVERAGE(punkty_rekrutacyjne3[[#This Row],[JP]:[Geog]])</f>
        <v>4</v>
      </c>
      <c r="K226">
        <v>18</v>
      </c>
      <c r="L226">
        <v>33</v>
      </c>
      <c r="M226">
        <v>57</v>
      </c>
      <c r="N226">
        <v>34</v>
      </c>
      <c r="O226">
        <v>74</v>
      </c>
    </row>
    <row r="227" spans="2:15" hidden="1" x14ac:dyDescent="0.25">
      <c r="B227" s="1" t="s">
        <v>131</v>
      </c>
      <c r="C227" s="1" t="s">
        <v>171</v>
      </c>
      <c r="D227">
        <v>8</v>
      </c>
      <c r="E227">
        <v>4</v>
      </c>
      <c r="F227">
        <v>3</v>
      </c>
      <c r="G227">
        <v>2</v>
      </c>
      <c r="H227">
        <v>6</v>
      </c>
      <c r="I227">
        <v>5</v>
      </c>
      <c r="J227">
        <f>AVERAGE(punkty_rekrutacyjne3[[#This Row],[JP]:[Geog]])</f>
        <v>4</v>
      </c>
      <c r="K227">
        <v>67</v>
      </c>
      <c r="L227">
        <v>34</v>
      </c>
      <c r="M227">
        <v>96</v>
      </c>
      <c r="N227">
        <v>61</v>
      </c>
      <c r="O227">
        <v>40</v>
      </c>
    </row>
    <row r="228" spans="2:15" hidden="1" x14ac:dyDescent="0.25">
      <c r="B228" s="1" t="s">
        <v>265</v>
      </c>
      <c r="C228" s="1" t="s">
        <v>16</v>
      </c>
      <c r="D228">
        <v>5</v>
      </c>
      <c r="E228">
        <v>4</v>
      </c>
      <c r="F228">
        <v>4</v>
      </c>
      <c r="G228">
        <v>6</v>
      </c>
      <c r="H228">
        <v>4</v>
      </c>
      <c r="I228">
        <v>5</v>
      </c>
      <c r="J228">
        <f>AVERAGE(punkty_rekrutacyjne3[[#This Row],[JP]:[Geog]])</f>
        <v>4.75</v>
      </c>
      <c r="K228">
        <v>39</v>
      </c>
      <c r="L228">
        <v>12</v>
      </c>
      <c r="M228">
        <v>100</v>
      </c>
      <c r="N228">
        <v>47</v>
      </c>
      <c r="O228">
        <v>42</v>
      </c>
    </row>
    <row r="229" spans="2:15" hidden="1" x14ac:dyDescent="0.25">
      <c r="B229" s="1" t="s">
        <v>331</v>
      </c>
      <c r="C229" s="1" t="s">
        <v>155</v>
      </c>
      <c r="D229">
        <v>0</v>
      </c>
      <c r="E229">
        <v>3</v>
      </c>
      <c r="F229">
        <v>2</v>
      </c>
      <c r="G229">
        <v>4</v>
      </c>
      <c r="H229">
        <v>4</v>
      </c>
      <c r="I229">
        <v>2</v>
      </c>
      <c r="J229">
        <f>AVERAGE(punkty_rekrutacyjne3[[#This Row],[JP]:[Geog]])</f>
        <v>3</v>
      </c>
      <c r="K229">
        <v>88</v>
      </c>
      <c r="L229">
        <v>79</v>
      </c>
      <c r="M229">
        <v>26</v>
      </c>
      <c r="N229">
        <v>8</v>
      </c>
      <c r="O229">
        <v>70</v>
      </c>
    </row>
    <row r="230" spans="2:15" hidden="1" x14ac:dyDescent="0.25">
      <c r="B230" s="1" t="s">
        <v>332</v>
      </c>
      <c r="C230" s="1" t="s">
        <v>117</v>
      </c>
      <c r="D230">
        <v>1</v>
      </c>
      <c r="E230">
        <v>2</v>
      </c>
      <c r="F230">
        <v>2</v>
      </c>
      <c r="G230">
        <v>6</v>
      </c>
      <c r="H230">
        <v>6</v>
      </c>
      <c r="I230">
        <v>3</v>
      </c>
      <c r="J230">
        <f>AVERAGE(punkty_rekrutacyjne3[[#This Row],[JP]:[Geog]])</f>
        <v>4.25</v>
      </c>
      <c r="K230">
        <v>83</v>
      </c>
      <c r="L230">
        <v>76</v>
      </c>
      <c r="M230">
        <v>52</v>
      </c>
      <c r="N230">
        <v>43</v>
      </c>
      <c r="O230">
        <v>64</v>
      </c>
    </row>
    <row r="231" spans="2:15" hidden="1" x14ac:dyDescent="0.25">
      <c r="B231" s="1" t="s">
        <v>333</v>
      </c>
      <c r="C231" s="1" t="s">
        <v>216</v>
      </c>
      <c r="D231">
        <v>1</v>
      </c>
      <c r="E231">
        <v>6</v>
      </c>
      <c r="F231">
        <v>6</v>
      </c>
      <c r="G231">
        <v>3</v>
      </c>
      <c r="H231">
        <v>6</v>
      </c>
      <c r="I231">
        <v>4</v>
      </c>
      <c r="J231">
        <f>AVERAGE(punkty_rekrutacyjne3[[#This Row],[JP]:[Geog]])</f>
        <v>4.75</v>
      </c>
      <c r="K231">
        <v>54</v>
      </c>
      <c r="L231">
        <v>50</v>
      </c>
      <c r="M231">
        <v>36</v>
      </c>
      <c r="N231">
        <v>23</v>
      </c>
      <c r="O231">
        <v>9</v>
      </c>
    </row>
    <row r="232" spans="2:15" hidden="1" x14ac:dyDescent="0.25">
      <c r="B232" s="1" t="s">
        <v>334</v>
      </c>
      <c r="C232" s="1" t="s">
        <v>242</v>
      </c>
      <c r="D232">
        <v>0</v>
      </c>
      <c r="E232">
        <v>3</v>
      </c>
      <c r="F232">
        <v>4</v>
      </c>
      <c r="G232">
        <v>6</v>
      </c>
      <c r="H232">
        <v>3</v>
      </c>
      <c r="I232">
        <v>5</v>
      </c>
      <c r="J232">
        <f>AVERAGE(punkty_rekrutacyjne3[[#This Row],[JP]:[Geog]])</f>
        <v>4.5</v>
      </c>
      <c r="K232">
        <v>49</v>
      </c>
      <c r="L232">
        <v>31</v>
      </c>
      <c r="M232">
        <v>34</v>
      </c>
      <c r="N232">
        <v>22</v>
      </c>
      <c r="O232">
        <v>76</v>
      </c>
    </row>
    <row r="233" spans="2:15" hidden="1" x14ac:dyDescent="0.25">
      <c r="B233" s="1" t="s">
        <v>335</v>
      </c>
      <c r="C233" s="1" t="s">
        <v>177</v>
      </c>
      <c r="D233">
        <v>1</v>
      </c>
      <c r="E233">
        <v>3</v>
      </c>
      <c r="F233">
        <v>2</v>
      </c>
      <c r="G233">
        <v>2</v>
      </c>
      <c r="H233">
        <v>2</v>
      </c>
      <c r="I233">
        <v>3</v>
      </c>
      <c r="J233">
        <f>AVERAGE(punkty_rekrutacyjne3[[#This Row],[JP]:[Geog]])</f>
        <v>2.25</v>
      </c>
      <c r="K233">
        <v>71</v>
      </c>
      <c r="L233">
        <v>20</v>
      </c>
      <c r="M233">
        <v>46</v>
      </c>
      <c r="N233">
        <v>6</v>
      </c>
      <c r="O233">
        <v>22</v>
      </c>
    </row>
    <row r="234" spans="2:15" hidden="1" x14ac:dyDescent="0.25">
      <c r="B234" s="1" t="s">
        <v>336</v>
      </c>
      <c r="C234" s="1" t="s">
        <v>210</v>
      </c>
      <c r="D234">
        <v>8</v>
      </c>
      <c r="E234">
        <v>5</v>
      </c>
      <c r="F234">
        <v>6</v>
      </c>
      <c r="G234">
        <v>4</v>
      </c>
      <c r="H234">
        <v>5</v>
      </c>
      <c r="I234">
        <v>4</v>
      </c>
      <c r="J234">
        <f>AVERAGE(punkty_rekrutacyjne3[[#This Row],[JP]:[Geog]])</f>
        <v>4.75</v>
      </c>
      <c r="K234">
        <v>5</v>
      </c>
      <c r="L234">
        <v>48</v>
      </c>
      <c r="M234">
        <v>2</v>
      </c>
      <c r="N234">
        <v>12</v>
      </c>
      <c r="O234">
        <v>15</v>
      </c>
    </row>
    <row r="235" spans="2:15" hidden="1" x14ac:dyDescent="0.25">
      <c r="B235" s="1" t="s">
        <v>337</v>
      </c>
      <c r="C235" s="1" t="s">
        <v>338</v>
      </c>
      <c r="D235">
        <v>7</v>
      </c>
      <c r="E235">
        <v>4</v>
      </c>
      <c r="F235">
        <v>3</v>
      </c>
      <c r="G235">
        <v>4</v>
      </c>
      <c r="H235">
        <v>6</v>
      </c>
      <c r="I235">
        <v>6</v>
      </c>
      <c r="J235">
        <f>AVERAGE(punkty_rekrutacyjne3[[#This Row],[JP]:[Geog]])</f>
        <v>4.75</v>
      </c>
      <c r="K235">
        <v>27</v>
      </c>
      <c r="L235">
        <v>12</v>
      </c>
      <c r="M235">
        <v>19</v>
      </c>
      <c r="N235">
        <v>10</v>
      </c>
      <c r="O235">
        <v>66</v>
      </c>
    </row>
    <row r="236" spans="2:15" hidden="1" x14ac:dyDescent="0.25">
      <c r="B236" s="1" t="s">
        <v>339</v>
      </c>
      <c r="C236" s="1" t="s">
        <v>340</v>
      </c>
      <c r="D236">
        <v>6</v>
      </c>
      <c r="E236">
        <v>2</v>
      </c>
      <c r="F236">
        <v>5</v>
      </c>
      <c r="G236">
        <v>3</v>
      </c>
      <c r="H236">
        <v>5</v>
      </c>
      <c r="I236">
        <v>3</v>
      </c>
      <c r="J236">
        <f>AVERAGE(punkty_rekrutacyjne3[[#This Row],[JP]:[Geog]])</f>
        <v>4</v>
      </c>
      <c r="K236">
        <v>95</v>
      </c>
      <c r="L236">
        <v>12</v>
      </c>
      <c r="M236">
        <v>76</v>
      </c>
      <c r="N236">
        <v>52</v>
      </c>
      <c r="O236">
        <v>36</v>
      </c>
    </row>
    <row r="237" spans="2:15" hidden="1" x14ac:dyDescent="0.25">
      <c r="B237" s="1" t="s">
        <v>341</v>
      </c>
      <c r="C237" s="1" t="s">
        <v>177</v>
      </c>
      <c r="D237">
        <v>4</v>
      </c>
      <c r="E237">
        <v>6</v>
      </c>
      <c r="F237">
        <v>4</v>
      </c>
      <c r="G237">
        <v>5</v>
      </c>
      <c r="H237">
        <v>5</v>
      </c>
      <c r="I237">
        <v>2</v>
      </c>
      <c r="J237">
        <f>AVERAGE(punkty_rekrutacyjne3[[#This Row],[JP]:[Geog]])</f>
        <v>4</v>
      </c>
      <c r="K237">
        <v>48</v>
      </c>
      <c r="L237">
        <v>9</v>
      </c>
      <c r="M237">
        <v>45</v>
      </c>
      <c r="N237">
        <v>10</v>
      </c>
      <c r="O237">
        <v>3</v>
      </c>
    </row>
    <row r="238" spans="2:15" hidden="1" x14ac:dyDescent="0.25">
      <c r="B238" s="1" t="s">
        <v>342</v>
      </c>
      <c r="C238" s="1" t="s">
        <v>343</v>
      </c>
      <c r="D238">
        <v>2</v>
      </c>
      <c r="E238">
        <v>5</v>
      </c>
      <c r="F238">
        <v>2</v>
      </c>
      <c r="G238">
        <v>4</v>
      </c>
      <c r="H238">
        <v>4</v>
      </c>
      <c r="I238">
        <v>4</v>
      </c>
      <c r="J238">
        <f>AVERAGE(punkty_rekrutacyjne3[[#This Row],[JP]:[Geog]])</f>
        <v>3.5</v>
      </c>
      <c r="K238">
        <v>46</v>
      </c>
      <c r="L238">
        <v>58</v>
      </c>
      <c r="M238">
        <v>72</v>
      </c>
      <c r="N238">
        <v>83</v>
      </c>
      <c r="O238">
        <v>48</v>
      </c>
    </row>
    <row r="239" spans="2:15" hidden="1" x14ac:dyDescent="0.25">
      <c r="B239" s="1" t="s">
        <v>344</v>
      </c>
      <c r="C239" s="1" t="s">
        <v>345</v>
      </c>
      <c r="D239">
        <v>7</v>
      </c>
      <c r="E239">
        <v>3</v>
      </c>
      <c r="F239">
        <v>3</v>
      </c>
      <c r="G239">
        <v>3</v>
      </c>
      <c r="H239">
        <v>3</v>
      </c>
      <c r="I239">
        <v>6</v>
      </c>
      <c r="J239">
        <f>AVERAGE(punkty_rekrutacyjne3[[#This Row],[JP]:[Geog]])</f>
        <v>3.75</v>
      </c>
      <c r="K239">
        <v>72</v>
      </c>
      <c r="L239">
        <v>40</v>
      </c>
      <c r="M239">
        <v>54</v>
      </c>
      <c r="N239">
        <v>44</v>
      </c>
      <c r="O239">
        <v>78</v>
      </c>
    </row>
    <row r="240" spans="2:15" hidden="1" x14ac:dyDescent="0.25">
      <c r="B240" s="1" t="s">
        <v>346</v>
      </c>
      <c r="C240" s="1" t="s">
        <v>347</v>
      </c>
      <c r="D240">
        <v>4</v>
      </c>
      <c r="E240">
        <v>4</v>
      </c>
      <c r="F240">
        <v>5</v>
      </c>
      <c r="G240">
        <v>2</v>
      </c>
      <c r="H240">
        <v>3</v>
      </c>
      <c r="I240">
        <v>5</v>
      </c>
      <c r="J240">
        <f>AVERAGE(punkty_rekrutacyjne3[[#This Row],[JP]:[Geog]])</f>
        <v>3.75</v>
      </c>
      <c r="K240">
        <v>80</v>
      </c>
      <c r="L240">
        <v>63</v>
      </c>
      <c r="M240">
        <v>36</v>
      </c>
      <c r="N240">
        <v>13</v>
      </c>
      <c r="O240">
        <v>38</v>
      </c>
    </row>
    <row r="241" spans="2:15" hidden="1" x14ac:dyDescent="0.25">
      <c r="B241" s="1" t="s">
        <v>348</v>
      </c>
      <c r="C241" s="1" t="s">
        <v>210</v>
      </c>
      <c r="D241">
        <v>7</v>
      </c>
      <c r="E241">
        <v>5</v>
      </c>
      <c r="F241">
        <v>3</v>
      </c>
      <c r="G241">
        <v>2</v>
      </c>
      <c r="H241">
        <v>5</v>
      </c>
      <c r="I241">
        <v>3</v>
      </c>
      <c r="J241">
        <f>AVERAGE(punkty_rekrutacyjne3[[#This Row],[JP]:[Geog]])</f>
        <v>3.25</v>
      </c>
      <c r="K241">
        <v>89</v>
      </c>
      <c r="L241">
        <v>97</v>
      </c>
      <c r="M241">
        <v>66</v>
      </c>
      <c r="N241">
        <v>5</v>
      </c>
      <c r="O241">
        <v>68</v>
      </c>
    </row>
    <row r="242" spans="2:15" hidden="1" x14ac:dyDescent="0.25">
      <c r="B242" s="1" t="s">
        <v>349</v>
      </c>
      <c r="C242" s="1" t="s">
        <v>350</v>
      </c>
      <c r="D242">
        <v>8</v>
      </c>
      <c r="E242">
        <v>3</v>
      </c>
      <c r="F242">
        <v>5</v>
      </c>
      <c r="G242">
        <v>3</v>
      </c>
      <c r="H242">
        <v>6</v>
      </c>
      <c r="I242">
        <v>6</v>
      </c>
      <c r="J242">
        <f>AVERAGE(punkty_rekrutacyjne3[[#This Row],[JP]:[Geog]])</f>
        <v>5</v>
      </c>
      <c r="K242">
        <v>98</v>
      </c>
      <c r="L242">
        <v>27</v>
      </c>
      <c r="M242">
        <v>75</v>
      </c>
      <c r="N242">
        <v>69</v>
      </c>
      <c r="O242">
        <v>29</v>
      </c>
    </row>
    <row r="243" spans="2:15" hidden="1" x14ac:dyDescent="0.25">
      <c r="B243" s="1" t="s">
        <v>351</v>
      </c>
      <c r="C243" s="1" t="s">
        <v>45</v>
      </c>
      <c r="D243">
        <v>2</v>
      </c>
      <c r="E243">
        <v>2</v>
      </c>
      <c r="F243">
        <v>3</v>
      </c>
      <c r="G243">
        <v>4</v>
      </c>
      <c r="H243">
        <v>2</v>
      </c>
      <c r="I243">
        <v>6</v>
      </c>
      <c r="J243">
        <f>AVERAGE(punkty_rekrutacyjne3[[#This Row],[JP]:[Geog]])</f>
        <v>3.75</v>
      </c>
      <c r="K243">
        <v>43</v>
      </c>
      <c r="L243">
        <v>45</v>
      </c>
      <c r="M243">
        <v>16</v>
      </c>
      <c r="N243">
        <v>56</v>
      </c>
      <c r="O243">
        <v>7</v>
      </c>
    </row>
    <row r="244" spans="2:15" hidden="1" x14ac:dyDescent="0.25">
      <c r="B244" s="1" t="s">
        <v>352</v>
      </c>
      <c r="C244" s="1" t="s">
        <v>193</v>
      </c>
      <c r="D244">
        <v>7</v>
      </c>
      <c r="E244">
        <v>6</v>
      </c>
      <c r="F244">
        <v>6</v>
      </c>
      <c r="G244">
        <v>2</v>
      </c>
      <c r="H244">
        <v>3</v>
      </c>
      <c r="I244">
        <v>6</v>
      </c>
      <c r="J244">
        <f>AVERAGE(punkty_rekrutacyjne3[[#This Row],[JP]:[Geog]])</f>
        <v>4.25</v>
      </c>
      <c r="K244">
        <v>19</v>
      </c>
      <c r="L244">
        <v>5</v>
      </c>
      <c r="M244">
        <v>76</v>
      </c>
      <c r="N244">
        <v>74</v>
      </c>
      <c r="O244">
        <v>16</v>
      </c>
    </row>
    <row r="245" spans="2:15" hidden="1" x14ac:dyDescent="0.25">
      <c r="B245" s="1" t="s">
        <v>353</v>
      </c>
      <c r="C245" s="1" t="s">
        <v>86</v>
      </c>
      <c r="D245">
        <v>2</v>
      </c>
      <c r="E245">
        <v>3</v>
      </c>
      <c r="F245">
        <v>2</v>
      </c>
      <c r="G245">
        <v>5</v>
      </c>
      <c r="H245">
        <v>5</v>
      </c>
      <c r="I245">
        <v>4</v>
      </c>
      <c r="J245">
        <f>AVERAGE(punkty_rekrutacyjne3[[#This Row],[JP]:[Geog]])</f>
        <v>4</v>
      </c>
      <c r="K245">
        <v>60</v>
      </c>
      <c r="L245">
        <v>48</v>
      </c>
      <c r="M245">
        <v>73</v>
      </c>
      <c r="N245">
        <v>93</v>
      </c>
      <c r="O245">
        <v>51</v>
      </c>
    </row>
    <row r="246" spans="2:15" hidden="1" x14ac:dyDescent="0.25">
      <c r="B246" s="1" t="s">
        <v>354</v>
      </c>
      <c r="C246" s="1" t="s">
        <v>355</v>
      </c>
      <c r="D246">
        <v>4</v>
      </c>
      <c r="E246">
        <v>6</v>
      </c>
      <c r="F246">
        <v>3</v>
      </c>
      <c r="G246">
        <v>6</v>
      </c>
      <c r="H246">
        <v>5</v>
      </c>
      <c r="I246">
        <v>6</v>
      </c>
      <c r="J246">
        <f>AVERAGE(punkty_rekrutacyjne3[[#This Row],[JP]:[Geog]])</f>
        <v>5</v>
      </c>
      <c r="K246">
        <v>82</v>
      </c>
      <c r="L246">
        <v>21</v>
      </c>
      <c r="M246">
        <v>64</v>
      </c>
      <c r="N246">
        <v>61</v>
      </c>
      <c r="O246">
        <v>93</v>
      </c>
    </row>
    <row r="247" spans="2:15" hidden="1" x14ac:dyDescent="0.25">
      <c r="B247" s="1" t="s">
        <v>356</v>
      </c>
      <c r="C247" s="1" t="s">
        <v>357</v>
      </c>
      <c r="D247">
        <v>2</v>
      </c>
      <c r="E247">
        <v>4</v>
      </c>
      <c r="F247">
        <v>2</v>
      </c>
      <c r="G247">
        <v>4</v>
      </c>
      <c r="H247">
        <v>3</v>
      </c>
      <c r="I247">
        <v>4</v>
      </c>
      <c r="J247">
        <f>AVERAGE(punkty_rekrutacyjne3[[#This Row],[JP]:[Geog]])</f>
        <v>3.25</v>
      </c>
      <c r="K247">
        <v>65</v>
      </c>
      <c r="L247">
        <v>50</v>
      </c>
      <c r="M247">
        <v>15</v>
      </c>
      <c r="N247">
        <v>67</v>
      </c>
      <c r="O247">
        <v>88</v>
      </c>
    </row>
    <row r="248" spans="2:15" hidden="1" x14ac:dyDescent="0.25">
      <c r="B248" s="1" t="s">
        <v>358</v>
      </c>
      <c r="C248" s="1" t="s">
        <v>174</v>
      </c>
      <c r="D248">
        <v>8</v>
      </c>
      <c r="E248">
        <v>3</v>
      </c>
      <c r="F248">
        <v>6</v>
      </c>
      <c r="G248">
        <v>3</v>
      </c>
      <c r="H248">
        <v>6</v>
      </c>
      <c r="I248">
        <v>3</v>
      </c>
      <c r="J248">
        <f>AVERAGE(punkty_rekrutacyjne3[[#This Row],[JP]:[Geog]])</f>
        <v>4.5</v>
      </c>
      <c r="K248">
        <v>85</v>
      </c>
      <c r="L248">
        <v>68</v>
      </c>
      <c r="M248">
        <v>59</v>
      </c>
      <c r="N248">
        <v>5</v>
      </c>
      <c r="O248">
        <v>29</v>
      </c>
    </row>
    <row r="249" spans="2:15" hidden="1" x14ac:dyDescent="0.25">
      <c r="B249" s="1" t="s">
        <v>359</v>
      </c>
      <c r="C249" s="1" t="s">
        <v>360</v>
      </c>
      <c r="D249">
        <v>7</v>
      </c>
      <c r="E249">
        <v>6</v>
      </c>
      <c r="F249">
        <v>2</v>
      </c>
      <c r="G249">
        <v>3</v>
      </c>
      <c r="H249">
        <v>2</v>
      </c>
      <c r="I249">
        <v>2</v>
      </c>
      <c r="J249">
        <f>AVERAGE(punkty_rekrutacyjne3[[#This Row],[JP]:[Geog]])</f>
        <v>2.25</v>
      </c>
      <c r="K249">
        <v>91</v>
      </c>
      <c r="L249">
        <v>65</v>
      </c>
      <c r="M249">
        <v>12</v>
      </c>
      <c r="N249">
        <v>78</v>
      </c>
      <c r="O249">
        <v>87</v>
      </c>
    </row>
    <row r="250" spans="2:15" hidden="1" x14ac:dyDescent="0.25">
      <c r="B250" s="1" t="s">
        <v>361</v>
      </c>
      <c r="C250" s="1" t="s">
        <v>362</v>
      </c>
      <c r="D250">
        <v>2</v>
      </c>
      <c r="E250">
        <v>6</v>
      </c>
      <c r="F250">
        <v>6</v>
      </c>
      <c r="G250">
        <v>6</v>
      </c>
      <c r="H250">
        <v>2</v>
      </c>
      <c r="I250">
        <v>3</v>
      </c>
      <c r="J250">
        <f>AVERAGE(punkty_rekrutacyjne3[[#This Row],[JP]:[Geog]])</f>
        <v>4.25</v>
      </c>
      <c r="K250">
        <v>65</v>
      </c>
      <c r="L250">
        <v>28</v>
      </c>
      <c r="M250">
        <v>80</v>
      </c>
      <c r="N250">
        <v>55</v>
      </c>
      <c r="O250">
        <v>60</v>
      </c>
    </row>
    <row r="251" spans="2:15" hidden="1" x14ac:dyDescent="0.25">
      <c r="B251" s="1" t="s">
        <v>363</v>
      </c>
      <c r="C251" s="1" t="s">
        <v>139</v>
      </c>
      <c r="D251">
        <v>4</v>
      </c>
      <c r="E251">
        <v>4</v>
      </c>
      <c r="F251">
        <v>2</v>
      </c>
      <c r="G251">
        <v>3</v>
      </c>
      <c r="H251">
        <v>3</v>
      </c>
      <c r="I251">
        <v>5</v>
      </c>
      <c r="J251">
        <f>AVERAGE(punkty_rekrutacyjne3[[#This Row],[JP]:[Geog]])</f>
        <v>3.25</v>
      </c>
      <c r="K251">
        <v>14</v>
      </c>
      <c r="L251">
        <v>4</v>
      </c>
      <c r="M251">
        <v>93</v>
      </c>
      <c r="N251">
        <v>36</v>
      </c>
      <c r="O251">
        <v>26</v>
      </c>
    </row>
    <row r="252" spans="2:15" x14ac:dyDescent="0.25">
      <c r="B252" s="1" t="s">
        <v>235</v>
      </c>
      <c r="C252" s="1" t="s">
        <v>110</v>
      </c>
      <c r="D252">
        <v>0</v>
      </c>
      <c r="E252">
        <v>5</v>
      </c>
      <c r="F252">
        <v>6</v>
      </c>
      <c r="G252">
        <v>4</v>
      </c>
      <c r="H252">
        <v>2</v>
      </c>
      <c r="I252">
        <v>6</v>
      </c>
      <c r="J252">
        <f>AVERAGE(punkty_rekrutacyjne3[[#This Row],[JP]:[Geog]])</f>
        <v>4.5</v>
      </c>
      <c r="K252">
        <v>8</v>
      </c>
      <c r="L252">
        <v>13</v>
      </c>
      <c r="M252">
        <v>38</v>
      </c>
      <c r="N252">
        <v>1</v>
      </c>
      <c r="O252">
        <v>39</v>
      </c>
    </row>
    <row r="253" spans="2:15" hidden="1" x14ac:dyDescent="0.25">
      <c r="B253" s="1" t="s">
        <v>365</v>
      </c>
      <c r="C253" s="1" t="s">
        <v>16</v>
      </c>
      <c r="D253">
        <v>8</v>
      </c>
      <c r="E253">
        <v>5</v>
      </c>
      <c r="F253">
        <v>4</v>
      </c>
      <c r="G253">
        <v>4</v>
      </c>
      <c r="H253">
        <v>4</v>
      </c>
      <c r="I253">
        <v>3</v>
      </c>
      <c r="J253">
        <f>AVERAGE(punkty_rekrutacyjne3[[#This Row],[JP]:[Geog]])</f>
        <v>3.75</v>
      </c>
      <c r="K253">
        <v>39</v>
      </c>
      <c r="L253">
        <v>45</v>
      </c>
      <c r="M253">
        <v>68</v>
      </c>
      <c r="N253">
        <v>26</v>
      </c>
      <c r="O253">
        <v>30</v>
      </c>
    </row>
    <row r="254" spans="2:15" hidden="1" x14ac:dyDescent="0.25">
      <c r="B254" s="1" t="s">
        <v>366</v>
      </c>
      <c r="C254" s="1" t="s">
        <v>367</v>
      </c>
      <c r="D254">
        <v>3</v>
      </c>
      <c r="E254">
        <v>6</v>
      </c>
      <c r="F254">
        <v>3</v>
      </c>
      <c r="G254">
        <v>4</v>
      </c>
      <c r="H254">
        <v>3</v>
      </c>
      <c r="I254">
        <v>5</v>
      </c>
      <c r="J254">
        <f>AVERAGE(punkty_rekrutacyjne3[[#This Row],[JP]:[Geog]])</f>
        <v>3.75</v>
      </c>
      <c r="K254">
        <v>86</v>
      </c>
      <c r="L254">
        <v>46</v>
      </c>
      <c r="M254">
        <v>9</v>
      </c>
      <c r="N254">
        <v>68</v>
      </c>
      <c r="O254">
        <v>39</v>
      </c>
    </row>
    <row r="255" spans="2:15" hidden="1" x14ac:dyDescent="0.25">
      <c r="B255" s="1" t="s">
        <v>368</v>
      </c>
      <c r="C255" s="1" t="s">
        <v>369</v>
      </c>
      <c r="D255">
        <v>7</v>
      </c>
      <c r="E255">
        <v>4</v>
      </c>
      <c r="F255">
        <v>6</v>
      </c>
      <c r="G255">
        <v>6</v>
      </c>
      <c r="H255">
        <v>6</v>
      </c>
      <c r="I255">
        <v>2</v>
      </c>
      <c r="J255">
        <f>AVERAGE(punkty_rekrutacyjne3[[#This Row],[JP]:[Geog]])</f>
        <v>5</v>
      </c>
      <c r="K255">
        <v>17</v>
      </c>
      <c r="L255">
        <v>16</v>
      </c>
      <c r="M255">
        <v>12</v>
      </c>
      <c r="N255">
        <v>54</v>
      </c>
      <c r="O255">
        <v>91</v>
      </c>
    </row>
    <row r="256" spans="2:15" hidden="1" x14ac:dyDescent="0.25">
      <c r="B256" s="1" t="s">
        <v>370</v>
      </c>
      <c r="C256" s="1" t="s">
        <v>371</v>
      </c>
      <c r="D256">
        <v>4</v>
      </c>
      <c r="E256">
        <v>2</v>
      </c>
      <c r="F256">
        <v>4</v>
      </c>
      <c r="G256">
        <v>3</v>
      </c>
      <c r="H256">
        <v>5</v>
      </c>
      <c r="I256">
        <v>2</v>
      </c>
      <c r="J256">
        <f>AVERAGE(punkty_rekrutacyjne3[[#This Row],[JP]:[Geog]])</f>
        <v>3.5</v>
      </c>
      <c r="K256">
        <v>68</v>
      </c>
      <c r="L256">
        <v>87</v>
      </c>
      <c r="M256">
        <v>48</v>
      </c>
      <c r="N256">
        <v>54</v>
      </c>
      <c r="O256">
        <v>39</v>
      </c>
    </row>
    <row r="257" spans="2:15" hidden="1" x14ac:dyDescent="0.25">
      <c r="B257" s="1" t="s">
        <v>372</v>
      </c>
      <c r="C257" s="1" t="s">
        <v>180</v>
      </c>
      <c r="D257">
        <v>8</v>
      </c>
      <c r="E257">
        <v>3</v>
      </c>
      <c r="F257">
        <v>5</v>
      </c>
      <c r="G257">
        <v>2</v>
      </c>
      <c r="H257">
        <v>5</v>
      </c>
      <c r="I257">
        <v>3</v>
      </c>
      <c r="J257">
        <f>AVERAGE(punkty_rekrutacyjne3[[#This Row],[JP]:[Geog]])</f>
        <v>3.75</v>
      </c>
      <c r="K257">
        <v>99</v>
      </c>
      <c r="L257">
        <v>90</v>
      </c>
      <c r="M257">
        <v>59</v>
      </c>
      <c r="N257">
        <v>78</v>
      </c>
      <c r="O257">
        <v>93</v>
      </c>
    </row>
    <row r="258" spans="2:15" hidden="1" x14ac:dyDescent="0.25">
      <c r="B258" s="1" t="s">
        <v>373</v>
      </c>
      <c r="C258" s="1" t="s">
        <v>357</v>
      </c>
      <c r="D258">
        <v>1</v>
      </c>
      <c r="E258">
        <v>6</v>
      </c>
      <c r="F258">
        <v>6</v>
      </c>
      <c r="G258">
        <v>5</v>
      </c>
      <c r="H258">
        <v>3</v>
      </c>
      <c r="I258">
        <v>6</v>
      </c>
      <c r="J258">
        <f>AVERAGE(punkty_rekrutacyjne3[[#This Row],[JP]:[Geog]])</f>
        <v>5</v>
      </c>
      <c r="K258">
        <v>58</v>
      </c>
      <c r="L258">
        <v>93</v>
      </c>
      <c r="M258">
        <v>93</v>
      </c>
      <c r="N258">
        <v>82</v>
      </c>
      <c r="O258">
        <v>17</v>
      </c>
    </row>
    <row r="259" spans="2:15" hidden="1" x14ac:dyDescent="0.25">
      <c r="B259" s="1" t="s">
        <v>374</v>
      </c>
      <c r="C259" s="1" t="s">
        <v>327</v>
      </c>
      <c r="D259">
        <v>6</v>
      </c>
      <c r="E259">
        <v>4</v>
      </c>
      <c r="F259">
        <v>5</v>
      </c>
      <c r="G259">
        <v>3</v>
      </c>
      <c r="H259">
        <v>2</v>
      </c>
      <c r="I259">
        <v>2</v>
      </c>
      <c r="J259">
        <f>AVERAGE(punkty_rekrutacyjne3[[#This Row],[JP]:[Geog]])</f>
        <v>3</v>
      </c>
      <c r="K259">
        <v>38</v>
      </c>
      <c r="L259">
        <v>13</v>
      </c>
      <c r="M259">
        <v>62</v>
      </c>
      <c r="N259">
        <v>22</v>
      </c>
      <c r="O259">
        <v>14</v>
      </c>
    </row>
    <row r="260" spans="2:15" hidden="1" x14ac:dyDescent="0.25">
      <c r="B260" s="1" t="s">
        <v>375</v>
      </c>
      <c r="C260" s="1" t="s">
        <v>205</v>
      </c>
      <c r="D260">
        <v>6</v>
      </c>
      <c r="E260">
        <v>6</v>
      </c>
      <c r="F260">
        <v>3</v>
      </c>
      <c r="G260">
        <v>6</v>
      </c>
      <c r="H260">
        <v>6</v>
      </c>
      <c r="I260">
        <v>2</v>
      </c>
      <c r="J260">
        <f>AVERAGE(punkty_rekrutacyjne3[[#This Row],[JP]:[Geog]])</f>
        <v>4.25</v>
      </c>
      <c r="K260">
        <v>1</v>
      </c>
      <c r="L260">
        <v>34</v>
      </c>
      <c r="M260">
        <v>76</v>
      </c>
      <c r="N260">
        <v>39</v>
      </c>
      <c r="O260">
        <v>56</v>
      </c>
    </row>
    <row r="261" spans="2:15" hidden="1" x14ac:dyDescent="0.25">
      <c r="B261" s="1" t="s">
        <v>376</v>
      </c>
      <c r="C261" s="1" t="s">
        <v>38</v>
      </c>
      <c r="D261">
        <v>3</v>
      </c>
      <c r="E261">
        <v>5</v>
      </c>
      <c r="F261">
        <v>3</v>
      </c>
      <c r="G261">
        <v>6</v>
      </c>
      <c r="H261">
        <v>2</v>
      </c>
      <c r="I261">
        <v>4</v>
      </c>
      <c r="J261">
        <f>AVERAGE(punkty_rekrutacyjne3[[#This Row],[JP]:[Geog]])</f>
        <v>3.75</v>
      </c>
      <c r="K261">
        <v>91</v>
      </c>
      <c r="L261">
        <v>99</v>
      </c>
      <c r="M261">
        <v>61</v>
      </c>
      <c r="N261">
        <v>2</v>
      </c>
      <c r="O261">
        <v>52</v>
      </c>
    </row>
    <row r="262" spans="2:15" hidden="1" x14ac:dyDescent="0.25">
      <c r="B262" s="1" t="s">
        <v>377</v>
      </c>
      <c r="C262" s="1" t="s">
        <v>180</v>
      </c>
      <c r="D262">
        <v>3</v>
      </c>
      <c r="E262">
        <v>4</v>
      </c>
      <c r="F262">
        <v>6</v>
      </c>
      <c r="G262">
        <v>2</v>
      </c>
      <c r="H262">
        <v>2</v>
      </c>
      <c r="I262">
        <v>4</v>
      </c>
      <c r="J262">
        <f>AVERAGE(punkty_rekrutacyjne3[[#This Row],[JP]:[Geog]])</f>
        <v>3.5</v>
      </c>
      <c r="K262">
        <v>2</v>
      </c>
      <c r="L262">
        <v>85</v>
      </c>
      <c r="M262">
        <v>51</v>
      </c>
      <c r="N262">
        <v>87</v>
      </c>
      <c r="O262">
        <v>27</v>
      </c>
    </row>
    <row r="263" spans="2:15" hidden="1" x14ac:dyDescent="0.25">
      <c r="B263" s="1" t="s">
        <v>378</v>
      </c>
      <c r="C263" s="1" t="s">
        <v>30</v>
      </c>
      <c r="D263">
        <v>6</v>
      </c>
      <c r="E263">
        <v>3</v>
      </c>
      <c r="F263">
        <v>3</v>
      </c>
      <c r="G263">
        <v>6</v>
      </c>
      <c r="H263">
        <v>6</v>
      </c>
      <c r="I263">
        <v>3</v>
      </c>
      <c r="J263">
        <f>AVERAGE(punkty_rekrutacyjne3[[#This Row],[JP]:[Geog]])</f>
        <v>4.5</v>
      </c>
      <c r="K263">
        <v>78</v>
      </c>
      <c r="L263">
        <v>57</v>
      </c>
      <c r="M263">
        <v>69</v>
      </c>
      <c r="N263">
        <v>18</v>
      </c>
      <c r="O263">
        <v>87</v>
      </c>
    </row>
    <row r="264" spans="2:15" hidden="1" x14ac:dyDescent="0.25">
      <c r="B264" s="1" t="s">
        <v>379</v>
      </c>
      <c r="C264" s="1" t="s">
        <v>180</v>
      </c>
      <c r="D264">
        <v>3</v>
      </c>
      <c r="E264">
        <v>5</v>
      </c>
      <c r="F264">
        <v>4</v>
      </c>
      <c r="G264">
        <v>5</v>
      </c>
      <c r="H264">
        <v>6</v>
      </c>
      <c r="I264">
        <v>4</v>
      </c>
      <c r="J264">
        <f>AVERAGE(punkty_rekrutacyjne3[[#This Row],[JP]:[Geog]])</f>
        <v>4.75</v>
      </c>
      <c r="K264">
        <v>64</v>
      </c>
      <c r="L264">
        <v>35</v>
      </c>
      <c r="M264">
        <v>42</v>
      </c>
      <c r="N264">
        <v>54</v>
      </c>
      <c r="O264">
        <v>15</v>
      </c>
    </row>
    <row r="265" spans="2:15" hidden="1" x14ac:dyDescent="0.25">
      <c r="B265" s="1" t="s">
        <v>380</v>
      </c>
      <c r="C265" s="1" t="s">
        <v>381</v>
      </c>
      <c r="D265">
        <v>3</v>
      </c>
      <c r="E265">
        <v>2</v>
      </c>
      <c r="F265">
        <v>2</v>
      </c>
      <c r="G265">
        <v>4</v>
      </c>
      <c r="H265">
        <v>3</v>
      </c>
      <c r="I265">
        <v>5</v>
      </c>
      <c r="J265">
        <f>AVERAGE(punkty_rekrutacyjne3[[#This Row],[JP]:[Geog]])</f>
        <v>3.5</v>
      </c>
      <c r="K265">
        <v>40</v>
      </c>
      <c r="L265">
        <v>28</v>
      </c>
      <c r="M265">
        <v>88</v>
      </c>
      <c r="N265">
        <v>11</v>
      </c>
      <c r="O265">
        <v>9</v>
      </c>
    </row>
    <row r="266" spans="2:15" hidden="1" x14ac:dyDescent="0.25">
      <c r="B266" s="1" t="s">
        <v>382</v>
      </c>
      <c r="C266" s="1" t="s">
        <v>45</v>
      </c>
      <c r="D266">
        <v>2</v>
      </c>
      <c r="E266">
        <v>5</v>
      </c>
      <c r="F266">
        <v>3</v>
      </c>
      <c r="G266">
        <v>4</v>
      </c>
      <c r="H266">
        <v>6</v>
      </c>
      <c r="I266">
        <v>3</v>
      </c>
      <c r="J266">
        <f>AVERAGE(punkty_rekrutacyjne3[[#This Row],[JP]:[Geog]])</f>
        <v>4</v>
      </c>
      <c r="K266">
        <v>8</v>
      </c>
      <c r="L266">
        <v>46</v>
      </c>
      <c r="M266">
        <v>55</v>
      </c>
      <c r="N266">
        <v>39</v>
      </c>
      <c r="O266">
        <v>21</v>
      </c>
    </row>
    <row r="267" spans="2:15" hidden="1" x14ac:dyDescent="0.25">
      <c r="B267" s="1" t="s">
        <v>383</v>
      </c>
      <c r="C267" s="1" t="s">
        <v>384</v>
      </c>
      <c r="D267">
        <v>2</v>
      </c>
      <c r="E267">
        <v>5</v>
      </c>
      <c r="F267">
        <v>3</v>
      </c>
      <c r="G267">
        <v>6</v>
      </c>
      <c r="H267">
        <v>3</v>
      </c>
      <c r="I267">
        <v>3</v>
      </c>
      <c r="J267">
        <f>AVERAGE(punkty_rekrutacyjne3[[#This Row],[JP]:[Geog]])</f>
        <v>3.75</v>
      </c>
      <c r="K267">
        <v>86</v>
      </c>
      <c r="L267">
        <v>36</v>
      </c>
      <c r="M267">
        <v>76</v>
      </c>
      <c r="N267">
        <v>91</v>
      </c>
      <c r="O267">
        <v>19</v>
      </c>
    </row>
    <row r="268" spans="2:15" hidden="1" x14ac:dyDescent="0.25">
      <c r="B268" s="1" t="s">
        <v>385</v>
      </c>
      <c r="C268" s="1" t="s">
        <v>288</v>
      </c>
      <c r="D268">
        <v>0</v>
      </c>
      <c r="E268">
        <v>4</v>
      </c>
      <c r="F268">
        <v>3</v>
      </c>
      <c r="G268">
        <v>5</v>
      </c>
      <c r="H268">
        <v>2</v>
      </c>
      <c r="I268">
        <v>6</v>
      </c>
      <c r="J268">
        <f>AVERAGE(punkty_rekrutacyjne3[[#This Row],[JP]:[Geog]])</f>
        <v>4</v>
      </c>
      <c r="K268">
        <v>86</v>
      </c>
      <c r="L268">
        <v>76</v>
      </c>
      <c r="M268">
        <v>17</v>
      </c>
      <c r="N268">
        <v>68</v>
      </c>
      <c r="O268">
        <v>39</v>
      </c>
    </row>
    <row r="269" spans="2:15" hidden="1" x14ac:dyDescent="0.25">
      <c r="B269" s="1" t="s">
        <v>386</v>
      </c>
      <c r="C269" s="1" t="s">
        <v>311</v>
      </c>
      <c r="D269">
        <v>8</v>
      </c>
      <c r="E269">
        <v>4</v>
      </c>
      <c r="F269">
        <v>5</v>
      </c>
      <c r="G269">
        <v>5</v>
      </c>
      <c r="H269">
        <v>4</v>
      </c>
      <c r="I269">
        <v>5</v>
      </c>
      <c r="J269">
        <f>AVERAGE(punkty_rekrutacyjne3[[#This Row],[JP]:[Geog]])</f>
        <v>4.75</v>
      </c>
      <c r="K269">
        <v>7</v>
      </c>
      <c r="L269">
        <v>8</v>
      </c>
      <c r="M269">
        <v>77</v>
      </c>
      <c r="N269">
        <v>77</v>
      </c>
      <c r="O269">
        <v>21</v>
      </c>
    </row>
    <row r="270" spans="2:15" hidden="1" x14ac:dyDescent="0.25">
      <c r="B270" s="1" t="s">
        <v>387</v>
      </c>
      <c r="C270" s="1" t="s">
        <v>388</v>
      </c>
      <c r="D270">
        <v>8</v>
      </c>
      <c r="E270">
        <v>2</v>
      </c>
      <c r="F270">
        <v>6</v>
      </c>
      <c r="G270">
        <v>4</v>
      </c>
      <c r="H270">
        <v>3</v>
      </c>
      <c r="I270">
        <v>2</v>
      </c>
      <c r="J270">
        <f>AVERAGE(punkty_rekrutacyjne3[[#This Row],[JP]:[Geog]])</f>
        <v>3.75</v>
      </c>
      <c r="K270">
        <v>77</v>
      </c>
      <c r="L270">
        <v>98</v>
      </c>
      <c r="M270">
        <v>4</v>
      </c>
      <c r="N270">
        <v>85</v>
      </c>
      <c r="O270">
        <v>63</v>
      </c>
    </row>
    <row r="271" spans="2:15" hidden="1" x14ac:dyDescent="0.25">
      <c r="B271" s="1" t="s">
        <v>389</v>
      </c>
      <c r="C271" s="1" t="s">
        <v>324</v>
      </c>
      <c r="D271">
        <v>6</v>
      </c>
      <c r="E271">
        <v>4</v>
      </c>
      <c r="F271">
        <v>6</v>
      </c>
      <c r="G271">
        <v>3</v>
      </c>
      <c r="H271">
        <v>3</v>
      </c>
      <c r="I271">
        <v>3</v>
      </c>
      <c r="J271">
        <f>AVERAGE(punkty_rekrutacyjne3[[#This Row],[JP]:[Geog]])</f>
        <v>3.75</v>
      </c>
      <c r="K271">
        <v>9</v>
      </c>
      <c r="L271">
        <v>15</v>
      </c>
      <c r="M271">
        <v>6</v>
      </c>
      <c r="N271">
        <v>65</v>
      </c>
      <c r="O271">
        <v>75</v>
      </c>
    </row>
    <row r="272" spans="2:15" hidden="1" x14ac:dyDescent="0.25">
      <c r="B272" s="1" t="s">
        <v>390</v>
      </c>
      <c r="C272" s="1" t="s">
        <v>391</v>
      </c>
      <c r="D272">
        <v>0</v>
      </c>
      <c r="E272">
        <v>5</v>
      </c>
      <c r="F272">
        <v>3</v>
      </c>
      <c r="G272">
        <v>3</v>
      </c>
      <c r="H272">
        <v>3</v>
      </c>
      <c r="I272">
        <v>5</v>
      </c>
      <c r="J272">
        <f>AVERAGE(punkty_rekrutacyjne3[[#This Row],[JP]:[Geog]])</f>
        <v>3.5</v>
      </c>
      <c r="K272">
        <v>27</v>
      </c>
      <c r="L272">
        <v>30</v>
      </c>
      <c r="M272">
        <v>23</v>
      </c>
      <c r="N272">
        <v>16</v>
      </c>
      <c r="O272">
        <v>21</v>
      </c>
    </row>
    <row r="273" spans="2:15" hidden="1" x14ac:dyDescent="0.25">
      <c r="B273" s="1" t="s">
        <v>392</v>
      </c>
      <c r="C273" s="1" t="s">
        <v>16</v>
      </c>
      <c r="D273">
        <v>5</v>
      </c>
      <c r="E273">
        <v>2</v>
      </c>
      <c r="F273">
        <v>5</v>
      </c>
      <c r="G273">
        <v>5</v>
      </c>
      <c r="H273">
        <v>6</v>
      </c>
      <c r="I273">
        <v>5</v>
      </c>
      <c r="J273">
        <f>AVERAGE(punkty_rekrutacyjne3[[#This Row],[JP]:[Geog]])</f>
        <v>5.25</v>
      </c>
      <c r="K273">
        <v>17</v>
      </c>
      <c r="L273">
        <v>23</v>
      </c>
      <c r="M273">
        <v>33</v>
      </c>
      <c r="N273">
        <v>16</v>
      </c>
      <c r="O273">
        <v>62</v>
      </c>
    </row>
    <row r="274" spans="2:15" hidden="1" x14ac:dyDescent="0.25">
      <c r="B274" s="1" t="s">
        <v>393</v>
      </c>
      <c r="C274" s="1" t="s">
        <v>251</v>
      </c>
      <c r="D274">
        <v>2</v>
      </c>
      <c r="E274">
        <v>5</v>
      </c>
      <c r="F274">
        <v>3</v>
      </c>
      <c r="G274">
        <v>6</v>
      </c>
      <c r="H274">
        <v>6</v>
      </c>
      <c r="I274">
        <v>2</v>
      </c>
      <c r="J274">
        <f>AVERAGE(punkty_rekrutacyjne3[[#This Row],[JP]:[Geog]])</f>
        <v>4.25</v>
      </c>
      <c r="K274">
        <v>87</v>
      </c>
      <c r="L274">
        <v>23</v>
      </c>
      <c r="M274">
        <v>15</v>
      </c>
      <c r="N274">
        <v>44</v>
      </c>
      <c r="O274">
        <v>30</v>
      </c>
    </row>
    <row r="275" spans="2:15" hidden="1" x14ac:dyDescent="0.25">
      <c r="B275" s="1" t="s">
        <v>394</v>
      </c>
      <c r="C275" s="1" t="s">
        <v>395</v>
      </c>
      <c r="D275">
        <v>2</v>
      </c>
      <c r="E275">
        <v>6</v>
      </c>
      <c r="F275">
        <v>3</v>
      </c>
      <c r="G275">
        <v>3</v>
      </c>
      <c r="H275">
        <v>3</v>
      </c>
      <c r="I275">
        <v>6</v>
      </c>
      <c r="J275">
        <f>AVERAGE(punkty_rekrutacyjne3[[#This Row],[JP]:[Geog]])</f>
        <v>3.75</v>
      </c>
      <c r="K275">
        <v>83</v>
      </c>
      <c r="L275">
        <v>27</v>
      </c>
      <c r="M275">
        <v>18</v>
      </c>
      <c r="N275">
        <v>41</v>
      </c>
      <c r="O275">
        <v>94</v>
      </c>
    </row>
    <row r="276" spans="2:15" hidden="1" x14ac:dyDescent="0.25">
      <c r="B276" s="1" t="s">
        <v>396</v>
      </c>
      <c r="C276" s="1" t="s">
        <v>397</v>
      </c>
      <c r="D276">
        <v>5</v>
      </c>
      <c r="E276">
        <v>5</v>
      </c>
      <c r="F276">
        <v>5</v>
      </c>
      <c r="G276">
        <v>2</v>
      </c>
      <c r="H276">
        <v>4</v>
      </c>
      <c r="I276">
        <v>5</v>
      </c>
      <c r="J276">
        <f>AVERAGE(punkty_rekrutacyjne3[[#This Row],[JP]:[Geog]])</f>
        <v>4</v>
      </c>
      <c r="K276">
        <v>35</v>
      </c>
      <c r="L276">
        <v>16</v>
      </c>
      <c r="M276">
        <v>94</v>
      </c>
      <c r="N276">
        <v>87</v>
      </c>
      <c r="O276">
        <v>38</v>
      </c>
    </row>
    <row r="277" spans="2:15" hidden="1" x14ac:dyDescent="0.25">
      <c r="B277" s="1" t="s">
        <v>398</v>
      </c>
      <c r="C277" s="1" t="s">
        <v>399</v>
      </c>
      <c r="D277">
        <v>0</v>
      </c>
      <c r="E277">
        <v>5</v>
      </c>
      <c r="F277">
        <v>3</v>
      </c>
      <c r="G277">
        <v>3</v>
      </c>
      <c r="H277">
        <v>2</v>
      </c>
      <c r="I277">
        <v>2</v>
      </c>
      <c r="J277">
        <f>AVERAGE(punkty_rekrutacyjne3[[#This Row],[JP]:[Geog]])</f>
        <v>2.5</v>
      </c>
      <c r="K277">
        <v>92</v>
      </c>
      <c r="L277">
        <v>79</v>
      </c>
      <c r="M277">
        <v>94</v>
      </c>
      <c r="N277">
        <v>42</v>
      </c>
      <c r="O277">
        <v>95</v>
      </c>
    </row>
    <row r="278" spans="2:15" hidden="1" x14ac:dyDescent="0.25">
      <c r="B278" s="1" t="s">
        <v>75</v>
      </c>
      <c r="C278" s="1" t="s">
        <v>76</v>
      </c>
      <c r="D278">
        <v>5</v>
      </c>
      <c r="E278">
        <v>3</v>
      </c>
      <c r="F278">
        <v>5</v>
      </c>
      <c r="G278">
        <v>3</v>
      </c>
      <c r="H278">
        <v>6</v>
      </c>
      <c r="I278">
        <v>6</v>
      </c>
      <c r="J278">
        <f>AVERAGE(punkty_rekrutacyjne3[[#This Row],[JP]:[Geog]])</f>
        <v>5</v>
      </c>
      <c r="K278">
        <v>82</v>
      </c>
      <c r="L278">
        <v>7</v>
      </c>
      <c r="M278">
        <v>24</v>
      </c>
      <c r="N278">
        <v>80</v>
      </c>
      <c r="O278">
        <v>33</v>
      </c>
    </row>
    <row r="279" spans="2:15" hidden="1" x14ac:dyDescent="0.25">
      <c r="B279" s="1" t="s">
        <v>400</v>
      </c>
      <c r="C279" s="1" t="s">
        <v>101</v>
      </c>
      <c r="D279">
        <v>6</v>
      </c>
      <c r="E279">
        <v>4</v>
      </c>
      <c r="F279">
        <v>6</v>
      </c>
      <c r="G279">
        <v>6</v>
      </c>
      <c r="H279">
        <v>4</v>
      </c>
      <c r="I279">
        <v>4</v>
      </c>
      <c r="J279">
        <f>AVERAGE(punkty_rekrutacyjne3[[#This Row],[JP]:[Geog]])</f>
        <v>5</v>
      </c>
      <c r="K279">
        <v>94</v>
      </c>
      <c r="L279">
        <v>44</v>
      </c>
      <c r="M279">
        <v>96</v>
      </c>
      <c r="N279">
        <v>9</v>
      </c>
      <c r="O279">
        <v>97</v>
      </c>
    </row>
    <row r="280" spans="2:15" hidden="1" x14ac:dyDescent="0.25">
      <c r="B280" s="1" t="s">
        <v>401</v>
      </c>
      <c r="C280" s="1" t="s">
        <v>402</v>
      </c>
      <c r="D280">
        <v>3</v>
      </c>
      <c r="E280">
        <v>5</v>
      </c>
      <c r="F280">
        <v>3</v>
      </c>
      <c r="G280">
        <v>6</v>
      </c>
      <c r="H280">
        <v>4</v>
      </c>
      <c r="I280">
        <v>2</v>
      </c>
      <c r="J280">
        <f>AVERAGE(punkty_rekrutacyjne3[[#This Row],[JP]:[Geog]])</f>
        <v>3.75</v>
      </c>
      <c r="K280">
        <v>32</v>
      </c>
      <c r="L280">
        <v>50</v>
      </c>
      <c r="M280">
        <v>94</v>
      </c>
      <c r="N280">
        <v>52</v>
      </c>
      <c r="O280">
        <v>100</v>
      </c>
    </row>
    <row r="281" spans="2:15" hidden="1" x14ac:dyDescent="0.25">
      <c r="B281" s="1" t="s">
        <v>403</v>
      </c>
      <c r="C281" s="1" t="s">
        <v>64</v>
      </c>
      <c r="D281">
        <v>3</v>
      </c>
      <c r="E281">
        <v>2</v>
      </c>
      <c r="F281">
        <v>3</v>
      </c>
      <c r="G281">
        <v>5</v>
      </c>
      <c r="H281">
        <v>3</v>
      </c>
      <c r="I281">
        <v>6</v>
      </c>
      <c r="J281">
        <f>AVERAGE(punkty_rekrutacyjne3[[#This Row],[JP]:[Geog]])</f>
        <v>4.25</v>
      </c>
      <c r="K281">
        <v>84</v>
      </c>
      <c r="L281">
        <v>53</v>
      </c>
      <c r="M281">
        <v>73</v>
      </c>
      <c r="N281">
        <v>7</v>
      </c>
      <c r="O281">
        <v>3</v>
      </c>
    </row>
    <row r="282" spans="2:15" hidden="1" x14ac:dyDescent="0.25">
      <c r="B282" s="1" t="s">
        <v>404</v>
      </c>
      <c r="C282" s="1" t="s">
        <v>397</v>
      </c>
      <c r="D282">
        <v>2</v>
      </c>
      <c r="E282">
        <v>2</v>
      </c>
      <c r="F282">
        <v>5</v>
      </c>
      <c r="G282">
        <v>5</v>
      </c>
      <c r="H282">
        <v>5</v>
      </c>
      <c r="I282">
        <v>4</v>
      </c>
      <c r="J282">
        <f>AVERAGE(punkty_rekrutacyjne3[[#This Row],[JP]:[Geog]])</f>
        <v>4.75</v>
      </c>
      <c r="K282">
        <v>88</v>
      </c>
      <c r="L282">
        <v>37</v>
      </c>
      <c r="M282">
        <v>50</v>
      </c>
      <c r="N282">
        <v>19</v>
      </c>
      <c r="O282">
        <v>28</v>
      </c>
    </row>
    <row r="283" spans="2:15" hidden="1" x14ac:dyDescent="0.25">
      <c r="B283" s="1" t="s">
        <v>405</v>
      </c>
      <c r="C283" s="1" t="s">
        <v>197</v>
      </c>
      <c r="D283">
        <v>7</v>
      </c>
      <c r="E283">
        <v>2</v>
      </c>
      <c r="F283">
        <v>3</v>
      </c>
      <c r="G283">
        <v>5</v>
      </c>
      <c r="H283">
        <v>5</v>
      </c>
      <c r="I283">
        <v>2</v>
      </c>
      <c r="J283">
        <f>AVERAGE(punkty_rekrutacyjne3[[#This Row],[JP]:[Geog]])</f>
        <v>3.75</v>
      </c>
      <c r="K283">
        <v>26</v>
      </c>
      <c r="L283">
        <v>30</v>
      </c>
      <c r="M283">
        <v>96</v>
      </c>
      <c r="N283">
        <v>59</v>
      </c>
      <c r="O283">
        <v>28</v>
      </c>
    </row>
    <row r="284" spans="2:15" hidden="1" x14ac:dyDescent="0.25">
      <c r="B284" s="1" t="s">
        <v>406</v>
      </c>
      <c r="C284" s="1" t="s">
        <v>38</v>
      </c>
      <c r="D284">
        <v>0</v>
      </c>
      <c r="E284">
        <v>5</v>
      </c>
      <c r="F284">
        <v>6</v>
      </c>
      <c r="G284">
        <v>2</v>
      </c>
      <c r="H284">
        <v>2</v>
      </c>
      <c r="I284">
        <v>3</v>
      </c>
      <c r="J284">
        <f>AVERAGE(punkty_rekrutacyjne3[[#This Row],[JP]:[Geog]])</f>
        <v>3.25</v>
      </c>
      <c r="K284">
        <v>50</v>
      </c>
      <c r="L284">
        <v>5</v>
      </c>
      <c r="M284">
        <v>14</v>
      </c>
      <c r="N284">
        <v>44</v>
      </c>
      <c r="O284">
        <v>45</v>
      </c>
    </row>
    <row r="285" spans="2:15" hidden="1" x14ac:dyDescent="0.25">
      <c r="B285" s="1" t="s">
        <v>407</v>
      </c>
      <c r="C285" s="1" t="s">
        <v>395</v>
      </c>
      <c r="D285">
        <v>5</v>
      </c>
      <c r="E285">
        <v>5</v>
      </c>
      <c r="F285">
        <v>5</v>
      </c>
      <c r="G285">
        <v>4</v>
      </c>
      <c r="H285">
        <v>6</v>
      </c>
      <c r="I285">
        <v>5</v>
      </c>
      <c r="J285">
        <f>AVERAGE(punkty_rekrutacyjne3[[#This Row],[JP]:[Geog]])</f>
        <v>5</v>
      </c>
      <c r="K285">
        <v>73</v>
      </c>
      <c r="L285">
        <v>49</v>
      </c>
      <c r="M285">
        <v>54</v>
      </c>
      <c r="N285">
        <v>67</v>
      </c>
      <c r="O285">
        <v>5</v>
      </c>
    </row>
    <row r="286" spans="2:15" hidden="1" x14ac:dyDescent="0.25">
      <c r="B286" s="1" t="s">
        <v>408</v>
      </c>
      <c r="C286" s="1" t="s">
        <v>316</v>
      </c>
      <c r="D286">
        <v>2</v>
      </c>
      <c r="E286">
        <v>3</v>
      </c>
      <c r="F286">
        <v>4</v>
      </c>
      <c r="G286">
        <v>2</v>
      </c>
      <c r="H286">
        <v>5</v>
      </c>
      <c r="I286">
        <v>6</v>
      </c>
      <c r="J286">
        <f>AVERAGE(punkty_rekrutacyjne3[[#This Row],[JP]:[Geog]])</f>
        <v>4.25</v>
      </c>
      <c r="K286">
        <v>100</v>
      </c>
      <c r="L286">
        <v>13</v>
      </c>
      <c r="M286">
        <v>93</v>
      </c>
      <c r="N286">
        <v>32</v>
      </c>
      <c r="O286">
        <v>23</v>
      </c>
    </row>
    <row r="287" spans="2:15" hidden="1" x14ac:dyDescent="0.25">
      <c r="B287" s="1" t="s">
        <v>408</v>
      </c>
      <c r="C287" s="1" t="s">
        <v>409</v>
      </c>
      <c r="D287">
        <v>6</v>
      </c>
      <c r="E287">
        <v>4</v>
      </c>
      <c r="F287">
        <v>4</v>
      </c>
      <c r="G287">
        <v>3</v>
      </c>
      <c r="H287">
        <v>2</v>
      </c>
      <c r="I287">
        <v>5</v>
      </c>
      <c r="J287">
        <f>AVERAGE(punkty_rekrutacyjne3[[#This Row],[JP]:[Geog]])</f>
        <v>3.5</v>
      </c>
      <c r="K287">
        <v>52</v>
      </c>
      <c r="L287">
        <v>46</v>
      </c>
      <c r="M287">
        <v>54</v>
      </c>
      <c r="N287">
        <v>22</v>
      </c>
      <c r="O287">
        <v>42</v>
      </c>
    </row>
    <row r="288" spans="2:15" hidden="1" x14ac:dyDescent="0.25">
      <c r="B288" s="1" t="s">
        <v>410</v>
      </c>
      <c r="C288" s="1" t="s">
        <v>70</v>
      </c>
      <c r="D288">
        <v>2</v>
      </c>
      <c r="E288">
        <v>5</v>
      </c>
      <c r="F288">
        <v>6</v>
      </c>
      <c r="G288">
        <v>4</v>
      </c>
      <c r="H288">
        <v>6</v>
      </c>
      <c r="I288">
        <v>3</v>
      </c>
      <c r="J288">
        <f>AVERAGE(punkty_rekrutacyjne3[[#This Row],[JP]:[Geog]])</f>
        <v>4.75</v>
      </c>
      <c r="K288">
        <v>88</v>
      </c>
      <c r="L288">
        <v>14</v>
      </c>
      <c r="M288">
        <v>98</v>
      </c>
      <c r="N288">
        <v>46</v>
      </c>
      <c r="O288">
        <v>66</v>
      </c>
    </row>
    <row r="289" spans="2:15" hidden="1" x14ac:dyDescent="0.25">
      <c r="B289" s="1" t="s">
        <v>411</v>
      </c>
      <c r="C289" s="1" t="s">
        <v>412</v>
      </c>
      <c r="D289">
        <v>3</v>
      </c>
      <c r="E289">
        <v>2</v>
      </c>
      <c r="F289">
        <v>4</v>
      </c>
      <c r="G289">
        <v>2</v>
      </c>
      <c r="H289">
        <v>6</v>
      </c>
      <c r="I289">
        <v>6</v>
      </c>
      <c r="J289">
        <f>AVERAGE(punkty_rekrutacyjne3[[#This Row],[JP]:[Geog]])</f>
        <v>4.5</v>
      </c>
      <c r="K289">
        <v>85</v>
      </c>
      <c r="L289">
        <v>91</v>
      </c>
      <c r="M289">
        <v>9</v>
      </c>
      <c r="N289">
        <v>9</v>
      </c>
      <c r="O289">
        <v>53</v>
      </c>
    </row>
    <row r="290" spans="2:15" hidden="1" x14ac:dyDescent="0.25">
      <c r="B290" s="1" t="s">
        <v>413</v>
      </c>
      <c r="C290" s="1" t="s">
        <v>414</v>
      </c>
      <c r="D290">
        <v>3</v>
      </c>
      <c r="E290">
        <v>4</v>
      </c>
      <c r="F290">
        <v>4</v>
      </c>
      <c r="G290">
        <v>4</v>
      </c>
      <c r="H290">
        <v>3</v>
      </c>
      <c r="I290">
        <v>3</v>
      </c>
      <c r="J290">
        <f>AVERAGE(punkty_rekrutacyjne3[[#This Row],[JP]:[Geog]])</f>
        <v>3.5</v>
      </c>
      <c r="K290">
        <v>93</v>
      </c>
      <c r="L290">
        <v>12</v>
      </c>
      <c r="M290">
        <v>63</v>
      </c>
      <c r="N290">
        <v>3</v>
      </c>
      <c r="O290">
        <v>60</v>
      </c>
    </row>
    <row r="291" spans="2:15" x14ac:dyDescent="0.25">
      <c r="B291" s="1" t="s">
        <v>29</v>
      </c>
      <c r="C291" s="1" t="s">
        <v>30</v>
      </c>
      <c r="D291">
        <v>0</v>
      </c>
      <c r="E291">
        <v>5</v>
      </c>
      <c r="F291">
        <v>3</v>
      </c>
      <c r="G291">
        <v>6</v>
      </c>
      <c r="H291">
        <v>6</v>
      </c>
      <c r="I291">
        <v>4</v>
      </c>
      <c r="J291">
        <f>AVERAGE(punkty_rekrutacyjne3[[#This Row],[JP]:[Geog]])</f>
        <v>4.75</v>
      </c>
      <c r="K291">
        <v>28</v>
      </c>
      <c r="L291">
        <v>53</v>
      </c>
      <c r="M291">
        <v>38</v>
      </c>
      <c r="N291">
        <v>63</v>
      </c>
      <c r="O291">
        <v>70</v>
      </c>
    </row>
    <row r="292" spans="2:15" hidden="1" x14ac:dyDescent="0.25">
      <c r="B292" s="1" t="s">
        <v>415</v>
      </c>
      <c r="C292" s="1" t="s">
        <v>416</v>
      </c>
      <c r="D292">
        <v>4</v>
      </c>
      <c r="E292">
        <v>5</v>
      </c>
      <c r="F292">
        <v>6</v>
      </c>
      <c r="G292">
        <v>5</v>
      </c>
      <c r="H292">
        <v>2</v>
      </c>
      <c r="I292">
        <v>4</v>
      </c>
      <c r="J292">
        <f>AVERAGE(punkty_rekrutacyjne3[[#This Row],[JP]:[Geog]])</f>
        <v>4.25</v>
      </c>
      <c r="K292">
        <v>65</v>
      </c>
      <c r="L292">
        <v>75</v>
      </c>
      <c r="M292">
        <v>95</v>
      </c>
      <c r="N292">
        <v>100</v>
      </c>
      <c r="O292">
        <v>89</v>
      </c>
    </row>
    <row r="293" spans="2:15" hidden="1" x14ac:dyDescent="0.25">
      <c r="B293" s="1" t="s">
        <v>417</v>
      </c>
      <c r="C293" s="1" t="s">
        <v>110</v>
      </c>
      <c r="D293">
        <v>1</v>
      </c>
      <c r="E293">
        <v>3</v>
      </c>
      <c r="F293">
        <v>5</v>
      </c>
      <c r="G293">
        <v>2</v>
      </c>
      <c r="H293">
        <v>2</v>
      </c>
      <c r="I293">
        <v>5</v>
      </c>
      <c r="J293">
        <f>AVERAGE(punkty_rekrutacyjne3[[#This Row],[JP]:[Geog]])</f>
        <v>3.5</v>
      </c>
      <c r="K293">
        <v>45</v>
      </c>
      <c r="L293">
        <v>30</v>
      </c>
      <c r="M293">
        <v>64</v>
      </c>
      <c r="N293">
        <v>95</v>
      </c>
      <c r="O293">
        <v>83</v>
      </c>
    </row>
    <row r="294" spans="2:15" hidden="1" x14ac:dyDescent="0.25">
      <c r="B294" s="1" t="s">
        <v>418</v>
      </c>
      <c r="C294" s="1" t="s">
        <v>171</v>
      </c>
      <c r="D294">
        <v>4</v>
      </c>
      <c r="E294">
        <v>6</v>
      </c>
      <c r="F294">
        <v>4</v>
      </c>
      <c r="G294">
        <v>2</v>
      </c>
      <c r="H294">
        <v>3</v>
      </c>
      <c r="I294">
        <v>5</v>
      </c>
      <c r="J294">
        <f>AVERAGE(punkty_rekrutacyjne3[[#This Row],[JP]:[Geog]])</f>
        <v>3.5</v>
      </c>
      <c r="K294">
        <v>40</v>
      </c>
      <c r="L294">
        <v>80</v>
      </c>
      <c r="M294">
        <v>8</v>
      </c>
      <c r="N294">
        <v>99</v>
      </c>
      <c r="O294">
        <v>20</v>
      </c>
    </row>
    <row r="295" spans="2:15" hidden="1" x14ac:dyDescent="0.25">
      <c r="B295" s="1" t="s">
        <v>419</v>
      </c>
      <c r="C295" s="1" t="s">
        <v>260</v>
      </c>
      <c r="D295">
        <v>6</v>
      </c>
      <c r="E295">
        <v>3</v>
      </c>
      <c r="F295">
        <v>6</v>
      </c>
      <c r="G295">
        <v>2</v>
      </c>
      <c r="H295">
        <v>4</v>
      </c>
      <c r="I295">
        <v>6</v>
      </c>
      <c r="J295">
        <f>AVERAGE(punkty_rekrutacyjne3[[#This Row],[JP]:[Geog]])</f>
        <v>4.5</v>
      </c>
      <c r="K295">
        <v>47</v>
      </c>
      <c r="L295">
        <v>54</v>
      </c>
      <c r="M295">
        <v>40</v>
      </c>
      <c r="N295">
        <v>83</v>
      </c>
      <c r="O295">
        <v>16</v>
      </c>
    </row>
    <row r="296" spans="2:15" hidden="1" x14ac:dyDescent="0.25">
      <c r="B296" s="1" t="s">
        <v>420</v>
      </c>
      <c r="C296" s="1" t="s">
        <v>188</v>
      </c>
      <c r="D296">
        <v>3</v>
      </c>
      <c r="E296">
        <v>2</v>
      </c>
      <c r="F296">
        <v>4</v>
      </c>
      <c r="G296">
        <v>5</v>
      </c>
      <c r="H296">
        <v>4</v>
      </c>
      <c r="I296">
        <v>6</v>
      </c>
      <c r="J296">
        <f>AVERAGE(punkty_rekrutacyjne3[[#This Row],[JP]:[Geog]])</f>
        <v>4.75</v>
      </c>
      <c r="K296">
        <v>99</v>
      </c>
      <c r="L296">
        <v>60</v>
      </c>
      <c r="M296">
        <v>96</v>
      </c>
      <c r="N296">
        <v>89</v>
      </c>
      <c r="O296">
        <v>29</v>
      </c>
    </row>
    <row r="297" spans="2:15" hidden="1" x14ac:dyDescent="0.25">
      <c r="B297" s="1" t="s">
        <v>421</v>
      </c>
      <c r="C297" s="1" t="s">
        <v>249</v>
      </c>
      <c r="D297">
        <v>8</v>
      </c>
      <c r="E297">
        <v>2</v>
      </c>
      <c r="F297">
        <v>2</v>
      </c>
      <c r="G297">
        <v>4</v>
      </c>
      <c r="H297">
        <v>3</v>
      </c>
      <c r="I297">
        <v>5</v>
      </c>
      <c r="J297">
        <f>AVERAGE(punkty_rekrutacyjne3[[#This Row],[JP]:[Geog]])</f>
        <v>3.5</v>
      </c>
      <c r="K297">
        <v>83</v>
      </c>
      <c r="L297">
        <v>29</v>
      </c>
      <c r="M297">
        <v>91</v>
      </c>
      <c r="N297">
        <v>26</v>
      </c>
      <c r="O297">
        <v>21</v>
      </c>
    </row>
    <row r="298" spans="2:15" hidden="1" x14ac:dyDescent="0.25">
      <c r="B298" s="1" t="s">
        <v>422</v>
      </c>
      <c r="C298" s="1" t="s">
        <v>340</v>
      </c>
      <c r="D298">
        <v>0</v>
      </c>
      <c r="E298">
        <v>4</v>
      </c>
      <c r="F298">
        <v>3</v>
      </c>
      <c r="G298">
        <v>6</v>
      </c>
      <c r="H298">
        <v>5</v>
      </c>
      <c r="I298">
        <v>5</v>
      </c>
      <c r="J298">
        <f>AVERAGE(punkty_rekrutacyjne3[[#This Row],[JP]:[Geog]])</f>
        <v>4.75</v>
      </c>
      <c r="K298">
        <v>5</v>
      </c>
      <c r="L298">
        <v>26</v>
      </c>
      <c r="M298">
        <v>6</v>
      </c>
      <c r="N298">
        <v>82</v>
      </c>
      <c r="O298">
        <v>94</v>
      </c>
    </row>
    <row r="299" spans="2:15" hidden="1" x14ac:dyDescent="0.25">
      <c r="B299" s="1" t="s">
        <v>423</v>
      </c>
      <c r="C299" s="1" t="s">
        <v>76</v>
      </c>
      <c r="D299">
        <v>5</v>
      </c>
      <c r="E299">
        <v>3</v>
      </c>
      <c r="F299">
        <v>3</v>
      </c>
      <c r="G299">
        <v>3</v>
      </c>
      <c r="H299">
        <v>4</v>
      </c>
      <c r="I299">
        <v>3</v>
      </c>
      <c r="J299">
        <f>AVERAGE(punkty_rekrutacyjne3[[#This Row],[JP]:[Geog]])</f>
        <v>3.25</v>
      </c>
      <c r="K299">
        <v>97</v>
      </c>
      <c r="L299">
        <v>83</v>
      </c>
      <c r="M299">
        <v>27</v>
      </c>
      <c r="N299">
        <v>61</v>
      </c>
      <c r="O299">
        <v>34</v>
      </c>
    </row>
    <row r="300" spans="2:15" hidden="1" x14ac:dyDescent="0.25">
      <c r="B300" s="1" t="s">
        <v>424</v>
      </c>
      <c r="C300" s="1" t="s">
        <v>425</v>
      </c>
      <c r="D300">
        <v>8</v>
      </c>
      <c r="E300">
        <v>5</v>
      </c>
      <c r="F300">
        <v>4</v>
      </c>
      <c r="G300">
        <v>6</v>
      </c>
      <c r="H300">
        <v>6</v>
      </c>
      <c r="I300">
        <v>5</v>
      </c>
      <c r="J300">
        <f>AVERAGE(punkty_rekrutacyjne3[[#This Row],[JP]:[Geog]])</f>
        <v>5.25</v>
      </c>
      <c r="K300">
        <v>37</v>
      </c>
      <c r="L300">
        <v>52</v>
      </c>
      <c r="M300">
        <v>6</v>
      </c>
      <c r="N300">
        <v>34</v>
      </c>
      <c r="O300">
        <v>84</v>
      </c>
    </row>
    <row r="301" spans="2:15" hidden="1" x14ac:dyDescent="0.25">
      <c r="B301" s="1" t="s">
        <v>426</v>
      </c>
      <c r="C301" s="1" t="s">
        <v>427</v>
      </c>
      <c r="D301">
        <v>5</v>
      </c>
      <c r="E301">
        <v>2</v>
      </c>
      <c r="F301">
        <v>5</v>
      </c>
      <c r="G301">
        <v>3</v>
      </c>
      <c r="H301">
        <v>5</v>
      </c>
      <c r="I301">
        <v>5</v>
      </c>
      <c r="J301">
        <f>AVERAGE(punkty_rekrutacyjne3[[#This Row],[JP]:[Geog]])</f>
        <v>4.5</v>
      </c>
      <c r="K301">
        <v>30</v>
      </c>
      <c r="L301">
        <v>42</v>
      </c>
      <c r="M301">
        <v>80</v>
      </c>
      <c r="N301">
        <v>74</v>
      </c>
      <c r="O301">
        <v>75</v>
      </c>
    </row>
    <row r="302" spans="2:15" hidden="1" x14ac:dyDescent="0.25">
      <c r="B302" s="1" t="s">
        <v>428</v>
      </c>
      <c r="C302" s="1" t="s">
        <v>429</v>
      </c>
      <c r="D302">
        <v>3</v>
      </c>
      <c r="E302">
        <v>2</v>
      </c>
      <c r="F302">
        <v>5</v>
      </c>
      <c r="G302">
        <v>5</v>
      </c>
      <c r="H302">
        <v>2</v>
      </c>
      <c r="I302">
        <v>2</v>
      </c>
      <c r="J302">
        <f>AVERAGE(punkty_rekrutacyjne3[[#This Row],[JP]:[Geog]])</f>
        <v>3.5</v>
      </c>
      <c r="K302">
        <v>81</v>
      </c>
      <c r="L302">
        <v>88</v>
      </c>
      <c r="M302">
        <v>99</v>
      </c>
      <c r="N302">
        <v>75</v>
      </c>
      <c r="O302">
        <v>60</v>
      </c>
    </row>
    <row r="303" spans="2:15" hidden="1" x14ac:dyDescent="0.25">
      <c r="B303" s="1" t="s">
        <v>428</v>
      </c>
      <c r="C303" s="1" t="s">
        <v>430</v>
      </c>
      <c r="D303">
        <v>3</v>
      </c>
      <c r="E303">
        <v>6</v>
      </c>
      <c r="F303">
        <v>2</v>
      </c>
      <c r="G303">
        <v>5</v>
      </c>
      <c r="H303">
        <v>6</v>
      </c>
      <c r="I303">
        <v>4</v>
      </c>
      <c r="J303">
        <f>AVERAGE(punkty_rekrutacyjne3[[#This Row],[JP]:[Geog]])</f>
        <v>4.25</v>
      </c>
      <c r="K303">
        <v>36</v>
      </c>
      <c r="L303">
        <v>63</v>
      </c>
      <c r="M303">
        <v>40</v>
      </c>
      <c r="N303">
        <v>82</v>
      </c>
      <c r="O303">
        <v>89</v>
      </c>
    </row>
    <row r="304" spans="2:15" hidden="1" x14ac:dyDescent="0.25">
      <c r="B304" s="1" t="s">
        <v>431</v>
      </c>
      <c r="C304" s="1" t="s">
        <v>242</v>
      </c>
      <c r="D304">
        <v>0</v>
      </c>
      <c r="E304">
        <v>6</v>
      </c>
      <c r="F304">
        <v>3</v>
      </c>
      <c r="G304">
        <v>2</v>
      </c>
      <c r="H304">
        <v>3</v>
      </c>
      <c r="I304">
        <v>5</v>
      </c>
      <c r="J304">
        <f>AVERAGE(punkty_rekrutacyjne3[[#This Row],[JP]:[Geog]])</f>
        <v>3.25</v>
      </c>
      <c r="K304">
        <v>27</v>
      </c>
      <c r="L304">
        <v>62</v>
      </c>
      <c r="M304">
        <v>56</v>
      </c>
      <c r="N304">
        <v>66</v>
      </c>
      <c r="O304">
        <v>92</v>
      </c>
    </row>
    <row r="305" spans="2:15" hidden="1" x14ac:dyDescent="0.25">
      <c r="B305" s="1" t="s">
        <v>432</v>
      </c>
      <c r="C305" s="1" t="s">
        <v>429</v>
      </c>
      <c r="D305">
        <v>8</v>
      </c>
      <c r="E305">
        <v>5</v>
      </c>
      <c r="F305">
        <v>5</v>
      </c>
      <c r="G305">
        <v>5</v>
      </c>
      <c r="H305">
        <v>4</v>
      </c>
      <c r="I305">
        <v>6</v>
      </c>
      <c r="J305">
        <f>AVERAGE(punkty_rekrutacyjne3[[#This Row],[JP]:[Geog]])</f>
        <v>5</v>
      </c>
      <c r="K305">
        <v>65</v>
      </c>
      <c r="L305">
        <v>57</v>
      </c>
      <c r="M305">
        <v>24</v>
      </c>
      <c r="N305">
        <v>97</v>
      </c>
      <c r="O305">
        <v>47</v>
      </c>
    </row>
    <row r="306" spans="2:15" hidden="1" x14ac:dyDescent="0.25">
      <c r="B306" s="1" t="s">
        <v>433</v>
      </c>
      <c r="C306" s="1" t="s">
        <v>434</v>
      </c>
      <c r="D306">
        <v>5</v>
      </c>
      <c r="E306">
        <v>2</v>
      </c>
      <c r="F306">
        <v>6</v>
      </c>
      <c r="G306">
        <v>4</v>
      </c>
      <c r="H306">
        <v>5</v>
      </c>
      <c r="I306">
        <v>6</v>
      </c>
      <c r="J306">
        <f>AVERAGE(punkty_rekrutacyjne3[[#This Row],[JP]:[Geog]])</f>
        <v>5.25</v>
      </c>
      <c r="K306">
        <v>35</v>
      </c>
      <c r="L306">
        <v>77</v>
      </c>
      <c r="M306">
        <v>82</v>
      </c>
      <c r="N306">
        <v>42</v>
      </c>
      <c r="O306">
        <v>17</v>
      </c>
    </row>
    <row r="307" spans="2:15" hidden="1" x14ac:dyDescent="0.25">
      <c r="B307" s="1" t="s">
        <v>435</v>
      </c>
      <c r="C307" s="1" t="s">
        <v>436</v>
      </c>
      <c r="D307">
        <v>3</v>
      </c>
      <c r="E307">
        <v>5</v>
      </c>
      <c r="F307">
        <v>5</v>
      </c>
      <c r="G307">
        <v>2</v>
      </c>
      <c r="H307">
        <v>3</v>
      </c>
      <c r="I307">
        <v>6</v>
      </c>
      <c r="J307">
        <f>AVERAGE(punkty_rekrutacyjne3[[#This Row],[JP]:[Geog]])</f>
        <v>4</v>
      </c>
      <c r="K307">
        <v>47</v>
      </c>
      <c r="L307">
        <v>52</v>
      </c>
      <c r="M307">
        <v>43</v>
      </c>
      <c r="N307">
        <v>47</v>
      </c>
      <c r="O307">
        <v>3</v>
      </c>
    </row>
    <row r="308" spans="2:15" hidden="1" x14ac:dyDescent="0.25">
      <c r="B308" s="1" t="s">
        <v>437</v>
      </c>
      <c r="C308" s="1" t="s">
        <v>438</v>
      </c>
      <c r="D308">
        <v>5</v>
      </c>
      <c r="E308">
        <v>2</v>
      </c>
      <c r="F308">
        <v>6</v>
      </c>
      <c r="G308">
        <v>3</v>
      </c>
      <c r="H308">
        <v>3</v>
      </c>
      <c r="I308">
        <v>5</v>
      </c>
      <c r="J308">
        <f>AVERAGE(punkty_rekrutacyjne3[[#This Row],[JP]:[Geog]])</f>
        <v>4.25</v>
      </c>
      <c r="K308">
        <v>69</v>
      </c>
      <c r="L308">
        <v>15</v>
      </c>
      <c r="M308">
        <v>39</v>
      </c>
      <c r="N308">
        <v>69</v>
      </c>
      <c r="O308">
        <v>39</v>
      </c>
    </row>
    <row r="309" spans="2:15" hidden="1" x14ac:dyDescent="0.25">
      <c r="B309" s="1" t="s">
        <v>439</v>
      </c>
      <c r="C309" s="1" t="s">
        <v>395</v>
      </c>
      <c r="D309">
        <v>0</v>
      </c>
      <c r="E309">
        <v>3</v>
      </c>
      <c r="F309">
        <v>6</v>
      </c>
      <c r="G309">
        <v>4</v>
      </c>
      <c r="H309">
        <v>3</v>
      </c>
      <c r="I309">
        <v>6</v>
      </c>
      <c r="J309">
        <f>AVERAGE(punkty_rekrutacyjne3[[#This Row],[JP]:[Geog]])</f>
        <v>4.75</v>
      </c>
      <c r="K309">
        <v>35</v>
      </c>
      <c r="L309">
        <v>41</v>
      </c>
      <c r="M309">
        <v>92</v>
      </c>
      <c r="N309">
        <v>96</v>
      </c>
      <c r="O309">
        <v>19</v>
      </c>
    </row>
    <row r="310" spans="2:15" hidden="1" x14ac:dyDescent="0.25">
      <c r="B310" s="1" t="s">
        <v>440</v>
      </c>
      <c r="C310" s="1" t="s">
        <v>251</v>
      </c>
      <c r="D310">
        <v>1</v>
      </c>
      <c r="E310">
        <v>6</v>
      </c>
      <c r="F310">
        <v>6</v>
      </c>
      <c r="G310">
        <v>5</v>
      </c>
      <c r="H310">
        <v>3</v>
      </c>
      <c r="I310">
        <v>6</v>
      </c>
      <c r="J310">
        <f>AVERAGE(punkty_rekrutacyjne3[[#This Row],[JP]:[Geog]])</f>
        <v>5</v>
      </c>
      <c r="K310">
        <v>8</v>
      </c>
      <c r="L310">
        <v>17</v>
      </c>
      <c r="M310">
        <v>37</v>
      </c>
      <c r="N310">
        <v>10</v>
      </c>
      <c r="O310">
        <v>56</v>
      </c>
    </row>
    <row r="311" spans="2:15" hidden="1" x14ac:dyDescent="0.25">
      <c r="B311" s="1" t="s">
        <v>441</v>
      </c>
      <c r="C311" s="1" t="s">
        <v>177</v>
      </c>
      <c r="D311">
        <v>2</v>
      </c>
      <c r="E311">
        <v>5</v>
      </c>
      <c r="F311">
        <v>6</v>
      </c>
      <c r="G311">
        <v>2</v>
      </c>
      <c r="H311">
        <v>5</v>
      </c>
      <c r="I311">
        <v>3</v>
      </c>
      <c r="J311">
        <f>AVERAGE(punkty_rekrutacyjne3[[#This Row],[JP]:[Geog]])</f>
        <v>4</v>
      </c>
      <c r="K311">
        <v>44</v>
      </c>
      <c r="L311">
        <v>32</v>
      </c>
      <c r="M311">
        <v>4</v>
      </c>
      <c r="N311">
        <v>95</v>
      </c>
      <c r="O311">
        <v>55</v>
      </c>
    </row>
    <row r="312" spans="2:15" hidden="1" x14ac:dyDescent="0.25">
      <c r="B312" s="1" t="s">
        <v>442</v>
      </c>
      <c r="C312" s="1" t="s">
        <v>70</v>
      </c>
      <c r="D312">
        <v>0</v>
      </c>
      <c r="E312">
        <v>6</v>
      </c>
      <c r="F312">
        <v>4</v>
      </c>
      <c r="G312">
        <v>2</v>
      </c>
      <c r="H312">
        <v>4</v>
      </c>
      <c r="I312">
        <v>5</v>
      </c>
      <c r="J312">
        <f>AVERAGE(punkty_rekrutacyjne3[[#This Row],[JP]:[Geog]])</f>
        <v>3.75</v>
      </c>
      <c r="K312">
        <v>72</v>
      </c>
      <c r="L312">
        <v>100</v>
      </c>
      <c r="M312">
        <v>96</v>
      </c>
      <c r="N312">
        <v>5</v>
      </c>
      <c r="O312">
        <v>41</v>
      </c>
    </row>
    <row r="313" spans="2:15" hidden="1" x14ac:dyDescent="0.25">
      <c r="B313" s="1" t="s">
        <v>443</v>
      </c>
      <c r="C313" s="1" t="s">
        <v>357</v>
      </c>
      <c r="D313">
        <v>2</v>
      </c>
      <c r="E313">
        <v>6</v>
      </c>
      <c r="F313">
        <v>6</v>
      </c>
      <c r="G313">
        <v>4</v>
      </c>
      <c r="H313">
        <v>6</v>
      </c>
      <c r="I313">
        <v>2</v>
      </c>
      <c r="J313">
        <f>AVERAGE(punkty_rekrutacyjne3[[#This Row],[JP]:[Geog]])</f>
        <v>4.5</v>
      </c>
      <c r="K313">
        <v>68</v>
      </c>
      <c r="L313">
        <v>15</v>
      </c>
      <c r="M313">
        <v>53</v>
      </c>
      <c r="N313">
        <v>47</v>
      </c>
      <c r="O313">
        <v>8</v>
      </c>
    </row>
    <row r="314" spans="2:15" hidden="1" x14ac:dyDescent="0.25">
      <c r="B314" s="1" t="s">
        <v>444</v>
      </c>
      <c r="C314" s="1" t="s">
        <v>445</v>
      </c>
      <c r="D314">
        <v>0</v>
      </c>
      <c r="E314">
        <v>3</v>
      </c>
      <c r="F314">
        <v>5</v>
      </c>
      <c r="G314">
        <v>2</v>
      </c>
      <c r="H314">
        <v>3</v>
      </c>
      <c r="I314">
        <v>6</v>
      </c>
      <c r="J314">
        <f>AVERAGE(punkty_rekrutacyjne3[[#This Row],[JP]:[Geog]])</f>
        <v>4</v>
      </c>
      <c r="K314">
        <v>33</v>
      </c>
      <c r="L314">
        <v>86</v>
      </c>
      <c r="M314">
        <v>90</v>
      </c>
      <c r="N314">
        <v>78</v>
      </c>
      <c r="O314">
        <v>15</v>
      </c>
    </row>
    <row r="315" spans="2:15" hidden="1" x14ac:dyDescent="0.25">
      <c r="B315" s="1" t="s">
        <v>446</v>
      </c>
      <c r="C315" s="1" t="s">
        <v>30</v>
      </c>
      <c r="D315">
        <v>3</v>
      </c>
      <c r="E315">
        <v>2</v>
      </c>
      <c r="F315">
        <v>5</v>
      </c>
      <c r="G315">
        <v>3</v>
      </c>
      <c r="H315">
        <v>3</v>
      </c>
      <c r="I315">
        <v>4</v>
      </c>
      <c r="J315">
        <f>AVERAGE(punkty_rekrutacyjne3[[#This Row],[JP]:[Geog]])</f>
        <v>3.75</v>
      </c>
      <c r="K315">
        <v>95</v>
      </c>
      <c r="L315">
        <v>25</v>
      </c>
      <c r="M315">
        <v>48</v>
      </c>
      <c r="N315">
        <v>27</v>
      </c>
      <c r="O315">
        <v>23</v>
      </c>
    </row>
    <row r="316" spans="2:15" hidden="1" x14ac:dyDescent="0.25">
      <c r="B316" s="1" t="s">
        <v>400</v>
      </c>
      <c r="C316" s="1" t="s">
        <v>409</v>
      </c>
      <c r="D316">
        <v>0</v>
      </c>
      <c r="E316">
        <v>4</v>
      </c>
      <c r="F316">
        <v>5</v>
      </c>
      <c r="G316">
        <v>6</v>
      </c>
      <c r="H316">
        <v>3</v>
      </c>
      <c r="I316">
        <v>5</v>
      </c>
      <c r="J316">
        <f>AVERAGE(punkty_rekrutacyjne3[[#This Row],[JP]:[Geog]])</f>
        <v>4.75</v>
      </c>
      <c r="K316">
        <v>66</v>
      </c>
      <c r="L316">
        <v>31</v>
      </c>
      <c r="M316">
        <v>5</v>
      </c>
      <c r="N316">
        <v>9</v>
      </c>
      <c r="O316">
        <v>38</v>
      </c>
    </row>
    <row r="317" spans="2:15" hidden="1" x14ac:dyDescent="0.25">
      <c r="B317" s="1" t="s">
        <v>447</v>
      </c>
      <c r="C317" s="1" t="s">
        <v>448</v>
      </c>
      <c r="D317">
        <v>0</v>
      </c>
      <c r="E317">
        <v>4</v>
      </c>
      <c r="F317">
        <v>4</v>
      </c>
      <c r="G317">
        <v>5</v>
      </c>
      <c r="H317">
        <v>4</v>
      </c>
      <c r="I317">
        <v>3</v>
      </c>
      <c r="J317">
        <f>AVERAGE(punkty_rekrutacyjne3[[#This Row],[JP]:[Geog]])</f>
        <v>4</v>
      </c>
      <c r="K317">
        <v>82</v>
      </c>
      <c r="L317">
        <v>31</v>
      </c>
      <c r="M317">
        <v>77</v>
      </c>
      <c r="N317">
        <v>49</v>
      </c>
      <c r="O317">
        <v>81</v>
      </c>
    </row>
    <row r="318" spans="2:15" hidden="1" x14ac:dyDescent="0.25">
      <c r="B318" s="1" t="s">
        <v>449</v>
      </c>
      <c r="C318" s="1" t="s">
        <v>34</v>
      </c>
      <c r="D318">
        <v>5</v>
      </c>
      <c r="E318">
        <v>2</v>
      </c>
      <c r="F318">
        <v>3</v>
      </c>
      <c r="G318">
        <v>2</v>
      </c>
      <c r="H318">
        <v>4</v>
      </c>
      <c r="I318">
        <v>3</v>
      </c>
      <c r="J318">
        <f>AVERAGE(punkty_rekrutacyjne3[[#This Row],[JP]:[Geog]])</f>
        <v>3</v>
      </c>
      <c r="K318">
        <v>53</v>
      </c>
      <c r="L318">
        <v>95</v>
      </c>
      <c r="M318">
        <v>23</v>
      </c>
      <c r="N318">
        <v>16</v>
      </c>
      <c r="O318">
        <v>90</v>
      </c>
    </row>
    <row r="319" spans="2:15" hidden="1" x14ac:dyDescent="0.25">
      <c r="B319" s="1" t="s">
        <v>450</v>
      </c>
      <c r="C319" s="1" t="s">
        <v>395</v>
      </c>
      <c r="D319">
        <v>7</v>
      </c>
      <c r="E319">
        <v>2</v>
      </c>
      <c r="F319">
        <v>4</v>
      </c>
      <c r="G319">
        <v>3</v>
      </c>
      <c r="H319">
        <v>4</v>
      </c>
      <c r="I319">
        <v>2</v>
      </c>
      <c r="J319">
        <f>AVERAGE(punkty_rekrutacyjne3[[#This Row],[JP]:[Geog]])</f>
        <v>3.25</v>
      </c>
      <c r="K319">
        <v>58</v>
      </c>
      <c r="L319">
        <v>56</v>
      </c>
      <c r="M319">
        <v>47</v>
      </c>
      <c r="N319">
        <v>61</v>
      </c>
      <c r="O319">
        <v>69</v>
      </c>
    </row>
    <row r="320" spans="2:15" hidden="1" x14ac:dyDescent="0.25">
      <c r="B320" s="1" t="s">
        <v>163</v>
      </c>
      <c r="C320" s="1" t="s">
        <v>164</v>
      </c>
      <c r="D320">
        <v>6</v>
      </c>
      <c r="E320">
        <v>6</v>
      </c>
      <c r="F320">
        <v>4</v>
      </c>
      <c r="G320">
        <v>3</v>
      </c>
      <c r="H320">
        <v>2</v>
      </c>
      <c r="I320">
        <v>3</v>
      </c>
      <c r="J320">
        <f>AVERAGE(punkty_rekrutacyjne3[[#This Row],[JP]:[Geog]])</f>
        <v>3</v>
      </c>
      <c r="K320">
        <v>88</v>
      </c>
      <c r="L320">
        <v>10</v>
      </c>
      <c r="M320">
        <v>92</v>
      </c>
      <c r="N320">
        <v>82</v>
      </c>
      <c r="O320">
        <v>2</v>
      </c>
    </row>
    <row r="321" spans="2:15" hidden="1" x14ac:dyDescent="0.25">
      <c r="B321" s="1" t="s">
        <v>451</v>
      </c>
      <c r="C321" s="1" t="s">
        <v>23</v>
      </c>
      <c r="D321">
        <v>6</v>
      </c>
      <c r="E321">
        <v>4</v>
      </c>
      <c r="F321">
        <v>2</v>
      </c>
      <c r="G321">
        <v>3</v>
      </c>
      <c r="H321">
        <v>5</v>
      </c>
      <c r="I321">
        <v>4</v>
      </c>
      <c r="J321">
        <f>AVERAGE(punkty_rekrutacyjne3[[#This Row],[JP]:[Geog]])</f>
        <v>3.5</v>
      </c>
      <c r="K321">
        <v>50</v>
      </c>
      <c r="L321">
        <v>3</v>
      </c>
      <c r="M321">
        <v>27</v>
      </c>
      <c r="N321">
        <v>70</v>
      </c>
      <c r="O321">
        <v>25</v>
      </c>
    </row>
    <row r="322" spans="2:15" hidden="1" x14ac:dyDescent="0.25">
      <c r="B322" s="1" t="s">
        <v>283</v>
      </c>
      <c r="C322" s="1" t="s">
        <v>452</v>
      </c>
      <c r="D322">
        <v>8</v>
      </c>
      <c r="E322">
        <v>2</v>
      </c>
      <c r="F322">
        <v>5</v>
      </c>
      <c r="G322">
        <v>3</v>
      </c>
      <c r="H322">
        <v>2</v>
      </c>
      <c r="I322">
        <v>3</v>
      </c>
      <c r="J322">
        <f>AVERAGE(punkty_rekrutacyjne3[[#This Row],[JP]:[Geog]])</f>
        <v>3.25</v>
      </c>
      <c r="K322">
        <v>93</v>
      </c>
      <c r="L322">
        <v>98</v>
      </c>
      <c r="M322">
        <v>43</v>
      </c>
      <c r="N322">
        <v>97</v>
      </c>
      <c r="O322">
        <v>90</v>
      </c>
    </row>
    <row r="323" spans="2:15" hidden="1" x14ac:dyDescent="0.25">
      <c r="B323" s="1" t="s">
        <v>453</v>
      </c>
      <c r="C323" s="1" t="s">
        <v>130</v>
      </c>
      <c r="D323">
        <v>6</v>
      </c>
      <c r="E323">
        <v>4</v>
      </c>
      <c r="F323">
        <v>4</v>
      </c>
      <c r="G323">
        <v>5</v>
      </c>
      <c r="H323">
        <v>2</v>
      </c>
      <c r="I323">
        <v>4</v>
      </c>
      <c r="J323">
        <f>AVERAGE(punkty_rekrutacyjne3[[#This Row],[JP]:[Geog]])</f>
        <v>3.75</v>
      </c>
      <c r="K323">
        <v>41</v>
      </c>
      <c r="L323">
        <v>62</v>
      </c>
      <c r="M323">
        <v>60</v>
      </c>
      <c r="N323">
        <v>18</v>
      </c>
      <c r="O323">
        <v>83</v>
      </c>
    </row>
    <row r="324" spans="2:15" hidden="1" x14ac:dyDescent="0.25">
      <c r="B324" s="1" t="s">
        <v>454</v>
      </c>
      <c r="C324" s="1" t="s">
        <v>369</v>
      </c>
      <c r="D324">
        <v>3</v>
      </c>
      <c r="E324">
        <v>2</v>
      </c>
      <c r="F324">
        <v>3</v>
      </c>
      <c r="G324">
        <v>4</v>
      </c>
      <c r="H324">
        <v>2</v>
      </c>
      <c r="I324">
        <v>4</v>
      </c>
      <c r="J324">
        <f>AVERAGE(punkty_rekrutacyjne3[[#This Row],[JP]:[Geog]])</f>
        <v>3.25</v>
      </c>
      <c r="K324">
        <v>90</v>
      </c>
      <c r="L324">
        <v>26</v>
      </c>
      <c r="M324">
        <v>50</v>
      </c>
      <c r="N324">
        <v>74</v>
      </c>
      <c r="O324">
        <v>53</v>
      </c>
    </row>
    <row r="325" spans="2:15" hidden="1" x14ac:dyDescent="0.25">
      <c r="B325" s="1" t="s">
        <v>455</v>
      </c>
      <c r="C325" s="1" t="s">
        <v>369</v>
      </c>
      <c r="D325">
        <v>4</v>
      </c>
      <c r="E325">
        <v>4</v>
      </c>
      <c r="F325">
        <v>3</v>
      </c>
      <c r="G325">
        <v>2</v>
      </c>
      <c r="H325">
        <v>3</v>
      </c>
      <c r="I325">
        <v>2</v>
      </c>
      <c r="J325">
        <f>AVERAGE(punkty_rekrutacyjne3[[#This Row],[JP]:[Geog]])</f>
        <v>2.5</v>
      </c>
      <c r="K325">
        <v>31</v>
      </c>
      <c r="L325">
        <v>59</v>
      </c>
      <c r="M325">
        <v>7</v>
      </c>
      <c r="N325">
        <v>38</v>
      </c>
      <c r="O325">
        <v>24</v>
      </c>
    </row>
    <row r="326" spans="2:15" hidden="1" x14ac:dyDescent="0.25">
      <c r="B326" s="1" t="s">
        <v>456</v>
      </c>
      <c r="C326" s="1" t="s">
        <v>159</v>
      </c>
      <c r="D326">
        <v>6</v>
      </c>
      <c r="E326">
        <v>6</v>
      </c>
      <c r="F326">
        <v>6</v>
      </c>
      <c r="G326">
        <v>2</v>
      </c>
      <c r="H326">
        <v>3</v>
      </c>
      <c r="I326">
        <v>2</v>
      </c>
      <c r="J326">
        <f>AVERAGE(punkty_rekrutacyjne3[[#This Row],[JP]:[Geog]])</f>
        <v>3.25</v>
      </c>
      <c r="K326">
        <v>56</v>
      </c>
      <c r="L326">
        <v>34</v>
      </c>
      <c r="M326">
        <v>52</v>
      </c>
      <c r="N326">
        <v>30</v>
      </c>
      <c r="O326">
        <v>94</v>
      </c>
    </row>
    <row r="327" spans="2:15" hidden="1" x14ac:dyDescent="0.25">
      <c r="B327" s="1" t="s">
        <v>457</v>
      </c>
      <c r="C327" s="1" t="s">
        <v>409</v>
      </c>
      <c r="D327">
        <v>0</v>
      </c>
      <c r="E327">
        <v>3</v>
      </c>
      <c r="F327">
        <v>6</v>
      </c>
      <c r="G327">
        <v>4</v>
      </c>
      <c r="H327">
        <v>6</v>
      </c>
      <c r="I327">
        <v>3</v>
      </c>
      <c r="J327">
        <f>AVERAGE(punkty_rekrutacyjne3[[#This Row],[JP]:[Geog]])</f>
        <v>4.75</v>
      </c>
      <c r="K327">
        <v>13</v>
      </c>
      <c r="L327">
        <v>42</v>
      </c>
      <c r="M327">
        <v>23</v>
      </c>
      <c r="N327">
        <v>14</v>
      </c>
      <c r="O327">
        <v>73</v>
      </c>
    </row>
    <row r="328" spans="2:15" hidden="1" x14ac:dyDescent="0.25">
      <c r="B328" s="1" t="s">
        <v>458</v>
      </c>
      <c r="C328" s="1" t="s">
        <v>74</v>
      </c>
      <c r="D328">
        <v>2</v>
      </c>
      <c r="E328">
        <v>3</v>
      </c>
      <c r="F328">
        <v>6</v>
      </c>
      <c r="G328">
        <v>6</v>
      </c>
      <c r="H328">
        <v>4</v>
      </c>
      <c r="I328">
        <v>4</v>
      </c>
      <c r="J328">
        <f>AVERAGE(punkty_rekrutacyjne3[[#This Row],[JP]:[Geog]])</f>
        <v>5</v>
      </c>
      <c r="K328">
        <v>61</v>
      </c>
      <c r="L328">
        <v>3</v>
      </c>
      <c r="M328">
        <v>88</v>
      </c>
      <c r="N328">
        <v>72</v>
      </c>
      <c r="O328">
        <v>84</v>
      </c>
    </row>
    <row r="329" spans="2:15" hidden="1" x14ac:dyDescent="0.25">
      <c r="B329" s="1" t="s">
        <v>459</v>
      </c>
      <c r="C329" s="1" t="s">
        <v>130</v>
      </c>
      <c r="D329">
        <v>6</v>
      </c>
      <c r="E329">
        <v>4</v>
      </c>
      <c r="F329">
        <v>4</v>
      </c>
      <c r="G329">
        <v>2</v>
      </c>
      <c r="H329">
        <v>4</v>
      </c>
      <c r="I329">
        <v>2</v>
      </c>
      <c r="J329">
        <f>AVERAGE(punkty_rekrutacyjne3[[#This Row],[JP]:[Geog]])</f>
        <v>3</v>
      </c>
      <c r="K329">
        <v>30</v>
      </c>
      <c r="L329">
        <v>28</v>
      </c>
      <c r="M329">
        <v>30</v>
      </c>
      <c r="N329">
        <v>66</v>
      </c>
      <c r="O329">
        <v>98</v>
      </c>
    </row>
    <row r="330" spans="2:15" hidden="1" x14ac:dyDescent="0.25">
      <c r="B330" s="1" t="s">
        <v>460</v>
      </c>
      <c r="C330" s="1" t="s">
        <v>130</v>
      </c>
      <c r="D330">
        <v>4</v>
      </c>
      <c r="E330">
        <v>4</v>
      </c>
      <c r="F330">
        <v>4</v>
      </c>
      <c r="G330">
        <v>6</v>
      </c>
      <c r="H330">
        <v>6</v>
      </c>
      <c r="I330">
        <v>2</v>
      </c>
      <c r="J330">
        <f>AVERAGE(punkty_rekrutacyjne3[[#This Row],[JP]:[Geog]])</f>
        <v>4.5</v>
      </c>
      <c r="K330">
        <v>80</v>
      </c>
      <c r="L330">
        <v>75</v>
      </c>
      <c r="M330">
        <v>57</v>
      </c>
      <c r="N330">
        <v>43</v>
      </c>
      <c r="O330">
        <v>92</v>
      </c>
    </row>
    <row r="331" spans="2:15" hidden="1" x14ac:dyDescent="0.25">
      <c r="B331" s="1" t="s">
        <v>461</v>
      </c>
      <c r="C331" s="1" t="s">
        <v>28</v>
      </c>
      <c r="D331">
        <v>2</v>
      </c>
      <c r="E331">
        <v>4</v>
      </c>
      <c r="F331">
        <v>5</v>
      </c>
      <c r="G331">
        <v>2</v>
      </c>
      <c r="H331">
        <v>5</v>
      </c>
      <c r="I331">
        <v>2</v>
      </c>
      <c r="J331">
        <f>AVERAGE(punkty_rekrutacyjne3[[#This Row],[JP]:[Geog]])</f>
        <v>3.5</v>
      </c>
      <c r="K331">
        <v>26</v>
      </c>
      <c r="L331">
        <v>69</v>
      </c>
      <c r="M331">
        <v>46</v>
      </c>
      <c r="N331">
        <v>57</v>
      </c>
      <c r="O331">
        <v>91</v>
      </c>
    </row>
    <row r="332" spans="2:15" hidden="1" x14ac:dyDescent="0.25">
      <c r="B332" s="1" t="s">
        <v>462</v>
      </c>
      <c r="C332" s="1" t="s">
        <v>463</v>
      </c>
      <c r="D332">
        <v>4</v>
      </c>
      <c r="E332">
        <v>3</v>
      </c>
      <c r="F332">
        <v>5</v>
      </c>
      <c r="G332">
        <v>5</v>
      </c>
      <c r="H332">
        <v>3</v>
      </c>
      <c r="I332">
        <v>3</v>
      </c>
      <c r="J332">
        <f>AVERAGE(punkty_rekrutacyjne3[[#This Row],[JP]:[Geog]])</f>
        <v>4</v>
      </c>
      <c r="K332">
        <v>5</v>
      </c>
      <c r="L332">
        <v>44</v>
      </c>
      <c r="M332">
        <v>37</v>
      </c>
      <c r="N332">
        <v>5</v>
      </c>
      <c r="O332">
        <v>62</v>
      </c>
    </row>
    <row r="333" spans="2:15" hidden="1" x14ac:dyDescent="0.25">
      <c r="B333" s="1" t="s">
        <v>464</v>
      </c>
      <c r="C333" s="1" t="s">
        <v>445</v>
      </c>
      <c r="D333">
        <v>6</v>
      </c>
      <c r="E333">
        <v>3</v>
      </c>
      <c r="F333">
        <v>5</v>
      </c>
      <c r="G333">
        <v>5</v>
      </c>
      <c r="H333">
        <v>2</v>
      </c>
      <c r="I333">
        <v>6</v>
      </c>
      <c r="J333">
        <f>AVERAGE(punkty_rekrutacyjne3[[#This Row],[JP]:[Geog]])</f>
        <v>4.5</v>
      </c>
      <c r="K333">
        <v>56</v>
      </c>
      <c r="L333">
        <v>90</v>
      </c>
      <c r="M333">
        <v>35</v>
      </c>
      <c r="N333">
        <v>68</v>
      </c>
      <c r="O333">
        <v>48</v>
      </c>
    </row>
    <row r="334" spans="2:15" hidden="1" x14ac:dyDescent="0.25">
      <c r="B334" s="1" t="s">
        <v>465</v>
      </c>
      <c r="C334" s="1" t="s">
        <v>239</v>
      </c>
      <c r="D334">
        <v>4</v>
      </c>
      <c r="E334">
        <v>3</v>
      </c>
      <c r="F334">
        <v>6</v>
      </c>
      <c r="G334">
        <v>2</v>
      </c>
      <c r="H334">
        <v>3</v>
      </c>
      <c r="I334">
        <v>3</v>
      </c>
      <c r="J334">
        <f>AVERAGE(punkty_rekrutacyjne3[[#This Row],[JP]:[Geog]])</f>
        <v>3.5</v>
      </c>
      <c r="K334">
        <v>7</v>
      </c>
      <c r="L334">
        <v>15</v>
      </c>
      <c r="M334">
        <v>62</v>
      </c>
      <c r="N334">
        <v>9</v>
      </c>
      <c r="O334">
        <v>43</v>
      </c>
    </row>
    <row r="335" spans="2:15" hidden="1" x14ac:dyDescent="0.25">
      <c r="B335" s="1" t="s">
        <v>466</v>
      </c>
      <c r="C335" s="1" t="s">
        <v>16</v>
      </c>
      <c r="D335">
        <v>3</v>
      </c>
      <c r="E335">
        <v>6</v>
      </c>
      <c r="F335">
        <v>6</v>
      </c>
      <c r="G335">
        <v>6</v>
      </c>
      <c r="H335">
        <v>4</v>
      </c>
      <c r="I335">
        <v>5</v>
      </c>
      <c r="J335">
        <f>AVERAGE(punkty_rekrutacyjne3[[#This Row],[JP]:[Geog]])</f>
        <v>5.25</v>
      </c>
      <c r="K335">
        <v>27</v>
      </c>
      <c r="L335">
        <v>73</v>
      </c>
      <c r="M335">
        <v>63</v>
      </c>
      <c r="N335">
        <v>14</v>
      </c>
      <c r="O335">
        <v>72</v>
      </c>
    </row>
    <row r="336" spans="2:15" hidden="1" x14ac:dyDescent="0.25">
      <c r="B336" s="1" t="s">
        <v>467</v>
      </c>
      <c r="C336" s="1" t="s">
        <v>395</v>
      </c>
      <c r="D336">
        <v>1</v>
      </c>
      <c r="E336">
        <v>6</v>
      </c>
      <c r="F336">
        <v>5</v>
      </c>
      <c r="G336">
        <v>2</v>
      </c>
      <c r="H336">
        <v>2</v>
      </c>
      <c r="I336">
        <v>3</v>
      </c>
      <c r="J336">
        <f>AVERAGE(punkty_rekrutacyjne3[[#This Row],[JP]:[Geog]])</f>
        <v>3</v>
      </c>
      <c r="K336">
        <v>70</v>
      </c>
      <c r="L336">
        <v>59</v>
      </c>
      <c r="M336">
        <v>15</v>
      </c>
      <c r="N336">
        <v>13</v>
      </c>
      <c r="O336">
        <v>66</v>
      </c>
    </row>
    <row r="337" spans="2:15" hidden="1" x14ac:dyDescent="0.25">
      <c r="B337" s="1" t="s">
        <v>468</v>
      </c>
      <c r="C337" s="1" t="s">
        <v>164</v>
      </c>
      <c r="D337">
        <v>5</v>
      </c>
      <c r="E337">
        <v>3</v>
      </c>
      <c r="F337">
        <v>5</v>
      </c>
      <c r="G337">
        <v>3</v>
      </c>
      <c r="H337">
        <v>5</v>
      </c>
      <c r="I337">
        <v>3</v>
      </c>
      <c r="J337">
        <f>AVERAGE(punkty_rekrutacyjne3[[#This Row],[JP]:[Geog]])</f>
        <v>4</v>
      </c>
      <c r="K337">
        <v>52</v>
      </c>
      <c r="L337">
        <v>65</v>
      </c>
      <c r="M337">
        <v>48</v>
      </c>
      <c r="N337">
        <v>58</v>
      </c>
      <c r="O337">
        <v>48</v>
      </c>
    </row>
    <row r="338" spans="2:15" hidden="1" x14ac:dyDescent="0.25">
      <c r="B338" s="1" t="s">
        <v>469</v>
      </c>
      <c r="C338" s="1" t="s">
        <v>130</v>
      </c>
      <c r="D338">
        <v>5</v>
      </c>
      <c r="E338">
        <v>2</v>
      </c>
      <c r="F338">
        <v>2</v>
      </c>
      <c r="G338">
        <v>2</v>
      </c>
      <c r="H338">
        <v>4</v>
      </c>
      <c r="I338">
        <v>2</v>
      </c>
      <c r="J338">
        <f>AVERAGE(punkty_rekrutacyjne3[[#This Row],[JP]:[Geog]])</f>
        <v>2.5</v>
      </c>
      <c r="K338">
        <v>27</v>
      </c>
      <c r="L338">
        <v>64</v>
      </c>
      <c r="M338">
        <v>22</v>
      </c>
      <c r="N338">
        <v>32</v>
      </c>
      <c r="O338">
        <v>91</v>
      </c>
    </row>
    <row r="339" spans="2:15" hidden="1" x14ac:dyDescent="0.25">
      <c r="B339" s="1" t="s">
        <v>470</v>
      </c>
      <c r="C339" s="1" t="s">
        <v>32</v>
      </c>
      <c r="D339">
        <v>1</v>
      </c>
      <c r="E339">
        <v>3</v>
      </c>
      <c r="F339">
        <v>3</v>
      </c>
      <c r="G339">
        <v>2</v>
      </c>
      <c r="H339">
        <v>5</v>
      </c>
      <c r="I339">
        <v>2</v>
      </c>
      <c r="J339">
        <f>AVERAGE(punkty_rekrutacyjne3[[#This Row],[JP]:[Geog]])</f>
        <v>3</v>
      </c>
      <c r="K339">
        <v>84</v>
      </c>
      <c r="L339">
        <v>92</v>
      </c>
      <c r="M339">
        <v>92</v>
      </c>
      <c r="N339">
        <v>81</v>
      </c>
      <c r="O339">
        <v>68</v>
      </c>
    </row>
    <row r="340" spans="2:15" hidden="1" x14ac:dyDescent="0.25">
      <c r="B340" s="1" t="s">
        <v>471</v>
      </c>
      <c r="C340" s="1" t="s">
        <v>340</v>
      </c>
      <c r="D340">
        <v>4</v>
      </c>
      <c r="E340">
        <v>5</v>
      </c>
      <c r="F340">
        <v>4</v>
      </c>
      <c r="G340">
        <v>4</v>
      </c>
      <c r="H340">
        <v>2</v>
      </c>
      <c r="I340">
        <v>6</v>
      </c>
      <c r="J340">
        <f>AVERAGE(punkty_rekrutacyjne3[[#This Row],[JP]:[Geog]])</f>
        <v>4</v>
      </c>
      <c r="K340">
        <v>75</v>
      </c>
      <c r="L340">
        <v>22</v>
      </c>
      <c r="M340">
        <v>91</v>
      </c>
      <c r="N340">
        <v>31</v>
      </c>
      <c r="O340">
        <v>93</v>
      </c>
    </row>
    <row r="341" spans="2:15" hidden="1" x14ac:dyDescent="0.25">
      <c r="B341" s="1" t="s">
        <v>472</v>
      </c>
      <c r="C341" s="1" t="s">
        <v>70</v>
      </c>
      <c r="D341">
        <v>2</v>
      </c>
      <c r="E341">
        <v>4</v>
      </c>
      <c r="F341">
        <v>4</v>
      </c>
      <c r="G341">
        <v>6</v>
      </c>
      <c r="H341">
        <v>5</v>
      </c>
      <c r="I341">
        <v>4</v>
      </c>
      <c r="J341">
        <f>AVERAGE(punkty_rekrutacyjne3[[#This Row],[JP]:[Geog]])</f>
        <v>4.75</v>
      </c>
      <c r="K341">
        <v>35</v>
      </c>
      <c r="L341">
        <v>77</v>
      </c>
      <c r="M341">
        <v>81</v>
      </c>
      <c r="N341">
        <v>17</v>
      </c>
      <c r="O341">
        <v>27</v>
      </c>
    </row>
    <row r="342" spans="2:15" hidden="1" x14ac:dyDescent="0.25">
      <c r="B342" s="1" t="s">
        <v>473</v>
      </c>
      <c r="C342" s="1" t="s">
        <v>55</v>
      </c>
      <c r="D342">
        <v>7</v>
      </c>
      <c r="E342">
        <v>5</v>
      </c>
      <c r="F342">
        <v>4</v>
      </c>
      <c r="G342">
        <v>3</v>
      </c>
      <c r="H342">
        <v>3</v>
      </c>
      <c r="I342">
        <v>2</v>
      </c>
      <c r="J342">
        <f>AVERAGE(punkty_rekrutacyjne3[[#This Row],[JP]:[Geog]])</f>
        <v>3</v>
      </c>
      <c r="K342">
        <v>2</v>
      </c>
      <c r="L342">
        <v>88</v>
      </c>
      <c r="M342">
        <v>61</v>
      </c>
      <c r="N342">
        <v>2</v>
      </c>
      <c r="O342">
        <v>49</v>
      </c>
    </row>
    <row r="343" spans="2:15" hidden="1" x14ac:dyDescent="0.25">
      <c r="B343" s="1" t="s">
        <v>474</v>
      </c>
      <c r="C343" s="1" t="s">
        <v>197</v>
      </c>
      <c r="D343">
        <v>7</v>
      </c>
      <c r="E343">
        <v>6</v>
      </c>
      <c r="F343">
        <v>5</v>
      </c>
      <c r="G343">
        <v>3</v>
      </c>
      <c r="H343">
        <v>3</v>
      </c>
      <c r="I343">
        <v>3</v>
      </c>
      <c r="J343">
        <f>AVERAGE(punkty_rekrutacyjne3[[#This Row],[JP]:[Geog]])</f>
        <v>3.5</v>
      </c>
      <c r="K343">
        <v>71</v>
      </c>
      <c r="L343">
        <v>55</v>
      </c>
      <c r="M343">
        <v>33</v>
      </c>
      <c r="N343">
        <v>97</v>
      </c>
      <c r="O343">
        <v>73</v>
      </c>
    </row>
    <row r="344" spans="2:15" hidden="1" x14ac:dyDescent="0.25">
      <c r="B344" s="1" t="s">
        <v>475</v>
      </c>
      <c r="C344" s="1" t="s">
        <v>232</v>
      </c>
      <c r="D344">
        <v>5</v>
      </c>
      <c r="E344">
        <v>5</v>
      </c>
      <c r="F344">
        <v>6</v>
      </c>
      <c r="G344">
        <v>4</v>
      </c>
      <c r="H344">
        <v>5</v>
      </c>
      <c r="I344">
        <v>5</v>
      </c>
      <c r="J344">
        <f>AVERAGE(punkty_rekrutacyjne3[[#This Row],[JP]:[Geog]])</f>
        <v>5</v>
      </c>
      <c r="K344">
        <v>53</v>
      </c>
      <c r="L344">
        <v>97</v>
      </c>
      <c r="M344">
        <v>28</v>
      </c>
      <c r="N344">
        <v>88</v>
      </c>
      <c r="O344">
        <v>87</v>
      </c>
    </row>
    <row r="345" spans="2:15" hidden="1" x14ac:dyDescent="0.25">
      <c r="B345" s="1" t="s">
        <v>476</v>
      </c>
      <c r="C345" s="1" t="s">
        <v>477</v>
      </c>
      <c r="D345">
        <v>0</v>
      </c>
      <c r="E345">
        <v>5</v>
      </c>
      <c r="F345">
        <v>5</v>
      </c>
      <c r="G345">
        <v>3</v>
      </c>
      <c r="H345">
        <v>4</v>
      </c>
      <c r="I345">
        <v>4</v>
      </c>
      <c r="J345">
        <f>AVERAGE(punkty_rekrutacyjne3[[#This Row],[JP]:[Geog]])</f>
        <v>4</v>
      </c>
      <c r="K345">
        <v>73</v>
      </c>
      <c r="L345">
        <v>67</v>
      </c>
      <c r="M345">
        <v>18</v>
      </c>
      <c r="N345">
        <v>84</v>
      </c>
      <c r="O345">
        <v>75</v>
      </c>
    </row>
    <row r="346" spans="2:15" hidden="1" x14ac:dyDescent="0.25">
      <c r="B346" s="1" t="s">
        <v>478</v>
      </c>
      <c r="C346" s="1" t="s">
        <v>101</v>
      </c>
      <c r="D346">
        <v>3</v>
      </c>
      <c r="E346">
        <v>6</v>
      </c>
      <c r="F346">
        <v>2</v>
      </c>
      <c r="G346">
        <v>2</v>
      </c>
      <c r="H346">
        <v>5</v>
      </c>
      <c r="I346">
        <v>2</v>
      </c>
      <c r="J346">
        <f>AVERAGE(punkty_rekrutacyjne3[[#This Row],[JP]:[Geog]])</f>
        <v>2.75</v>
      </c>
      <c r="K346">
        <v>97</v>
      </c>
      <c r="L346">
        <v>40</v>
      </c>
      <c r="M346">
        <v>41</v>
      </c>
      <c r="N346">
        <v>46</v>
      </c>
      <c r="O346">
        <v>59</v>
      </c>
    </row>
    <row r="347" spans="2:15" hidden="1" x14ac:dyDescent="0.25">
      <c r="B347" s="1" t="s">
        <v>479</v>
      </c>
      <c r="C347" s="1" t="s">
        <v>30</v>
      </c>
      <c r="D347">
        <v>7</v>
      </c>
      <c r="E347">
        <v>4</v>
      </c>
      <c r="F347">
        <v>4</v>
      </c>
      <c r="G347">
        <v>6</v>
      </c>
      <c r="H347">
        <v>5</v>
      </c>
      <c r="I347">
        <v>5</v>
      </c>
      <c r="J347">
        <f>AVERAGE(punkty_rekrutacyjne3[[#This Row],[JP]:[Geog]])</f>
        <v>5</v>
      </c>
      <c r="K347">
        <v>10</v>
      </c>
      <c r="L347">
        <v>32</v>
      </c>
      <c r="M347">
        <v>73</v>
      </c>
      <c r="N347">
        <v>96</v>
      </c>
      <c r="O347">
        <v>29</v>
      </c>
    </row>
    <row r="348" spans="2:15" hidden="1" x14ac:dyDescent="0.25">
      <c r="B348" s="1" t="s">
        <v>480</v>
      </c>
      <c r="C348" s="1" t="s">
        <v>477</v>
      </c>
      <c r="D348">
        <v>3</v>
      </c>
      <c r="E348">
        <v>2</v>
      </c>
      <c r="F348">
        <v>5</v>
      </c>
      <c r="G348">
        <v>5</v>
      </c>
      <c r="H348">
        <v>4</v>
      </c>
      <c r="I348">
        <v>5</v>
      </c>
      <c r="J348">
        <f>AVERAGE(punkty_rekrutacyjne3[[#This Row],[JP]:[Geog]])</f>
        <v>4.75</v>
      </c>
      <c r="K348">
        <v>91</v>
      </c>
      <c r="L348">
        <v>53</v>
      </c>
      <c r="M348">
        <v>13</v>
      </c>
      <c r="N348">
        <v>58</v>
      </c>
      <c r="O348">
        <v>75</v>
      </c>
    </row>
    <row r="349" spans="2:15" hidden="1" x14ac:dyDescent="0.25">
      <c r="B349" s="1" t="s">
        <v>481</v>
      </c>
      <c r="C349" s="1" t="s">
        <v>61</v>
      </c>
      <c r="D349">
        <v>5</v>
      </c>
      <c r="E349">
        <v>4</v>
      </c>
      <c r="F349">
        <v>6</v>
      </c>
      <c r="G349">
        <v>5</v>
      </c>
      <c r="H349">
        <v>2</v>
      </c>
      <c r="I349">
        <v>3</v>
      </c>
      <c r="J349">
        <f>AVERAGE(punkty_rekrutacyjne3[[#This Row],[JP]:[Geog]])</f>
        <v>4</v>
      </c>
      <c r="K349">
        <v>21</v>
      </c>
      <c r="L349">
        <v>48</v>
      </c>
      <c r="M349">
        <v>45</v>
      </c>
      <c r="N349">
        <v>1</v>
      </c>
      <c r="O349">
        <v>51</v>
      </c>
    </row>
    <row r="350" spans="2:15" hidden="1" x14ac:dyDescent="0.25">
      <c r="B350" s="1" t="s">
        <v>482</v>
      </c>
      <c r="C350" s="1" t="s">
        <v>311</v>
      </c>
      <c r="D350">
        <v>2</v>
      </c>
      <c r="E350">
        <v>2</v>
      </c>
      <c r="F350">
        <v>5</v>
      </c>
      <c r="G350">
        <v>2</v>
      </c>
      <c r="H350">
        <v>4</v>
      </c>
      <c r="I350">
        <v>4</v>
      </c>
      <c r="J350">
        <f>AVERAGE(punkty_rekrutacyjne3[[#This Row],[JP]:[Geog]])</f>
        <v>3.75</v>
      </c>
      <c r="K350">
        <v>83</v>
      </c>
      <c r="L350">
        <v>28</v>
      </c>
      <c r="M350">
        <v>43</v>
      </c>
      <c r="N350">
        <v>19</v>
      </c>
      <c r="O350">
        <v>83</v>
      </c>
    </row>
    <row r="351" spans="2:15" hidden="1" x14ac:dyDescent="0.25">
      <c r="B351" s="1" t="s">
        <v>483</v>
      </c>
      <c r="C351" s="1" t="s">
        <v>133</v>
      </c>
      <c r="D351">
        <v>2</v>
      </c>
      <c r="E351">
        <v>4</v>
      </c>
      <c r="F351">
        <v>4</v>
      </c>
      <c r="G351">
        <v>3</v>
      </c>
      <c r="H351">
        <v>3</v>
      </c>
      <c r="I351">
        <v>6</v>
      </c>
      <c r="J351">
        <f>AVERAGE(punkty_rekrutacyjne3[[#This Row],[JP]:[Geog]])</f>
        <v>4</v>
      </c>
      <c r="K351">
        <v>97</v>
      </c>
      <c r="L351">
        <v>80</v>
      </c>
      <c r="M351">
        <v>54</v>
      </c>
      <c r="N351">
        <v>78</v>
      </c>
      <c r="O351">
        <v>43</v>
      </c>
    </row>
    <row r="352" spans="2:15" hidden="1" x14ac:dyDescent="0.25">
      <c r="B352" s="1" t="s">
        <v>484</v>
      </c>
      <c r="C352" s="1" t="s">
        <v>101</v>
      </c>
      <c r="D352">
        <v>2</v>
      </c>
      <c r="E352">
        <v>5</v>
      </c>
      <c r="F352">
        <v>2</v>
      </c>
      <c r="G352">
        <v>3</v>
      </c>
      <c r="H352">
        <v>5</v>
      </c>
      <c r="I352">
        <v>2</v>
      </c>
      <c r="J352">
        <f>AVERAGE(punkty_rekrutacyjne3[[#This Row],[JP]:[Geog]])</f>
        <v>3</v>
      </c>
      <c r="K352">
        <v>26</v>
      </c>
      <c r="L352">
        <v>31</v>
      </c>
      <c r="M352">
        <v>88</v>
      </c>
      <c r="N352">
        <v>98</v>
      </c>
      <c r="O352">
        <v>45</v>
      </c>
    </row>
    <row r="353" spans="2:15" hidden="1" x14ac:dyDescent="0.25">
      <c r="B353" s="1" t="s">
        <v>485</v>
      </c>
      <c r="C353" s="1" t="s">
        <v>58</v>
      </c>
      <c r="D353">
        <v>7</v>
      </c>
      <c r="E353">
        <v>6</v>
      </c>
      <c r="F353">
        <v>4</v>
      </c>
      <c r="G353">
        <v>5</v>
      </c>
      <c r="H353">
        <v>4</v>
      </c>
      <c r="I353">
        <v>3</v>
      </c>
      <c r="J353">
        <f>AVERAGE(punkty_rekrutacyjne3[[#This Row],[JP]:[Geog]])</f>
        <v>4</v>
      </c>
      <c r="K353">
        <v>17</v>
      </c>
      <c r="L353">
        <v>54</v>
      </c>
      <c r="M353">
        <v>78</v>
      </c>
      <c r="N353">
        <v>68</v>
      </c>
      <c r="O353">
        <v>41</v>
      </c>
    </row>
    <row r="354" spans="2:15" hidden="1" x14ac:dyDescent="0.25">
      <c r="B354" s="1" t="s">
        <v>486</v>
      </c>
      <c r="C354" s="1" t="s">
        <v>70</v>
      </c>
      <c r="D354">
        <v>0</v>
      </c>
      <c r="E354">
        <v>2</v>
      </c>
      <c r="F354">
        <v>5</v>
      </c>
      <c r="G354">
        <v>3</v>
      </c>
      <c r="H354">
        <v>6</v>
      </c>
      <c r="I354">
        <v>6</v>
      </c>
      <c r="J354">
        <f>AVERAGE(punkty_rekrutacyjne3[[#This Row],[JP]:[Geog]])</f>
        <v>5</v>
      </c>
      <c r="K354">
        <v>5</v>
      </c>
      <c r="L354">
        <v>93</v>
      </c>
      <c r="M354">
        <v>4</v>
      </c>
      <c r="N354">
        <v>59</v>
      </c>
      <c r="O354">
        <v>71</v>
      </c>
    </row>
    <row r="355" spans="2:15" hidden="1" x14ac:dyDescent="0.25">
      <c r="B355" s="1" t="s">
        <v>487</v>
      </c>
      <c r="C355" s="1" t="s">
        <v>76</v>
      </c>
      <c r="D355">
        <v>3</v>
      </c>
      <c r="E355">
        <v>5</v>
      </c>
      <c r="F355">
        <v>3</v>
      </c>
      <c r="G355">
        <v>3</v>
      </c>
      <c r="H355">
        <v>6</v>
      </c>
      <c r="I355">
        <v>4</v>
      </c>
      <c r="J355">
        <f>AVERAGE(punkty_rekrutacyjne3[[#This Row],[JP]:[Geog]])</f>
        <v>4</v>
      </c>
      <c r="K355">
        <v>78</v>
      </c>
      <c r="L355">
        <v>80</v>
      </c>
      <c r="M355">
        <v>56</v>
      </c>
      <c r="N355">
        <v>31</v>
      </c>
      <c r="O355">
        <v>81</v>
      </c>
    </row>
    <row r="356" spans="2:15" hidden="1" x14ac:dyDescent="0.25">
      <c r="B356" s="1" t="s">
        <v>488</v>
      </c>
      <c r="C356" s="1" t="s">
        <v>489</v>
      </c>
      <c r="D356">
        <v>6</v>
      </c>
      <c r="E356">
        <v>6</v>
      </c>
      <c r="F356">
        <v>6</v>
      </c>
      <c r="G356">
        <v>4</v>
      </c>
      <c r="H356">
        <v>6</v>
      </c>
      <c r="I356">
        <v>4</v>
      </c>
      <c r="J356">
        <f>AVERAGE(punkty_rekrutacyjne3[[#This Row],[JP]:[Geog]])</f>
        <v>5</v>
      </c>
      <c r="K356">
        <v>64</v>
      </c>
      <c r="L356">
        <v>18</v>
      </c>
      <c r="M356">
        <v>23</v>
      </c>
      <c r="N356">
        <v>81</v>
      </c>
      <c r="O356">
        <v>18</v>
      </c>
    </row>
    <row r="357" spans="2:15" hidden="1" x14ac:dyDescent="0.25">
      <c r="B357" s="1" t="s">
        <v>490</v>
      </c>
      <c r="C357" s="1" t="s">
        <v>38</v>
      </c>
      <c r="D357">
        <v>2</v>
      </c>
      <c r="E357">
        <v>4</v>
      </c>
      <c r="F357">
        <v>3</v>
      </c>
      <c r="G357">
        <v>5</v>
      </c>
      <c r="H357">
        <v>2</v>
      </c>
      <c r="I357">
        <v>3</v>
      </c>
      <c r="J357">
        <f>AVERAGE(punkty_rekrutacyjne3[[#This Row],[JP]:[Geog]])</f>
        <v>3.25</v>
      </c>
      <c r="K357">
        <v>96</v>
      </c>
      <c r="L357">
        <v>32</v>
      </c>
      <c r="M357">
        <v>73</v>
      </c>
      <c r="N357">
        <v>7</v>
      </c>
      <c r="O357">
        <v>74</v>
      </c>
    </row>
    <row r="358" spans="2:15" hidden="1" x14ac:dyDescent="0.25">
      <c r="B358" s="1" t="s">
        <v>491</v>
      </c>
      <c r="C358" s="1" t="s">
        <v>340</v>
      </c>
      <c r="D358">
        <v>6</v>
      </c>
      <c r="E358">
        <v>6</v>
      </c>
      <c r="F358">
        <v>5</v>
      </c>
      <c r="G358">
        <v>5</v>
      </c>
      <c r="H358">
        <v>3</v>
      </c>
      <c r="I358">
        <v>6</v>
      </c>
      <c r="J358">
        <f>AVERAGE(punkty_rekrutacyjne3[[#This Row],[JP]:[Geog]])</f>
        <v>4.75</v>
      </c>
      <c r="K358">
        <v>85</v>
      </c>
      <c r="L358">
        <v>35</v>
      </c>
      <c r="M358">
        <v>70</v>
      </c>
      <c r="N358">
        <v>99</v>
      </c>
      <c r="O358">
        <v>85</v>
      </c>
    </row>
    <row r="359" spans="2:15" hidden="1" x14ac:dyDescent="0.25">
      <c r="B359" s="1" t="s">
        <v>492</v>
      </c>
      <c r="C359" s="1" t="s">
        <v>90</v>
      </c>
      <c r="D359">
        <v>4</v>
      </c>
      <c r="E359">
        <v>2</v>
      </c>
      <c r="F359">
        <v>4</v>
      </c>
      <c r="G359">
        <v>5</v>
      </c>
      <c r="H359">
        <v>4</v>
      </c>
      <c r="I359">
        <v>2</v>
      </c>
      <c r="J359">
        <f>AVERAGE(punkty_rekrutacyjne3[[#This Row],[JP]:[Geog]])</f>
        <v>3.75</v>
      </c>
      <c r="K359">
        <v>17</v>
      </c>
      <c r="L359">
        <v>17</v>
      </c>
      <c r="M359">
        <v>92</v>
      </c>
      <c r="N359">
        <v>6</v>
      </c>
      <c r="O359">
        <v>64</v>
      </c>
    </row>
    <row r="360" spans="2:15" hidden="1" x14ac:dyDescent="0.25">
      <c r="B360" s="1" t="s">
        <v>493</v>
      </c>
      <c r="C360" s="1" t="s">
        <v>180</v>
      </c>
      <c r="D360">
        <v>4</v>
      </c>
      <c r="E360">
        <v>2</v>
      </c>
      <c r="F360">
        <v>4</v>
      </c>
      <c r="G360">
        <v>2</v>
      </c>
      <c r="H360">
        <v>5</v>
      </c>
      <c r="I360">
        <v>4</v>
      </c>
      <c r="J360">
        <f>AVERAGE(punkty_rekrutacyjne3[[#This Row],[JP]:[Geog]])</f>
        <v>3.75</v>
      </c>
      <c r="K360">
        <v>62</v>
      </c>
      <c r="L360">
        <v>3</v>
      </c>
      <c r="M360">
        <v>84</v>
      </c>
      <c r="N360">
        <v>48</v>
      </c>
      <c r="O360">
        <v>94</v>
      </c>
    </row>
    <row r="361" spans="2:15" hidden="1" x14ac:dyDescent="0.25">
      <c r="B361" s="1" t="s">
        <v>494</v>
      </c>
      <c r="C361" s="1" t="s">
        <v>495</v>
      </c>
      <c r="D361">
        <v>4</v>
      </c>
      <c r="E361">
        <v>5</v>
      </c>
      <c r="F361">
        <v>5</v>
      </c>
      <c r="G361">
        <v>6</v>
      </c>
      <c r="H361">
        <v>2</v>
      </c>
      <c r="I361">
        <v>3</v>
      </c>
      <c r="J361">
        <f>AVERAGE(punkty_rekrutacyjne3[[#This Row],[JP]:[Geog]])</f>
        <v>4</v>
      </c>
      <c r="K361">
        <v>35</v>
      </c>
      <c r="L361">
        <v>49</v>
      </c>
      <c r="M361">
        <v>59</v>
      </c>
      <c r="N361">
        <v>44</v>
      </c>
      <c r="O361">
        <v>68</v>
      </c>
    </row>
    <row r="362" spans="2:15" hidden="1" x14ac:dyDescent="0.25">
      <c r="B362" s="1" t="s">
        <v>496</v>
      </c>
      <c r="C362" s="1" t="s">
        <v>369</v>
      </c>
      <c r="D362">
        <v>7</v>
      </c>
      <c r="E362">
        <v>3</v>
      </c>
      <c r="F362">
        <v>6</v>
      </c>
      <c r="G362">
        <v>2</v>
      </c>
      <c r="H362">
        <v>6</v>
      </c>
      <c r="I362">
        <v>5</v>
      </c>
      <c r="J362">
        <f>AVERAGE(punkty_rekrutacyjne3[[#This Row],[JP]:[Geog]])</f>
        <v>4.75</v>
      </c>
      <c r="K362">
        <v>20</v>
      </c>
      <c r="L362">
        <v>58</v>
      </c>
      <c r="M362">
        <v>93</v>
      </c>
      <c r="N362">
        <v>53</v>
      </c>
      <c r="O362">
        <v>35</v>
      </c>
    </row>
    <row r="363" spans="2:15" hidden="1" x14ac:dyDescent="0.25">
      <c r="B363" s="1" t="s">
        <v>497</v>
      </c>
      <c r="C363" s="1" t="s">
        <v>498</v>
      </c>
      <c r="D363">
        <v>5</v>
      </c>
      <c r="E363">
        <v>6</v>
      </c>
      <c r="F363">
        <v>2</v>
      </c>
      <c r="G363">
        <v>3</v>
      </c>
      <c r="H363">
        <v>4</v>
      </c>
      <c r="I363">
        <v>3</v>
      </c>
      <c r="J363">
        <f>AVERAGE(punkty_rekrutacyjne3[[#This Row],[JP]:[Geog]])</f>
        <v>3</v>
      </c>
      <c r="K363">
        <v>2</v>
      </c>
      <c r="L363">
        <v>97</v>
      </c>
      <c r="M363">
        <v>14</v>
      </c>
      <c r="N363">
        <v>81</v>
      </c>
      <c r="O363">
        <v>38</v>
      </c>
    </row>
    <row r="364" spans="2:15" hidden="1" x14ac:dyDescent="0.25">
      <c r="B364" s="1" t="s">
        <v>499</v>
      </c>
      <c r="C364" s="1" t="s">
        <v>498</v>
      </c>
      <c r="D364">
        <v>4</v>
      </c>
      <c r="E364">
        <v>6</v>
      </c>
      <c r="F364">
        <v>2</v>
      </c>
      <c r="G364">
        <v>6</v>
      </c>
      <c r="H364">
        <v>4</v>
      </c>
      <c r="I364">
        <v>5</v>
      </c>
      <c r="J364">
        <f>AVERAGE(punkty_rekrutacyjne3[[#This Row],[JP]:[Geog]])</f>
        <v>4.25</v>
      </c>
      <c r="K364">
        <v>98</v>
      </c>
      <c r="L364">
        <v>42</v>
      </c>
      <c r="M364">
        <v>49</v>
      </c>
      <c r="N364">
        <v>83</v>
      </c>
      <c r="O364">
        <v>32</v>
      </c>
    </row>
    <row r="365" spans="2:15" hidden="1" x14ac:dyDescent="0.25">
      <c r="B365" s="1" t="s">
        <v>500</v>
      </c>
      <c r="C365" s="1" t="s">
        <v>121</v>
      </c>
      <c r="D365">
        <v>7</v>
      </c>
      <c r="E365">
        <v>5</v>
      </c>
      <c r="F365">
        <v>5</v>
      </c>
      <c r="G365">
        <v>4</v>
      </c>
      <c r="H365">
        <v>5</v>
      </c>
      <c r="I365">
        <v>6</v>
      </c>
      <c r="J365">
        <f>AVERAGE(punkty_rekrutacyjne3[[#This Row],[JP]:[Geog]])</f>
        <v>5</v>
      </c>
      <c r="K365">
        <v>97</v>
      </c>
      <c r="L365">
        <v>45</v>
      </c>
      <c r="M365">
        <v>42</v>
      </c>
      <c r="N365">
        <v>25</v>
      </c>
      <c r="O365">
        <v>51</v>
      </c>
    </row>
    <row r="366" spans="2:15" hidden="1" x14ac:dyDescent="0.25">
      <c r="B366" s="1" t="s">
        <v>501</v>
      </c>
      <c r="C366" s="1" t="s">
        <v>18</v>
      </c>
      <c r="D366">
        <v>8</v>
      </c>
      <c r="E366">
        <v>3</v>
      </c>
      <c r="F366">
        <v>2</v>
      </c>
      <c r="G366">
        <v>2</v>
      </c>
      <c r="H366">
        <v>4</v>
      </c>
      <c r="I366">
        <v>2</v>
      </c>
      <c r="J366">
        <f>AVERAGE(punkty_rekrutacyjne3[[#This Row],[JP]:[Geog]])</f>
        <v>2.5</v>
      </c>
      <c r="K366">
        <v>54</v>
      </c>
      <c r="L366">
        <v>48</v>
      </c>
      <c r="M366">
        <v>35</v>
      </c>
      <c r="N366">
        <v>28</v>
      </c>
      <c r="O366">
        <v>35</v>
      </c>
    </row>
    <row r="367" spans="2:15" hidden="1" x14ac:dyDescent="0.25">
      <c r="B367" s="1" t="s">
        <v>502</v>
      </c>
      <c r="C367" s="1" t="s">
        <v>503</v>
      </c>
      <c r="D367">
        <v>5</v>
      </c>
      <c r="E367">
        <v>2</v>
      </c>
      <c r="F367">
        <v>6</v>
      </c>
      <c r="G367">
        <v>3</v>
      </c>
      <c r="H367">
        <v>2</v>
      </c>
      <c r="I367">
        <v>5</v>
      </c>
      <c r="J367">
        <f>AVERAGE(punkty_rekrutacyjne3[[#This Row],[JP]:[Geog]])</f>
        <v>4</v>
      </c>
      <c r="K367">
        <v>35</v>
      </c>
      <c r="L367">
        <v>56</v>
      </c>
      <c r="M367">
        <v>6</v>
      </c>
      <c r="N367">
        <v>84</v>
      </c>
      <c r="O367">
        <v>54</v>
      </c>
    </row>
    <row r="368" spans="2:15" hidden="1" x14ac:dyDescent="0.25">
      <c r="B368" s="1" t="s">
        <v>504</v>
      </c>
      <c r="C368" s="1" t="s">
        <v>367</v>
      </c>
      <c r="D368">
        <v>0</v>
      </c>
      <c r="E368">
        <v>2</v>
      </c>
      <c r="F368">
        <v>5</v>
      </c>
      <c r="G368">
        <v>6</v>
      </c>
      <c r="H368">
        <v>6</v>
      </c>
      <c r="I368">
        <v>3</v>
      </c>
      <c r="J368">
        <f>AVERAGE(punkty_rekrutacyjne3[[#This Row],[JP]:[Geog]])</f>
        <v>5</v>
      </c>
      <c r="K368">
        <v>36</v>
      </c>
      <c r="L368">
        <v>94</v>
      </c>
      <c r="M368">
        <v>52</v>
      </c>
      <c r="N368">
        <v>50</v>
      </c>
      <c r="O368">
        <v>57</v>
      </c>
    </row>
    <row r="369" spans="2:15" hidden="1" x14ac:dyDescent="0.25">
      <c r="B369" s="1" t="s">
        <v>505</v>
      </c>
      <c r="C369" s="1" t="s">
        <v>506</v>
      </c>
      <c r="D369">
        <v>2</v>
      </c>
      <c r="E369">
        <v>3</v>
      </c>
      <c r="F369">
        <v>2</v>
      </c>
      <c r="G369">
        <v>2</v>
      </c>
      <c r="H369">
        <v>5</v>
      </c>
      <c r="I369">
        <v>6</v>
      </c>
      <c r="J369">
        <f>AVERAGE(punkty_rekrutacyjne3[[#This Row],[JP]:[Geog]])</f>
        <v>3.75</v>
      </c>
      <c r="K369">
        <v>100</v>
      </c>
      <c r="L369">
        <v>48</v>
      </c>
      <c r="M369">
        <v>88</v>
      </c>
      <c r="N369">
        <v>48</v>
      </c>
      <c r="O369">
        <v>8</v>
      </c>
    </row>
    <row r="370" spans="2:15" hidden="1" x14ac:dyDescent="0.25">
      <c r="B370" s="1" t="s">
        <v>507</v>
      </c>
      <c r="C370" s="1" t="s">
        <v>508</v>
      </c>
      <c r="D370">
        <v>1</v>
      </c>
      <c r="E370">
        <v>3</v>
      </c>
      <c r="F370">
        <v>4</v>
      </c>
      <c r="G370">
        <v>3</v>
      </c>
      <c r="H370">
        <v>5</v>
      </c>
      <c r="I370">
        <v>6</v>
      </c>
      <c r="J370">
        <f>AVERAGE(punkty_rekrutacyjne3[[#This Row],[JP]:[Geog]])</f>
        <v>4.5</v>
      </c>
      <c r="K370">
        <v>89</v>
      </c>
      <c r="L370">
        <v>70</v>
      </c>
      <c r="M370">
        <v>58</v>
      </c>
      <c r="N370">
        <v>39</v>
      </c>
      <c r="O370">
        <v>43</v>
      </c>
    </row>
    <row r="371" spans="2:15" hidden="1" x14ac:dyDescent="0.25">
      <c r="B371" s="1" t="s">
        <v>509</v>
      </c>
      <c r="C371" s="1" t="s">
        <v>188</v>
      </c>
      <c r="D371">
        <v>0</v>
      </c>
      <c r="E371">
        <v>6</v>
      </c>
      <c r="F371">
        <v>2</v>
      </c>
      <c r="G371">
        <v>2</v>
      </c>
      <c r="H371">
        <v>6</v>
      </c>
      <c r="I371">
        <v>2</v>
      </c>
      <c r="J371">
        <f>AVERAGE(punkty_rekrutacyjne3[[#This Row],[JP]:[Geog]])</f>
        <v>3</v>
      </c>
      <c r="K371">
        <v>21</v>
      </c>
      <c r="L371">
        <v>80</v>
      </c>
      <c r="M371">
        <v>59</v>
      </c>
      <c r="N371">
        <v>35</v>
      </c>
      <c r="O371">
        <v>12</v>
      </c>
    </row>
    <row r="372" spans="2:15" hidden="1" x14ac:dyDescent="0.25">
      <c r="B372" s="1" t="s">
        <v>510</v>
      </c>
      <c r="C372" s="1" t="s">
        <v>188</v>
      </c>
      <c r="D372">
        <v>1</v>
      </c>
      <c r="E372">
        <v>3</v>
      </c>
      <c r="F372">
        <v>2</v>
      </c>
      <c r="G372">
        <v>5</v>
      </c>
      <c r="H372">
        <v>4</v>
      </c>
      <c r="I372">
        <v>4</v>
      </c>
      <c r="J372">
        <f>AVERAGE(punkty_rekrutacyjne3[[#This Row],[JP]:[Geog]])</f>
        <v>3.75</v>
      </c>
      <c r="K372">
        <v>38</v>
      </c>
      <c r="L372">
        <v>5</v>
      </c>
      <c r="M372">
        <v>69</v>
      </c>
      <c r="N372">
        <v>94</v>
      </c>
      <c r="O372">
        <v>25</v>
      </c>
    </row>
    <row r="373" spans="2:15" hidden="1" x14ac:dyDescent="0.25">
      <c r="B373" s="1" t="s">
        <v>511</v>
      </c>
      <c r="C373" s="1" t="s">
        <v>311</v>
      </c>
      <c r="D373">
        <v>8</v>
      </c>
      <c r="E373">
        <v>4</v>
      </c>
      <c r="F373">
        <v>5</v>
      </c>
      <c r="G373">
        <v>4</v>
      </c>
      <c r="H373">
        <v>5</v>
      </c>
      <c r="I373">
        <v>3</v>
      </c>
      <c r="J373">
        <f>AVERAGE(punkty_rekrutacyjne3[[#This Row],[JP]:[Geog]])</f>
        <v>4.25</v>
      </c>
      <c r="K373">
        <v>24</v>
      </c>
      <c r="L373">
        <v>47</v>
      </c>
      <c r="M373">
        <v>99</v>
      </c>
      <c r="N373">
        <v>64</v>
      </c>
      <c r="O373">
        <v>11</v>
      </c>
    </row>
    <row r="374" spans="2:15" hidden="1" x14ac:dyDescent="0.25">
      <c r="B374" s="1" t="s">
        <v>512</v>
      </c>
      <c r="C374" s="1" t="s">
        <v>311</v>
      </c>
      <c r="D374">
        <v>3</v>
      </c>
      <c r="E374">
        <v>5</v>
      </c>
      <c r="F374">
        <v>2</v>
      </c>
      <c r="G374">
        <v>4</v>
      </c>
      <c r="H374">
        <v>5</v>
      </c>
      <c r="I374">
        <v>4</v>
      </c>
      <c r="J374">
        <f>AVERAGE(punkty_rekrutacyjne3[[#This Row],[JP]:[Geog]])</f>
        <v>3.75</v>
      </c>
      <c r="K374">
        <v>48</v>
      </c>
      <c r="L374">
        <v>100</v>
      </c>
      <c r="M374">
        <v>7</v>
      </c>
      <c r="N374">
        <v>64</v>
      </c>
      <c r="O374">
        <v>74</v>
      </c>
    </row>
    <row r="375" spans="2:15" hidden="1" x14ac:dyDescent="0.25">
      <c r="B375" s="1" t="s">
        <v>308</v>
      </c>
      <c r="C375" s="1" t="s">
        <v>30</v>
      </c>
      <c r="D375">
        <v>8</v>
      </c>
      <c r="E375">
        <v>3</v>
      </c>
      <c r="F375">
        <v>5</v>
      </c>
      <c r="G375">
        <v>2</v>
      </c>
      <c r="H375">
        <v>4</v>
      </c>
      <c r="I375">
        <v>6</v>
      </c>
      <c r="J375">
        <f>AVERAGE(punkty_rekrutacyjne3[[#This Row],[JP]:[Geog]])</f>
        <v>4.25</v>
      </c>
      <c r="K375">
        <v>46</v>
      </c>
      <c r="L375">
        <v>88</v>
      </c>
      <c r="M375">
        <v>1</v>
      </c>
      <c r="N375">
        <v>49</v>
      </c>
      <c r="O375">
        <v>84</v>
      </c>
    </row>
    <row r="376" spans="2:15" hidden="1" x14ac:dyDescent="0.25">
      <c r="B376" s="1" t="s">
        <v>69</v>
      </c>
      <c r="C376" s="1" t="s">
        <v>70</v>
      </c>
      <c r="D376">
        <v>3</v>
      </c>
      <c r="E376">
        <v>5</v>
      </c>
      <c r="F376">
        <v>4</v>
      </c>
      <c r="G376">
        <v>4</v>
      </c>
      <c r="H376">
        <v>6</v>
      </c>
      <c r="I376">
        <v>4</v>
      </c>
      <c r="J376">
        <f>AVERAGE(punkty_rekrutacyjne3[[#This Row],[JP]:[Geog]])</f>
        <v>4.5</v>
      </c>
      <c r="K376">
        <v>77</v>
      </c>
      <c r="L376">
        <v>80</v>
      </c>
      <c r="M376">
        <v>44</v>
      </c>
      <c r="N376">
        <v>96</v>
      </c>
      <c r="O376">
        <v>10</v>
      </c>
    </row>
    <row r="377" spans="2:15" hidden="1" x14ac:dyDescent="0.25">
      <c r="B377" s="1" t="s">
        <v>513</v>
      </c>
      <c r="C377" s="1" t="s">
        <v>48</v>
      </c>
      <c r="D377">
        <v>8</v>
      </c>
      <c r="E377">
        <v>3</v>
      </c>
      <c r="F377">
        <v>5</v>
      </c>
      <c r="G377">
        <v>3</v>
      </c>
      <c r="H377">
        <v>5</v>
      </c>
      <c r="I377">
        <v>3</v>
      </c>
      <c r="J377">
        <f>AVERAGE(punkty_rekrutacyjne3[[#This Row],[JP]:[Geog]])</f>
        <v>4</v>
      </c>
      <c r="K377">
        <v>28</v>
      </c>
      <c r="L377">
        <v>5</v>
      </c>
      <c r="M377">
        <v>29</v>
      </c>
      <c r="N377">
        <v>7</v>
      </c>
      <c r="O377">
        <v>19</v>
      </c>
    </row>
    <row r="378" spans="2:15" x14ac:dyDescent="0.25">
      <c r="B378" s="1" t="s">
        <v>514</v>
      </c>
      <c r="C378" s="1" t="s">
        <v>38</v>
      </c>
      <c r="D378">
        <v>0</v>
      </c>
      <c r="E378">
        <v>5</v>
      </c>
      <c r="F378">
        <v>5</v>
      </c>
      <c r="G378">
        <v>4</v>
      </c>
      <c r="H378">
        <v>5</v>
      </c>
      <c r="I378">
        <v>5</v>
      </c>
      <c r="J378">
        <f>AVERAGE(punkty_rekrutacyjne3[[#This Row],[JP]:[Geog]])</f>
        <v>4.75</v>
      </c>
      <c r="K378">
        <v>100</v>
      </c>
      <c r="L378">
        <v>100</v>
      </c>
      <c r="M378">
        <v>68</v>
      </c>
      <c r="N378">
        <v>69</v>
      </c>
      <c r="O378">
        <v>46</v>
      </c>
    </row>
    <row r="379" spans="2:15" hidden="1" x14ac:dyDescent="0.25">
      <c r="B379" s="1" t="s">
        <v>411</v>
      </c>
      <c r="C379" s="1" t="s">
        <v>515</v>
      </c>
      <c r="D379">
        <v>0</v>
      </c>
      <c r="E379">
        <v>6</v>
      </c>
      <c r="F379">
        <v>6</v>
      </c>
      <c r="G379">
        <v>3</v>
      </c>
      <c r="H379">
        <v>4</v>
      </c>
      <c r="I379">
        <v>3</v>
      </c>
      <c r="J379">
        <f>AVERAGE(punkty_rekrutacyjne3[[#This Row],[JP]:[Geog]])</f>
        <v>4</v>
      </c>
      <c r="K379">
        <v>86</v>
      </c>
      <c r="L379">
        <v>20</v>
      </c>
      <c r="M379">
        <v>40</v>
      </c>
      <c r="N379">
        <v>37</v>
      </c>
      <c r="O379">
        <v>24</v>
      </c>
    </row>
    <row r="380" spans="2:15" hidden="1" x14ac:dyDescent="0.25">
      <c r="B380" s="1" t="s">
        <v>516</v>
      </c>
      <c r="C380" s="1" t="s">
        <v>16</v>
      </c>
      <c r="D380">
        <v>8</v>
      </c>
      <c r="E380">
        <v>2</v>
      </c>
      <c r="F380">
        <v>4</v>
      </c>
      <c r="G380">
        <v>3</v>
      </c>
      <c r="H380">
        <v>2</v>
      </c>
      <c r="I380">
        <v>4</v>
      </c>
      <c r="J380">
        <f>AVERAGE(punkty_rekrutacyjne3[[#This Row],[JP]:[Geog]])</f>
        <v>3.25</v>
      </c>
      <c r="K380">
        <v>37</v>
      </c>
      <c r="L380">
        <v>45</v>
      </c>
      <c r="M380">
        <v>53</v>
      </c>
      <c r="N380">
        <v>100</v>
      </c>
      <c r="O380">
        <v>63</v>
      </c>
    </row>
    <row r="381" spans="2:15" hidden="1" x14ac:dyDescent="0.25">
      <c r="B381" s="1" t="s">
        <v>517</v>
      </c>
      <c r="C381" s="1" t="s">
        <v>518</v>
      </c>
      <c r="D381">
        <v>5</v>
      </c>
      <c r="E381">
        <v>2</v>
      </c>
      <c r="F381">
        <v>4</v>
      </c>
      <c r="G381">
        <v>5</v>
      </c>
      <c r="H381">
        <v>2</v>
      </c>
      <c r="I381">
        <v>4</v>
      </c>
      <c r="J381">
        <f>AVERAGE(punkty_rekrutacyjne3[[#This Row],[JP]:[Geog]])</f>
        <v>3.75</v>
      </c>
      <c r="K381">
        <v>63</v>
      </c>
      <c r="L381">
        <v>100</v>
      </c>
      <c r="M381">
        <v>26</v>
      </c>
      <c r="N381">
        <v>46</v>
      </c>
      <c r="O381">
        <v>85</v>
      </c>
    </row>
    <row r="382" spans="2:15" hidden="1" x14ac:dyDescent="0.25">
      <c r="B382" s="1" t="s">
        <v>519</v>
      </c>
      <c r="C382" s="1" t="s">
        <v>520</v>
      </c>
      <c r="D382">
        <v>3</v>
      </c>
      <c r="E382">
        <v>3</v>
      </c>
      <c r="F382">
        <v>3</v>
      </c>
      <c r="G382">
        <v>6</v>
      </c>
      <c r="H382">
        <v>3</v>
      </c>
      <c r="I382">
        <v>2</v>
      </c>
      <c r="J382">
        <f>AVERAGE(punkty_rekrutacyjne3[[#This Row],[JP]:[Geog]])</f>
        <v>3.5</v>
      </c>
      <c r="K382">
        <v>62</v>
      </c>
      <c r="L382">
        <v>92</v>
      </c>
      <c r="M382">
        <v>75</v>
      </c>
      <c r="N382">
        <v>30</v>
      </c>
      <c r="O382">
        <v>86</v>
      </c>
    </row>
    <row r="383" spans="2:15" hidden="1" x14ac:dyDescent="0.25">
      <c r="B383" s="1" t="s">
        <v>521</v>
      </c>
      <c r="C383" s="1" t="s">
        <v>43</v>
      </c>
      <c r="D383">
        <v>6</v>
      </c>
      <c r="E383">
        <v>4</v>
      </c>
      <c r="F383">
        <v>2</v>
      </c>
      <c r="G383">
        <v>4</v>
      </c>
      <c r="H383">
        <v>4</v>
      </c>
      <c r="I383">
        <v>6</v>
      </c>
      <c r="J383">
        <f>AVERAGE(punkty_rekrutacyjne3[[#This Row],[JP]:[Geog]])</f>
        <v>4</v>
      </c>
      <c r="K383">
        <v>16</v>
      </c>
      <c r="L383">
        <v>19</v>
      </c>
      <c r="M383">
        <v>66</v>
      </c>
      <c r="N383">
        <v>96</v>
      </c>
      <c r="O383">
        <v>61</v>
      </c>
    </row>
    <row r="384" spans="2:15" hidden="1" x14ac:dyDescent="0.25">
      <c r="B384" s="1" t="s">
        <v>237</v>
      </c>
      <c r="C384" s="1" t="s">
        <v>166</v>
      </c>
      <c r="D384">
        <v>4</v>
      </c>
      <c r="E384">
        <v>5</v>
      </c>
      <c r="F384">
        <v>4</v>
      </c>
      <c r="G384">
        <v>4</v>
      </c>
      <c r="H384">
        <v>2</v>
      </c>
      <c r="I384">
        <v>2</v>
      </c>
      <c r="J384">
        <f>AVERAGE(punkty_rekrutacyjne3[[#This Row],[JP]:[Geog]])</f>
        <v>3</v>
      </c>
      <c r="K384">
        <v>71</v>
      </c>
      <c r="L384">
        <v>99</v>
      </c>
      <c r="M384">
        <v>56</v>
      </c>
      <c r="N384">
        <v>2</v>
      </c>
      <c r="O384">
        <v>43</v>
      </c>
    </row>
    <row r="385" spans="2:15" hidden="1" x14ac:dyDescent="0.25">
      <c r="B385" s="1" t="s">
        <v>522</v>
      </c>
      <c r="C385" s="1" t="s">
        <v>288</v>
      </c>
      <c r="D385">
        <v>8</v>
      </c>
      <c r="E385">
        <v>2</v>
      </c>
      <c r="F385">
        <v>6</v>
      </c>
      <c r="G385">
        <v>2</v>
      </c>
      <c r="H385">
        <v>6</v>
      </c>
      <c r="I385">
        <v>5</v>
      </c>
      <c r="J385">
        <f>AVERAGE(punkty_rekrutacyjne3[[#This Row],[JP]:[Geog]])</f>
        <v>4.75</v>
      </c>
      <c r="K385">
        <v>62</v>
      </c>
      <c r="L385">
        <v>49</v>
      </c>
      <c r="M385">
        <v>45</v>
      </c>
      <c r="N385">
        <v>42</v>
      </c>
      <c r="O385">
        <v>53</v>
      </c>
    </row>
    <row r="386" spans="2:15" hidden="1" x14ac:dyDescent="0.25">
      <c r="B386" s="1" t="s">
        <v>523</v>
      </c>
      <c r="C386" s="1" t="s">
        <v>279</v>
      </c>
      <c r="D386">
        <v>2</v>
      </c>
      <c r="E386">
        <v>3</v>
      </c>
      <c r="F386">
        <v>2</v>
      </c>
      <c r="G386">
        <v>5</v>
      </c>
      <c r="H386">
        <v>5</v>
      </c>
      <c r="I386">
        <v>2</v>
      </c>
      <c r="J386">
        <f>AVERAGE(punkty_rekrutacyjne3[[#This Row],[JP]:[Geog]])</f>
        <v>3.5</v>
      </c>
      <c r="K386">
        <v>44</v>
      </c>
      <c r="L386">
        <v>30</v>
      </c>
      <c r="M386">
        <v>61</v>
      </c>
      <c r="N386">
        <v>13</v>
      </c>
      <c r="O386">
        <v>30</v>
      </c>
    </row>
    <row r="387" spans="2:15" hidden="1" x14ac:dyDescent="0.25">
      <c r="B387" s="1" t="s">
        <v>524</v>
      </c>
      <c r="C387" s="1" t="s">
        <v>99</v>
      </c>
      <c r="D387">
        <v>5</v>
      </c>
      <c r="E387">
        <v>6</v>
      </c>
      <c r="F387">
        <v>5</v>
      </c>
      <c r="G387">
        <v>3</v>
      </c>
      <c r="H387">
        <v>2</v>
      </c>
      <c r="I387">
        <v>4</v>
      </c>
      <c r="J387">
        <f>AVERAGE(punkty_rekrutacyjne3[[#This Row],[JP]:[Geog]])</f>
        <v>3.5</v>
      </c>
      <c r="K387">
        <v>55</v>
      </c>
      <c r="L387">
        <v>18</v>
      </c>
      <c r="M387">
        <v>46</v>
      </c>
      <c r="N387">
        <v>82</v>
      </c>
      <c r="O387">
        <v>71</v>
      </c>
    </row>
    <row r="388" spans="2:15" hidden="1" x14ac:dyDescent="0.25">
      <c r="B388" s="1" t="s">
        <v>525</v>
      </c>
      <c r="C388" s="1" t="s">
        <v>526</v>
      </c>
      <c r="D388">
        <v>5</v>
      </c>
      <c r="E388">
        <v>2</v>
      </c>
      <c r="F388">
        <v>5</v>
      </c>
      <c r="G388">
        <v>6</v>
      </c>
      <c r="H388">
        <v>3</v>
      </c>
      <c r="I388">
        <v>3</v>
      </c>
      <c r="J388">
        <f>AVERAGE(punkty_rekrutacyjne3[[#This Row],[JP]:[Geog]])</f>
        <v>4.25</v>
      </c>
      <c r="K388">
        <v>23</v>
      </c>
      <c r="L388">
        <v>10</v>
      </c>
      <c r="M388">
        <v>99</v>
      </c>
      <c r="N388">
        <v>23</v>
      </c>
      <c r="O388">
        <v>4</v>
      </c>
    </row>
    <row r="389" spans="2:15" hidden="1" x14ac:dyDescent="0.25">
      <c r="B389" s="1" t="s">
        <v>527</v>
      </c>
      <c r="C389" s="1" t="s">
        <v>340</v>
      </c>
      <c r="D389">
        <v>5</v>
      </c>
      <c r="E389">
        <v>4</v>
      </c>
      <c r="F389">
        <v>3</v>
      </c>
      <c r="G389">
        <v>5</v>
      </c>
      <c r="H389">
        <v>6</v>
      </c>
      <c r="I389">
        <v>2</v>
      </c>
      <c r="J389">
        <f>AVERAGE(punkty_rekrutacyjne3[[#This Row],[JP]:[Geog]])</f>
        <v>4</v>
      </c>
      <c r="K389">
        <v>72</v>
      </c>
      <c r="L389">
        <v>22</v>
      </c>
      <c r="M389">
        <v>90</v>
      </c>
      <c r="N389">
        <v>8</v>
      </c>
      <c r="O389">
        <v>61</v>
      </c>
    </row>
    <row r="390" spans="2:15" hidden="1" x14ac:dyDescent="0.25">
      <c r="B390" s="1" t="s">
        <v>528</v>
      </c>
      <c r="C390" s="1" t="s">
        <v>126</v>
      </c>
      <c r="D390">
        <v>3</v>
      </c>
      <c r="E390">
        <v>3</v>
      </c>
      <c r="F390">
        <v>6</v>
      </c>
      <c r="G390">
        <v>2</v>
      </c>
      <c r="H390">
        <v>4</v>
      </c>
      <c r="I390">
        <v>6</v>
      </c>
      <c r="J390">
        <f>AVERAGE(punkty_rekrutacyjne3[[#This Row],[JP]:[Geog]])</f>
        <v>4.5</v>
      </c>
      <c r="K390">
        <v>95</v>
      </c>
      <c r="L390">
        <v>18</v>
      </c>
      <c r="M390">
        <v>32</v>
      </c>
      <c r="N390">
        <v>67</v>
      </c>
      <c r="O390">
        <v>36</v>
      </c>
    </row>
    <row r="391" spans="2:15" hidden="1" x14ac:dyDescent="0.25">
      <c r="B391" s="1" t="s">
        <v>529</v>
      </c>
      <c r="C391" s="1" t="s">
        <v>530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3</v>
      </c>
      <c r="J391">
        <f>AVERAGE(punkty_rekrutacyjne3[[#This Row],[JP]:[Geog]])</f>
        <v>4.5</v>
      </c>
      <c r="K391">
        <v>99</v>
      </c>
      <c r="L391">
        <v>47</v>
      </c>
      <c r="M391">
        <v>3</v>
      </c>
      <c r="N391">
        <v>6</v>
      </c>
      <c r="O391">
        <v>59</v>
      </c>
    </row>
    <row r="392" spans="2:15" hidden="1" x14ac:dyDescent="0.25">
      <c r="B392" s="1" t="s">
        <v>531</v>
      </c>
      <c r="C392" s="1" t="s">
        <v>532</v>
      </c>
      <c r="D392">
        <v>5</v>
      </c>
      <c r="E392">
        <v>5</v>
      </c>
      <c r="F392">
        <v>3</v>
      </c>
      <c r="G392">
        <v>4</v>
      </c>
      <c r="H392">
        <v>5</v>
      </c>
      <c r="I392">
        <v>2</v>
      </c>
      <c r="J392">
        <f>AVERAGE(punkty_rekrutacyjne3[[#This Row],[JP]:[Geog]])</f>
        <v>3.5</v>
      </c>
      <c r="K392">
        <v>97</v>
      </c>
      <c r="L392">
        <v>87</v>
      </c>
      <c r="M392">
        <v>7</v>
      </c>
      <c r="N392">
        <v>93</v>
      </c>
      <c r="O392">
        <v>19</v>
      </c>
    </row>
    <row r="393" spans="2:15" hidden="1" x14ac:dyDescent="0.25">
      <c r="B393" s="1" t="s">
        <v>533</v>
      </c>
      <c r="C393" s="1" t="s">
        <v>45</v>
      </c>
      <c r="D393">
        <v>3</v>
      </c>
      <c r="E393">
        <v>6</v>
      </c>
      <c r="F393">
        <v>6</v>
      </c>
      <c r="G393">
        <v>6</v>
      </c>
      <c r="H393">
        <v>2</v>
      </c>
      <c r="I393">
        <v>5</v>
      </c>
      <c r="J393">
        <f>AVERAGE(punkty_rekrutacyjne3[[#This Row],[JP]:[Geog]])</f>
        <v>4.75</v>
      </c>
      <c r="K393">
        <v>57</v>
      </c>
      <c r="L393">
        <v>44</v>
      </c>
      <c r="M393">
        <v>90</v>
      </c>
      <c r="N393">
        <v>33</v>
      </c>
      <c r="O393">
        <v>78</v>
      </c>
    </row>
    <row r="394" spans="2:15" hidden="1" x14ac:dyDescent="0.25">
      <c r="B394" s="1" t="s">
        <v>534</v>
      </c>
      <c r="C394" s="1" t="s">
        <v>90</v>
      </c>
      <c r="D394">
        <v>2</v>
      </c>
      <c r="E394">
        <v>4</v>
      </c>
      <c r="F394">
        <v>5</v>
      </c>
      <c r="G394">
        <v>3</v>
      </c>
      <c r="H394">
        <v>2</v>
      </c>
      <c r="I394">
        <v>2</v>
      </c>
      <c r="J394">
        <f>AVERAGE(punkty_rekrutacyjne3[[#This Row],[JP]:[Geog]])</f>
        <v>3</v>
      </c>
      <c r="K394">
        <v>35</v>
      </c>
      <c r="L394">
        <v>82</v>
      </c>
      <c r="M394">
        <v>52</v>
      </c>
      <c r="N394">
        <v>15</v>
      </c>
      <c r="O394">
        <v>51</v>
      </c>
    </row>
    <row r="395" spans="2:15" hidden="1" x14ac:dyDescent="0.25">
      <c r="B395" s="1" t="s">
        <v>535</v>
      </c>
      <c r="C395" s="1" t="s">
        <v>536</v>
      </c>
      <c r="D395">
        <v>1</v>
      </c>
      <c r="E395">
        <v>5</v>
      </c>
      <c r="F395">
        <v>5</v>
      </c>
      <c r="G395">
        <v>6</v>
      </c>
      <c r="H395">
        <v>4</v>
      </c>
      <c r="I395">
        <v>6</v>
      </c>
      <c r="J395">
        <f>AVERAGE(punkty_rekrutacyjne3[[#This Row],[JP]:[Geog]])</f>
        <v>5.25</v>
      </c>
      <c r="K395">
        <v>19</v>
      </c>
      <c r="L395">
        <v>32</v>
      </c>
      <c r="M395">
        <v>74</v>
      </c>
      <c r="N395">
        <v>31</v>
      </c>
      <c r="O395">
        <v>58</v>
      </c>
    </row>
    <row r="396" spans="2:15" hidden="1" x14ac:dyDescent="0.25">
      <c r="B396" s="1" t="s">
        <v>537</v>
      </c>
      <c r="C396" s="1" t="s">
        <v>538</v>
      </c>
      <c r="D396">
        <v>0</v>
      </c>
      <c r="E396">
        <v>5</v>
      </c>
      <c r="F396">
        <v>2</v>
      </c>
      <c r="G396">
        <v>2</v>
      </c>
      <c r="H396">
        <v>5</v>
      </c>
      <c r="I396">
        <v>3</v>
      </c>
      <c r="J396">
        <f>AVERAGE(punkty_rekrutacyjne3[[#This Row],[JP]:[Geog]])</f>
        <v>3</v>
      </c>
      <c r="K396">
        <v>45</v>
      </c>
      <c r="L396">
        <v>52</v>
      </c>
      <c r="M396">
        <v>32</v>
      </c>
      <c r="N396">
        <v>42</v>
      </c>
      <c r="O396">
        <v>33</v>
      </c>
    </row>
    <row r="397" spans="2:15" hidden="1" x14ac:dyDescent="0.25">
      <c r="B397" s="1" t="s">
        <v>539</v>
      </c>
      <c r="C397" s="1" t="s">
        <v>540</v>
      </c>
      <c r="D397">
        <v>8</v>
      </c>
      <c r="E397">
        <v>5</v>
      </c>
      <c r="F397">
        <v>6</v>
      </c>
      <c r="G397">
        <v>2</v>
      </c>
      <c r="H397">
        <v>4</v>
      </c>
      <c r="I397">
        <v>3</v>
      </c>
      <c r="J397">
        <f>AVERAGE(punkty_rekrutacyjne3[[#This Row],[JP]:[Geog]])</f>
        <v>3.75</v>
      </c>
      <c r="K397">
        <v>78</v>
      </c>
      <c r="L397">
        <v>38</v>
      </c>
      <c r="M397">
        <v>62</v>
      </c>
      <c r="N397">
        <v>45</v>
      </c>
      <c r="O397">
        <v>55</v>
      </c>
    </row>
    <row r="398" spans="2:15" hidden="1" x14ac:dyDescent="0.25">
      <c r="B398" s="1" t="s">
        <v>541</v>
      </c>
      <c r="C398" s="1" t="s">
        <v>503</v>
      </c>
      <c r="D398">
        <v>6</v>
      </c>
      <c r="E398">
        <v>4</v>
      </c>
      <c r="F398">
        <v>2</v>
      </c>
      <c r="G398">
        <v>6</v>
      </c>
      <c r="H398">
        <v>2</v>
      </c>
      <c r="I398">
        <v>6</v>
      </c>
      <c r="J398">
        <f>AVERAGE(punkty_rekrutacyjne3[[#This Row],[JP]:[Geog]])</f>
        <v>4</v>
      </c>
      <c r="K398">
        <v>20</v>
      </c>
      <c r="L398">
        <v>92</v>
      </c>
      <c r="M398">
        <v>44</v>
      </c>
      <c r="N398">
        <v>89</v>
      </c>
      <c r="O398">
        <v>79</v>
      </c>
    </row>
    <row r="399" spans="2:15" hidden="1" x14ac:dyDescent="0.25">
      <c r="B399" s="1" t="s">
        <v>542</v>
      </c>
      <c r="C399" s="1" t="s">
        <v>117</v>
      </c>
      <c r="D399">
        <v>4</v>
      </c>
      <c r="E399">
        <v>2</v>
      </c>
      <c r="F399">
        <v>2</v>
      </c>
      <c r="G399">
        <v>4</v>
      </c>
      <c r="H399">
        <v>3</v>
      </c>
      <c r="I399">
        <v>3</v>
      </c>
      <c r="J399">
        <f>AVERAGE(punkty_rekrutacyjne3[[#This Row],[JP]:[Geog]])</f>
        <v>3</v>
      </c>
      <c r="K399">
        <v>36</v>
      </c>
      <c r="L399">
        <v>79</v>
      </c>
      <c r="M399">
        <v>62</v>
      </c>
      <c r="N399">
        <v>8</v>
      </c>
      <c r="O399">
        <v>47</v>
      </c>
    </row>
    <row r="400" spans="2:15" hidden="1" x14ac:dyDescent="0.25">
      <c r="B400" s="1" t="s">
        <v>543</v>
      </c>
      <c r="C400" s="1" t="s">
        <v>41</v>
      </c>
      <c r="D400">
        <v>0</v>
      </c>
      <c r="E400">
        <v>2</v>
      </c>
      <c r="F400">
        <v>2</v>
      </c>
      <c r="G400">
        <v>4</v>
      </c>
      <c r="H400">
        <v>2</v>
      </c>
      <c r="I400">
        <v>4</v>
      </c>
      <c r="J400">
        <f>AVERAGE(punkty_rekrutacyjne3[[#This Row],[JP]:[Geog]])</f>
        <v>3</v>
      </c>
      <c r="K400">
        <v>24</v>
      </c>
      <c r="L400">
        <v>81</v>
      </c>
      <c r="M400">
        <v>74</v>
      </c>
      <c r="N400">
        <v>4</v>
      </c>
      <c r="O400">
        <v>92</v>
      </c>
    </row>
    <row r="401" spans="2:15" hidden="1" x14ac:dyDescent="0.25">
      <c r="B401" s="1" t="s">
        <v>544</v>
      </c>
      <c r="C401" s="1" t="s">
        <v>324</v>
      </c>
      <c r="D401">
        <v>3</v>
      </c>
      <c r="E401">
        <v>3</v>
      </c>
      <c r="F401">
        <v>5</v>
      </c>
      <c r="G401">
        <v>6</v>
      </c>
      <c r="H401">
        <v>4</v>
      </c>
      <c r="I401">
        <v>3</v>
      </c>
      <c r="J401">
        <f>AVERAGE(punkty_rekrutacyjne3[[#This Row],[JP]:[Geog]])</f>
        <v>4.5</v>
      </c>
      <c r="K401">
        <v>68</v>
      </c>
      <c r="L401">
        <v>76</v>
      </c>
      <c r="M401">
        <v>21</v>
      </c>
      <c r="N401">
        <v>59</v>
      </c>
      <c r="O401">
        <v>66</v>
      </c>
    </row>
    <row r="402" spans="2:15" hidden="1" x14ac:dyDescent="0.25">
      <c r="B402" s="1" t="s">
        <v>545</v>
      </c>
      <c r="C402" s="1" t="s">
        <v>253</v>
      </c>
      <c r="D402">
        <v>4</v>
      </c>
      <c r="E402">
        <v>3</v>
      </c>
      <c r="F402">
        <v>2</v>
      </c>
      <c r="G402">
        <v>4</v>
      </c>
      <c r="H402">
        <v>4</v>
      </c>
      <c r="I402">
        <v>5</v>
      </c>
      <c r="J402">
        <f>AVERAGE(punkty_rekrutacyjne3[[#This Row],[JP]:[Geog]])</f>
        <v>3.75</v>
      </c>
      <c r="K402">
        <v>70</v>
      </c>
      <c r="L402">
        <v>34</v>
      </c>
      <c r="M402">
        <v>18</v>
      </c>
      <c r="N402">
        <v>27</v>
      </c>
      <c r="O402">
        <v>70</v>
      </c>
    </row>
    <row r="403" spans="2:15" hidden="1" x14ac:dyDescent="0.25">
      <c r="B403" s="1" t="s">
        <v>546</v>
      </c>
      <c r="C403" s="1" t="s">
        <v>249</v>
      </c>
      <c r="D403">
        <v>2</v>
      </c>
      <c r="E403">
        <v>4</v>
      </c>
      <c r="F403">
        <v>2</v>
      </c>
      <c r="G403">
        <v>4</v>
      </c>
      <c r="H403">
        <v>5</v>
      </c>
      <c r="I403">
        <v>2</v>
      </c>
      <c r="J403">
        <f>AVERAGE(punkty_rekrutacyjne3[[#This Row],[JP]:[Geog]])</f>
        <v>3.25</v>
      </c>
      <c r="K403">
        <v>9</v>
      </c>
      <c r="L403">
        <v>76</v>
      </c>
      <c r="M403">
        <v>35</v>
      </c>
      <c r="N403">
        <v>83</v>
      </c>
      <c r="O403">
        <v>13</v>
      </c>
    </row>
    <row r="404" spans="2:15" hidden="1" x14ac:dyDescent="0.25">
      <c r="B404" s="1" t="s">
        <v>547</v>
      </c>
      <c r="C404" s="1" t="s">
        <v>526</v>
      </c>
      <c r="D404">
        <v>6</v>
      </c>
      <c r="E404">
        <v>2</v>
      </c>
      <c r="F404">
        <v>4</v>
      </c>
      <c r="G404">
        <v>2</v>
      </c>
      <c r="H404">
        <v>3</v>
      </c>
      <c r="I404">
        <v>2</v>
      </c>
      <c r="J404">
        <f>AVERAGE(punkty_rekrutacyjne3[[#This Row],[JP]:[Geog]])</f>
        <v>2.75</v>
      </c>
      <c r="K404">
        <v>63</v>
      </c>
      <c r="L404">
        <v>31</v>
      </c>
      <c r="M404">
        <v>2</v>
      </c>
      <c r="N404">
        <v>74</v>
      </c>
      <c r="O404">
        <v>15</v>
      </c>
    </row>
    <row r="405" spans="2:15" hidden="1" x14ac:dyDescent="0.25">
      <c r="B405" s="1" t="s">
        <v>548</v>
      </c>
      <c r="C405" s="1" t="s">
        <v>126</v>
      </c>
      <c r="D405">
        <v>4</v>
      </c>
      <c r="E405">
        <v>6</v>
      </c>
      <c r="F405">
        <v>3</v>
      </c>
      <c r="G405">
        <v>5</v>
      </c>
      <c r="H405">
        <v>4</v>
      </c>
      <c r="I405">
        <v>4</v>
      </c>
      <c r="J405">
        <f>AVERAGE(punkty_rekrutacyjne3[[#This Row],[JP]:[Geog]])</f>
        <v>4</v>
      </c>
      <c r="K405">
        <v>15</v>
      </c>
      <c r="L405">
        <v>57</v>
      </c>
      <c r="M405">
        <v>64</v>
      </c>
      <c r="N405">
        <v>60</v>
      </c>
      <c r="O405">
        <v>60</v>
      </c>
    </row>
    <row r="406" spans="2:15" hidden="1" x14ac:dyDescent="0.25">
      <c r="B406" s="1" t="s">
        <v>549</v>
      </c>
      <c r="C406" s="1" t="s">
        <v>355</v>
      </c>
      <c r="D406">
        <v>6</v>
      </c>
      <c r="E406">
        <v>4</v>
      </c>
      <c r="F406">
        <v>4</v>
      </c>
      <c r="G406">
        <v>2</v>
      </c>
      <c r="H406">
        <v>2</v>
      </c>
      <c r="I406">
        <v>2</v>
      </c>
      <c r="J406">
        <f>AVERAGE(punkty_rekrutacyjne3[[#This Row],[JP]:[Geog]])</f>
        <v>2.5</v>
      </c>
      <c r="K406">
        <v>26</v>
      </c>
      <c r="L406">
        <v>6</v>
      </c>
      <c r="M406">
        <v>12</v>
      </c>
      <c r="N406">
        <v>71</v>
      </c>
      <c r="O406">
        <v>85</v>
      </c>
    </row>
    <row r="407" spans="2:15" hidden="1" x14ac:dyDescent="0.25">
      <c r="B407" s="1" t="s">
        <v>550</v>
      </c>
      <c r="C407" s="1" t="s">
        <v>551</v>
      </c>
      <c r="D407">
        <v>5</v>
      </c>
      <c r="E407">
        <v>6</v>
      </c>
      <c r="F407">
        <v>2</v>
      </c>
      <c r="G407">
        <v>4</v>
      </c>
      <c r="H407">
        <v>4</v>
      </c>
      <c r="I407">
        <v>3</v>
      </c>
      <c r="J407">
        <f>AVERAGE(punkty_rekrutacyjne3[[#This Row],[JP]:[Geog]])</f>
        <v>3.25</v>
      </c>
      <c r="K407">
        <v>3</v>
      </c>
      <c r="L407">
        <v>8</v>
      </c>
      <c r="M407">
        <v>22</v>
      </c>
      <c r="N407">
        <v>75</v>
      </c>
      <c r="O407">
        <v>52</v>
      </c>
    </row>
    <row r="408" spans="2:15" hidden="1" x14ac:dyDescent="0.25">
      <c r="B408" s="1" t="s">
        <v>552</v>
      </c>
      <c r="C408" s="1" t="s">
        <v>553</v>
      </c>
      <c r="D408">
        <v>0</v>
      </c>
      <c r="E408">
        <v>5</v>
      </c>
      <c r="F408">
        <v>2</v>
      </c>
      <c r="G408">
        <v>4</v>
      </c>
      <c r="H408">
        <v>4</v>
      </c>
      <c r="I408">
        <v>4</v>
      </c>
      <c r="J408">
        <f>AVERAGE(punkty_rekrutacyjne3[[#This Row],[JP]:[Geog]])</f>
        <v>3.5</v>
      </c>
      <c r="K408">
        <v>68</v>
      </c>
      <c r="L408">
        <v>77</v>
      </c>
      <c r="M408">
        <v>39</v>
      </c>
      <c r="N408">
        <v>95</v>
      </c>
      <c r="O408">
        <v>42</v>
      </c>
    </row>
    <row r="409" spans="2:15" hidden="1" x14ac:dyDescent="0.25">
      <c r="B409" s="1" t="s">
        <v>554</v>
      </c>
      <c r="C409" s="1" t="s">
        <v>16</v>
      </c>
      <c r="D409">
        <v>4</v>
      </c>
      <c r="E409">
        <v>4</v>
      </c>
      <c r="F409">
        <v>3</v>
      </c>
      <c r="G409">
        <v>2</v>
      </c>
      <c r="H409">
        <v>5</v>
      </c>
      <c r="I409">
        <v>4</v>
      </c>
      <c r="J409">
        <f>AVERAGE(punkty_rekrutacyjne3[[#This Row],[JP]:[Geog]])</f>
        <v>3.5</v>
      </c>
      <c r="K409">
        <v>65</v>
      </c>
      <c r="L409">
        <v>42</v>
      </c>
      <c r="M409">
        <v>95</v>
      </c>
      <c r="N409">
        <v>95</v>
      </c>
      <c r="O409">
        <v>95</v>
      </c>
    </row>
    <row r="410" spans="2:15" hidden="1" x14ac:dyDescent="0.25">
      <c r="B410" s="1" t="s">
        <v>555</v>
      </c>
      <c r="C410" s="1" t="s">
        <v>64</v>
      </c>
      <c r="D410">
        <v>6</v>
      </c>
      <c r="E410">
        <v>2</v>
      </c>
      <c r="F410">
        <v>2</v>
      </c>
      <c r="G410">
        <v>2</v>
      </c>
      <c r="H410">
        <v>2</v>
      </c>
      <c r="I410">
        <v>4</v>
      </c>
      <c r="J410">
        <f>AVERAGE(punkty_rekrutacyjne3[[#This Row],[JP]:[Geog]])</f>
        <v>2.5</v>
      </c>
      <c r="K410">
        <v>32</v>
      </c>
      <c r="L410">
        <v>39</v>
      </c>
      <c r="M410">
        <v>61</v>
      </c>
      <c r="N410">
        <v>67</v>
      </c>
      <c r="O410">
        <v>14</v>
      </c>
    </row>
    <row r="411" spans="2:15" hidden="1" x14ac:dyDescent="0.25">
      <c r="B411" s="1" t="s">
        <v>466</v>
      </c>
      <c r="C411" s="1" t="s">
        <v>16</v>
      </c>
      <c r="D411">
        <v>8</v>
      </c>
      <c r="E411">
        <v>3</v>
      </c>
      <c r="F411">
        <v>5</v>
      </c>
      <c r="G411">
        <v>6</v>
      </c>
      <c r="H411">
        <v>3</v>
      </c>
      <c r="I411">
        <v>5</v>
      </c>
      <c r="J411">
        <f>AVERAGE(punkty_rekrutacyjne3[[#This Row],[JP]:[Geog]])</f>
        <v>4.75</v>
      </c>
      <c r="K411">
        <v>7</v>
      </c>
      <c r="L411">
        <v>96</v>
      </c>
      <c r="M411">
        <v>85</v>
      </c>
      <c r="N411">
        <v>8</v>
      </c>
      <c r="O411">
        <v>46</v>
      </c>
    </row>
    <row r="412" spans="2:15" hidden="1" x14ac:dyDescent="0.25">
      <c r="B412" s="1" t="s">
        <v>556</v>
      </c>
      <c r="C412" s="1" t="s">
        <v>367</v>
      </c>
      <c r="D412">
        <v>7</v>
      </c>
      <c r="E412">
        <v>5</v>
      </c>
      <c r="F412">
        <v>5</v>
      </c>
      <c r="G412">
        <v>5</v>
      </c>
      <c r="H412">
        <v>2</v>
      </c>
      <c r="I412">
        <v>2</v>
      </c>
      <c r="J412">
        <f>AVERAGE(punkty_rekrutacyjne3[[#This Row],[JP]:[Geog]])</f>
        <v>3.5</v>
      </c>
      <c r="K412">
        <v>35</v>
      </c>
      <c r="L412">
        <v>95</v>
      </c>
      <c r="M412">
        <v>11</v>
      </c>
      <c r="N412">
        <v>36</v>
      </c>
      <c r="O412">
        <v>19</v>
      </c>
    </row>
    <row r="413" spans="2:15" hidden="1" x14ac:dyDescent="0.25">
      <c r="B413" s="1" t="s">
        <v>557</v>
      </c>
      <c r="C413" s="1" t="s">
        <v>558</v>
      </c>
      <c r="D413">
        <v>1</v>
      </c>
      <c r="E413">
        <v>4</v>
      </c>
      <c r="F413">
        <v>4</v>
      </c>
      <c r="G413">
        <v>6</v>
      </c>
      <c r="H413">
        <v>3</v>
      </c>
      <c r="I413">
        <v>4</v>
      </c>
      <c r="J413">
        <f>AVERAGE(punkty_rekrutacyjne3[[#This Row],[JP]:[Geog]])</f>
        <v>4.25</v>
      </c>
      <c r="K413">
        <v>73</v>
      </c>
      <c r="L413">
        <v>61</v>
      </c>
      <c r="M413">
        <v>49</v>
      </c>
      <c r="N413">
        <v>70</v>
      </c>
      <c r="O413">
        <v>52</v>
      </c>
    </row>
    <row r="414" spans="2:15" hidden="1" x14ac:dyDescent="0.25">
      <c r="B414" s="1" t="s">
        <v>559</v>
      </c>
      <c r="C414" s="1" t="s">
        <v>145</v>
      </c>
      <c r="D414">
        <v>8</v>
      </c>
      <c r="E414">
        <v>2</v>
      </c>
      <c r="F414">
        <v>5</v>
      </c>
      <c r="G414">
        <v>2</v>
      </c>
      <c r="H414">
        <v>2</v>
      </c>
      <c r="I414">
        <v>6</v>
      </c>
      <c r="J414">
        <f>AVERAGE(punkty_rekrutacyjne3[[#This Row],[JP]:[Geog]])</f>
        <v>3.75</v>
      </c>
      <c r="K414">
        <v>52</v>
      </c>
      <c r="L414">
        <v>90</v>
      </c>
      <c r="M414">
        <v>95</v>
      </c>
      <c r="N414">
        <v>83</v>
      </c>
      <c r="O414">
        <v>23</v>
      </c>
    </row>
    <row r="415" spans="2:15" hidden="1" x14ac:dyDescent="0.25">
      <c r="B415" s="1" t="s">
        <v>418</v>
      </c>
      <c r="C415" s="1" t="s">
        <v>32</v>
      </c>
      <c r="D415">
        <v>8</v>
      </c>
      <c r="E415">
        <v>5</v>
      </c>
      <c r="F415">
        <v>6</v>
      </c>
      <c r="G415">
        <v>5</v>
      </c>
      <c r="H415">
        <v>6</v>
      </c>
      <c r="I415">
        <v>5</v>
      </c>
      <c r="J415">
        <f>AVERAGE(punkty_rekrutacyjne3[[#This Row],[JP]:[Geog]])</f>
        <v>5.5</v>
      </c>
      <c r="K415">
        <v>5</v>
      </c>
      <c r="L415">
        <v>84</v>
      </c>
      <c r="M415">
        <v>88</v>
      </c>
      <c r="N415">
        <v>35</v>
      </c>
      <c r="O415">
        <v>40</v>
      </c>
    </row>
    <row r="416" spans="2:15" hidden="1" x14ac:dyDescent="0.25">
      <c r="B416" s="1" t="s">
        <v>123</v>
      </c>
      <c r="C416" s="1" t="s">
        <v>273</v>
      </c>
      <c r="D416">
        <v>5</v>
      </c>
      <c r="E416">
        <v>4</v>
      </c>
      <c r="F416">
        <v>6</v>
      </c>
      <c r="G416">
        <v>2</v>
      </c>
      <c r="H416">
        <v>3</v>
      </c>
      <c r="I416">
        <v>4</v>
      </c>
      <c r="J416">
        <f>AVERAGE(punkty_rekrutacyjne3[[#This Row],[JP]:[Geog]])</f>
        <v>3.75</v>
      </c>
      <c r="K416">
        <v>53</v>
      </c>
      <c r="L416">
        <v>57</v>
      </c>
      <c r="M416">
        <v>30</v>
      </c>
      <c r="N416">
        <v>7</v>
      </c>
      <c r="O416">
        <v>52</v>
      </c>
    </row>
    <row r="417" spans="2:15" hidden="1" x14ac:dyDescent="0.25">
      <c r="B417" s="1" t="s">
        <v>560</v>
      </c>
      <c r="C417" s="1" t="s">
        <v>145</v>
      </c>
      <c r="D417">
        <v>4</v>
      </c>
      <c r="E417">
        <v>2</v>
      </c>
      <c r="F417">
        <v>4</v>
      </c>
      <c r="G417">
        <v>5</v>
      </c>
      <c r="H417">
        <v>5</v>
      </c>
      <c r="I417">
        <v>4</v>
      </c>
      <c r="J417">
        <f>AVERAGE(punkty_rekrutacyjne3[[#This Row],[JP]:[Geog]])</f>
        <v>4.5</v>
      </c>
      <c r="K417">
        <v>52</v>
      </c>
      <c r="L417">
        <v>73</v>
      </c>
      <c r="M417">
        <v>12</v>
      </c>
      <c r="N417">
        <v>3</v>
      </c>
      <c r="O417">
        <v>7</v>
      </c>
    </row>
    <row r="418" spans="2:15" hidden="1" x14ac:dyDescent="0.25">
      <c r="B418" s="1" t="s">
        <v>561</v>
      </c>
      <c r="C418" s="1" t="s">
        <v>133</v>
      </c>
      <c r="D418">
        <v>7</v>
      </c>
      <c r="E418">
        <v>4</v>
      </c>
      <c r="F418">
        <v>3</v>
      </c>
      <c r="G418">
        <v>2</v>
      </c>
      <c r="H418">
        <v>5</v>
      </c>
      <c r="I418">
        <v>5</v>
      </c>
      <c r="J418">
        <f>AVERAGE(punkty_rekrutacyjne3[[#This Row],[JP]:[Geog]])</f>
        <v>3.75</v>
      </c>
      <c r="K418">
        <v>41</v>
      </c>
      <c r="L418">
        <v>23</v>
      </c>
      <c r="M418">
        <v>84</v>
      </c>
      <c r="N418">
        <v>93</v>
      </c>
      <c r="O418">
        <v>6</v>
      </c>
    </row>
    <row r="419" spans="2:15" hidden="1" x14ac:dyDescent="0.25">
      <c r="B419" s="1" t="s">
        <v>562</v>
      </c>
      <c r="C419" s="1" t="s">
        <v>369</v>
      </c>
      <c r="D419">
        <v>3</v>
      </c>
      <c r="E419">
        <v>3</v>
      </c>
      <c r="F419">
        <v>4</v>
      </c>
      <c r="G419">
        <v>4</v>
      </c>
      <c r="H419">
        <v>5</v>
      </c>
      <c r="I419">
        <v>5</v>
      </c>
      <c r="J419">
        <f>AVERAGE(punkty_rekrutacyjne3[[#This Row],[JP]:[Geog]])</f>
        <v>4.5</v>
      </c>
      <c r="K419">
        <v>44</v>
      </c>
      <c r="L419">
        <v>90</v>
      </c>
      <c r="M419">
        <v>71</v>
      </c>
      <c r="N419">
        <v>41</v>
      </c>
      <c r="O419">
        <v>60</v>
      </c>
    </row>
    <row r="420" spans="2:15" hidden="1" x14ac:dyDescent="0.25">
      <c r="B420" s="1" t="s">
        <v>563</v>
      </c>
      <c r="C420" s="1" t="s">
        <v>101</v>
      </c>
      <c r="D420">
        <v>0</v>
      </c>
      <c r="E420">
        <v>5</v>
      </c>
      <c r="F420">
        <v>2</v>
      </c>
      <c r="G420">
        <v>4</v>
      </c>
      <c r="H420">
        <v>2</v>
      </c>
      <c r="I420">
        <v>6</v>
      </c>
      <c r="J420">
        <f>AVERAGE(punkty_rekrutacyjne3[[#This Row],[JP]:[Geog]])</f>
        <v>3.5</v>
      </c>
      <c r="K420">
        <v>27</v>
      </c>
      <c r="L420">
        <v>56</v>
      </c>
      <c r="M420">
        <v>54</v>
      </c>
      <c r="N420">
        <v>99</v>
      </c>
      <c r="O420">
        <v>27</v>
      </c>
    </row>
    <row r="421" spans="2:15" hidden="1" x14ac:dyDescent="0.25">
      <c r="B421" s="1" t="s">
        <v>564</v>
      </c>
      <c r="C421" s="1" t="s">
        <v>145</v>
      </c>
      <c r="D421">
        <v>6</v>
      </c>
      <c r="E421">
        <v>4</v>
      </c>
      <c r="F421">
        <v>5</v>
      </c>
      <c r="G421">
        <v>6</v>
      </c>
      <c r="H421">
        <v>2</v>
      </c>
      <c r="I421">
        <v>5</v>
      </c>
      <c r="J421">
        <f>AVERAGE(punkty_rekrutacyjne3[[#This Row],[JP]:[Geog]])</f>
        <v>4.5</v>
      </c>
      <c r="K421">
        <v>56</v>
      </c>
      <c r="L421">
        <v>47</v>
      </c>
      <c r="M421">
        <v>34</v>
      </c>
      <c r="N421">
        <v>65</v>
      </c>
      <c r="O421">
        <v>87</v>
      </c>
    </row>
    <row r="422" spans="2:15" hidden="1" x14ac:dyDescent="0.25">
      <c r="B422" s="1" t="s">
        <v>565</v>
      </c>
      <c r="C422" s="1" t="s">
        <v>302</v>
      </c>
      <c r="D422">
        <v>3</v>
      </c>
      <c r="E422">
        <v>5</v>
      </c>
      <c r="F422">
        <v>6</v>
      </c>
      <c r="G422">
        <v>4</v>
      </c>
      <c r="H422">
        <v>6</v>
      </c>
      <c r="I422">
        <v>6</v>
      </c>
      <c r="J422">
        <f>AVERAGE(punkty_rekrutacyjne3[[#This Row],[JP]:[Geog]])</f>
        <v>5.5</v>
      </c>
      <c r="K422">
        <v>79</v>
      </c>
      <c r="L422">
        <v>52</v>
      </c>
      <c r="M422">
        <v>11</v>
      </c>
      <c r="N422">
        <v>9</v>
      </c>
      <c r="O422">
        <v>83</v>
      </c>
    </row>
    <row r="423" spans="2:15" hidden="1" x14ac:dyDescent="0.25">
      <c r="B423" s="1" t="s">
        <v>566</v>
      </c>
      <c r="C423" s="1" t="s">
        <v>174</v>
      </c>
      <c r="D423">
        <v>6</v>
      </c>
      <c r="E423">
        <v>5</v>
      </c>
      <c r="F423">
        <v>5</v>
      </c>
      <c r="G423">
        <v>5</v>
      </c>
      <c r="H423">
        <v>4</v>
      </c>
      <c r="I423">
        <v>4</v>
      </c>
      <c r="J423">
        <f>AVERAGE(punkty_rekrutacyjne3[[#This Row],[JP]:[Geog]])</f>
        <v>4.5</v>
      </c>
      <c r="K423">
        <v>34</v>
      </c>
      <c r="L423">
        <v>15</v>
      </c>
      <c r="M423">
        <v>40</v>
      </c>
      <c r="N423">
        <v>85</v>
      </c>
      <c r="O423">
        <v>52</v>
      </c>
    </row>
    <row r="424" spans="2:15" hidden="1" x14ac:dyDescent="0.25">
      <c r="B424" s="1" t="s">
        <v>567</v>
      </c>
      <c r="C424" s="1" t="s">
        <v>568</v>
      </c>
      <c r="D424">
        <v>1</v>
      </c>
      <c r="E424">
        <v>3</v>
      </c>
      <c r="F424">
        <v>4</v>
      </c>
      <c r="G424">
        <v>6</v>
      </c>
      <c r="H424">
        <v>6</v>
      </c>
      <c r="I424">
        <v>3</v>
      </c>
      <c r="J424">
        <f>AVERAGE(punkty_rekrutacyjne3[[#This Row],[JP]:[Geog]])</f>
        <v>4.75</v>
      </c>
      <c r="K424">
        <v>52</v>
      </c>
      <c r="L424">
        <v>36</v>
      </c>
      <c r="M424">
        <v>41</v>
      </c>
      <c r="N424">
        <v>96</v>
      </c>
      <c r="O424">
        <v>66</v>
      </c>
    </row>
    <row r="425" spans="2:15" hidden="1" x14ac:dyDescent="0.25">
      <c r="B425" s="1" t="s">
        <v>569</v>
      </c>
      <c r="C425" s="1" t="s">
        <v>222</v>
      </c>
      <c r="D425">
        <v>5</v>
      </c>
      <c r="E425">
        <v>4</v>
      </c>
      <c r="F425">
        <v>6</v>
      </c>
      <c r="G425">
        <v>5</v>
      </c>
      <c r="H425">
        <v>5</v>
      </c>
      <c r="I425">
        <v>3</v>
      </c>
      <c r="J425">
        <f>AVERAGE(punkty_rekrutacyjne3[[#This Row],[JP]:[Geog]])</f>
        <v>4.75</v>
      </c>
      <c r="K425">
        <v>41</v>
      </c>
      <c r="L425">
        <v>35</v>
      </c>
      <c r="M425">
        <v>54</v>
      </c>
      <c r="N425">
        <v>14</v>
      </c>
      <c r="O425">
        <v>29</v>
      </c>
    </row>
    <row r="426" spans="2:15" hidden="1" x14ac:dyDescent="0.25">
      <c r="B426" s="1" t="s">
        <v>570</v>
      </c>
      <c r="C426" s="1" t="s">
        <v>571</v>
      </c>
      <c r="D426">
        <v>5</v>
      </c>
      <c r="E426">
        <v>3</v>
      </c>
      <c r="F426">
        <v>5</v>
      </c>
      <c r="G426">
        <v>5</v>
      </c>
      <c r="H426">
        <v>3</v>
      </c>
      <c r="I426">
        <v>2</v>
      </c>
      <c r="J426">
        <f>AVERAGE(punkty_rekrutacyjne3[[#This Row],[JP]:[Geog]])</f>
        <v>3.75</v>
      </c>
      <c r="K426">
        <v>25</v>
      </c>
      <c r="L426">
        <v>24</v>
      </c>
      <c r="M426">
        <v>28</v>
      </c>
      <c r="N426">
        <v>21</v>
      </c>
      <c r="O426">
        <v>24</v>
      </c>
    </row>
    <row r="427" spans="2:15" hidden="1" x14ac:dyDescent="0.25">
      <c r="B427" s="1" t="s">
        <v>572</v>
      </c>
      <c r="C427" s="1" t="s">
        <v>177</v>
      </c>
      <c r="D427">
        <v>3</v>
      </c>
      <c r="E427">
        <v>4</v>
      </c>
      <c r="F427">
        <v>2</v>
      </c>
      <c r="G427">
        <v>5</v>
      </c>
      <c r="H427">
        <v>2</v>
      </c>
      <c r="I427">
        <v>6</v>
      </c>
      <c r="J427">
        <f>AVERAGE(punkty_rekrutacyjne3[[#This Row],[JP]:[Geog]])</f>
        <v>3.75</v>
      </c>
      <c r="K427">
        <v>80</v>
      </c>
      <c r="L427">
        <v>86</v>
      </c>
      <c r="M427">
        <v>29</v>
      </c>
      <c r="N427">
        <v>32</v>
      </c>
      <c r="O427">
        <v>85</v>
      </c>
    </row>
    <row r="428" spans="2:15" hidden="1" x14ac:dyDescent="0.25">
      <c r="B428" s="1" t="s">
        <v>573</v>
      </c>
      <c r="C428" s="1" t="s">
        <v>526</v>
      </c>
      <c r="D428">
        <v>4</v>
      </c>
      <c r="E428">
        <v>3</v>
      </c>
      <c r="F428">
        <v>5</v>
      </c>
      <c r="G428">
        <v>6</v>
      </c>
      <c r="H428">
        <v>3</v>
      </c>
      <c r="I428">
        <v>4</v>
      </c>
      <c r="J428">
        <f>AVERAGE(punkty_rekrutacyjne3[[#This Row],[JP]:[Geog]])</f>
        <v>4.5</v>
      </c>
      <c r="K428">
        <v>68</v>
      </c>
      <c r="L428">
        <v>19</v>
      </c>
      <c r="M428">
        <v>94</v>
      </c>
      <c r="N428">
        <v>92</v>
      </c>
      <c r="O428">
        <v>62</v>
      </c>
    </row>
    <row r="429" spans="2:15" hidden="1" x14ac:dyDescent="0.25">
      <c r="B429" s="1" t="s">
        <v>574</v>
      </c>
      <c r="C429" s="1" t="s">
        <v>575</v>
      </c>
      <c r="D429">
        <v>4</v>
      </c>
      <c r="E429">
        <v>2</v>
      </c>
      <c r="F429">
        <v>5</v>
      </c>
      <c r="G429">
        <v>2</v>
      </c>
      <c r="H429">
        <v>5</v>
      </c>
      <c r="I429">
        <v>4</v>
      </c>
      <c r="J429">
        <f>AVERAGE(punkty_rekrutacyjne3[[#This Row],[JP]:[Geog]])</f>
        <v>4</v>
      </c>
      <c r="K429">
        <v>74</v>
      </c>
      <c r="L429">
        <v>85</v>
      </c>
      <c r="M429">
        <v>21</v>
      </c>
      <c r="N429">
        <v>33</v>
      </c>
      <c r="O429">
        <v>9</v>
      </c>
    </row>
    <row r="430" spans="2:15" hidden="1" x14ac:dyDescent="0.25">
      <c r="B430" s="1" t="s">
        <v>403</v>
      </c>
      <c r="C430" s="1" t="s">
        <v>64</v>
      </c>
      <c r="D430">
        <v>0</v>
      </c>
      <c r="E430">
        <v>2</v>
      </c>
      <c r="F430">
        <v>3</v>
      </c>
      <c r="G430">
        <v>5</v>
      </c>
      <c r="H430">
        <v>4</v>
      </c>
      <c r="I430">
        <v>6</v>
      </c>
      <c r="J430">
        <f>AVERAGE(punkty_rekrutacyjne3[[#This Row],[JP]:[Geog]])</f>
        <v>4.5</v>
      </c>
      <c r="K430">
        <v>40</v>
      </c>
      <c r="L430">
        <v>46</v>
      </c>
      <c r="M430">
        <v>1</v>
      </c>
      <c r="N430">
        <v>98</v>
      </c>
      <c r="O430">
        <v>39</v>
      </c>
    </row>
    <row r="431" spans="2:15" hidden="1" x14ac:dyDescent="0.25">
      <c r="B431" s="1" t="s">
        <v>576</v>
      </c>
      <c r="C431" s="1" t="s">
        <v>430</v>
      </c>
      <c r="D431">
        <v>7</v>
      </c>
      <c r="E431">
        <v>2</v>
      </c>
      <c r="F431">
        <v>2</v>
      </c>
      <c r="G431">
        <v>2</v>
      </c>
      <c r="H431">
        <v>2</v>
      </c>
      <c r="I431">
        <v>2</v>
      </c>
      <c r="J431">
        <f>AVERAGE(punkty_rekrutacyjne3[[#This Row],[JP]:[Geog]])</f>
        <v>2</v>
      </c>
      <c r="K431">
        <v>1</v>
      </c>
      <c r="L431">
        <v>25</v>
      </c>
      <c r="M431">
        <v>33</v>
      </c>
      <c r="N431">
        <v>91</v>
      </c>
      <c r="O431">
        <v>60</v>
      </c>
    </row>
    <row r="432" spans="2:15" hidden="1" x14ac:dyDescent="0.25">
      <c r="B432" s="1" t="s">
        <v>577</v>
      </c>
      <c r="C432" s="1" t="s">
        <v>360</v>
      </c>
      <c r="D432">
        <v>3</v>
      </c>
      <c r="E432">
        <v>3</v>
      </c>
      <c r="F432">
        <v>6</v>
      </c>
      <c r="G432">
        <v>4</v>
      </c>
      <c r="H432">
        <v>4</v>
      </c>
      <c r="I432">
        <v>3</v>
      </c>
      <c r="J432">
        <f>AVERAGE(punkty_rekrutacyjne3[[#This Row],[JP]:[Geog]])</f>
        <v>4.25</v>
      </c>
      <c r="K432">
        <v>87</v>
      </c>
      <c r="L432">
        <v>50</v>
      </c>
      <c r="M432">
        <v>61</v>
      </c>
      <c r="N432">
        <v>48</v>
      </c>
      <c r="O432">
        <v>86</v>
      </c>
    </row>
    <row r="433" spans="2:15" hidden="1" x14ac:dyDescent="0.25">
      <c r="B433" s="1" t="s">
        <v>578</v>
      </c>
      <c r="C433" s="1" t="s">
        <v>579</v>
      </c>
      <c r="D433">
        <v>5</v>
      </c>
      <c r="E433">
        <v>6</v>
      </c>
      <c r="F433">
        <v>4</v>
      </c>
      <c r="G433">
        <v>2</v>
      </c>
      <c r="H433">
        <v>4</v>
      </c>
      <c r="I433">
        <v>3</v>
      </c>
      <c r="J433">
        <f>AVERAGE(punkty_rekrutacyjne3[[#This Row],[JP]:[Geog]])</f>
        <v>3.25</v>
      </c>
      <c r="K433">
        <v>100</v>
      </c>
      <c r="L433">
        <v>74</v>
      </c>
      <c r="M433">
        <v>76</v>
      </c>
      <c r="N433">
        <v>47</v>
      </c>
      <c r="O433">
        <v>29</v>
      </c>
    </row>
    <row r="434" spans="2:15" hidden="1" x14ac:dyDescent="0.25">
      <c r="B434" s="1" t="s">
        <v>580</v>
      </c>
      <c r="C434" s="1" t="s">
        <v>14</v>
      </c>
      <c r="D434">
        <v>1</v>
      </c>
      <c r="E434">
        <v>6</v>
      </c>
      <c r="F434">
        <v>5</v>
      </c>
      <c r="G434">
        <v>2</v>
      </c>
      <c r="H434">
        <v>5</v>
      </c>
      <c r="I434">
        <v>5</v>
      </c>
      <c r="J434">
        <f>AVERAGE(punkty_rekrutacyjne3[[#This Row],[JP]:[Geog]])</f>
        <v>4.25</v>
      </c>
      <c r="K434">
        <v>59</v>
      </c>
      <c r="L434">
        <v>30</v>
      </c>
      <c r="M434">
        <v>96</v>
      </c>
      <c r="N434">
        <v>53</v>
      </c>
      <c r="O434">
        <v>87</v>
      </c>
    </row>
    <row r="435" spans="2:15" hidden="1" x14ac:dyDescent="0.25">
      <c r="B435" s="1" t="s">
        <v>581</v>
      </c>
      <c r="C435" s="1" t="s">
        <v>70</v>
      </c>
      <c r="D435">
        <v>6</v>
      </c>
      <c r="E435">
        <v>2</v>
      </c>
      <c r="F435">
        <v>6</v>
      </c>
      <c r="G435">
        <v>4</v>
      </c>
      <c r="H435">
        <v>4</v>
      </c>
      <c r="I435">
        <v>6</v>
      </c>
      <c r="J435">
        <f>AVERAGE(punkty_rekrutacyjne3[[#This Row],[JP]:[Geog]])</f>
        <v>5</v>
      </c>
      <c r="K435">
        <v>51</v>
      </c>
      <c r="L435">
        <v>98</v>
      </c>
      <c r="M435">
        <v>20</v>
      </c>
      <c r="N435">
        <v>37</v>
      </c>
      <c r="O435">
        <v>54</v>
      </c>
    </row>
    <row r="436" spans="2:15" hidden="1" x14ac:dyDescent="0.25">
      <c r="B436" s="1" t="s">
        <v>380</v>
      </c>
      <c r="C436" s="1" t="s">
        <v>126</v>
      </c>
      <c r="D436">
        <v>7</v>
      </c>
      <c r="E436">
        <v>6</v>
      </c>
      <c r="F436">
        <v>2</v>
      </c>
      <c r="G436">
        <v>6</v>
      </c>
      <c r="H436">
        <v>2</v>
      </c>
      <c r="I436">
        <v>6</v>
      </c>
      <c r="J436">
        <f>AVERAGE(punkty_rekrutacyjne3[[#This Row],[JP]:[Geog]])</f>
        <v>4</v>
      </c>
      <c r="K436">
        <v>75</v>
      </c>
      <c r="L436">
        <v>60</v>
      </c>
      <c r="M436">
        <v>80</v>
      </c>
      <c r="N436">
        <v>86</v>
      </c>
      <c r="O436">
        <v>91</v>
      </c>
    </row>
    <row r="437" spans="2:15" hidden="1" x14ac:dyDescent="0.25">
      <c r="B437" s="1" t="s">
        <v>582</v>
      </c>
      <c r="C437" s="1" t="s">
        <v>367</v>
      </c>
      <c r="D437">
        <v>5</v>
      </c>
      <c r="E437">
        <v>3</v>
      </c>
      <c r="F437">
        <v>2</v>
      </c>
      <c r="G437">
        <v>6</v>
      </c>
      <c r="H437">
        <v>2</v>
      </c>
      <c r="I437">
        <v>2</v>
      </c>
      <c r="J437">
        <f>AVERAGE(punkty_rekrutacyjne3[[#This Row],[JP]:[Geog]])</f>
        <v>3</v>
      </c>
      <c r="K437">
        <v>28</v>
      </c>
      <c r="L437">
        <v>28</v>
      </c>
      <c r="M437">
        <v>14</v>
      </c>
      <c r="N437">
        <v>52</v>
      </c>
      <c r="O437">
        <v>35</v>
      </c>
    </row>
    <row r="438" spans="2:15" hidden="1" x14ac:dyDescent="0.25">
      <c r="B438" s="1" t="s">
        <v>583</v>
      </c>
      <c r="C438" s="1" t="s">
        <v>133</v>
      </c>
      <c r="D438">
        <v>8</v>
      </c>
      <c r="E438">
        <v>3</v>
      </c>
      <c r="F438">
        <v>5</v>
      </c>
      <c r="G438">
        <v>5</v>
      </c>
      <c r="H438">
        <v>5</v>
      </c>
      <c r="I438">
        <v>6</v>
      </c>
      <c r="J438">
        <f>AVERAGE(punkty_rekrutacyjne3[[#This Row],[JP]:[Geog]])</f>
        <v>5.25</v>
      </c>
      <c r="K438">
        <v>63</v>
      </c>
      <c r="L438">
        <v>66</v>
      </c>
      <c r="M438">
        <v>71</v>
      </c>
      <c r="N438">
        <v>11</v>
      </c>
      <c r="O438">
        <v>57</v>
      </c>
    </row>
    <row r="439" spans="2:15" hidden="1" x14ac:dyDescent="0.25">
      <c r="B439" s="1" t="s">
        <v>584</v>
      </c>
      <c r="C439" s="1" t="s">
        <v>171</v>
      </c>
      <c r="D439">
        <v>5</v>
      </c>
      <c r="E439">
        <v>5</v>
      </c>
      <c r="F439">
        <v>5</v>
      </c>
      <c r="G439">
        <v>5</v>
      </c>
      <c r="H439">
        <v>2</v>
      </c>
      <c r="I439">
        <v>6</v>
      </c>
      <c r="J439">
        <f>AVERAGE(punkty_rekrutacyjne3[[#This Row],[JP]:[Geog]])</f>
        <v>4.5</v>
      </c>
      <c r="K439">
        <v>45</v>
      </c>
      <c r="L439">
        <v>94</v>
      </c>
      <c r="M439">
        <v>45</v>
      </c>
      <c r="N439">
        <v>100</v>
      </c>
      <c r="O439">
        <v>98</v>
      </c>
    </row>
    <row r="440" spans="2:15" hidden="1" x14ac:dyDescent="0.25">
      <c r="B440" s="1" t="s">
        <v>585</v>
      </c>
      <c r="C440" s="1" t="s">
        <v>586</v>
      </c>
      <c r="D440">
        <v>6</v>
      </c>
      <c r="E440">
        <v>5</v>
      </c>
      <c r="F440">
        <v>4</v>
      </c>
      <c r="G440">
        <v>5</v>
      </c>
      <c r="H440">
        <v>6</v>
      </c>
      <c r="I440">
        <v>3</v>
      </c>
      <c r="J440">
        <f>AVERAGE(punkty_rekrutacyjne3[[#This Row],[JP]:[Geog]])</f>
        <v>4.5</v>
      </c>
      <c r="K440">
        <v>90</v>
      </c>
      <c r="L440">
        <v>98</v>
      </c>
      <c r="M440">
        <v>10</v>
      </c>
      <c r="N440">
        <v>95</v>
      </c>
      <c r="O440">
        <v>63</v>
      </c>
    </row>
    <row r="441" spans="2:15" hidden="1" x14ac:dyDescent="0.25">
      <c r="B441" s="1" t="s">
        <v>587</v>
      </c>
      <c r="C441" s="1" t="s">
        <v>495</v>
      </c>
      <c r="D441">
        <v>7</v>
      </c>
      <c r="E441">
        <v>4</v>
      </c>
      <c r="F441">
        <v>6</v>
      </c>
      <c r="G441">
        <v>5</v>
      </c>
      <c r="H441">
        <v>4</v>
      </c>
      <c r="I441">
        <v>6</v>
      </c>
      <c r="J441">
        <f>AVERAGE(punkty_rekrutacyjne3[[#This Row],[JP]:[Geog]])</f>
        <v>5.25</v>
      </c>
      <c r="K441">
        <v>3</v>
      </c>
      <c r="L441">
        <v>73</v>
      </c>
      <c r="M441">
        <v>19</v>
      </c>
      <c r="N441">
        <v>42</v>
      </c>
      <c r="O441">
        <v>88</v>
      </c>
    </row>
    <row r="442" spans="2:15" hidden="1" x14ac:dyDescent="0.25">
      <c r="B442" s="1" t="s">
        <v>588</v>
      </c>
      <c r="C442" s="1" t="s">
        <v>586</v>
      </c>
      <c r="D442">
        <v>0</v>
      </c>
      <c r="E442">
        <v>2</v>
      </c>
      <c r="F442">
        <v>3</v>
      </c>
      <c r="G442">
        <v>3</v>
      </c>
      <c r="H442">
        <v>5</v>
      </c>
      <c r="I442">
        <v>2</v>
      </c>
      <c r="J442">
        <f>AVERAGE(punkty_rekrutacyjne3[[#This Row],[JP]:[Geog]])</f>
        <v>3.25</v>
      </c>
      <c r="K442">
        <v>82</v>
      </c>
      <c r="L442">
        <v>61</v>
      </c>
      <c r="M442">
        <v>59</v>
      </c>
      <c r="N442">
        <v>51</v>
      </c>
      <c r="O442">
        <v>71</v>
      </c>
    </row>
    <row r="443" spans="2:15" x14ac:dyDescent="0.25">
      <c r="B443" s="1" t="s">
        <v>613</v>
      </c>
      <c r="C443" s="1" t="s">
        <v>412</v>
      </c>
      <c r="D443">
        <v>0</v>
      </c>
      <c r="E443">
        <v>6</v>
      </c>
      <c r="F443">
        <v>3</v>
      </c>
      <c r="G443">
        <v>6</v>
      </c>
      <c r="H443">
        <v>6</v>
      </c>
      <c r="I443">
        <v>4</v>
      </c>
      <c r="J443">
        <f>AVERAGE(punkty_rekrutacyjne3[[#This Row],[JP]:[Geog]])</f>
        <v>4.75</v>
      </c>
      <c r="K443">
        <v>74</v>
      </c>
      <c r="L443">
        <v>60</v>
      </c>
      <c r="M443">
        <v>83</v>
      </c>
      <c r="N443">
        <v>39</v>
      </c>
      <c r="O443">
        <v>97</v>
      </c>
    </row>
    <row r="444" spans="2:15" hidden="1" x14ac:dyDescent="0.25">
      <c r="B444" s="1" t="s">
        <v>589</v>
      </c>
      <c r="C444" s="1" t="s">
        <v>590</v>
      </c>
      <c r="D444">
        <v>4</v>
      </c>
      <c r="E444">
        <v>2</v>
      </c>
      <c r="F444">
        <v>4</v>
      </c>
      <c r="G444">
        <v>4</v>
      </c>
      <c r="H444">
        <v>4</v>
      </c>
      <c r="I444">
        <v>3</v>
      </c>
      <c r="J444">
        <f>AVERAGE(punkty_rekrutacyjne3[[#This Row],[JP]:[Geog]])</f>
        <v>3.75</v>
      </c>
      <c r="K444">
        <v>25</v>
      </c>
      <c r="L444">
        <v>86</v>
      </c>
      <c r="M444">
        <v>7</v>
      </c>
      <c r="N444">
        <v>3</v>
      </c>
      <c r="O444">
        <v>94</v>
      </c>
    </row>
    <row r="445" spans="2:15" hidden="1" x14ac:dyDescent="0.25">
      <c r="B445" s="1" t="s">
        <v>591</v>
      </c>
      <c r="C445" s="1" t="s">
        <v>197</v>
      </c>
      <c r="D445">
        <v>6</v>
      </c>
      <c r="E445">
        <v>3</v>
      </c>
      <c r="F445">
        <v>3</v>
      </c>
      <c r="G445">
        <v>3</v>
      </c>
      <c r="H445">
        <v>2</v>
      </c>
      <c r="I445">
        <v>3</v>
      </c>
      <c r="J445">
        <f>AVERAGE(punkty_rekrutacyjne3[[#This Row],[JP]:[Geog]])</f>
        <v>2.75</v>
      </c>
      <c r="K445">
        <v>53</v>
      </c>
      <c r="L445">
        <v>53</v>
      </c>
      <c r="M445">
        <v>15</v>
      </c>
      <c r="N445">
        <v>53</v>
      </c>
      <c r="O445">
        <v>80</v>
      </c>
    </row>
    <row r="446" spans="2:15" hidden="1" x14ac:dyDescent="0.25">
      <c r="B446" s="1" t="s">
        <v>592</v>
      </c>
      <c r="C446" s="1" t="s">
        <v>593</v>
      </c>
      <c r="D446">
        <v>3</v>
      </c>
      <c r="E446">
        <v>3</v>
      </c>
      <c r="F446">
        <v>4</v>
      </c>
      <c r="G446">
        <v>2</v>
      </c>
      <c r="H446">
        <v>6</v>
      </c>
      <c r="I446">
        <v>4</v>
      </c>
      <c r="J446">
        <f>AVERAGE(punkty_rekrutacyjne3[[#This Row],[JP]:[Geog]])</f>
        <v>4</v>
      </c>
      <c r="K446">
        <v>22</v>
      </c>
      <c r="L446">
        <v>48</v>
      </c>
      <c r="M446">
        <v>26</v>
      </c>
      <c r="N446">
        <v>43</v>
      </c>
      <c r="O446">
        <v>10</v>
      </c>
    </row>
    <row r="447" spans="2:15" hidden="1" x14ac:dyDescent="0.25">
      <c r="B447" s="1" t="s">
        <v>594</v>
      </c>
      <c r="C447" s="1" t="s">
        <v>32</v>
      </c>
      <c r="D447">
        <v>3</v>
      </c>
      <c r="E447">
        <v>2</v>
      </c>
      <c r="F447">
        <v>4</v>
      </c>
      <c r="G447">
        <v>3</v>
      </c>
      <c r="H447">
        <v>2</v>
      </c>
      <c r="I447">
        <v>5</v>
      </c>
      <c r="J447">
        <f>AVERAGE(punkty_rekrutacyjne3[[#This Row],[JP]:[Geog]])</f>
        <v>3.5</v>
      </c>
      <c r="K447">
        <v>90</v>
      </c>
      <c r="L447">
        <v>97</v>
      </c>
      <c r="M447">
        <v>7</v>
      </c>
      <c r="N447">
        <v>59</v>
      </c>
      <c r="O447">
        <v>100</v>
      </c>
    </row>
    <row r="448" spans="2:15" hidden="1" x14ac:dyDescent="0.25">
      <c r="B448" s="1" t="s">
        <v>595</v>
      </c>
      <c r="C448" s="1" t="s">
        <v>177</v>
      </c>
      <c r="D448">
        <v>4</v>
      </c>
      <c r="E448">
        <v>2</v>
      </c>
      <c r="F448">
        <v>4</v>
      </c>
      <c r="G448">
        <v>5</v>
      </c>
      <c r="H448">
        <v>4</v>
      </c>
      <c r="I448">
        <v>2</v>
      </c>
      <c r="J448">
        <f>AVERAGE(punkty_rekrutacyjne3[[#This Row],[JP]:[Geog]])</f>
        <v>3.75</v>
      </c>
      <c r="K448">
        <v>9</v>
      </c>
      <c r="L448">
        <v>47</v>
      </c>
      <c r="M448">
        <v>56</v>
      </c>
      <c r="N448">
        <v>89</v>
      </c>
      <c r="O448">
        <v>55</v>
      </c>
    </row>
    <row r="449" spans="2:15" hidden="1" x14ac:dyDescent="0.25">
      <c r="B449" s="1" t="s">
        <v>596</v>
      </c>
      <c r="C449" s="1" t="s">
        <v>180</v>
      </c>
      <c r="D449">
        <v>4</v>
      </c>
      <c r="E449">
        <v>2</v>
      </c>
      <c r="F449">
        <v>2</v>
      </c>
      <c r="G449">
        <v>6</v>
      </c>
      <c r="H449">
        <v>4</v>
      </c>
      <c r="I449">
        <v>3</v>
      </c>
      <c r="J449">
        <f>AVERAGE(punkty_rekrutacyjne3[[#This Row],[JP]:[Geog]])</f>
        <v>3.75</v>
      </c>
      <c r="K449">
        <v>47</v>
      </c>
      <c r="L449">
        <v>8</v>
      </c>
      <c r="M449">
        <v>77</v>
      </c>
      <c r="N449">
        <v>85</v>
      </c>
      <c r="O449">
        <v>10</v>
      </c>
    </row>
    <row r="450" spans="2:15" hidden="1" x14ac:dyDescent="0.25">
      <c r="B450" s="1" t="s">
        <v>597</v>
      </c>
      <c r="C450" s="1" t="s">
        <v>218</v>
      </c>
      <c r="D450">
        <v>4</v>
      </c>
      <c r="E450">
        <v>5</v>
      </c>
      <c r="F450">
        <v>4</v>
      </c>
      <c r="G450">
        <v>4</v>
      </c>
      <c r="H450">
        <v>5</v>
      </c>
      <c r="I450">
        <v>3</v>
      </c>
      <c r="J450">
        <f>AVERAGE(punkty_rekrutacyjne3[[#This Row],[JP]:[Geog]])</f>
        <v>4</v>
      </c>
      <c r="K450">
        <v>59</v>
      </c>
      <c r="L450">
        <v>89</v>
      </c>
      <c r="M450">
        <v>32</v>
      </c>
      <c r="N450">
        <v>80</v>
      </c>
      <c r="O450">
        <v>38</v>
      </c>
    </row>
    <row r="451" spans="2:15" hidden="1" x14ac:dyDescent="0.25">
      <c r="B451" s="1" t="s">
        <v>598</v>
      </c>
      <c r="C451" s="1" t="s">
        <v>166</v>
      </c>
      <c r="D451">
        <v>8</v>
      </c>
      <c r="E451">
        <v>5</v>
      </c>
      <c r="F451">
        <v>5</v>
      </c>
      <c r="G451">
        <v>4</v>
      </c>
      <c r="H451">
        <v>6</v>
      </c>
      <c r="I451">
        <v>2</v>
      </c>
      <c r="J451">
        <f>AVERAGE(punkty_rekrutacyjne3[[#This Row],[JP]:[Geog]])</f>
        <v>4.25</v>
      </c>
      <c r="K451">
        <v>60</v>
      </c>
      <c r="L451">
        <v>31</v>
      </c>
      <c r="M451">
        <v>86</v>
      </c>
      <c r="N451">
        <v>76</v>
      </c>
      <c r="O451">
        <v>64</v>
      </c>
    </row>
    <row r="452" spans="2:15" hidden="1" x14ac:dyDescent="0.25">
      <c r="B452" s="1" t="s">
        <v>599</v>
      </c>
      <c r="C452" s="1" t="s">
        <v>600</v>
      </c>
      <c r="D452">
        <v>3</v>
      </c>
      <c r="E452">
        <v>4</v>
      </c>
      <c r="F452">
        <v>3</v>
      </c>
      <c r="G452">
        <v>5</v>
      </c>
      <c r="H452">
        <v>5</v>
      </c>
      <c r="I452">
        <v>5</v>
      </c>
      <c r="J452">
        <f>AVERAGE(punkty_rekrutacyjne3[[#This Row],[JP]:[Geog]])</f>
        <v>4.5</v>
      </c>
      <c r="K452">
        <v>53</v>
      </c>
      <c r="L452">
        <v>78</v>
      </c>
      <c r="M452">
        <v>73</v>
      </c>
      <c r="N452">
        <v>89</v>
      </c>
      <c r="O452">
        <v>32</v>
      </c>
    </row>
    <row r="453" spans="2:15" hidden="1" x14ac:dyDescent="0.25">
      <c r="B453" s="1" t="s">
        <v>601</v>
      </c>
      <c r="C453" s="1" t="s">
        <v>121</v>
      </c>
      <c r="D453">
        <v>0</v>
      </c>
      <c r="E453">
        <v>4</v>
      </c>
      <c r="F453">
        <v>2</v>
      </c>
      <c r="G453">
        <v>2</v>
      </c>
      <c r="H453">
        <v>2</v>
      </c>
      <c r="I453">
        <v>6</v>
      </c>
      <c r="J453">
        <f>AVERAGE(punkty_rekrutacyjne3[[#This Row],[JP]:[Geog]])</f>
        <v>3</v>
      </c>
      <c r="K453">
        <v>88</v>
      </c>
      <c r="L453">
        <v>43</v>
      </c>
      <c r="M453">
        <v>91</v>
      </c>
      <c r="N453">
        <v>4</v>
      </c>
      <c r="O453">
        <v>78</v>
      </c>
    </row>
    <row r="454" spans="2:15" hidden="1" x14ac:dyDescent="0.25">
      <c r="B454" s="1" t="s">
        <v>602</v>
      </c>
      <c r="C454" s="1" t="s">
        <v>58</v>
      </c>
      <c r="D454">
        <v>1</v>
      </c>
      <c r="E454">
        <v>5</v>
      </c>
      <c r="F454">
        <v>4</v>
      </c>
      <c r="G454">
        <v>6</v>
      </c>
      <c r="H454">
        <v>4</v>
      </c>
      <c r="I454">
        <v>2</v>
      </c>
      <c r="J454">
        <f>AVERAGE(punkty_rekrutacyjne3[[#This Row],[JP]:[Geog]])</f>
        <v>4</v>
      </c>
      <c r="K454">
        <v>4</v>
      </c>
      <c r="L454">
        <v>97</v>
      </c>
      <c r="M454">
        <v>75</v>
      </c>
      <c r="N454">
        <v>86</v>
      </c>
      <c r="O454">
        <v>10</v>
      </c>
    </row>
    <row r="455" spans="2:15" hidden="1" x14ac:dyDescent="0.25">
      <c r="B455" s="1" t="s">
        <v>603</v>
      </c>
      <c r="C455" s="1" t="s">
        <v>604</v>
      </c>
      <c r="D455">
        <v>7</v>
      </c>
      <c r="E455">
        <v>4</v>
      </c>
      <c r="F455">
        <v>3</v>
      </c>
      <c r="G455">
        <v>6</v>
      </c>
      <c r="H455">
        <v>3</v>
      </c>
      <c r="I455">
        <v>2</v>
      </c>
      <c r="J455">
        <f>AVERAGE(punkty_rekrutacyjne3[[#This Row],[JP]:[Geog]])</f>
        <v>3.5</v>
      </c>
      <c r="K455">
        <v>28</v>
      </c>
      <c r="L455">
        <v>75</v>
      </c>
      <c r="M455">
        <v>15</v>
      </c>
      <c r="N455">
        <v>6</v>
      </c>
      <c r="O455">
        <v>33</v>
      </c>
    </row>
    <row r="456" spans="2:15" hidden="1" x14ac:dyDescent="0.25">
      <c r="B456" s="1" t="s">
        <v>605</v>
      </c>
      <c r="C456" s="1" t="s">
        <v>110</v>
      </c>
      <c r="D456">
        <v>4</v>
      </c>
      <c r="E456">
        <v>2</v>
      </c>
      <c r="F456">
        <v>4</v>
      </c>
      <c r="G456">
        <v>6</v>
      </c>
      <c r="H456">
        <v>5</v>
      </c>
      <c r="I456">
        <v>5</v>
      </c>
      <c r="J456">
        <f>AVERAGE(punkty_rekrutacyjne3[[#This Row],[JP]:[Geog]])</f>
        <v>5</v>
      </c>
      <c r="K456">
        <v>29</v>
      </c>
      <c r="L456">
        <v>92</v>
      </c>
      <c r="M456">
        <v>99</v>
      </c>
      <c r="N456">
        <v>79</v>
      </c>
      <c r="O456">
        <v>8</v>
      </c>
    </row>
    <row r="457" spans="2:15" hidden="1" x14ac:dyDescent="0.25">
      <c r="B457" s="1" t="s">
        <v>606</v>
      </c>
      <c r="C457" s="1" t="s">
        <v>242</v>
      </c>
      <c r="D457">
        <v>2</v>
      </c>
      <c r="E457">
        <v>5</v>
      </c>
      <c r="F457">
        <v>3</v>
      </c>
      <c r="G457">
        <v>2</v>
      </c>
      <c r="H457">
        <v>3</v>
      </c>
      <c r="I457">
        <v>6</v>
      </c>
      <c r="J457">
        <f>AVERAGE(punkty_rekrutacyjne3[[#This Row],[JP]:[Geog]])</f>
        <v>3.5</v>
      </c>
      <c r="K457">
        <v>59</v>
      </c>
      <c r="L457">
        <v>29</v>
      </c>
      <c r="M457">
        <v>92</v>
      </c>
      <c r="N457">
        <v>96</v>
      </c>
      <c r="O457">
        <v>77</v>
      </c>
    </row>
    <row r="458" spans="2:15" x14ac:dyDescent="0.25">
      <c r="B458" s="1" t="s">
        <v>138</v>
      </c>
      <c r="C458" s="1" t="s">
        <v>139</v>
      </c>
      <c r="D458">
        <v>0</v>
      </c>
      <c r="E458">
        <v>6</v>
      </c>
      <c r="F458">
        <v>5</v>
      </c>
      <c r="G458">
        <v>6</v>
      </c>
      <c r="H458">
        <v>5</v>
      </c>
      <c r="I458">
        <v>6</v>
      </c>
      <c r="J458">
        <f>AVERAGE(punkty_rekrutacyjne3[[#This Row],[JP]:[Geog]])</f>
        <v>5.5</v>
      </c>
      <c r="K458">
        <v>12</v>
      </c>
      <c r="L458">
        <v>20</v>
      </c>
      <c r="M458">
        <v>10</v>
      </c>
      <c r="N458">
        <v>73</v>
      </c>
      <c r="O458">
        <v>68</v>
      </c>
    </row>
    <row r="459" spans="2:15" hidden="1" x14ac:dyDescent="0.25">
      <c r="B459" s="1" t="s">
        <v>607</v>
      </c>
      <c r="C459" s="1" t="s">
        <v>608</v>
      </c>
      <c r="D459">
        <v>2</v>
      </c>
      <c r="E459">
        <v>2</v>
      </c>
      <c r="F459">
        <v>6</v>
      </c>
      <c r="G459">
        <v>5</v>
      </c>
      <c r="H459">
        <v>6</v>
      </c>
      <c r="I459">
        <v>3</v>
      </c>
      <c r="J459">
        <f>AVERAGE(punkty_rekrutacyjne3[[#This Row],[JP]:[Geog]])</f>
        <v>5</v>
      </c>
      <c r="K459">
        <v>74</v>
      </c>
      <c r="L459">
        <v>25</v>
      </c>
      <c r="M459">
        <v>78</v>
      </c>
      <c r="N459">
        <v>6</v>
      </c>
      <c r="O459">
        <v>69</v>
      </c>
    </row>
    <row r="460" spans="2:15" hidden="1" x14ac:dyDescent="0.25">
      <c r="B460" s="1" t="s">
        <v>609</v>
      </c>
      <c r="C460" s="1" t="s">
        <v>242</v>
      </c>
      <c r="D460">
        <v>3</v>
      </c>
      <c r="E460">
        <v>2</v>
      </c>
      <c r="F460">
        <v>4</v>
      </c>
      <c r="G460">
        <v>5</v>
      </c>
      <c r="H460">
        <v>2</v>
      </c>
      <c r="I460">
        <v>5</v>
      </c>
      <c r="J460">
        <f>AVERAGE(punkty_rekrutacyjne3[[#This Row],[JP]:[Geog]])</f>
        <v>4</v>
      </c>
      <c r="K460">
        <v>12</v>
      </c>
      <c r="L460">
        <v>96</v>
      </c>
      <c r="M460">
        <v>66</v>
      </c>
      <c r="N460">
        <v>17</v>
      </c>
      <c r="O460">
        <v>86</v>
      </c>
    </row>
    <row r="461" spans="2:15" hidden="1" x14ac:dyDescent="0.25">
      <c r="B461" s="1" t="s">
        <v>514</v>
      </c>
      <c r="C461" s="1" t="s">
        <v>316</v>
      </c>
      <c r="D461">
        <v>3</v>
      </c>
      <c r="E461">
        <v>5</v>
      </c>
      <c r="F461">
        <v>5</v>
      </c>
      <c r="G461">
        <v>3</v>
      </c>
      <c r="H461">
        <v>2</v>
      </c>
      <c r="I461">
        <v>2</v>
      </c>
      <c r="J461">
        <f>AVERAGE(punkty_rekrutacyjne3[[#This Row],[JP]:[Geog]])</f>
        <v>3</v>
      </c>
      <c r="K461">
        <v>53</v>
      </c>
      <c r="L461">
        <v>89</v>
      </c>
      <c r="M461">
        <v>16</v>
      </c>
      <c r="N461">
        <v>27</v>
      </c>
      <c r="O461">
        <v>62</v>
      </c>
    </row>
    <row r="462" spans="2:15" hidden="1" x14ac:dyDescent="0.25">
      <c r="B462" s="1" t="s">
        <v>610</v>
      </c>
      <c r="C462" s="1" t="s">
        <v>395</v>
      </c>
      <c r="D462">
        <v>4</v>
      </c>
      <c r="E462">
        <v>3</v>
      </c>
      <c r="F462">
        <v>6</v>
      </c>
      <c r="G462">
        <v>4</v>
      </c>
      <c r="H462">
        <v>6</v>
      </c>
      <c r="I462">
        <v>6</v>
      </c>
      <c r="J462">
        <f>AVERAGE(punkty_rekrutacyjne3[[#This Row],[JP]:[Geog]])</f>
        <v>5.5</v>
      </c>
      <c r="K462">
        <v>90</v>
      </c>
      <c r="L462">
        <v>31</v>
      </c>
      <c r="M462">
        <v>75</v>
      </c>
      <c r="N462">
        <v>1</v>
      </c>
      <c r="O462">
        <v>58</v>
      </c>
    </row>
    <row r="463" spans="2:15" hidden="1" x14ac:dyDescent="0.25">
      <c r="B463" s="1" t="s">
        <v>611</v>
      </c>
      <c r="C463" s="1" t="s">
        <v>395</v>
      </c>
      <c r="D463">
        <v>0</v>
      </c>
      <c r="E463">
        <v>3</v>
      </c>
      <c r="F463">
        <v>3</v>
      </c>
      <c r="G463">
        <v>4</v>
      </c>
      <c r="H463">
        <v>2</v>
      </c>
      <c r="I463">
        <v>4</v>
      </c>
      <c r="J463">
        <f>AVERAGE(punkty_rekrutacyjne3[[#This Row],[JP]:[Geog]])</f>
        <v>3.25</v>
      </c>
      <c r="K463">
        <v>92</v>
      </c>
      <c r="L463">
        <v>47</v>
      </c>
      <c r="M463">
        <v>27</v>
      </c>
      <c r="N463">
        <v>40</v>
      </c>
      <c r="O463">
        <v>35</v>
      </c>
    </row>
    <row r="464" spans="2:15" hidden="1" x14ac:dyDescent="0.25">
      <c r="B464" s="1" t="s">
        <v>612</v>
      </c>
      <c r="C464" s="1" t="s">
        <v>164</v>
      </c>
      <c r="D464">
        <v>6</v>
      </c>
      <c r="E464">
        <v>4</v>
      </c>
      <c r="F464">
        <v>3</v>
      </c>
      <c r="G464">
        <v>2</v>
      </c>
      <c r="H464">
        <v>3</v>
      </c>
      <c r="I464">
        <v>5</v>
      </c>
      <c r="J464">
        <f>AVERAGE(punkty_rekrutacyjne3[[#This Row],[JP]:[Geog]])</f>
        <v>3.25</v>
      </c>
      <c r="K464">
        <v>57</v>
      </c>
      <c r="L464">
        <v>67</v>
      </c>
      <c r="M464">
        <v>51</v>
      </c>
      <c r="N464">
        <v>92</v>
      </c>
      <c r="O464">
        <v>72</v>
      </c>
    </row>
    <row r="465" spans="2:15" x14ac:dyDescent="0.25">
      <c r="B465" s="1" t="s">
        <v>364</v>
      </c>
      <c r="C465" s="1" t="s">
        <v>203</v>
      </c>
      <c r="D465">
        <v>0</v>
      </c>
      <c r="E465">
        <v>6</v>
      </c>
      <c r="F465">
        <v>2</v>
      </c>
      <c r="G465">
        <v>6</v>
      </c>
      <c r="H465">
        <v>5</v>
      </c>
      <c r="I465">
        <v>6</v>
      </c>
      <c r="J465">
        <f>AVERAGE(punkty_rekrutacyjne3[[#This Row],[JP]:[Geog]])</f>
        <v>4.75</v>
      </c>
      <c r="K465">
        <v>15</v>
      </c>
      <c r="L465">
        <v>42</v>
      </c>
      <c r="M465">
        <v>90</v>
      </c>
      <c r="N465">
        <v>14</v>
      </c>
      <c r="O465">
        <v>88</v>
      </c>
    </row>
    <row r="466" spans="2:15" hidden="1" x14ac:dyDescent="0.25">
      <c r="B466" s="1" t="s">
        <v>614</v>
      </c>
      <c r="C466" s="1" t="s">
        <v>615</v>
      </c>
      <c r="D466">
        <v>7</v>
      </c>
      <c r="E466">
        <v>6</v>
      </c>
      <c r="F466">
        <v>2</v>
      </c>
      <c r="G466">
        <v>3</v>
      </c>
      <c r="H466">
        <v>2</v>
      </c>
      <c r="I466">
        <v>3</v>
      </c>
      <c r="J466">
        <f>AVERAGE(punkty_rekrutacyjne3[[#This Row],[JP]:[Geog]])</f>
        <v>2.5</v>
      </c>
      <c r="K466">
        <v>21</v>
      </c>
      <c r="L466">
        <v>16</v>
      </c>
      <c r="M466">
        <v>9</v>
      </c>
      <c r="N466">
        <v>49</v>
      </c>
      <c r="O466">
        <v>47</v>
      </c>
    </row>
    <row r="467" spans="2:15" hidden="1" x14ac:dyDescent="0.25">
      <c r="B467" s="1" t="s">
        <v>616</v>
      </c>
      <c r="C467" s="1" t="s">
        <v>249</v>
      </c>
      <c r="D467">
        <v>8</v>
      </c>
      <c r="E467">
        <v>3</v>
      </c>
      <c r="F467">
        <v>5</v>
      </c>
      <c r="G467">
        <v>6</v>
      </c>
      <c r="H467">
        <v>2</v>
      </c>
      <c r="I467">
        <v>4</v>
      </c>
      <c r="J467">
        <f>AVERAGE(punkty_rekrutacyjne3[[#This Row],[JP]:[Geog]])</f>
        <v>4.25</v>
      </c>
      <c r="K467">
        <v>73</v>
      </c>
      <c r="L467">
        <v>70</v>
      </c>
      <c r="M467">
        <v>71</v>
      </c>
      <c r="N467">
        <v>84</v>
      </c>
      <c r="O467">
        <v>81</v>
      </c>
    </row>
    <row r="468" spans="2:15" hidden="1" x14ac:dyDescent="0.25">
      <c r="B468" s="1" t="s">
        <v>617</v>
      </c>
      <c r="C468" s="1" t="s">
        <v>397</v>
      </c>
      <c r="D468">
        <v>2</v>
      </c>
      <c r="E468">
        <v>4</v>
      </c>
      <c r="F468">
        <v>6</v>
      </c>
      <c r="G468">
        <v>4</v>
      </c>
      <c r="H468">
        <v>5</v>
      </c>
      <c r="I468">
        <v>2</v>
      </c>
      <c r="J468">
        <f>AVERAGE(punkty_rekrutacyjne3[[#This Row],[JP]:[Geog]])</f>
        <v>4.25</v>
      </c>
      <c r="K468">
        <v>44</v>
      </c>
      <c r="L468">
        <v>8</v>
      </c>
      <c r="M468">
        <v>100</v>
      </c>
      <c r="N468">
        <v>54</v>
      </c>
      <c r="O468">
        <v>77</v>
      </c>
    </row>
    <row r="469" spans="2:15" hidden="1" x14ac:dyDescent="0.25">
      <c r="B469" s="1" t="s">
        <v>618</v>
      </c>
      <c r="C469" s="1" t="s">
        <v>180</v>
      </c>
      <c r="D469">
        <v>6</v>
      </c>
      <c r="E469">
        <v>3</v>
      </c>
      <c r="F469">
        <v>5</v>
      </c>
      <c r="G469">
        <v>4</v>
      </c>
      <c r="H469">
        <v>3</v>
      </c>
      <c r="I469">
        <v>2</v>
      </c>
      <c r="J469">
        <f>AVERAGE(punkty_rekrutacyjne3[[#This Row],[JP]:[Geog]])</f>
        <v>3.5</v>
      </c>
      <c r="K469">
        <v>78</v>
      </c>
      <c r="L469">
        <v>17</v>
      </c>
      <c r="M469">
        <v>48</v>
      </c>
      <c r="N469">
        <v>42</v>
      </c>
      <c r="O469">
        <v>85</v>
      </c>
    </row>
    <row r="470" spans="2:15" hidden="1" x14ac:dyDescent="0.25">
      <c r="B470" s="1" t="s">
        <v>619</v>
      </c>
      <c r="C470" s="1" t="s">
        <v>620</v>
      </c>
      <c r="D470">
        <v>0</v>
      </c>
      <c r="E470">
        <v>3</v>
      </c>
      <c r="F470">
        <v>6</v>
      </c>
      <c r="G470">
        <v>2</v>
      </c>
      <c r="H470">
        <v>5</v>
      </c>
      <c r="I470">
        <v>2</v>
      </c>
      <c r="J470">
        <f>AVERAGE(punkty_rekrutacyjne3[[#This Row],[JP]:[Geog]])</f>
        <v>3.75</v>
      </c>
      <c r="K470">
        <v>72</v>
      </c>
      <c r="L470">
        <v>53</v>
      </c>
      <c r="M470">
        <v>43</v>
      </c>
      <c r="N470">
        <v>72</v>
      </c>
      <c r="O470">
        <v>52</v>
      </c>
    </row>
    <row r="471" spans="2:15" hidden="1" x14ac:dyDescent="0.25">
      <c r="B471" s="1" t="s">
        <v>621</v>
      </c>
      <c r="C471" s="1" t="s">
        <v>210</v>
      </c>
      <c r="D471">
        <v>7</v>
      </c>
      <c r="E471">
        <v>5</v>
      </c>
      <c r="F471">
        <v>6</v>
      </c>
      <c r="G471">
        <v>2</v>
      </c>
      <c r="H471">
        <v>5</v>
      </c>
      <c r="I471">
        <v>4</v>
      </c>
      <c r="J471">
        <f>AVERAGE(punkty_rekrutacyjne3[[#This Row],[JP]:[Geog]])</f>
        <v>4.25</v>
      </c>
      <c r="K471">
        <v>15</v>
      </c>
      <c r="L471">
        <v>64</v>
      </c>
      <c r="M471">
        <v>20</v>
      </c>
      <c r="N471">
        <v>59</v>
      </c>
      <c r="O471">
        <v>52</v>
      </c>
    </row>
    <row r="472" spans="2:15" hidden="1" x14ac:dyDescent="0.25">
      <c r="B472" s="1" t="s">
        <v>622</v>
      </c>
      <c r="C472" s="1" t="s">
        <v>448</v>
      </c>
      <c r="D472">
        <v>1</v>
      </c>
      <c r="E472">
        <v>2</v>
      </c>
      <c r="F472">
        <v>3</v>
      </c>
      <c r="G472">
        <v>3</v>
      </c>
      <c r="H472">
        <v>2</v>
      </c>
      <c r="I472">
        <v>6</v>
      </c>
      <c r="J472">
        <f>AVERAGE(punkty_rekrutacyjne3[[#This Row],[JP]:[Geog]])</f>
        <v>3.5</v>
      </c>
      <c r="K472">
        <v>35</v>
      </c>
      <c r="L472">
        <v>20</v>
      </c>
      <c r="M472">
        <v>46</v>
      </c>
      <c r="N472">
        <v>84</v>
      </c>
      <c r="O472">
        <v>11</v>
      </c>
    </row>
    <row r="473" spans="2:15" hidden="1" x14ac:dyDescent="0.25">
      <c r="B473" s="1" t="s">
        <v>623</v>
      </c>
      <c r="C473" s="1" t="s">
        <v>239</v>
      </c>
      <c r="D473">
        <v>0</v>
      </c>
      <c r="E473">
        <v>2</v>
      </c>
      <c r="F473">
        <v>2</v>
      </c>
      <c r="G473">
        <v>5</v>
      </c>
      <c r="H473">
        <v>6</v>
      </c>
      <c r="I473">
        <v>2</v>
      </c>
      <c r="J473">
        <f>AVERAGE(punkty_rekrutacyjne3[[#This Row],[JP]:[Geog]])</f>
        <v>3.75</v>
      </c>
      <c r="K473">
        <v>87</v>
      </c>
      <c r="L473">
        <v>18</v>
      </c>
      <c r="M473">
        <v>93</v>
      </c>
      <c r="N473">
        <v>62</v>
      </c>
      <c r="O473">
        <v>95</v>
      </c>
    </row>
    <row r="474" spans="2:15" hidden="1" x14ac:dyDescent="0.25">
      <c r="B474" s="1" t="s">
        <v>624</v>
      </c>
      <c r="C474" s="1" t="s">
        <v>414</v>
      </c>
      <c r="D474">
        <v>6</v>
      </c>
      <c r="E474">
        <v>2</v>
      </c>
      <c r="F474">
        <v>4</v>
      </c>
      <c r="G474">
        <v>3</v>
      </c>
      <c r="H474">
        <v>3</v>
      </c>
      <c r="I474">
        <v>2</v>
      </c>
      <c r="J474">
        <f>AVERAGE(punkty_rekrutacyjne3[[#This Row],[JP]:[Geog]])</f>
        <v>3</v>
      </c>
      <c r="K474">
        <v>72</v>
      </c>
      <c r="L474">
        <v>79</v>
      </c>
      <c r="M474">
        <v>98</v>
      </c>
      <c r="N474">
        <v>86</v>
      </c>
      <c r="O474">
        <v>31</v>
      </c>
    </row>
    <row r="475" spans="2:15" hidden="1" x14ac:dyDescent="0.25">
      <c r="B475" s="1" t="s">
        <v>625</v>
      </c>
      <c r="C475" s="1" t="s">
        <v>161</v>
      </c>
      <c r="D475">
        <v>3</v>
      </c>
      <c r="E475">
        <v>3</v>
      </c>
      <c r="F475">
        <v>3</v>
      </c>
      <c r="G475">
        <v>3</v>
      </c>
      <c r="H475">
        <v>5</v>
      </c>
      <c r="I475">
        <v>4</v>
      </c>
      <c r="J475">
        <f>AVERAGE(punkty_rekrutacyjne3[[#This Row],[JP]:[Geog]])</f>
        <v>3.75</v>
      </c>
      <c r="K475">
        <v>71</v>
      </c>
      <c r="L475">
        <v>68</v>
      </c>
      <c r="M475">
        <v>38</v>
      </c>
      <c r="N475">
        <v>8</v>
      </c>
      <c r="O475">
        <v>98</v>
      </c>
    </row>
    <row r="476" spans="2:15" hidden="1" x14ac:dyDescent="0.25">
      <c r="B476" s="1" t="s">
        <v>626</v>
      </c>
      <c r="C476" s="1" t="s">
        <v>38</v>
      </c>
      <c r="D476">
        <v>8</v>
      </c>
      <c r="E476">
        <v>2</v>
      </c>
      <c r="F476">
        <v>2</v>
      </c>
      <c r="G476">
        <v>3</v>
      </c>
      <c r="H476">
        <v>4</v>
      </c>
      <c r="I476">
        <v>4</v>
      </c>
      <c r="J476">
        <f>AVERAGE(punkty_rekrutacyjne3[[#This Row],[JP]:[Geog]])</f>
        <v>3.25</v>
      </c>
      <c r="K476">
        <v>96</v>
      </c>
      <c r="L476">
        <v>47</v>
      </c>
      <c r="M476">
        <v>90</v>
      </c>
      <c r="N476">
        <v>24</v>
      </c>
      <c r="O476">
        <v>96</v>
      </c>
    </row>
    <row r="477" spans="2:15" hidden="1" x14ac:dyDescent="0.25">
      <c r="B477" s="1" t="s">
        <v>627</v>
      </c>
      <c r="C477" s="1" t="s">
        <v>133</v>
      </c>
      <c r="D477">
        <v>3</v>
      </c>
      <c r="E477">
        <v>3</v>
      </c>
      <c r="F477">
        <v>3</v>
      </c>
      <c r="G477">
        <v>3</v>
      </c>
      <c r="H477">
        <v>4</v>
      </c>
      <c r="I477">
        <v>5</v>
      </c>
      <c r="J477">
        <f>AVERAGE(punkty_rekrutacyjne3[[#This Row],[JP]:[Geog]])</f>
        <v>3.75</v>
      </c>
      <c r="K477">
        <v>18</v>
      </c>
      <c r="L477">
        <v>94</v>
      </c>
      <c r="M477">
        <v>29</v>
      </c>
      <c r="N477">
        <v>50</v>
      </c>
      <c r="O477">
        <v>54</v>
      </c>
    </row>
    <row r="478" spans="2:15" x14ac:dyDescent="0.25">
      <c r="B478" s="1" t="s">
        <v>628</v>
      </c>
      <c r="C478" s="1" t="s">
        <v>251</v>
      </c>
      <c r="D478">
        <v>0</v>
      </c>
      <c r="E478">
        <v>5</v>
      </c>
      <c r="F478">
        <v>5</v>
      </c>
      <c r="G478">
        <v>6</v>
      </c>
      <c r="H478">
        <v>2</v>
      </c>
      <c r="I478">
        <v>5</v>
      </c>
      <c r="J478">
        <f>AVERAGE(punkty_rekrutacyjne3[[#This Row],[JP]:[Geog]])</f>
        <v>4.5</v>
      </c>
      <c r="K478">
        <v>47</v>
      </c>
      <c r="L478">
        <v>34</v>
      </c>
      <c r="M478">
        <v>86</v>
      </c>
      <c r="N478">
        <v>56</v>
      </c>
      <c r="O478">
        <v>39</v>
      </c>
    </row>
    <row r="479" spans="2:15" hidden="1" x14ac:dyDescent="0.25">
      <c r="B479" s="1" t="s">
        <v>629</v>
      </c>
      <c r="C479" s="1" t="s">
        <v>430</v>
      </c>
      <c r="D479">
        <v>7</v>
      </c>
      <c r="E479">
        <v>5</v>
      </c>
      <c r="F479">
        <v>5</v>
      </c>
      <c r="G479">
        <v>2</v>
      </c>
      <c r="H479">
        <v>6</v>
      </c>
      <c r="I479">
        <v>6</v>
      </c>
      <c r="J479">
        <f>AVERAGE(punkty_rekrutacyjne3[[#This Row],[JP]:[Geog]])</f>
        <v>4.75</v>
      </c>
      <c r="K479">
        <v>6</v>
      </c>
      <c r="L479">
        <v>88</v>
      </c>
      <c r="M479">
        <v>24</v>
      </c>
      <c r="N479">
        <v>3</v>
      </c>
      <c r="O479">
        <v>43</v>
      </c>
    </row>
    <row r="480" spans="2:15" hidden="1" x14ac:dyDescent="0.25">
      <c r="B480" s="1" t="s">
        <v>630</v>
      </c>
      <c r="C480" s="1" t="s">
        <v>273</v>
      </c>
      <c r="D480">
        <v>8</v>
      </c>
      <c r="E480">
        <v>4</v>
      </c>
      <c r="F480">
        <v>3</v>
      </c>
      <c r="G480">
        <v>6</v>
      </c>
      <c r="H480">
        <v>2</v>
      </c>
      <c r="I480">
        <v>6</v>
      </c>
      <c r="J480">
        <f>AVERAGE(punkty_rekrutacyjne3[[#This Row],[JP]:[Geog]])</f>
        <v>4.25</v>
      </c>
      <c r="K480">
        <v>87</v>
      </c>
      <c r="L480">
        <v>54</v>
      </c>
      <c r="M480">
        <v>69</v>
      </c>
      <c r="N480">
        <v>96</v>
      </c>
      <c r="O480">
        <v>7</v>
      </c>
    </row>
    <row r="481" spans="2:15" hidden="1" x14ac:dyDescent="0.25">
      <c r="B481" s="1" t="s">
        <v>631</v>
      </c>
      <c r="C481" s="1" t="s">
        <v>288</v>
      </c>
      <c r="D481">
        <v>8</v>
      </c>
      <c r="E481">
        <v>3</v>
      </c>
      <c r="F481">
        <v>2</v>
      </c>
      <c r="G481">
        <v>4</v>
      </c>
      <c r="H481">
        <v>6</v>
      </c>
      <c r="I481">
        <v>6</v>
      </c>
      <c r="J481">
        <f>AVERAGE(punkty_rekrutacyjne3[[#This Row],[JP]:[Geog]])</f>
        <v>4.5</v>
      </c>
      <c r="K481">
        <v>99</v>
      </c>
      <c r="L481">
        <v>51</v>
      </c>
      <c r="M481">
        <v>25</v>
      </c>
      <c r="N481">
        <v>89</v>
      </c>
      <c r="O481">
        <v>73</v>
      </c>
    </row>
    <row r="482" spans="2:15" hidden="1" x14ac:dyDescent="0.25">
      <c r="B482" s="1" t="s">
        <v>632</v>
      </c>
      <c r="C482" s="1" t="s">
        <v>633</v>
      </c>
      <c r="D482">
        <v>0</v>
      </c>
      <c r="E482">
        <v>4</v>
      </c>
      <c r="F482">
        <v>6</v>
      </c>
      <c r="G482">
        <v>5</v>
      </c>
      <c r="H482">
        <v>2</v>
      </c>
      <c r="I482">
        <v>4</v>
      </c>
      <c r="J482">
        <f>AVERAGE(punkty_rekrutacyjne3[[#This Row],[JP]:[Geog]])</f>
        <v>4.25</v>
      </c>
      <c r="K482">
        <v>72</v>
      </c>
      <c r="L482">
        <v>33</v>
      </c>
      <c r="M482">
        <v>40</v>
      </c>
      <c r="N482">
        <v>62</v>
      </c>
      <c r="O482">
        <v>19</v>
      </c>
    </row>
    <row r="483" spans="2:15" hidden="1" x14ac:dyDescent="0.25">
      <c r="B483" s="1" t="s">
        <v>634</v>
      </c>
      <c r="C483" s="1" t="s">
        <v>635</v>
      </c>
      <c r="D483">
        <v>0</v>
      </c>
      <c r="E483">
        <v>4</v>
      </c>
      <c r="F483">
        <v>2</v>
      </c>
      <c r="G483">
        <v>6</v>
      </c>
      <c r="H483">
        <v>2</v>
      </c>
      <c r="I483">
        <v>5</v>
      </c>
      <c r="J483">
        <f>AVERAGE(punkty_rekrutacyjne3[[#This Row],[JP]:[Geog]])</f>
        <v>3.75</v>
      </c>
      <c r="K483">
        <v>57</v>
      </c>
      <c r="L483">
        <v>88</v>
      </c>
      <c r="M483">
        <v>53</v>
      </c>
      <c r="N483">
        <v>42</v>
      </c>
      <c r="O483">
        <v>49</v>
      </c>
    </row>
    <row r="484" spans="2:15" hidden="1" x14ac:dyDescent="0.25">
      <c r="B484" s="1" t="s">
        <v>636</v>
      </c>
      <c r="C484" s="1" t="s">
        <v>340</v>
      </c>
      <c r="D484">
        <v>1</v>
      </c>
      <c r="E484">
        <v>4</v>
      </c>
      <c r="F484">
        <v>2</v>
      </c>
      <c r="G484">
        <v>2</v>
      </c>
      <c r="H484">
        <v>4</v>
      </c>
      <c r="I484">
        <v>2</v>
      </c>
      <c r="J484">
        <f>AVERAGE(punkty_rekrutacyjne3[[#This Row],[JP]:[Geog]])</f>
        <v>2.5</v>
      </c>
      <c r="K484">
        <v>68</v>
      </c>
      <c r="L484">
        <v>81</v>
      </c>
      <c r="M484">
        <v>24</v>
      </c>
      <c r="N484">
        <v>15</v>
      </c>
      <c r="O484">
        <v>48</v>
      </c>
    </row>
    <row r="485" spans="2:15" hidden="1" x14ac:dyDescent="0.25">
      <c r="B485" s="1" t="s">
        <v>637</v>
      </c>
      <c r="C485" s="1" t="s">
        <v>86</v>
      </c>
      <c r="D485">
        <v>6</v>
      </c>
      <c r="E485">
        <v>4</v>
      </c>
      <c r="F485">
        <v>3</v>
      </c>
      <c r="G485">
        <v>2</v>
      </c>
      <c r="H485">
        <v>3</v>
      </c>
      <c r="I485">
        <v>3</v>
      </c>
      <c r="J485">
        <f>AVERAGE(punkty_rekrutacyjne3[[#This Row],[JP]:[Geog]])</f>
        <v>2.75</v>
      </c>
      <c r="K485">
        <v>43</v>
      </c>
      <c r="L485">
        <v>36</v>
      </c>
      <c r="M485">
        <v>9</v>
      </c>
      <c r="N485">
        <v>88</v>
      </c>
      <c r="O485">
        <v>44</v>
      </c>
    </row>
    <row r="486" spans="2:15" hidden="1" x14ac:dyDescent="0.25">
      <c r="B486" s="1" t="s">
        <v>638</v>
      </c>
      <c r="C486" s="1" t="s">
        <v>395</v>
      </c>
      <c r="D486">
        <v>2</v>
      </c>
      <c r="E486">
        <v>6</v>
      </c>
      <c r="F486">
        <v>2</v>
      </c>
      <c r="G486">
        <v>2</v>
      </c>
      <c r="H486">
        <v>3</v>
      </c>
      <c r="I486">
        <v>3</v>
      </c>
      <c r="J486">
        <f>AVERAGE(punkty_rekrutacyjne3[[#This Row],[JP]:[Geog]])</f>
        <v>2.5</v>
      </c>
      <c r="K486">
        <v>69</v>
      </c>
      <c r="L486">
        <v>17</v>
      </c>
      <c r="M486">
        <v>84</v>
      </c>
      <c r="N486">
        <v>87</v>
      </c>
      <c r="O486">
        <v>56</v>
      </c>
    </row>
    <row r="487" spans="2:15" hidden="1" x14ac:dyDescent="0.25">
      <c r="B487" s="1" t="s">
        <v>639</v>
      </c>
      <c r="C487" s="1" t="s">
        <v>34</v>
      </c>
      <c r="D487">
        <v>0</v>
      </c>
      <c r="E487">
        <v>6</v>
      </c>
      <c r="F487">
        <v>6</v>
      </c>
      <c r="G487">
        <v>3</v>
      </c>
      <c r="H487">
        <v>2</v>
      </c>
      <c r="I487">
        <v>5</v>
      </c>
      <c r="J487">
        <f>AVERAGE(punkty_rekrutacyjne3[[#This Row],[JP]:[Geog]])</f>
        <v>4</v>
      </c>
      <c r="K487">
        <v>25</v>
      </c>
      <c r="L487">
        <v>23</v>
      </c>
      <c r="M487">
        <v>92</v>
      </c>
      <c r="N487">
        <v>37</v>
      </c>
      <c r="O487">
        <v>40</v>
      </c>
    </row>
    <row r="488" spans="2:15" hidden="1" x14ac:dyDescent="0.25">
      <c r="B488" s="1" t="s">
        <v>640</v>
      </c>
      <c r="C488" s="1" t="s">
        <v>249</v>
      </c>
      <c r="D488">
        <v>8</v>
      </c>
      <c r="E488">
        <v>4</v>
      </c>
      <c r="F488">
        <v>6</v>
      </c>
      <c r="G488">
        <v>4</v>
      </c>
      <c r="H488">
        <v>3</v>
      </c>
      <c r="I488">
        <v>2</v>
      </c>
      <c r="J488">
        <f>AVERAGE(punkty_rekrutacyjne3[[#This Row],[JP]:[Geog]])</f>
        <v>3.75</v>
      </c>
      <c r="K488">
        <v>12</v>
      </c>
      <c r="L488">
        <v>56</v>
      </c>
      <c r="M488">
        <v>75</v>
      </c>
      <c r="N488">
        <v>76</v>
      </c>
      <c r="O488">
        <v>41</v>
      </c>
    </row>
    <row r="489" spans="2:15" hidden="1" x14ac:dyDescent="0.25">
      <c r="B489" s="1" t="s">
        <v>641</v>
      </c>
      <c r="C489" s="1" t="s">
        <v>222</v>
      </c>
      <c r="D489">
        <v>5</v>
      </c>
      <c r="E489">
        <v>2</v>
      </c>
      <c r="F489">
        <v>5</v>
      </c>
      <c r="G489">
        <v>6</v>
      </c>
      <c r="H489">
        <v>2</v>
      </c>
      <c r="I489">
        <v>5</v>
      </c>
      <c r="J489">
        <f>AVERAGE(punkty_rekrutacyjne3[[#This Row],[JP]:[Geog]])</f>
        <v>4.5</v>
      </c>
      <c r="K489">
        <v>39</v>
      </c>
      <c r="L489">
        <v>77</v>
      </c>
      <c r="M489">
        <v>37</v>
      </c>
      <c r="N489">
        <v>72</v>
      </c>
      <c r="O489">
        <v>32</v>
      </c>
    </row>
    <row r="490" spans="2:15" hidden="1" x14ac:dyDescent="0.25">
      <c r="B490" s="1" t="s">
        <v>642</v>
      </c>
      <c r="C490" s="1" t="s">
        <v>43</v>
      </c>
      <c r="D490">
        <v>1</v>
      </c>
      <c r="E490">
        <v>3</v>
      </c>
      <c r="F490">
        <v>5</v>
      </c>
      <c r="G490">
        <v>6</v>
      </c>
      <c r="H490">
        <v>2</v>
      </c>
      <c r="I490">
        <v>5</v>
      </c>
      <c r="J490">
        <f>AVERAGE(punkty_rekrutacyjne3[[#This Row],[JP]:[Geog]])</f>
        <v>4.5</v>
      </c>
      <c r="K490">
        <v>53</v>
      </c>
      <c r="L490">
        <v>25</v>
      </c>
      <c r="M490">
        <v>62</v>
      </c>
      <c r="N490">
        <v>74</v>
      </c>
      <c r="O490">
        <v>81</v>
      </c>
    </row>
    <row r="491" spans="2:15" hidden="1" x14ac:dyDescent="0.25">
      <c r="B491" s="1" t="s">
        <v>643</v>
      </c>
      <c r="C491" s="1" t="s">
        <v>72</v>
      </c>
      <c r="D491">
        <v>7</v>
      </c>
      <c r="E491">
        <v>6</v>
      </c>
      <c r="F491">
        <v>3</v>
      </c>
      <c r="G491">
        <v>6</v>
      </c>
      <c r="H491">
        <v>4</v>
      </c>
      <c r="I491">
        <v>2</v>
      </c>
      <c r="J491">
        <f>AVERAGE(punkty_rekrutacyjne3[[#This Row],[JP]:[Geog]])</f>
        <v>3.75</v>
      </c>
      <c r="K491">
        <v>11</v>
      </c>
      <c r="L491">
        <v>8</v>
      </c>
      <c r="M491">
        <v>29</v>
      </c>
      <c r="N491">
        <v>7</v>
      </c>
      <c r="O491">
        <v>38</v>
      </c>
    </row>
    <row r="492" spans="2:15" hidden="1" x14ac:dyDescent="0.25">
      <c r="B492" s="1" t="s">
        <v>644</v>
      </c>
      <c r="C492" s="1" t="s">
        <v>145</v>
      </c>
      <c r="D492">
        <v>3</v>
      </c>
      <c r="E492">
        <v>4</v>
      </c>
      <c r="F492">
        <v>6</v>
      </c>
      <c r="G492">
        <v>4</v>
      </c>
      <c r="H492">
        <v>6</v>
      </c>
      <c r="I492">
        <v>2</v>
      </c>
      <c r="J492">
        <f>AVERAGE(punkty_rekrutacyjne3[[#This Row],[JP]:[Geog]])</f>
        <v>4.5</v>
      </c>
      <c r="K492">
        <v>62</v>
      </c>
      <c r="L492">
        <v>31</v>
      </c>
      <c r="M492">
        <v>64</v>
      </c>
      <c r="N492">
        <v>1</v>
      </c>
      <c r="O492">
        <v>25</v>
      </c>
    </row>
    <row r="493" spans="2:15" hidden="1" x14ac:dyDescent="0.25">
      <c r="B493" s="1" t="s">
        <v>645</v>
      </c>
      <c r="C493" s="1" t="s">
        <v>646</v>
      </c>
      <c r="D493">
        <v>4</v>
      </c>
      <c r="E493">
        <v>4</v>
      </c>
      <c r="F493">
        <v>6</v>
      </c>
      <c r="G493">
        <v>3</v>
      </c>
      <c r="H493">
        <v>2</v>
      </c>
      <c r="I493">
        <v>3</v>
      </c>
      <c r="J493">
        <f>AVERAGE(punkty_rekrutacyjne3[[#This Row],[JP]:[Geog]])</f>
        <v>3.5</v>
      </c>
      <c r="K493">
        <v>24</v>
      </c>
      <c r="L493">
        <v>33</v>
      </c>
      <c r="M493">
        <v>90</v>
      </c>
      <c r="N493">
        <v>28</v>
      </c>
      <c r="O493">
        <v>23</v>
      </c>
    </row>
    <row r="494" spans="2:15" hidden="1" x14ac:dyDescent="0.25">
      <c r="B494" s="1" t="s">
        <v>647</v>
      </c>
      <c r="C494" s="1" t="s">
        <v>32</v>
      </c>
      <c r="D494">
        <v>5</v>
      </c>
      <c r="E494">
        <v>6</v>
      </c>
      <c r="F494">
        <v>5</v>
      </c>
      <c r="G494">
        <v>6</v>
      </c>
      <c r="H494">
        <v>5</v>
      </c>
      <c r="I494">
        <v>4</v>
      </c>
      <c r="J494">
        <f>AVERAGE(punkty_rekrutacyjne3[[#This Row],[JP]:[Geog]])</f>
        <v>5</v>
      </c>
      <c r="K494">
        <v>92</v>
      </c>
      <c r="L494">
        <v>67</v>
      </c>
      <c r="M494">
        <v>92</v>
      </c>
      <c r="N494">
        <v>79</v>
      </c>
      <c r="O494">
        <v>81</v>
      </c>
    </row>
    <row r="495" spans="2:15" hidden="1" x14ac:dyDescent="0.25">
      <c r="B495" s="1" t="s">
        <v>648</v>
      </c>
      <c r="C495" s="1" t="s">
        <v>649</v>
      </c>
      <c r="D495">
        <v>5</v>
      </c>
      <c r="E495">
        <v>3</v>
      </c>
      <c r="F495">
        <v>4</v>
      </c>
      <c r="G495">
        <v>2</v>
      </c>
      <c r="H495">
        <v>6</v>
      </c>
      <c r="I495">
        <v>6</v>
      </c>
      <c r="J495">
        <f>AVERAGE(punkty_rekrutacyjne3[[#This Row],[JP]:[Geog]])</f>
        <v>4.5</v>
      </c>
      <c r="K495">
        <v>21</v>
      </c>
      <c r="L495">
        <v>40</v>
      </c>
      <c r="M495">
        <v>18</v>
      </c>
      <c r="N495">
        <v>81</v>
      </c>
      <c r="O495">
        <v>88</v>
      </c>
    </row>
    <row r="496" spans="2:15" hidden="1" x14ac:dyDescent="0.25">
      <c r="B496" s="1" t="s">
        <v>650</v>
      </c>
      <c r="C496" s="1" t="s">
        <v>651</v>
      </c>
      <c r="D496">
        <v>6</v>
      </c>
      <c r="E496">
        <v>2</v>
      </c>
      <c r="F496">
        <v>3</v>
      </c>
      <c r="G496">
        <v>6</v>
      </c>
      <c r="H496">
        <v>5</v>
      </c>
      <c r="I496">
        <v>4</v>
      </c>
      <c r="J496">
        <f>AVERAGE(punkty_rekrutacyjne3[[#This Row],[JP]:[Geog]])</f>
        <v>4.5</v>
      </c>
      <c r="K496">
        <v>78</v>
      </c>
      <c r="L496">
        <v>1</v>
      </c>
      <c r="M496">
        <v>9</v>
      </c>
      <c r="N496">
        <v>33</v>
      </c>
      <c r="O496">
        <v>81</v>
      </c>
    </row>
    <row r="497" spans="2:15" hidden="1" x14ac:dyDescent="0.25">
      <c r="B497" s="1" t="s">
        <v>652</v>
      </c>
      <c r="C497" s="1" t="s">
        <v>239</v>
      </c>
      <c r="D497">
        <v>8</v>
      </c>
      <c r="E497">
        <v>2</v>
      </c>
      <c r="F497">
        <v>3</v>
      </c>
      <c r="G497">
        <v>4</v>
      </c>
      <c r="H497">
        <v>5</v>
      </c>
      <c r="I497">
        <v>4</v>
      </c>
      <c r="J497">
        <f>AVERAGE(punkty_rekrutacyjne3[[#This Row],[JP]:[Geog]])</f>
        <v>4</v>
      </c>
      <c r="K497">
        <v>65</v>
      </c>
      <c r="L497">
        <v>19</v>
      </c>
      <c r="M497">
        <v>19</v>
      </c>
      <c r="N497">
        <v>8</v>
      </c>
      <c r="O497">
        <v>20</v>
      </c>
    </row>
    <row r="498" spans="2:15" hidden="1" x14ac:dyDescent="0.25">
      <c r="B498" s="1" t="s">
        <v>653</v>
      </c>
      <c r="C498" s="1" t="s">
        <v>340</v>
      </c>
      <c r="D498">
        <v>2</v>
      </c>
      <c r="E498">
        <v>2</v>
      </c>
      <c r="F498">
        <v>2</v>
      </c>
      <c r="G498">
        <v>5</v>
      </c>
      <c r="H498">
        <v>5</v>
      </c>
      <c r="I498">
        <v>4</v>
      </c>
      <c r="J498">
        <f>AVERAGE(punkty_rekrutacyjne3[[#This Row],[JP]:[Geog]])</f>
        <v>4</v>
      </c>
      <c r="K498">
        <v>60</v>
      </c>
      <c r="L498">
        <v>79</v>
      </c>
      <c r="M498">
        <v>51</v>
      </c>
      <c r="N498">
        <v>40</v>
      </c>
      <c r="O498">
        <v>16</v>
      </c>
    </row>
    <row r="499" spans="2:15" hidden="1" x14ac:dyDescent="0.25">
      <c r="B499" s="1" t="s">
        <v>654</v>
      </c>
      <c r="C499" s="1" t="s">
        <v>340</v>
      </c>
      <c r="D499">
        <v>5</v>
      </c>
      <c r="E499">
        <v>2</v>
      </c>
      <c r="F499">
        <v>3</v>
      </c>
      <c r="G499">
        <v>3</v>
      </c>
      <c r="H499">
        <v>6</v>
      </c>
      <c r="I499">
        <v>3</v>
      </c>
      <c r="J499">
        <f>AVERAGE(punkty_rekrutacyjne3[[#This Row],[JP]:[Geog]])</f>
        <v>3.75</v>
      </c>
      <c r="K499">
        <v>79</v>
      </c>
      <c r="L499">
        <v>21</v>
      </c>
      <c r="M499">
        <v>41</v>
      </c>
      <c r="N499">
        <v>39</v>
      </c>
      <c r="O499">
        <v>74</v>
      </c>
    </row>
    <row r="500" spans="2:15" hidden="1" x14ac:dyDescent="0.25">
      <c r="B500" s="1" t="s">
        <v>655</v>
      </c>
      <c r="C500" s="1" t="s">
        <v>38</v>
      </c>
      <c r="D500">
        <v>7</v>
      </c>
      <c r="E500">
        <v>2</v>
      </c>
      <c r="F500">
        <v>6</v>
      </c>
      <c r="G500">
        <v>6</v>
      </c>
      <c r="H500">
        <v>6</v>
      </c>
      <c r="I500">
        <v>5</v>
      </c>
      <c r="J500">
        <f>AVERAGE(punkty_rekrutacyjne3[[#This Row],[JP]:[Geog]])</f>
        <v>5.75</v>
      </c>
      <c r="K500">
        <v>27</v>
      </c>
      <c r="L500">
        <v>93</v>
      </c>
      <c r="M500">
        <v>10</v>
      </c>
      <c r="N500">
        <v>43</v>
      </c>
      <c r="O500">
        <v>28</v>
      </c>
    </row>
    <row r="501" spans="2:15" hidden="1" x14ac:dyDescent="0.25">
      <c r="B501" s="1" t="s">
        <v>656</v>
      </c>
      <c r="C501" s="1" t="s">
        <v>119</v>
      </c>
      <c r="D501">
        <v>5</v>
      </c>
      <c r="E501">
        <v>4</v>
      </c>
      <c r="F501">
        <v>6</v>
      </c>
      <c r="G501">
        <v>5</v>
      </c>
      <c r="H501">
        <v>4</v>
      </c>
      <c r="I501">
        <v>4</v>
      </c>
      <c r="J501">
        <f>AVERAGE(punkty_rekrutacyjne3[[#This Row],[JP]:[Geog]])</f>
        <v>4.75</v>
      </c>
      <c r="K501">
        <v>44</v>
      </c>
      <c r="L501">
        <v>95</v>
      </c>
      <c r="M501">
        <v>15</v>
      </c>
      <c r="N501">
        <v>66</v>
      </c>
      <c r="O501">
        <v>82</v>
      </c>
    </row>
    <row r="502" spans="2:15" hidden="1" x14ac:dyDescent="0.25">
      <c r="B502" s="1" t="s">
        <v>657</v>
      </c>
      <c r="C502" s="1" t="s">
        <v>340</v>
      </c>
      <c r="D502">
        <v>0</v>
      </c>
      <c r="E502">
        <v>6</v>
      </c>
      <c r="F502">
        <v>6</v>
      </c>
      <c r="G502">
        <v>2</v>
      </c>
      <c r="H502">
        <v>4</v>
      </c>
      <c r="I502">
        <v>3</v>
      </c>
      <c r="J502">
        <f>AVERAGE(punkty_rekrutacyjne3[[#This Row],[JP]:[Geog]])</f>
        <v>3.75</v>
      </c>
      <c r="K502">
        <v>15</v>
      </c>
      <c r="L502">
        <v>15</v>
      </c>
      <c r="M502">
        <v>58</v>
      </c>
      <c r="N502">
        <v>15</v>
      </c>
      <c r="O502">
        <v>87</v>
      </c>
    </row>
    <row r="503" spans="2:15" hidden="1" x14ac:dyDescent="0.25">
      <c r="B503" s="1" t="s">
        <v>658</v>
      </c>
      <c r="C503" s="1" t="s">
        <v>16</v>
      </c>
      <c r="D503">
        <v>4</v>
      </c>
      <c r="E503">
        <v>6</v>
      </c>
      <c r="F503">
        <v>6</v>
      </c>
      <c r="G503">
        <v>3</v>
      </c>
      <c r="H503">
        <v>6</v>
      </c>
      <c r="I503">
        <v>2</v>
      </c>
      <c r="J503">
        <f>AVERAGE(punkty_rekrutacyjne3[[#This Row],[JP]:[Geog]])</f>
        <v>4.25</v>
      </c>
      <c r="K503">
        <v>69</v>
      </c>
      <c r="L503">
        <v>78</v>
      </c>
      <c r="M503">
        <v>32</v>
      </c>
      <c r="N503">
        <v>73</v>
      </c>
      <c r="O503">
        <v>93</v>
      </c>
    </row>
    <row r="504" spans="2:15" hidden="1" x14ac:dyDescent="0.25">
      <c r="B504" s="1" t="s">
        <v>659</v>
      </c>
      <c r="C504" s="1" t="s">
        <v>660</v>
      </c>
      <c r="D504">
        <v>7</v>
      </c>
      <c r="E504">
        <v>3</v>
      </c>
      <c r="F504">
        <v>4</v>
      </c>
      <c r="G504">
        <v>6</v>
      </c>
      <c r="H504">
        <v>3</v>
      </c>
      <c r="I504">
        <v>6</v>
      </c>
      <c r="J504">
        <f>AVERAGE(punkty_rekrutacyjne3[[#This Row],[JP]:[Geog]])</f>
        <v>4.75</v>
      </c>
      <c r="K504">
        <v>14</v>
      </c>
      <c r="L504">
        <v>42</v>
      </c>
      <c r="M504">
        <v>40</v>
      </c>
      <c r="N504">
        <v>48</v>
      </c>
      <c r="O504">
        <v>35</v>
      </c>
    </row>
    <row r="505" spans="2:15" hidden="1" x14ac:dyDescent="0.25">
      <c r="B505" s="1" t="s">
        <v>661</v>
      </c>
      <c r="C505" s="1" t="s">
        <v>83</v>
      </c>
      <c r="D505">
        <v>5</v>
      </c>
      <c r="E505">
        <v>2</v>
      </c>
      <c r="F505">
        <v>5</v>
      </c>
      <c r="G505">
        <v>6</v>
      </c>
      <c r="H505">
        <v>3</v>
      </c>
      <c r="I505">
        <v>3</v>
      </c>
      <c r="J505">
        <f>AVERAGE(punkty_rekrutacyjne3[[#This Row],[JP]:[Geog]])</f>
        <v>4.25</v>
      </c>
      <c r="K505">
        <v>90</v>
      </c>
      <c r="L505">
        <v>70</v>
      </c>
      <c r="M505">
        <v>84</v>
      </c>
      <c r="N505">
        <v>62</v>
      </c>
      <c r="O505">
        <v>20</v>
      </c>
    </row>
    <row r="506" spans="2:15" hidden="1" x14ac:dyDescent="0.25">
      <c r="B506" s="1" t="s">
        <v>662</v>
      </c>
      <c r="C506" s="1" t="s">
        <v>355</v>
      </c>
      <c r="D506">
        <v>1</v>
      </c>
      <c r="E506">
        <v>6</v>
      </c>
      <c r="F506">
        <v>4</v>
      </c>
      <c r="G506">
        <v>3</v>
      </c>
      <c r="H506">
        <v>3</v>
      </c>
      <c r="I506">
        <v>6</v>
      </c>
      <c r="J506">
        <f>AVERAGE(punkty_rekrutacyjne3[[#This Row],[JP]:[Geog]])</f>
        <v>4</v>
      </c>
      <c r="K506">
        <v>79</v>
      </c>
      <c r="L506">
        <v>71</v>
      </c>
      <c r="M506">
        <v>89</v>
      </c>
      <c r="N506">
        <v>26</v>
      </c>
      <c r="O506">
        <v>96</v>
      </c>
    </row>
    <row r="507" spans="2:15" hidden="1" x14ac:dyDescent="0.25">
      <c r="B507" s="1" t="s">
        <v>663</v>
      </c>
      <c r="C507" s="1" t="s">
        <v>369</v>
      </c>
      <c r="D507">
        <v>5</v>
      </c>
      <c r="E507">
        <v>5</v>
      </c>
      <c r="F507">
        <v>6</v>
      </c>
      <c r="G507">
        <v>3</v>
      </c>
      <c r="H507">
        <v>4</v>
      </c>
      <c r="I507">
        <v>2</v>
      </c>
      <c r="J507">
        <f>AVERAGE(punkty_rekrutacyjne3[[#This Row],[JP]:[Geog]])</f>
        <v>3.75</v>
      </c>
      <c r="K507">
        <v>45</v>
      </c>
      <c r="L507">
        <v>46</v>
      </c>
      <c r="M507">
        <v>47</v>
      </c>
      <c r="N507">
        <v>70</v>
      </c>
      <c r="O507">
        <v>56</v>
      </c>
    </row>
    <row r="508" spans="2:15" hidden="1" x14ac:dyDescent="0.25">
      <c r="B508" s="1" t="s">
        <v>235</v>
      </c>
      <c r="C508" s="1" t="s">
        <v>311</v>
      </c>
      <c r="D508">
        <v>6</v>
      </c>
      <c r="E508">
        <v>5</v>
      </c>
      <c r="F508">
        <v>6</v>
      </c>
      <c r="G508">
        <v>6</v>
      </c>
      <c r="H508">
        <v>5</v>
      </c>
      <c r="I508">
        <v>3</v>
      </c>
      <c r="J508">
        <f>AVERAGE(punkty_rekrutacyjne3[[#This Row],[JP]:[Geog]])</f>
        <v>5</v>
      </c>
      <c r="K508">
        <v>100</v>
      </c>
      <c r="L508">
        <v>44</v>
      </c>
      <c r="M508">
        <v>54</v>
      </c>
      <c r="N508">
        <v>75</v>
      </c>
      <c r="O508">
        <v>64</v>
      </c>
    </row>
    <row r="509" spans="2:15" hidden="1" x14ac:dyDescent="0.25">
      <c r="B509" s="1" t="s">
        <v>211</v>
      </c>
      <c r="C509" s="1" t="s">
        <v>78</v>
      </c>
      <c r="D509">
        <v>5</v>
      </c>
      <c r="E509">
        <v>6</v>
      </c>
      <c r="F509">
        <v>5</v>
      </c>
      <c r="G509">
        <v>2</v>
      </c>
      <c r="H509">
        <v>2</v>
      </c>
      <c r="I509">
        <v>2</v>
      </c>
      <c r="J509">
        <f>AVERAGE(punkty_rekrutacyjne3[[#This Row],[JP]:[Geog]])</f>
        <v>2.75</v>
      </c>
      <c r="K509">
        <v>74</v>
      </c>
      <c r="L509">
        <v>70</v>
      </c>
      <c r="M509">
        <v>43</v>
      </c>
      <c r="N509">
        <v>43</v>
      </c>
      <c r="O509">
        <v>37</v>
      </c>
    </row>
    <row r="510" spans="2:15" hidden="1" x14ac:dyDescent="0.25">
      <c r="B510" s="1" t="s">
        <v>664</v>
      </c>
      <c r="C510" s="1" t="s">
        <v>665</v>
      </c>
      <c r="D510">
        <v>8</v>
      </c>
      <c r="E510">
        <v>3</v>
      </c>
      <c r="F510">
        <v>3</v>
      </c>
      <c r="G510">
        <v>4</v>
      </c>
      <c r="H510">
        <v>5</v>
      </c>
      <c r="I510">
        <v>5</v>
      </c>
      <c r="J510">
        <f>AVERAGE(punkty_rekrutacyjne3[[#This Row],[JP]:[Geog]])</f>
        <v>4.25</v>
      </c>
      <c r="K510">
        <v>78</v>
      </c>
      <c r="L510">
        <v>45</v>
      </c>
      <c r="M510">
        <v>23</v>
      </c>
      <c r="N510">
        <v>91</v>
      </c>
      <c r="O510">
        <v>58</v>
      </c>
    </row>
    <row r="511" spans="2:15" hidden="1" x14ac:dyDescent="0.25">
      <c r="B511" s="1" t="s">
        <v>666</v>
      </c>
      <c r="C511" s="1" t="s">
        <v>34</v>
      </c>
      <c r="D511">
        <v>4</v>
      </c>
      <c r="E511">
        <v>5</v>
      </c>
      <c r="F511">
        <v>3</v>
      </c>
      <c r="G511">
        <v>6</v>
      </c>
      <c r="H511">
        <v>6</v>
      </c>
      <c r="I511">
        <v>3</v>
      </c>
      <c r="J511">
        <f>AVERAGE(punkty_rekrutacyjne3[[#This Row],[JP]:[Geog]])</f>
        <v>4.5</v>
      </c>
      <c r="K511">
        <v>23</v>
      </c>
      <c r="L511">
        <v>16</v>
      </c>
      <c r="M511">
        <v>85</v>
      </c>
      <c r="N511">
        <v>82</v>
      </c>
      <c r="O511">
        <v>75</v>
      </c>
    </row>
    <row r="512" spans="2:15" hidden="1" x14ac:dyDescent="0.25">
      <c r="B512" s="1" t="s">
        <v>667</v>
      </c>
      <c r="C512" s="1" t="s">
        <v>203</v>
      </c>
      <c r="D512">
        <v>1</v>
      </c>
      <c r="E512">
        <v>2</v>
      </c>
      <c r="F512">
        <v>5</v>
      </c>
      <c r="G512">
        <v>2</v>
      </c>
      <c r="H512">
        <v>6</v>
      </c>
      <c r="I512">
        <v>6</v>
      </c>
      <c r="J512">
        <f>AVERAGE(punkty_rekrutacyjne3[[#This Row],[JP]:[Geog]])</f>
        <v>4.75</v>
      </c>
      <c r="K512">
        <v>62</v>
      </c>
      <c r="L512">
        <v>89</v>
      </c>
      <c r="M512">
        <v>20</v>
      </c>
      <c r="N512">
        <v>56</v>
      </c>
      <c r="O512">
        <v>80</v>
      </c>
    </row>
    <row r="513" spans="2:15" hidden="1" x14ac:dyDescent="0.25">
      <c r="B513" s="1" t="s">
        <v>668</v>
      </c>
      <c r="C513" s="1" t="s">
        <v>83</v>
      </c>
      <c r="D513">
        <v>6</v>
      </c>
      <c r="E513">
        <v>6</v>
      </c>
      <c r="F513">
        <v>5</v>
      </c>
      <c r="G513">
        <v>6</v>
      </c>
      <c r="H513">
        <v>2</v>
      </c>
      <c r="I513">
        <v>4</v>
      </c>
      <c r="J513">
        <f>AVERAGE(punkty_rekrutacyjne3[[#This Row],[JP]:[Geog]])</f>
        <v>4.25</v>
      </c>
      <c r="K513">
        <v>22</v>
      </c>
      <c r="L513">
        <v>29</v>
      </c>
      <c r="M513">
        <v>31</v>
      </c>
      <c r="N513">
        <v>9</v>
      </c>
      <c r="O513">
        <v>56</v>
      </c>
    </row>
    <row r="514" spans="2:15" hidden="1" x14ac:dyDescent="0.25">
      <c r="B514" s="1" t="s">
        <v>669</v>
      </c>
      <c r="C514" s="1" t="s">
        <v>540</v>
      </c>
      <c r="D514">
        <v>8</v>
      </c>
      <c r="E514">
        <v>3</v>
      </c>
      <c r="F514">
        <v>4</v>
      </c>
      <c r="G514">
        <v>5</v>
      </c>
      <c r="H514">
        <v>2</v>
      </c>
      <c r="I514">
        <v>4</v>
      </c>
      <c r="J514">
        <f>AVERAGE(punkty_rekrutacyjne3[[#This Row],[JP]:[Geog]])</f>
        <v>3.75</v>
      </c>
      <c r="K514">
        <v>30</v>
      </c>
      <c r="L514">
        <v>10</v>
      </c>
      <c r="M514">
        <v>78</v>
      </c>
      <c r="N514">
        <v>57</v>
      </c>
      <c r="O514">
        <v>67</v>
      </c>
    </row>
    <row r="515" spans="2:15" hidden="1" x14ac:dyDescent="0.25">
      <c r="B515" s="1" t="s">
        <v>670</v>
      </c>
      <c r="C515" s="1" t="s">
        <v>302</v>
      </c>
      <c r="D515">
        <v>7</v>
      </c>
      <c r="E515">
        <v>6</v>
      </c>
      <c r="F515">
        <v>4</v>
      </c>
      <c r="G515">
        <v>6</v>
      </c>
      <c r="H515">
        <v>2</v>
      </c>
      <c r="I515">
        <v>2</v>
      </c>
      <c r="J515">
        <f>AVERAGE(punkty_rekrutacyjne3[[#This Row],[JP]:[Geog]])</f>
        <v>3.5</v>
      </c>
      <c r="K515">
        <v>29</v>
      </c>
      <c r="L515">
        <v>64</v>
      </c>
      <c r="M515">
        <v>39</v>
      </c>
      <c r="N515">
        <v>62</v>
      </c>
      <c r="O515">
        <v>1</v>
      </c>
    </row>
    <row r="516" spans="2:15" hidden="1" x14ac:dyDescent="0.25">
      <c r="B516" s="1" t="s">
        <v>671</v>
      </c>
      <c r="C516" s="1" t="s">
        <v>101</v>
      </c>
      <c r="D516">
        <v>3</v>
      </c>
      <c r="E516">
        <v>2</v>
      </c>
      <c r="F516">
        <v>2</v>
      </c>
      <c r="G516">
        <v>3</v>
      </c>
      <c r="H516">
        <v>5</v>
      </c>
      <c r="I516">
        <v>4</v>
      </c>
      <c r="J516">
        <f>AVERAGE(punkty_rekrutacyjne3[[#This Row],[JP]:[Geog]])</f>
        <v>3.5</v>
      </c>
      <c r="K516">
        <v>32</v>
      </c>
      <c r="L516">
        <v>80</v>
      </c>
      <c r="M516">
        <v>47</v>
      </c>
      <c r="N516">
        <v>98</v>
      </c>
      <c r="O516">
        <v>30</v>
      </c>
    </row>
    <row r="517" spans="2:15" hidden="1" x14ac:dyDescent="0.25">
      <c r="B517" s="1" t="s">
        <v>269</v>
      </c>
      <c r="C517" s="1" t="s">
        <v>171</v>
      </c>
      <c r="D517">
        <v>3</v>
      </c>
      <c r="E517">
        <v>5</v>
      </c>
      <c r="F517">
        <v>2</v>
      </c>
      <c r="G517">
        <v>3</v>
      </c>
      <c r="H517">
        <v>2</v>
      </c>
      <c r="I517">
        <v>6</v>
      </c>
      <c r="J517">
        <f>AVERAGE(punkty_rekrutacyjne3[[#This Row],[JP]:[Geog]])</f>
        <v>3.25</v>
      </c>
      <c r="K517">
        <v>81</v>
      </c>
      <c r="L517">
        <v>8</v>
      </c>
      <c r="M517">
        <v>48</v>
      </c>
      <c r="N517">
        <v>7</v>
      </c>
      <c r="O517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AF16-C755-4C6D-B5FF-B7368A7FD735}">
  <dimension ref="B1:U517"/>
  <sheetViews>
    <sheetView zoomScale="115" zoomScaleNormal="115" workbookViewId="0">
      <selection activeCell="Q521" sqref="Q521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42578125" bestFit="1" customWidth="1"/>
    <col min="5" max="5" width="13.85546875" bestFit="1" customWidth="1"/>
    <col min="6" max="6" width="19.7109375" bestFit="1" customWidth="1"/>
    <col min="7" max="7" width="5.140625" bestFit="1" customWidth="1"/>
    <col min="8" max="8" width="6.85546875" bestFit="1" customWidth="1"/>
    <col min="9" max="9" width="6.7109375" bestFit="1" customWidth="1"/>
    <col min="10" max="10" width="8" bestFit="1" customWidth="1"/>
    <col min="11" max="11" width="10.140625" customWidth="1"/>
    <col min="12" max="12" width="7.140625" bestFit="1" customWidth="1"/>
    <col min="13" max="13" width="7.28515625" bestFit="1" customWidth="1"/>
    <col min="14" max="14" width="8.42578125" bestFit="1" customWidth="1"/>
    <col min="15" max="15" width="7.7109375" bestFit="1" customWidth="1"/>
    <col min="16" max="16" width="6.5703125" bestFit="1" customWidth="1"/>
    <col min="17" max="18" width="16.28515625" customWidth="1"/>
  </cols>
  <sheetData>
    <row r="1" spans="2:21" x14ac:dyDescent="0.25">
      <c r="B1" t="s">
        <v>679</v>
      </c>
      <c r="C1">
        <f>MODE(punkty_rekrutacyjne4[Łacznie])</f>
        <v>55.6</v>
      </c>
    </row>
    <row r="3" spans="2:21" x14ac:dyDescent="0.25">
      <c r="B3" t="s">
        <v>0</v>
      </c>
      <c r="C3" t="s">
        <v>1</v>
      </c>
      <c r="D3" t="s">
        <v>2</v>
      </c>
      <c r="E3" t="s">
        <v>3</v>
      </c>
      <c r="F3" t="s">
        <v>675</v>
      </c>
      <c r="G3" t="s">
        <v>4</v>
      </c>
      <c r="H3" t="s">
        <v>5</v>
      </c>
      <c r="I3" t="s">
        <v>6</v>
      </c>
      <c r="J3" t="s">
        <v>7</v>
      </c>
      <c r="K3" t="s">
        <v>676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677</v>
      </c>
      <c r="R3" t="s">
        <v>678</v>
      </c>
      <c r="T3" t="s">
        <v>672</v>
      </c>
      <c r="U3" t="s">
        <v>673</v>
      </c>
    </row>
    <row r="4" spans="2:21" hidden="1" x14ac:dyDescent="0.25">
      <c r="B4" s="1" t="s">
        <v>13</v>
      </c>
      <c r="C4" s="1" t="s">
        <v>14</v>
      </c>
      <c r="D4">
        <v>0</v>
      </c>
      <c r="E4">
        <v>4</v>
      </c>
      <c r="F4">
        <f>IF(punkty_rekrutacyjne4[[#This Row],[Zachowanie]]=6,2,0)+punkty_rekrutacyjne4[[#This Row],[Osiagniecia]]</f>
        <v>0</v>
      </c>
      <c r="G4">
        <v>4</v>
      </c>
      <c r="H4">
        <v>5</v>
      </c>
      <c r="I4">
        <v>6</v>
      </c>
      <c r="J4">
        <v>6</v>
      </c>
      <c r="K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4">
        <v>62</v>
      </c>
      <c r="M4">
        <v>13</v>
      </c>
      <c r="N4">
        <v>26</v>
      </c>
      <c r="O4">
        <v>67</v>
      </c>
      <c r="P4">
        <v>62</v>
      </c>
      <c r="Q4">
        <f>SUM(punkty_rekrutacyjne4[[#This Row],[GHP]:[GJP]])/10</f>
        <v>23</v>
      </c>
      <c r="R4">
        <f>SUM(punkty_rekrutacyjne4[[#This Row],[Punkty za zach i os]],punkty_rekrutacyjne4[[#This Row],[Punkty za oceny]],punkty_rekrutacyjne4[[#This Row],[Punkty za egzamin]])</f>
        <v>57</v>
      </c>
      <c r="T4">
        <v>2</v>
      </c>
      <c r="U4">
        <v>0</v>
      </c>
    </row>
    <row r="5" spans="2:21" hidden="1" x14ac:dyDescent="0.25">
      <c r="B5" s="1" t="s">
        <v>15</v>
      </c>
      <c r="C5" s="1" t="s">
        <v>16</v>
      </c>
      <c r="D5">
        <v>7</v>
      </c>
      <c r="E5">
        <v>4</v>
      </c>
      <c r="F5">
        <f>IF(punkty_rekrutacyjne4[[#This Row],[Zachowanie]]=6,2,0)+punkty_rekrutacyjne4[[#This Row],[Osiagniecia]]</f>
        <v>7</v>
      </c>
      <c r="G5">
        <v>4</v>
      </c>
      <c r="H5">
        <v>2</v>
      </c>
      <c r="I5">
        <v>5</v>
      </c>
      <c r="J5">
        <v>6</v>
      </c>
      <c r="K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">
        <v>90</v>
      </c>
      <c r="M5">
        <v>8</v>
      </c>
      <c r="N5">
        <v>21</v>
      </c>
      <c r="O5">
        <v>52</v>
      </c>
      <c r="P5">
        <v>33</v>
      </c>
      <c r="Q5">
        <f>SUM(punkty_rekrutacyjne4[[#This Row],[GHP]:[GJP]])/10</f>
        <v>20.399999999999999</v>
      </c>
      <c r="R5">
        <f>SUM(punkty_rekrutacyjne4[[#This Row],[Punkty za zach i os]],punkty_rekrutacyjne4[[#This Row],[Punkty za oceny]],punkty_rekrutacyjne4[[#This Row],[Punkty za egzamin]])</f>
        <v>51.4</v>
      </c>
      <c r="T5">
        <v>3</v>
      </c>
      <c r="U5">
        <v>4</v>
      </c>
    </row>
    <row r="6" spans="2:21" hidden="1" x14ac:dyDescent="0.25">
      <c r="B6" s="1" t="s">
        <v>17</v>
      </c>
      <c r="C6" s="1" t="s">
        <v>18</v>
      </c>
      <c r="D6">
        <v>7</v>
      </c>
      <c r="E6">
        <v>4</v>
      </c>
      <c r="F6">
        <f>IF(punkty_rekrutacyjne4[[#This Row],[Zachowanie]]=6,2,0)+punkty_rekrutacyjne4[[#This Row],[Osiagniecia]]</f>
        <v>7</v>
      </c>
      <c r="G6">
        <v>4</v>
      </c>
      <c r="H6">
        <v>6</v>
      </c>
      <c r="I6">
        <v>6</v>
      </c>
      <c r="J6">
        <v>5</v>
      </c>
      <c r="K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6">
        <v>96</v>
      </c>
      <c r="M6">
        <v>99</v>
      </c>
      <c r="N6">
        <v>16</v>
      </c>
      <c r="O6">
        <v>85</v>
      </c>
      <c r="P6">
        <v>65</v>
      </c>
      <c r="Q6">
        <f>SUM(punkty_rekrutacyjne4[[#This Row],[GHP]:[GJP]])/10</f>
        <v>36.1</v>
      </c>
      <c r="R6">
        <f>SUM(punkty_rekrutacyjne4[[#This Row],[Punkty za zach i os]],punkty_rekrutacyjne4[[#This Row],[Punkty za oceny]],punkty_rekrutacyjne4[[#This Row],[Punkty za egzamin]])</f>
        <v>77.099999999999994</v>
      </c>
      <c r="T6">
        <v>4</v>
      </c>
      <c r="U6">
        <v>6</v>
      </c>
    </row>
    <row r="7" spans="2:21" hidden="1" x14ac:dyDescent="0.25">
      <c r="B7" s="1" t="s">
        <v>19</v>
      </c>
      <c r="C7" s="1" t="s">
        <v>20</v>
      </c>
      <c r="D7">
        <v>8</v>
      </c>
      <c r="E7">
        <v>6</v>
      </c>
      <c r="F7">
        <f>IF(punkty_rekrutacyjne4[[#This Row],[Zachowanie]]=6,2,0)+punkty_rekrutacyjne4[[#This Row],[Osiagniecia]]</f>
        <v>10</v>
      </c>
      <c r="G7">
        <v>4</v>
      </c>
      <c r="H7">
        <v>4</v>
      </c>
      <c r="I7">
        <v>3</v>
      </c>
      <c r="J7">
        <v>5</v>
      </c>
      <c r="K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7">
        <v>17</v>
      </c>
      <c r="M7">
        <v>100</v>
      </c>
      <c r="N7">
        <v>100</v>
      </c>
      <c r="O7">
        <v>100</v>
      </c>
      <c r="P7">
        <v>31</v>
      </c>
      <c r="Q7">
        <f>SUM(punkty_rekrutacyjne4[[#This Row],[GHP]:[GJP]])/10</f>
        <v>34.799999999999997</v>
      </c>
      <c r="R7">
        <f>SUM(punkty_rekrutacyjne4[[#This Row],[Punkty za zach i os]],punkty_rekrutacyjne4[[#This Row],[Punkty za oceny]],punkty_rekrutacyjne4[[#This Row],[Punkty za egzamin]])</f>
        <v>68.8</v>
      </c>
      <c r="T7">
        <v>5</v>
      </c>
      <c r="U7">
        <v>8</v>
      </c>
    </row>
    <row r="8" spans="2:21" hidden="1" x14ac:dyDescent="0.25">
      <c r="B8" s="1" t="s">
        <v>21</v>
      </c>
      <c r="C8" s="1" t="s">
        <v>18</v>
      </c>
      <c r="D8">
        <v>5</v>
      </c>
      <c r="E8">
        <v>4</v>
      </c>
      <c r="F8">
        <f>IF(punkty_rekrutacyjne4[[#This Row],[Zachowanie]]=6,2,0)+punkty_rekrutacyjne4[[#This Row],[Osiagniecia]]</f>
        <v>5</v>
      </c>
      <c r="G8">
        <v>2</v>
      </c>
      <c r="H8">
        <v>4</v>
      </c>
      <c r="I8">
        <v>5</v>
      </c>
      <c r="J8">
        <v>4</v>
      </c>
      <c r="K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8">
        <v>20</v>
      </c>
      <c r="M8">
        <v>28</v>
      </c>
      <c r="N8">
        <v>58</v>
      </c>
      <c r="O8">
        <v>86</v>
      </c>
      <c r="P8">
        <v>48</v>
      </c>
      <c r="Q8">
        <f>SUM(punkty_rekrutacyjne4[[#This Row],[GHP]:[GJP]])/10</f>
        <v>24</v>
      </c>
      <c r="R8">
        <f>SUM(punkty_rekrutacyjne4[[#This Row],[Punkty za zach i os]],punkty_rekrutacyjne4[[#This Row],[Punkty za oceny]],punkty_rekrutacyjne4[[#This Row],[Punkty za egzamin]])</f>
        <v>49</v>
      </c>
      <c r="T8">
        <v>6</v>
      </c>
      <c r="U8">
        <v>10</v>
      </c>
    </row>
    <row r="9" spans="2:21" hidden="1" x14ac:dyDescent="0.25">
      <c r="B9" s="1" t="s">
        <v>22</v>
      </c>
      <c r="C9" s="1" t="s">
        <v>23</v>
      </c>
      <c r="D9">
        <v>7</v>
      </c>
      <c r="E9">
        <v>3</v>
      </c>
      <c r="F9">
        <f>IF(punkty_rekrutacyjne4[[#This Row],[Zachowanie]]=6,2,0)+punkty_rekrutacyjne4[[#This Row],[Osiagniecia]]</f>
        <v>7</v>
      </c>
      <c r="G9">
        <v>2</v>
      </c>
      <c r="H9">
        <v>2</v>
      </c>
      <c r="I9">
        <v>2</v>
      </c>
      <c r="J9">
        <v>3</v>
      </c>
      <c r="K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4</v>
      </c>
      <c r="L9">
        <v>77</v>
      </c>
      <c r="M9">
        <v>10</v>
      </c>
      <c r="N9">
        <v>11</v>
      </c>
      <c r="O9">
        <v>72</v>
      </c>
      <c r="P9">
        <v>78</v>
      </c>
      <c r="Q9">
        <f>SUM(punkty_rekrutacyjne4[[#This Row],[GHP]:[GJP]])/10</f>
        <v>24.8</v>
      </c>
      <c r="R9">
        <f>SUM(punkty_rekrutacyjne4[[#This Row],[Punkty za zach i os]],punkty_rekrutacyjne4[[#This Row],[Punkty za oceny]],punkty_rekrutacyjne4[[#This Row],[Punkty za egzamin]])</f>
        <v>35.799999999999997</v>
      </c>
    </row>
    <row r="10" spans="2:21" hidden="1" x14ac:dyDescent="0.25">
      <c r="B10" s="1" t="s">
        <v>24</v>
      </c>
      <c r="C10" s="1" t="s">
        <v>23</v>
      </c>
      <c r="D10">
        <v>8</v>
      </c>
      <c r="E10">
        <v>6</v>
      </c>
      <c r="F10">
        <f>IF(punkty_rekrutacyjne4[[#This Row],[Zachowanie]]=6,2,0)+punkty_rekrutacyjne4[[#This Row],[Osiagniecia]]</f>
        <v>10</v>
      </c>
      <c r="G10">
        <v>6</v>
      </c>
      <c r="H10">
        <v>5</v>
      </c>
      <c r="I10">
        <v>5</v>
      </c>
      <c r="J10">
        <v>2</v>
      </c>
      <c r="K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0">
        <v>75</v>
      </c>
      <c r="M10">
        <v>25</v>
      </c>
      <c r="N10">
        <v>5</v>
      </c>
      <c r="O10">
        <v>3</v>
      </c>
      <c r="P10">
        <v>58</v>
      </c>
      <c r="Q10">
        <f>SUM(punkty_rekrutacyjne4[[#This Row],[GHP]:[GJP]])/10</f>
        <v>16.600000000000001</v>
      </c>
      <c r="R10">
        <f>SUM(punkty_rekrutacyjne4[[#This Row],[Punkty za zach i os]],punkty_rekrutacyjne4[[#This Row],[Punkty za oceny]],punkty_rekrutacyjne4[[#This Row],[Punkty za egzamin]])</f>
        <v>52.6</v>
      </c>
    </row>
    <row r="11" spans="2:21" hidden="1" x14ac:dyDescent="0.25">
      <c r="B11" s="1" t="s">
        <v>25</v>
      </c>
      <c r="C11" s="1" t="s">
        <v>26</v>
      </c>
      <c r="D11">
        <v>6</v>
      </c>
      <c r="E11">
        <v>6</v>
      </c>
      <c r="F11">
        <f>IF(punkty_rekrutacyjne4[[#This Row],[Zachowanie]]=6,2,0)+punkty_rekrutacyjne4[[#This Row],[Osiagniecia]]</f>
        <v>8</v>
      </c>
      <c r="G11">
        <v>2</v>
      </c>
      <c r="H11">
        <v>5</v>
      </c>
      <c r="I11">
        <v>5</v>
      </c>
      <c r="J11">
        <v>3</v>
      </c>
      <c r="K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1">
        <v>12</v>
      </c>
      <c r="M11">
        <v>17</v>
      </c>
      <c r="N11">
        <v>14</v>
      </c>
      <c r="O11">
        <v>4</v>
      </c>
      <c r="P11">
        <v>3</v>
      </c>
      <c r="Q11">
        <f>SUM(punkty_rekrutacyjne4[[#This Row],[GHP]:[GJP]])/10</f>
        <v>5</v>
      </c>
      <c r="R11">
        <f>SUM(punkty_rekrutacyjne4[[#This Row],[Punkty za zach i os]],punkty_rekrutacyjne4[[#This Row],[Punkty za oceny]],punkty_rekrutacyjne4[[#This Row],[Punkty za egzamin]])</f>
        <v>33</v>
      </c>
    </row>
    <row r="12" spans="2:21" hidden="1" x14ac:dyDescent="0.25">
      <c r="B12" s="1" t="s">
        <v>27</v>
      </c>
      <c r="C12" s="1" t="s">
        <v>28</v>
      </c>
      <c r="D12">
        <v>1</v>
      </c>
      <c r="E12">
        <v>6</v>
      </c>
      <c r="F12">
        <f>IF(punkty_rekrutacyjne4[[#This Row],[Zachowanie]]=6,2,0)+punkty_rekrutacyjne4[[#This Row],[Osiagniecia]]</f>
        <v>3</v>
      </c>
      <c r="G12">
        <v>6</v>
      </c>
      <c r="H12">
        <v>2</v>
      </c>
      <c r="I12">
        <v>3</v>
      </c>
      <c r="J12">
        <v>6</v>
      </c>
      <c r="K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2">
        <v>1</v>
      </c>
      <c r="M12">
        <v>3</v>
      </c>
      <c r="N12">
        <v>69</v>
      </c>
      <c r="O12">
        <v>89</v>
      </c>
      <c r="P12">
        <v>10</v>
      </c>
      <c r="Q12">
        <f>SUM(punkty_rekrutacyjne4[[#This Row],[GHP]:[GJP]])/10</f>
        <v>17.2</v>
      </c>
      <c r="R12">
        <f>SUM(punkty_rekrutacyjne4[[#This Row],[Punkty za zach i os]],punkty_rekrutacyjne4[[#This Row],[Punkty za oceny]],punkty_rekrutacyjne4[[#This Row],[Punkty za egzamin]])</f>
        <v>44.2</v>
      </c>
    </row>
    <row r="13" spans="2:21" hidden="1" x14ac:dyDescent="0.25">
      <c r="B13" s="1" t="s">
        <v>29</v>
      </c>
      <c r="C13" s="1" t="s">
        <v>30</v>
      </c>
      <c r="D13">
        <v>0</v>
      </c>
      <c r="E13">
        <v>5</v>
      </c>
      <c r="F13">
        <f>IF(punkty_rekrutacyjne4[[#This Row],[Zachowanie]]=6,2,0)+punkty_rekrutacyjne4[[#This Row],[Osiagniecia]]</f>
        <v>0</v>
      </c>
      <c r="G13">
        <v>3</v>
      </c>
      <c r="H13">
        <v>6</v>
      </c>
      <c r="I13">
        <v>6</v>
      </c>
      <c r="J13">
        <v>4</v>
      </c>
      <c r="K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3">
        <v>28</v>
      </c>
      <c r="M13">
        <v>53</v>
      </c>
      <c r="N13">
        <v>38</v>
      </c>
      <c r="O13">
        <v>63</v>
      </c>
      <c r="P13">
        <v>70</v>
      </c>
      <c r="Q13">
        <f>SUM(punkty_rekrutacyjne4[[#This Row],[GHP]:[GJP]])/10</f>
        <v>25.2</v>
      </c>
      <c r="R13">
        <f>SUM(punkty_rekrutacyjne4[[#This Row],[Punkty za zach i os]],punkty_rekrutacyjne4[[#This Row],[Punkty za oceny]],punkty_rekrutacyjne4[[#This Row],[Punkty za egzamin]])</f>
        <v>55.2</v>
      </c>
    </row>
    <row r="14" spans="2:21" hidden="1" x14ac:dyDescent="0.25">
      <c r="B14" s="1" t="s">
        <v>31</v>
      </c>
      <c r="C14" s="1" t="s">
        <v>32</v>
      </c>
      <c r="D14">
        <v>4</v>
      </c>
      <c r="E14">
        <v>3</v>
      </c>
      <c r="F14">
        <f>IF(punkty_rekrutacyjne4[[#This Row],[Zachowanie]]=6,2,0)+punkty_rekrutacyjne4[[#This Row],[Osiagniecia]]</f>
        <v>4</v>
      </c>
      <c r="G14">
        <v>3</v>
      </c>
      <c r="H14">
        <v>6</v>
      </c>
      <c r="I14">
        <v>6</v>
      </c>
      <c r="J14">
        <v>2</v>
      </c>
      <c r="K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4">
        <v>77</v>
      </c>
      <c r="M14">
        <v>8</v>
      </c>
      <c r="N14">
        <v>71</v>
      </c>
      <c r="O14">
        <v>88</v>
      </c>
      <c r="P14">
        <v>41</v>
      </c>
      <c r="Q14">
        <f>SUM(punkty_rekrutacyjne4[[#This Row],[GHP]:[GJP]])/10</f>
        <v>28.5</v>
      </c>
      <c r="R14">
        <f>SUM(punkty_rekrutacyjne4[[#This Row],[Punkty za zach i os]],punkty_rekrutacyjne4[[#This Row],[Punkty za oceny]],punkty_rekrutacyjne4[[#This Row],[Punkty za egzamin]])</f>
        <v>56.5</v>
      </c>
    </row>
    <row r="15" spans="2:21" hidden="1" x14ac:dyDescent="0.25">
      <c r="B15" s="1" t="s">
        <v>33</v>
      </c>
      <c r="C15" s="1" t="s">
        <v>34</v>
      </c>
      <c r="D15">
        <v>4</v>
      </c>
      <c r="E15">
        <v>6</v>
      </c>
      <c r="F15">
        <f>IF(punkty_rekrutacyjne4[[#This Row],[Zachowanie]]=6,2,0)+punkty_rekrutacyjne4[[#This Row],[Osiagniecia]]</f>
        <v>6</v>
      </c>
      <c r="G15">
        <v>5</v>
      </c>
      <c r="H15">
        <v>6</v>
      </c>
      <c r="I15">
        <v>3</v>
      </c>
      <c r="J15">
        <v>6</v>
      </c>
      <c r="K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15">
        <v>83</v>
      </c>
      <c r="M15">
        <v>27</v>
      </c>
      <c r="N15">
        <v>79</v>
      </c>
      <c r="O15">
        <v>20</v>
      </c>
      <c r="P15">
        <v>43</v>
      </c>
      <c r="Q15">
        <f>SUM(punkty_rekrutacyjne4[[#This Row],[GHP]:[GJP]])/10</f>
        <v>25.2</v>
      </c>
      <c r="R15">
        <f>SUM(punkty_rekrutacyjne4[[#This Row],[Punkty za zach i os]],punkty_rekrutacyjne4[[#This Row],[Punkty za oceny]],punkty_rekrutacyjne4[[#This Row],[Punkty za egzamin]])</f>
        <v>63.2</v>
      </c>
    </row>
    <row r="16" spans="2:21" hidden="1" x14ac:dyDescent="0.25">
      <c r="B16" s="1" t="s">
        <v>35</v>
      </c>
      <c r="C16" s="1" t="s">
        <v>36</v>
      </c>
      <c r="D16">
        <v>1</v>
      </c>
      <c r="E16">
        <v>3</v>
      </c>
      <c r="F16">
        <f>IF(punkty_rekrutacyjne4[[#This Row],[Zachowanie]]=6,2,0)+punkty_rekrutacyjne4[[#This Row],[Osiagniecia]]</f>
        <v>1</v>
      </c>
      <c r="G16">
        <v>6</v>
      </c>
      <c r="H16">
        <v>3</v>
      </c>
      <c r="I16">
        <v>3</v>
      </c>
      <c r="J16">
        <v>2</v>
      </c>
      <c r="K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6">
        <v>16</v>
      </c>
      <c r="M16">
        <v>43</v>
      </c>
      <c r="N16">
        <v>92</v>
      </c>
      <c r="O16">
        <v>54</v>
      </c>
      <c r="P16">
        <v>27</v>
      </c>
      <c r="Q16">
        <f>SUM(punkty_rekrutacyjne4[[#This Row],[GHP]:[GJP]])/10</f>
        <v>23.2</v>
      </c>
      <c r="R16">
        <f>SUM(punkty_rekrutacyjne4[[#This Row],[Punkty za zach i os]],punkty_rekrutacyjne4[[#This Row],[Punkty za oceny]],punkty_rekrutacyjne4[[#This Row],[Punkty za egzamin]])</f>
        <v>42.2</v>
      </c>
    </row>
    <row r="17" spans="2:18" hidden="1" x14ac:dyDescent="0.25">
      <c r="B17" s="1" t="s">
        <v>37</v>
      </c>
      <c r="C17" s="1" t="s">
        <v>38</v>
      </c>
      <c r="D17">
        <v>6</v>
      </c>
      <c r="E17">
        <v>6</v>
      </c>
      <c r="F17">
        <f>IF(punkty_rekrutacyjne4[[#This Row],[Zachowanie]]=6,2,0)+punkty_rekrutacyjne4[[#This Row],[Osiagniecia]]</f>
        <v>8</v>
      </c>
      <c r="G17">
        <v>5</v>
      </c>
      <c r="H17">
        <v>3</v>
      </c>
      <c r="I17">
        <v>2</v>
      </c>
      <c r="J17">
        <v>6</v>
      </c>
      <c r="K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7">
        <v>11</v>
      </c>
      <c r="M17">
        <v>36</v>
      </c>
      <c r="N17">
        <v>4</v>
      </c>
      <c r="O17">
        <v>41</v>
      </c>
      <c r="P17">
        <v>62</v>
      </c>
      <c r="Q17">
        <f>SUM(punkty_rekrutacyjne4[[#This Row],[GHP]:[GJP]])/10</f>
        <v>15.4</v>
      </c>
      <c r="R17">
        <f>SUM(punkty_rekrutacyjne4[[#This Row],[Punkty za zach i os]],punkty_rekrutacyjne4[[#This Row],[Punkty za oceny]],punkty_rekrutacyjne4[[#This Row],[Punkty za egzamin]])</f>
        <v>45.4</v>
      </c>
    </row>
    <row r="18" spans="2:18" hidden="1" x14ac:dyDescent="0.25">
      <c r="B18" s="1" t="s">
        <v>39</v>
      </c>
      <c r="C18" s="1" t="s">
        <v>38</v>
      </c>
      <c r="D18">
        <v>5</v>
      </c>
      <c r="E18">
        <v>2</v>
      </c>
      <c r="F18">
        <f>IF(punkty_rekrutacyjne4[[#This Row],[Zachowanie]]=6,2,0)+punkty_rekrutacyjne4[[#This Row],[Osiagniecia]]</f>
        <v>5</v>
      </c>
      <c r="G18">
        <v>4</v>
      </c>
      <c r="H18">
        <v>2</v>
      </c>
      <c r="I18">
        <v>3</v>
      </c>
      <c r="J18">
        <v>5</v>
      </c>
      <c r="K1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8">
        <v>80</v>
      </c>
      <c r="M18">
        <v>75</v>
      </c>
      <c r="N18">
        <v>60</v>
      </c>
      <c r="O18">
        <v>54</v>
      </c>
      <c r="P18">
        <v>69</v>
      </c>
      <c r="Q18">
        <f>SUM(punkty_rekrutacyjne4[[#This Row],[GHP]:[GJP]])/10</f>
        <v>33.799999999999997</v>
      </c>
      <c r="R18">
        <f>SUM(punkty_rekrutacyjne4[[#This Row],[Punkty za zach i os]],punkty_rekrutacyjne4[[#This Row],[Punkty za oceny]],punkty_rekrutacyjne4[[#This Row],[Punkty za egzamin]])</f>
        <v>56.8</v>
      </c>
    </row>
    <row r="19" spans="2:18" hidden="1" x14ac:dyDescent="0.25">
      <c r="B19" s="1" t="s">
        <v>40</v>
      </c>
      <c r="C19" s="1" t="s">
        <v>41</v>
      </c>
      <c r="D19">
        <v>8</v>
      </c>
      <c r="E19">
        <v>6</v>
      </c>
      <c r="F19">
        <f>IF(punkty_rekrutacyjne4[[#This Row],[Zachowanie]]=6,2,0)+punkty_rekrutacyjne4[[#This Row],[Osiagniecia]]</f>
        <v>10</v>
      </c>
      <c r="G19">
        <v>4</v>
      </c>
      <c r="H19">
        <v>3</v>
      </c>
      <c r="I19">
        <v>4</v>
      </c>
      <c r="J19">
        <v>5</v>
      </c>
      <c r="K1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9">
        <v>22</v>
      </c>
      <c r="M19">
        <v>46</v>
      </c>
      <c r="N19">
        <v>36</v>
      </c>
      <c r="O19">
        <v>35</v>
      </c>
      <c r="P19">
        <v>91</v>
      </c>
      <c r="Q19">
        <f>SUM(punkty_rekrutacyjne4[[#This Row],[GHP]:[GJP]])/10</f>
        <v>23</v>
      </c>
      <c r="R19">
        <f>SUM(punkty_rekrutacyjne4[[#This Row],[Punkty za zach i os]],punkty_rekrutacyjne4[[#This Row],[Punkty za oceny]],punkty_rekrutacyjne4[[#This Row],[Punkty za egzamin]])</f>
        <v>57</v>
      </c>
    </row>
    <row r="20" spans="2:18" hidden="1" x14ac:dyDescent="0.25">
      <c r="B20" s="1" t="s">
        <v>42</v>
      </c>
      <c r="C20" s="1" t="s">
        <v>43</v>
      </c>
      <c r="D20">
        <v>2</v>
      </c>
      <c r="E20">
        <v>5</v>
      </c>
      <c r="F20">
        <f>IF(punkty_rekrutacyjne4[[#This Row],[Zachowanie]]=6,2,0)+punkty_rekrutacyjne4[[#This Row],[Osiagniecia]]</f>
        <v>2</v>
      </c>
      <c r="G20">
        <v>3</v>
      </c>
      <c r="H20">
        <v>5</v>
      </c>
      <c r="I20">
        <v>6</v>
      </c>
      <c r="J20">
        <v>3</v>
      </c>
      <c r="K2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0">
        <v>47</v>
      </c>
      <c r="M20">
        <v>30</v>
      </c>
      <c r="N20">
        <v>2</v>
      </c>
      <c r="O20">
        <v>45</v>
      </c>
      <c r="P20">
        <v>76</v>
      </c>
      <c r="Q20">
        <f>SUM(punkty_rekrutacyjne4[[#This Row],[GHP]:[GJP]])/10</f>
        <v>20</v>
      </c>
      <c r="R20">
        <f>SUM(punkty_rekrutacyjne4[[#This Row],[Punkty za zach i os]],punkty_rekrutacyjne4[[#This Row],[Punkty za oceny]],punkty_rekrutacyjne4[[#This Row],[Punkty za egzamin]])</f>
        <v>48</v>
      </c>
    </row>
    <row r="21" spans="2:18" hidden="1" x14ac:dyDescent="0.25">
      <c r="B21" s="1" t="s">
        <v>44</v>
      </c>
      <c r="C21" s="1" t="s">
        <v>45</v>
      </c>
      <c r="D21">
        <v>8</v>
      </c>
      <c r="E21">
        <v>4</v>
      </c>
      <c r="F21">
        <f>IF(punkty_rekrutacyjne4[[#This Row],[Zachowanie]]=6,2,0)+punkty_rekrutacyjne4[[#This Row],[Osiagniecia]]</f>
        <v>8</v>
      </c>
      <c r="G21">
        <v>3</v>
      </c>
      <c r="H21">
        <v>4</v>
      </c>
      <c r="I21">
        <v>6</v>
      </c>
      <c r="J21">
        <v>2</v>
      </c>
      <c r="K2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1">
        <v>23</v>
      </c>
      <c r="M21">
        <v>49</v>
      </c>
      <c r="N21">
        <v>16</v>
      </c>
      <c r="O21">
        <v>3</v>
      </c>
      <c r="P21">
        <v>81</v>
      </c>
      <c r="Q21">
        <f>SUM(punkty_rekrutacyjne4[[#This Row],[GHP]:[GJP]])/10</f>
        <v>17.2</v>
      </c>
      <c r="R21">
        <f>SUM(punkty_rekrutacyjne4[[#This Row],[Punkty za zach i os]],punkty_rekrutacyjne4[[#This Row],[Punkty za oceny]],punkty_rekrutacyjne4[[#This Row],[Punkty za egzamin]])</f>
        <v>45.2</v>
      </c>
    </row>
    <row r="22" spans="2:18" hidden="1" x14ac:dyDescent="0.25">
      <c r="B22" s="1" t="s">
        <v>46</v>
      </c>
      <c r="C22" s="1" t="s">
        <v>16</v>
      </c>
      <c r="D22">
        <v>1</v>
      </c>
      <c r="E22">
        <v>6</v>
      </c>
      <c r="F22">
        <f>IF(punkty_rekrutacyjne4[[#This Row],[Zachowanie]]=6,2,0)+punkty_rekrutacyjne4[[#This Row],[Osiagniecia]]</f>
        <v>3</v>
      </c>
      <c r="G22">
        <v>6</v>
      </c>
      <c r="H22">
        <v>6</v>
      </c>
      <c r="I22">
        <v>3</v>
      </c>
      <c r="J22">
        <v>2</v>
      </c>
      <c r="K2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2">
        <v>14</v>
      </c>
      <c r="M22">
        <v>20</v>
      </c>
      <c r="N22">
        <v>14</v>
      </c>
      <c r="O22">
        <v>64</v>
      </c>
      <c r="P22">
        <v>55</v>
      </c>
      <c r="Q22">
        <f>SUM(punkty_rekrutacyjne4[[#This Row],[GHP]:[GJP]])/10</f>
        <v>16.7</v>
      </c>
      <c r="R22">
        <f>SUM(punkty_rekrutacyjne4[[#This Row],[Punkty za zach i os]],punkty_rekrutacyjne4[[#This Row],[Punkty za oceny]],punkty_rekrutacyjne4[[#This Row],[Punkty za egzamin]])</f>
        <v>43.7</v>
      </c>
    </row>
    <row r="23" spans="2:18" hidden="1" x14ac:dyDescent="0.25">
      <c r="B23" s="1" t="s">
        <v>47</v>
      </c>
      <c r="C23" s="1" t="s">
        <v>48</v>
      </c>
      <c r="D23">
        <v>5</v>
      </c>
      <c r="E23">
        <v>4</v>
      </c>
      <c r="F23">
        <f>IF(punkty_rekrutacyjne4[[#This Row],[Zachowanie]]=6,2,0)+punkty_rekrutacyjne4[[#This Row],[Osiagniecia]]</f>
        <v>5</v>
      </c>
      <c r="G23">
        <v>3</v>
      </c>
      <c r="H23">
        <v>3</v>
      </c>
      <c r="I23">
        <v>3</v>
      </c>
      <c r="J23">
        <v>6</v>
      </c>
      <c r="K2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3">
        <v>98</v>
      </c>
      <c r="M23">
        <v>48</v>
      </c>
      <c r="N23">
        <v>6</v>
      </c>
      <c r="O23">
        <v>70</v>
      </c>
      <c r="P23">
        <v>6</v>
      </c>
      <c r="Q23">
        <f>SUM(punkty_rekrutacyjne4[[#This Row],[GHP]:[GJP]])/10</f>
        <v>22.8</v>
      </c>
      <c r="R23">
        <f>SUM(punkty_rekrutacyjne4[[#This Row],[Punkty za zach i os]],punkty_rekrutacyjne4[[#This Row],[Punkty za oceny]],punkty_rekrutacyjne4[[#This Row],[Punkty za egzamin]])</f>
        <v>49.8</v>
      </c>
    </row>
    <row r="24" spans="2:18" hidden="1" x14ac:dyDescent="0.25">
      <c r="B24" s="1" t="s">
        <v>49</v>
      </c>
      <c r="C24" s="1" t="s">
        <v>38</v>
      </c>
      <c r="D24">
        <v>3</v>
      </c>
      <c r="E24">
        <v>3</v>
      </c>
      <c r="F24">
        <f>IF(punkty_rekrutacyjne4[[#This Row],[Zachowanie]]=6,2,0)+punkty_rekrutacyjne4[[#This Row],[Osiagniecia]]</f>
        <v>3</v>
      </c>
      <c r="G24">
        <v>2</v>
      </c>
      <c r="H24">
        <v>3</v>
      </c>
      <c r="I24">
        <v>3</v>
      </c>
      <c r="J24">
        <v>2</v>
      </c>
      <c r="K2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24">
        <v>38</v>
      </c>
      <c r="M24">
        <v>71</v>
      </c>
      <c r="N24">
        <v>35</v>
      </c>
      <c r="O24">
        <v>95</v>
      </c>
      <c r="P24">
        <v>84</v>
      </c>
      <c r="Q24">
        <f>SUM(punkty_rekrutacyjne4[[#This Row],[GHP]:[GJP]])/10</f>
        <v>32.299999999999997</v>
      </c>
      <c r="R24">
        <f>SUM(punkty_rekrutacyjne4[[#This Row],[Punkty za zach i os]],punkty_rekrutacyjne4[[#This Row],[Punkty za oceny]],punkty_rekrutacyjne4[[#This Row],[Punkty za egzamin]])</f>
        <v>43.3</v>
      </c>
    </row>
    <row r="25" spans="2:18" hidden="1" x14ac:dyDescent="0.25">
      <c r="B25" s="1" t="s">
        <v>50</v>
      </c>
      <c r="C25" s="1" t="s">
        <v>51</v>
      </c>
      <c r="D25">
        <v>7</v>
      </c>
      <c r="E25">
        <v>4</v>
      </c>
      <c r="F25">
        <f>IF(punkty_rekrutacyjne4[[#This Row],[Zachowanie]]=6,2,0)+punkty_rekrutacyjne4[[#This Row],[Osiagniecia]]</f>
        <v>7</v>
      </c>
      <c r="G25">
        <v>6</v>
      </c>
      <c r="H25">
        <v>4</v>
      </c>
      <c r="I25">
        <v>6</v>
      </c>
      <c r="J25">
        <v>5</v>
      </c>
      <c r="K2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25">
        <v>95</v>
      </c>
      <c r="M25">
        <v>100</v>
      </c>
      <c r="N25">
        <v>100</v>
      </c>
      <c r="O25">
        <v>40</v>
      </c>
      <c r="P25">
        <v>100</v>
      </c>
      <c r="Q25">
        <f>SUM(punkty_rekrutacyjne4[[#This Row],[GHP]:[GJP]])/10</f>
        <v>43.5</v>
      </c>
      <c r="R25">
        <f>SUM(punkty_rekrutacyjne4[[#This Row],[Punkty za zach i os]],punkty_rekrutacyjne4[[#This Row],[Punkty za oceny]],punkty_rekrutacyjne4[[#This Row],[Punkty za egzamin]])</f>
        <v>84.5</v>
      </c>
    </row>
    <row r="26" spans="2:18" hidden="1" x14ac:dyDescent="0.25">
      <c r="B26" s="1" t="s">
        <v>52</v>
      </c>
      <c r="C26" s="1" t="s">
        <v>53</v>
      </c>
      <c r="D26">
        <v>7</v>
      </c>
      <c r="E26">
        <v>2</v>
      </c>
      <c r="F26">
        <f>IF(punkty_rekrutacyjne4[[#This Row],[Zachowanie]]=6,2,0)+punkty_rekrutacyjne4[[#This Row],[Osiagniecia]]</f>
        <v>7</v>
      </c>
      <c r="G26">
        <v>4</v>
      </c>
      <c r="H26">
        <v>5</v>
      </c>
      <c r="I26">
        <v>3</v>
      </c>
      <c r="J26">
        <v>4</v>
      </c>
      <c r="K2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6">
        <v>59</v>
      </c>
      <c r="M26">
        <v>14</v>
      </c>
      <c r="N26">
        <v>99</v>
      </c>
      <c r="O26">
        <v>4</v>
      </c>
      <c r="P26">
        <v>3</v>
      </c>
      <c r="Q26">
        <f>SUM(punkty_rekrutacyjne4[[#This Row],[GHP]:[GJP]])/10</f>
        <v>17.899999999999999</v>
      </c>
      <c r="R26">
        <f>SUM(punkty_rekrutacyjne4[[#This Row],[Punkty za zach i os]],punkty_rekrutacyjne4[[#This Row],[Punkty za oceny]],punkty_rekrutacyjne4[[#This Row],[Punkty za egzamin]])</f>
        <v>48.9</v>
      </c>
    </row>
    <row r="27" spans="2:18" hidden="1" x14ac:dyDescent="0.25">
      <c r="B27" s="1" t="s">
        <v>54</v>
      </c>
      <c r="C27" s="1" t="s">
        <v>55</v>
      </c>
      <c r="D27">
        <v>3</v>
      </c>
      <c r="E27">
        <v>3</v>
      </c>
      <c r="F27">
        <f>IF(punkty_rekrutacyjne4[[#This Row],[Zachowanie]]=6,2,0)+punkty_rekrutacyjne4[[#This Row],[Osiagniecia]]</f>
        <v>3</v>
      </c>
      <c r="G27">
        <v>5</v>
      </c>
      <c r="H27">
        <v>5</v>
      </c>
      <c r="I27">
        <v>2</v>
      </c>
      <c r="J27">
        <v>6</v>
      </c>
      <c r="K2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7">
        <v>26</v>
      </c>
      <c r="M27">
        <v>14</v>
      </c>
      <c r="N27">
        <v>18</v>
      </c>
      <c r="O27">
        <v>96</v>
      </c>
      <c r="P27">
        <v>41</v>
      </c>
      <c r="Q27">
        <f>SUM(punkty_rekrutacyjne4[[#This Row],[GHP]:[GJP]])/10</f>
        <v>19.5</v>
      </c>
      <c r="R27">
        <f>SUM(punkty_rekrutacyjne4[[#This Row],[Punkty za zach i os]],punkty_rekrutacyjne4[[#This Row],[Punkty za oceny]],punkty_rekrutacyjne4[[#This Row],[Punkty za egzamin]])</f>
        <v>48.5</v>
      </c>
    </row>
    <row r="28" spans="2:18" hidden="1" x14ac:dyDescent="0.25">
      <c r="B28" s="1" t="s">
        <v>56</v>
      </c>
      <c r="C28" s="1" t="s">
        <v>38</v>
      </c>
      <c r="D28">
        <v>8</v>
      </c>
      <c r="E28">
        <v>6</v>
      </c>
      <c r="F28">
        <f>IF(punkty_rekrutacyjne4[[#This Row],[Zachowanie]]=6,2,0)+punkty_rekrutacyjne4[[#This Row],[Osiagniecia]]</f>
        <v>10</v>
      </c>
      <c r="G28">
        <v>3</v>
      </c>
      <c r="H28">
        <v>4</v>
      </c>
      <c r="I28">
        <v>2</v>
      </c>
      <c r="J28">
        <v>4</v>
      </c>
      <c r="K2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8">
        <v>8</v>
      </c>
      <c r="M28">
        <v>78</v>
      </c>
      <c r="N28">
        <v>64</v>
      </c>
      <c r="O28">
        <v>10</v>
      </c>
      <c r="P28">
        <v>55</v>
      </c>
      <c r="Q28">
        <f>SUM(punkty_rekrutacyjne4[[#This Row],[GHP]:[GJP]])/10</f>
        <v>21.5</v>
      </c>
      <c r="R28">
        <f>SUM(punkty_rekrutacyjne4[[#This Row],[Punkty za zach i os]],punkty_rekrutacyjne4[[#This Row],[Punkty za oceny]],punkty_rekrutacyjne4[[#This Row],[Punkty za egzamin]])</f>
        <v>47.5</v>
      </c>
    </row>
    <row r="29" spans="2:18" hidden="1" x14ac:dyDescent="0.25">
      <c r="B29" s="1" t="s">
        <v>57</v>
      </c>
      <c r="C29" s="1" t="s">
        <v>58</v>
      </c>
      <c r="D29">
        <v>3</v>
      </c>
      <c r="E29">
        <v>5</v>
      </c>
      <c r="F29">
        <f>IF(punkty_rekrutacyjne4[[#This Row],[Zachowanie]]=6,2,0)+punkty_rekrutacyjne4[[#This Row],[Osiagniecia]]</f>
        <v>3</v>
      </c>
      <c r="G29">
        <v>2</v>
      </c>
      <c r="H29">
        <v>4</v>
      </c>
      <c r="I29">
        <v>3</v>
      </c>
      <c r="J29">
        <v>6</v>
      </c>
      <c r="K2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9">
        <v>41</v>
      </c>
      <c r="M29">
        <v>37</v>
      </c>
      <c r="N29">
        <v>5</v>
      </c>
      <c r="O29">
        <v>34</v>
      </c>
      <c r="P29">
        <v>93</v>
      </c>
      <c r="Q29">
        <f>SUM(punkty_rekrutacyjne4[[#This Row],[GHP]:[GJP]])/10</f>
        <v>21</v>
      </c>
      <c r="R29">
        <f>SUM(punkty_rekrutacyjne4[[#This Row],[Punkty za zach i os]],punkty_rekrutacyjne4[[#This Row],[Punkty za oceny]],punkty_rekrutacyjne4[[#This Row],[Punkty za egzamin]])</f>
        <v>44</v>
      </c>
    </row>
    <row r="30" spans="2:18" hidden="1" x14ac:dyDescent="0.25">
      <c r="B30" s="1" t="s">
        <v>59</v>
      </c>
      <c r="C30" s="1" t="s">
        <v>16</v>
      </c>
      <c r="D30">
        <v>4</v>
      </c>
      <c r="E30">
        <v>6</v>
      </c>
      <c r="F30">
        <f>IF(punkty_rekrutacyjne4[[#This Row],[Zachowanie]]=6,2,0)+punkty_rekrutacyjne4[[#This Row],[Osiagniecia]]</f>
        <v>6</v>
      </c>
      <c r="G30">
        <v>4</v>
      </c>
      <c r="H30">
        <v>3</v>
      </c>
      <c r="I30">
        <v>2</v>
      </c>
      <c r="J30">
        <v>3</v>
      </c>
      <c r="K3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0">
        <v>60</v>
      </c>
      <c r="M30">
        <v>7</v>
      </c>
      <c r="N30">
        <v>97</v>
      </c>
      <c r="O30">
        <v>80</v>
      </c>
      <c r="P30">
        <v>43</v>
      </c>
      <c r="Q30">
        <f>SUM(punkty_rekrutacyjne4[[#This Row],[GHP]:[GJP]])/10</f>
        <v>28.7</v>
      </c>
      <c r="R30">
        <f>SUM(punkty_rekrutacyjne4[[#This Row],[Punkty za zach i os]],punkty_rekrutacyjne4[[#This Row],[Punkty za oceny]],punkty_rekrutacyjne4[[#This Row],[Punkty za egzamin]])</f>
        <v>48.7</v>
      </c>
    </row>
    <row r="31" spans="2:18" hidden="1" x14ac:dyDescent="0.25">
      <c r="B31" s="1" t="s">
        <v>60</v>
      </c>
      <c r="C31" s="1" t="s">
        <v>61</v>
      </c>
      <c r="D31">
        <v>1</v>
      </c>
      <c r="E31">
        <v>4</v>
      </c>
      <c r="F31">
        <f>IF(punkty_rekrutacyjne4[[#This Row],[Zachowanie]]=6,2,0)+punkty_rekrutacyjne4[[#This Row],[Osiagniecia]]</f>
        <v>1</v>
      </c>
      <c r="G31">
        <v>5</v>
      </c>
      <c r="H31">
        <v>4</v>
      </c>
      <c r="I31">
        <v>2</v>
      </c>
      <c r="J31">
        <v>5</v>
      </c>
      <c r="K3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1">
        <v>53</v>
      </c>
      <c r="M31">
        <v>18</v>
      </c>
      <c r="N31">
        <v>94</v>
      </c>
      <c r="O31">
        <v>99</v>
      </c>
      <c r="P31">
        <v>76</v>
      </c>
      <c r="Q31">
        <f>SUM(punkty_rekrutacyjne4[[#This Row],[GHP]:[GJP]])/10</f>
        <v>34</v>
      </c>
      <c r="R31">
        <f>SUM(punkty_rekrutacyjne4[[#This Row],[Punkty za zach i os]],punkty_rekrutacyjne4[[#This Row],[Punkty za oceny]],punkty_rekrutacyjne4[[#This Row],[Punkty za egzamin]])</f>
        <v>57</v>
      </c>
    </row>
    <row r="32" spans="2:18" hidden="1" x14ac:dyDescent="0.25">
      <c r="B32" s="1" t="s">
        <v>62</v>
      </c>
      <c r="C32" s="1" t="s">
        <v>38</v>
      </c>
      <c r="D32">
        <v>5</v>
      </c>
      <c r="E32">
        <v>3</v>
      </c>
      <c r="F32">
        <f>IF(punkty_rekrutacyjne4[[#This Row],[Zachowanie]]=6,2,0)+punkty_rekrutacyjne4[[#This Row],[Osiagniecia]]</f>
        <v>5</v>
      </c>
      <c r="G32">
        <v>3</v>
      </c>
      <c r="H32">
        <v>4</v>
      </c>
      <c r="I32">
        <v>6</v>
      </c>
      <c r="J32">
        <v>6</v>
      </c>
      <c r="K3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2">
        <v>84</v>
      </c>
      <c r="M32">
        <v>87</v>
      </c>
      <c r="N32">
        <v>96</v>
      </c>
      <c r="O32">
        <v>8</v>
      </c>
      <c r="P32">
        <v>17</v>
      </c>
      <c r="Q32">
        <f>SUM(punkty_rekrutacyjne4[[#This Row],[GHP]:[GJP]])/10</f>
        <v>29.2</v>
      </c>
      <c r="R32">
        <f>SUM(punkty_rekrutacyjne4[[#This Row],[Punkty za zach i os]],punkty_rekrutacyjne4[[#This Row],[Punkty za oceny]],punkty_rekrutacyjne4[[#This Row],[Punkty za egzamin]])</f>
        <v>64.2</v>
      </c>
    </row>
    <row r="33" spans="2:18" hidden="1" x14ac:dyDescent="0.25">
      <c r="B33" s="1" t="s">
        <v>63</v>
      </c>
      <c r="C33" s="1" t="s">
        <v>64</v>
      </c>
      <c r="D33">
        <v>2</v>
      </c>
      <c r="E33">
        <v>3</v>
      </c>
      <c r="F33">
        <f>IF(punkty_rekrutacyjne4[[#This Row],[Zachowanie]]=6,2,0)+punkty_rekrutacyjne4[[#This Row],[Osiagniecia]]</f>
        <v>2</v>
      </c>
      <c r="G33">
        <v>5</v>
      </c>
      <c r="H33">
        <v>2</v>
      </c>
      <c r="I33">
        <v>2</v>
      </c>
      <c r="J33">
        <v>5</v>
      </c>
      <c r="K3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3">
        <v>6</v>
      </c>
      <c r="M33">
        <v>43</v>
      </c>
      <c r="N33">
        <v>53</v>
      </c>
      <c r="O33">
        <v>71</v>
      </c>
      <c r="P33">
        <v>3</v>
      </c>
      <c r="Q33">
        <f>SUM(punkty_rekrutacyjne4[[#This Row],[GHP]:[GJP]])/10</f>
        <v>17.600000000000001</v>
      </c>
      <c r="R33">
        <f>SUM(punkty_rekrutacyjne4[[#This Row],[Punkty za zach i os]],punkty_rekrutacyjne4[[#This Row],[Punkty za oceny]],punkty_rekrutacyjne4[[#This Row],[Punkty za egzamin]])</f>
        <v>35.6</v>
      </c>
    </row>
    <row r="34" spans="2:18" x14ac:dyDescent="0.25">
      <c r="B34" s="1" t="s">
        <v>65</v>
      </c>
      <c r="C34" s="1" t="s">
        <v>66</v>
      </c>
      <c r="D34">
        <v>0</v>
      </c>
      <c r="E34">
        <v>2</v>
      </c>
      <c r="F34">
        <f>IF(punkty_rekrutacyjne4[[#This Row],[Zachowanie]]=6,2,0)+punkty_rekrutacyjne4[[#This Row],[Osiagniecia]]</f>
        <v>0</v>
      </c>
      <c r="G34">
        <v>6</v>
      </c>
      <c r="H34">
        <v>5</v>
      </c>
      <c r="I34">
        <v>6</v>
      </c>
      <c r="J34">
        <v>3</v>
      </c>
      <c r="K3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4">
        <v>89</v>
      </c>
      <c r="M34">
        <v>40</v>
      </c>
      <c r="N34">
        <v>28</v>
      </c>
      <c r="O34">
        <v>32</v>
      </c>
      <c r="P34">
        <v>47</v>
      </c>
      <c r="Q34">
        <f>SUM(punkty_rekrutacyjne4[[#This Row],[GHP]:[GJP]])/10</f>
        <v>23.6</v>
      </c>
      <c r="R34">
        <f>SUM(punkty_rekrutacyjne4[[#This Row],[Punkty za zach i os]],punkty_rekrutacyjne4[[#This Row],[Punkty za oceny]],punkty_rekrutacyjne4[[#This Row],[Punkty za egzamin]])</f>
        <v>55.6</v>
      </c>
    </row>
    <row r="35" spans="2:18" hidden="1" x14ac:dyDescent="0.25">
      <c r="B35" s="1" t="s">
        <v>67</v>
      </c>
      <c r="C35" s="1" t="s">
        <v>68</v>
      </c>
      <c r="D35">
        <v>0</v>
      </c>
      <c r="E35">
        <v>5</v>
      </c>
      <c r="F35">
        <f>IF(punkty_rekrutacyjne4[[#This Row],[Zachowanie]]=6,2,0)+punkty_rekrutacyjne4[[#This Row],[Osiagniecia]]</f>
        <v>0</v>
      </c>
      <c r="G35">
        <v>6</v>
      </c>
      <c r="H35">
        <v>4</v>
      </c>
      <c r="I35">
        <v>4</v>
      </c>
      <c r="J35">
        <v>2</v>
      </c>
      <c r="K3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5">
        <v>22</v>
      </c>
      <c r="M35">
        <v>9</v>
      </c>
      <c r="N35">
        <v>1</v>
      </c>
      <c r="O35">
        <v>76</v>
      </c>
      <c r="P35">
        <v>28</v>
      </c>
      <c r="Q35">
        <f>SUM(punkty_rekrutacyjne4[[#This Row],[GHP]:[GJP]])/10</f>
        <v>13.6</v>
      </c>
      <c r="R35">
        <f>SUM(punkty_rekrutacyjne4[[#This Row],[Punkty za zach i os]],punkty_rekrutacyjne4[[#This Row],[Punkty za oceny]],punkty_rekrutacyjne4[[#This Row],[Punkty za egzamin]])</f>
        <v>35.6</v>
      </c>
    </row>
    <row r="36" spans="2:18" hidden="1" x14ac:dyDescent="0.25">
      <c r="B36" s="1" t="s">
        <v>69</v>
      </c>
      <c r="C36" s="1" t="s">
        <v>70</v>
      </c>
      <c r="D36">
        <v>6</v>
      </c>
      <c r="E36">
        <v>3</v>
      </c>
      <c r="F36">
        <f>IF(punkty_rekrutacyjne4[[#This Row],[Zachowanie]]=6,2,0)+punkty_rekrutacyjne4[[#This Row],[Osiagniecia]]</f>
        <v>6</v>
      </c>
      <c r="G36">
        <v>2</v>
      </c>
      <c r="H36">
        <v>2</v>
      </c>
      <c r="I36">
        <v>2</v>
      </c>
      <c r="J36">
        <v>4</v>
      </c>
      <c r="K3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36">
        <v>82</v>
      </c>
      <c r="M36">
        <v>95</v>
      </c>
      <c r="N36">
        <v>8</v>
      </c>
      <c r="O36">
        <v>46</v>
      </c>
      <c r="P36">
        <v>76</v>
      </c>
      <c r="Q36">
        <f>SUM(punkty_rekrutacyjne4[[#This Row],[GHP]:[GJP]])/10</f>
        <v>30.7</v>
      </c>
      <c r="R36">
        <f>SUM(punkty_rekrutacyjne4[[#This Row],[Punkty za zach i os]],punkty_rekrutacyjne4[[#This Row],[Punkty za oceny]],punkty_rekrutacyjne4[[#This Row],[Punkty za egzamin]])</f>
        <v>42.7</v>
      </c>
    </row>
    <row r="37" spans="2:18" hidden="1" x14ac:dyDescent="0.25">
      <c r="B37" s="1" t="s">
        <v>71</v>
      </c>
      <c r="C37" s="1" t="s">
        <v>72</v>
      </c>
      <c r="D37">
        <v>7</v>
      </c>
      <c r="E37">
        <v>3</v>
      </c>
      <c r="F37">
        <f>IF(punkty_rekrutacyjne4[[#This Row],[Zachowanie]]=6,2,0)+punkty_rekrutacyjne4[[#This Row],[Osiagniecia]]</f>
        <v>7</v>
      </c>
      <c r="G37">
        <v>2</v>
      </c>
      <c r="H37">
        <v>4</v>
      </c>
      <c r="I37">
        <v>4</v>
      </c>
      <c r="J37">
        <v>2</v>
      </c>
      <c r="K3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7">
        <v>67</v>
      </c>
      <c r="M37">
        <v>26</v>
      </c>
      <c r="N37">
        <v>50</v>
      </c>
      <c r="O37">
        <v>90</v>
      </c>
      <c r="P37">
        <v>34</v>
      </c>
      <c r="Q37">
        <f>SUM(punkty_rekrutacyjne4[[#This Row],[GHP]:[GJP]])/10</f>
        <v>26.7</v>
      </c>
      <c r="R37">
        <f>SUM(punkty_rekrutacyjne4[[#This Row],[Punkty za zach i os]],punkty_rekrutacyjne4[[#This Row],[Punkty za oceny]],punkty_rekrutacyjne4[[#This Row],[Punkty za egzamin]])</f>
        <v>45.7</v>
      </c>
    </row>
    <row r="38" spans="2:18" hidden="1" x14ac:dyDescent="0.25">
      <c r="B38" s="1" t="s">
        <v>73</v>
      </c>
      <c r="C38" s="1" t="s">
        <v>74</v>
      </c>
      <c r="D38">
        <v>2</v>
      </c>
      <c r="E38">
        <v>2</v>
      </c>
      <c r="F38">
        <f>IF(punkty_rekrutacyjne4[[#This Row],[Zachowanie]]=6,2,0)+punkty_rekrutacyjne4[[#This Row],[Osiagniecia]]</f>
        <v>2</v>
      </c>
      <c r="G38">
        <v>6</v>
      </c>
      <c r="H38">
        <v>5</v>
      </c>
      <c r="I38">
        <v>4</v>
      </c>
      <c r="J38">
        <v>5</v>
      </c>
      <c r="K3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8">
        <v>34</v>
      </c>
      <c r="M38">
        <v>59</v>
      </c>
      <c r="N38">
        <v>59</v>
      </c>
      <c r="O38">
        <v>7</v>
      </c>
      <c r="P38">
        <v>1</v>
      </c>
      <c r="Q38">
        <f>SUM(punkty_rekrutacyjne4[[#This Row],[GHP]:[GJP]])/10</f>
        <v>16</v>
      </c>
      <c r="R38">
        <f>SUM(punkty_rekrutacyjne4[[#This Row],[Punkty za zach i os]],punkty_rekrutacyjne4[[#This Row],[Punkty za oceny]],punkty_rekrutacyjne4[[#This Row],[Punkty za egzamin]])</f>
        <v>50</v>
      </c>
    </row>
    <row r="39" spans="2:18" hidden="1" x14ac:dyDescent="0.25">
      <c r="B39" s="1" t="s">
        <v>75</v>
      </c>
      <c r="C39" s="1" t="s">
        <v>76</v>
      </c>
      <c r="D39">
        <v>4</v>
      </c>
      <c r="E39">
        <v>6</v>
      </c>
      <c r="F39">
        <f>IF(punkty_rekrutacyjne4[[#This Row],[Zachowanie]]=6,2,0)+punkty_rekrutacyjne4[[#This Row],[Osiagniecia]]</f>
        <v>6</v>
      </c>
      <c r="G39">
        <v>5</v>
      </c>
      <c r="H39">
        <v>5</v>
      </c>
      <c r="I39">
        <v>6</v>
      </c>
      <c r="J39">
        <v>4</v>
      </c>
      <c r="K3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9">
        <v>56</v>
      </c>
      <c r="M39">
        <v>75</v>
      </c>
      <c r="N39">
        <v>51</v>
      </c>
      <c r="O39">
        <v>47</v>
      </c>
      <c r="P39">
        <v>71</v>
      </c>
      <c r="Q39">
        <f>SUM(punkty_rekrutacyjne4[[#This Row],[GHP]:[GJP]])/10</f>
        <v>30</v>
      </c>
      <c r="R39">
        <f>SUM(punkty_rekrutacyjne4[[#This Row],[Punkty za zach i os]],punkty_rekrutacyjne4[[#This Row],[Punkty za oceny]],punkty_rekrutacyjne4[[#This Row],[Punkty za egzamin]])</f>
        <v>68</v>
      </c>
    </row>
    <row r="40" spans="2:18" hidden="1" x14ac:dyDescent="0.25">
      <c r="B40" s="1" t="s">
        <v>77</v>
      </c>
      <c r="C40" s="1" t="s">
        <v>78</v>
      </c>
      <c r="D40">
        <v>6</v>
      </c>
      <c r="E40">
        <v>4</v>
      </c>
      <c r="F40">
        <f>IF(punkty_rekrutacyjne4[[#This Row],[Zachowanie]]=6,2,0)+punkty_rekrutacyjne4[[#This Row],[Osiagniecia]]</f>
        <v>6</v>
      </c>
      <c r="G40">
        <v>5</v>
      </c>
      <c r="H40">
        <v>5</v>
      </c>
      <c r="I40">
        <v>5</v>
      </c>
      <c r="J40">
        <v>4</v>
      </c>
      <c r="K4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40">
        <v>70</v>
      </c>
      <c r="M40">
        <v>71</v>
      </c>
      <c r="N40">
        <v>27</v>
      </c>
      <c r="O40">
        <v>77</v>
      </c>
      <c r="P40">
        <v>13</v>
      </c>
      <c r="Q40">
        <f>SUM(punkty_rekrutacyjne4[[#This Row],[GHP]:[GJP]])/10</f>
        <v>25.8</v>
      </c>
      <c r="R40">
        <f>SUM(punkty_rekrutacyjne4[[#This Row],[Punkty za zach i os]],punkty_rekrutacyjne4[[#This Row],[Punkty za oceny]],punkty_rekrutacyjne4[[#This Row],[Punkty za egzamin]])</f>
        <v>61.8</v>
      </c>
    </row>
    <row r="41" spans="2:18" hidden="1" x14ac:dyDescent="0.25">
      <c r="B41" s="1" t="s">
        <v>79</v>
      </c>
      <c r="C41" s="1" t="s">
        <v>80</v>
      </c>
      <c r="D41">
        <v>2</v>
      </c>
      <c r="E41">
        <v>2</v>
      </c>
      <c r="F41">
        <f>IF(punkty_rekrutacyjne4[[#This Row],[Zachowanie]]=6,2,0)+punkty_rekrutacyjne4[[#This Row],[Osiagniecia]]</f>
        <v>2</v>
      </c>
      <c r="G41">
        <v>4</v>
      </c>
      <c r="H41">
        <v>4</v>
      </c>
      <c r="I41">
        <v>4</v>
      </c>
      <c r="J41">
        <v>6</v>
      </c>
      <c r="K4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1">
        <v>30</v>
      </c>
      <c r="M41">
        <v>55</v>
      </c>
      <c r="N41">
        <v>59</v>
      </c>
      <c r="O41">
        <v>77</v>
      </c>
      <c r="P41">
        <v>58</v>
      </c>
      <c r="Q41">
        <f>SUM(punkty_rekrutacyjne4[[#This Row],[GHP]:[GJP]])/10</f>
        <v>27.9</v>
      </c>
      <c r="R41">
        <f>SUM(punkty_rekrutacyjne4[[#This Row],[Punkty za zach i os]],punkty_rekrutacyjne4[[#This Row],[Punkty za oceny]],punkty_rekrutacyjne4[[#This Row],[Punkty za egzamin]])</f>
        <v>57.9</v>
      </c>
    </row>
    <row r="42" spans="2:18" hidden="1" x14ac:dyDescent="0.25">
      <c r="B42" s="1" t="s">
        <v>81</v>
      </c>
      <c r="C42" s="1" t="s">
        <v>38</v>
      </c>
      <c r="D42">
        <v>5</v>
      </c>
      <c r="E42">
        <v>6</v>
      </c>
      <c r="F42">
        <f>IF(punkty_rekrutacyjne4[[#This Row],[Zachowanie]]=6,2,0)+punkty_rekrutacyjne4[[#This Row],[Osiagniecia]]</f>
        <v>7</v>
      </c>
      <c r="G42">
        <v>6</v>
      </c>
      <c r="H42">
        <v>6</v>
      </c>
      <c r="I42">
        <v>5</v>
      </c>
      <c r="J42">
        <v>5</v>
      </c>
      <c r="K4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42">
        <v>57</v>
      </c>
      <c r="M42">
        <v>22</v>
      </c>
      <c r="N42">
        <v>16</v>
      </c>
      <c r="O42">
        <v>20</v>
      </c>
      <c r="P42">
        <v>67</v>
      </c>
      <c r="Q42">
        <f>SUM(punkty_rekrutacyjne4[[#This Row],[GHP]:[GJP]])/10</f>
        <v>18.2</v>
      </c>
      <c r="R42">
        <f>SUM(punkty_rekrutacyjne4[[#This Row],[Punkty za zach i os]],punkty_rekrutacyjne4[[#This Row],[Punkty za oceny]],punkty_rekrutacyjne4[[#This Row],[Punkty za egzamin]])</f>
        <v>61.2</v>
      </c>
    </row>
    <row r="43" spans="2:18" hidden="1" x14ac:dyDescent="0.25">
      <c r="B43" s="1" t="s">
        <v>82</v>
      </c>
      <c r="C43" s="1" t="s">
        <v>83</v>
      </c>
      <c r="D43">
        <v>6</v>
      </c>
      <c r="E43">
        <v>2</v>
      </c>
      <c r="F43">
        <f>IF(punkty_rekrutacyjne4[[#This Row],[Zachowanie]]=6,2,0)+punkty_rekrutacyjne4[[#This Row],[Osiagniecia]]</f>
        <v>6</v>
      </c>
      <c r="G43">
        <v>5</v>
      </c>
      <c r="H43">
        <v>3</v>
      </c>
      <c r="I43">
        <v>3</v>
      </c>
      <c r="J43">
        <v>6</v>
      </c>
      <c r="K4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3">
        <v>67</v>
      </c>
      <c r="M43">
        <v>98</v>
      </c>
      <c r="N43">
        <v>28</v>
      </c>
      <c r="O43">
        <v>6</v>
      </c>
      <c r="P43">
        <v>20</v>
      </c>
      <c r="Q43">
        <f>SUM(punkty_rekrutacyjne4[[#This Row],[GHP]:[GJP]])/10</f>
        <v>21.9</v>
      </c>
      <c r="R43">
        <f>SUM(punkty_rekrutacyjne4[[#This Row],[Punkty za zach i os]],punkty_rekrutacyjne4[[#This Row],[Punkty za oceny]],punkty_rekrutacyjne4[[#This Row],[Punkty za egzamin]])</f>
        <v>53.9</v>
      </c>
    </row>
    <row r="44" spans="2:18" hidden="1" x14ac:dyDescent="0.25">
      <c r="B44" s="1" t="s">
        <v>84</v>
      </c>
      <c r="C44" s="1" t="s">
        <v>38</v>
      </c>
      <c r="D44">
        <v>7</v>
      </c>
      <c r="E44">
        <v>4</v>
      </c>
      <c r="F44">
        <f>IF(punkty_rekrutacyjne4[[#This Row],[Zachowanie]]=6,2,0)+punkty_rekrutacyjne4[[#This Row],[Osiagniecia]]</f>
        <v>7</v>
      </c>
      <c r="G44">
        <v>6</v>
      </c>
      <c r="H44">
        <v>4</v>
      </c>
      <c r="I44">
        <v>3</v>
      </c>
      <c r="J44">
        <v>3</v>
      </c>
      <c r="K4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4">
        <v>12</v>
      </c>
      <c r="M44">
        <v>86</v>
      </c>
      <c r="N44">
        <v>61</v>
      </c>
      <c r="O44">
        <v>94</v>
      </c>
      <c r="P44">
        <v>74</v>
      </c>
      <c r="Q44">
        <f>SUM(punkty_rekrutacyjne4[[#This Row],[GHP]:[GJP]])/10</f>
        <v>32.700000000000003</v>
      </c>
      <c r="R44">
        <f>SUM(punkty_rekrutacyjne4[[#This Row],[Punkty za zach i os]],punkty_rekrutacyjne4[[#This Row],[Punkty za oceny]],punkty_rekrutacyjne4[[#This Row],[Punkty za egzamin]])</f>
        <v>63.7</v>
      </c>
    </row>
    <row r="45" spans="2:18" hidden="1" x14ac:dyDescent="0.25">
      <c r="B45" s="1" t="s">
        <v>46</v>
      </c>
      <c r="C45" s="1" t="s">
        <v>16</v>
      </c>
      <c r="D45">
        <v>0</v>
      </c>
      <c r="E45">
        <v>3</v>
      </c>
      <c r="F45">
        <f>IF(punkty_rekrutacyjne4[[#This Row],[Zachowanie]]=6,2,0)+punkty_rekrutacyjne4[[#This Row],[Osiagniecia]]</f>
        <v>0</v>
      </c>
      <c r="G45">
        <v>4</v>
      </c>
      <c r="H45">
        <v>3</v>
      </c>
      <c r="I45">
        <v>5</v>
      </c>
      <c r="J45">
        <v>2</v>
      </c>
      <c r="K4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5">
        <v>82</v>
      </c>
      <c r="M45">
        <v>70</v>
      </c>
      <c r="N45">
        <v>18</v>
      </c>
      <c r="O45">
        <v>28</v>
      </c>
      <c r="P45">
        <v>34</v>
      </c>
      <c r="Q45">
        <f>SUM(punkty_rekrutacyjne4[[#This Row],[GHP]:[GJP]])/10</f>
        <v>23.2</v>
      </c>
      <c r="R45">
        <f>SUM(punkty_rekrutacyjne4[[#This Row],[Punkty za zach i os]],punkty_rekrutacyjne4[[#This Row],[Punkty za oceny]],punkty_rekrutacyjne4[[#This Row],[Punkty za egzamin]])</f>
        <v>41.2</v>
      </c>
    </row>
    <row r="46" spans="2:18" hidden="1" x14ac:dyDescent="0.25">
      <c r="B46" s="1" t="s">
        <v>85</v>
      </c>
      <c r="C46" s="1" t="s">
        <v>86</v>
      </c>
      <c r="D46">
        <v>8</v>
      </c>
      <c r="E46">
        <v>5</v>
      </c>
      <c r="F46">
        <f>IF(punkty_rekrutacyjne4[[#This Row],[Zachowanie]]=6,2,0)+punkty_rekrutacyjne4[[#This Row],[Osiagniecia]]</f>
        <v>8</v>
      </c>
      <c r="G46">
        <v>4</v>
      </c>
      <c r="H46">
        <v>6</v>
      </c>
      <c r="I46">
        <v>2</v>
      </c>
      <c r="J46">
        <v>6</v>
      </c>
      <c r="K4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6">
        <v>32</v>
      </c>
      <c r="M46">
        <v>88</v>
      </c>
      <c r="N46">
        <v>15</v>
      </c>
      <c r="O46">
        <v>45</v>
      </c>
      <c r="P46">
        <v>24</v>
      </c>
      <c r="Q46">
        <f>SUM(punkty_rekrutacyjne4[[#This Row],[GHP]:[GJP]])/10</f>
        <v>20.399999999999999</v>
      </c>
      <c r="R46">
        <f>SUM(punkty_rekrutacyjne4[[#This Row],[Punkty za zach i os]],punkty_rekrutacyjne4[[#This Row],[Punkty za oceny]],punkty_rekrutacyjne4[[#This Row],[Punkty za egzamin]])</f>
        <v>54.4</v>
      </c>
    </row>
    <row r="47" spans="2:18" hidden="1" x14ac:dyDescent="0.25">
      <c r="B47" s="1" t="s">
        <v>87</v>
      </c>
      <c r="C47" s="1" t="s">
        <v>55</v>
      </c>
      <c r="D47">
        <v>2</v>
      </c>
      <c r="E47">
        <v>2</v>
      </c>
      <c r="F47">
        <f>IF(punkty_rekrutacyjne4[[#This Row],[Zachowanie]]=6,2,0)+punkty_rekrutacyjne4[[#This Row],[Osiagniecia]]</f>
        <v>2</v>
      </c>
      <c r="G47">
        <v>5</v>
      </c>
      <c r="H47">
        <v>5</v>
      </c>
      <c r="I47">
        <v>2</v>
      </c>
      <c r="J47">
        <v>2</v>
      </c>
      <c r="K4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7">
        <v>65</v>
      </c>
      <c r="M47">
        <v>87</v>
      </c>
      <c r="N47">
        <v>53</v>
      </c>
      <c r="O47">
        <v>98</v>
      </c>
      <c r="P47">
        <v>50</v>
      </c>
      <c r="Q47">
        <f>SUM(punkty_rekrutacyjne4[[#This Row],[GHP]:[GJP]])/10</f>
        <v>35.299999999999997</v>
      </c>
      <c r="R47">
        <f>SUM(punkty_rekrutacyjne4[[#This Row],[Punkty za zach i os]],punkty_rekrutacyjne4[[#This Row],[Punkty za oceny]],punkty_rekrutacyjne4[[#This Row],[Punkty za egzamin]])</f>
        <v>53.3</v>
      </c>
    </row>
    <row r="48" spans="2:18" hidden="1" x14ac:dyDescent="0.25">
      <c r="B48" s="1" t="s">
        <v>88</v>
      </c>
      <c r="C48" s="1" t="s">
        <v>26</v>
      </c>
      <c r="D48">
        <v>3</v>
      </c>
      <c r="E48">
        <v>2</v>
      </c>
      <c r="F48">
        <f>IF(punkty_rekrutacyjne4[[#This Row],[Zachowanie]]=6,2,0)+punkty_rekrutacyjne4[[#This Row],[Osiagniecia]]</f>
        <v>3</v>
      </c>
      <c r="G48">
        <v>3</v>
      </c>
      <c r="H48">
        <v>3</v>
      </c>
      <c r="I48">
        <v>6</v>
      </c>
      <c r="J48">
        <v>6</v>
      </c>
      <c r="K4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8">
        <v>10</v>
      </c>
      <c r="M48">
        <v>21</v>
      </c>
      <c r="N48">
        <v>35</v>
      </c>
      <c r="O48">
        <v>98</v>
      </c>
      <c r="P48">
        <v>21</v>
      </c>
      <c r="Q48">
        <f>SUM(punkty_rekrutacyjne4[[#This Row],[GHP]:[GJP]])/10</f>
        <v>18.5</v>
      </c>
      <c r="R48">
        <f>SUM(punkty_rekrutacyjne4[[#This Row],[Punkty za zach i os]],punkty_rekrutacyjne4[[#This Row],[Punkty za oceny]],punkty_rekrutacyjne4[[#This Row],[Punkty za egzamin]])</f>
        <v>49.5</v>
      </c>
    </row>
    <row r="49" spans="2:18" hidden="1" x14ac:dyDescent="0.25">
      <c r="B49" s="1" t="s">
        <v>89</v>
      </c>
      <c r="C49" s="1" t="s">
        <v>90</v>
      </c>
      <c r="D49">
        <v>2</v>
      </c>
      <c r="E49">
        <v>3</v>
      </c>
      <c r="F49">
        <f>IF(punkty_rekrutacyjne4[[#This Row],[Zachowanie]]=6,2,0)+punkty_rekrutacyjne4[[#This Row],[Osiagniecia]]</f>
        <v>2</v>
      </c>
      <c r="G49">
        <v>6</v>
      </c>
      <c r="H49">
        <v>3</v>
      </c>
      <c r="I49">
        <v>6</v>
      </c>
      <c r="J49">
        <v>3</v>
      </c>
      <c r="K4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9">
        <v>53</v>
      </c>
      <c r="M49">
        <v>50</v>
      </c>
      <c r="N49">
        <v>16</v>
      </c>
      <c r="O49">
        <v>44</v>
      </c>
      <c r="P49">
        <v>8</v>
      </c>
      <c r="Q49">
        <f>SUM(punkty_rekrutacyjne4[[#This Row],[GHP]:[GJP]])/10</f>
        <v>17.100000000000001</v>
      </c>
      <c r="R49">
        <f>SUM(punkty_rekrutacyjne4[[#This Row],[Punkty za zach i os]],punkty_rekrutacyjne4[[#This Row],[Punkty za oceny]],punkty_rekrutacyjne4[[#This Row],[Punkty za egzamin]])</f>
        <v>47.1</v>
      </c>
    </row>
    <row r="50" spans="2:18" hidden="1" x14ac:dyDescent="0.25">
      <c r="B50" s="1" t="s">
        <v>91</v>
      </c>
      <c r="C50" s="1" t="s">
        <v>70</v>
      </c>
      <c r="D50">
        <v>1</v>
      </c>
      <c r="E50">
        <v>5</v>
      </c>
      <c r="F50">
        <f>IF(punkty_rekrutacyjne4[[#This Row],[Zachowanie]]=6,2,0)+punkty_rekrutacyjne4[[#This Row],[Osiagniecia]]</f>
        <v>1</v>
      </c>
      <c r="G50">
        <v>3</v>
      </c>
      <c r="H50">
        <v>6</v>
      </c>
      <c r="I50">
        <v>4</v>
      </c>
      <c r="J50">
        <v>4</v>
      </c>
      <c r="K5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50">
        <v>38</v>
      </c>
      <c r="M50">
        <v>43</v>
      </c>
      <c r="N50">
        <v>49</v>
      </c>
      <c r="O50">
        <v>89</v>
      </c>
      <c r="P50">
        <v>16</v>
      </c>
      <c r="Q50">
        <f>SUM(punkty_rekrutacyjne4[[#This Row],[GHP]:[GJP]])/10</f>
        <v>23.5</v>
      </c>
      <c r="R50">
        <f>SUM(punkty_rekrutacyjne4[[#This Row],[Punkty za zach i os]],punkty_rekrutacyjne4[[#This Row],[Punkty za oceny]],punkty_rekrutacyjne4[[#This Row],[Punkty za egzamin]])</f>
        <v>50.5</v>
      </c>
    </row>
    <row r="51" spans="2:18" hidden="1" x14ac:dyDescent="0.25">
      <c r="B51" s="1" t="s">
        <v>92</v>
      </c>
      <c r="C51" s="1" t="s">
        <v>45</v>
      </c>
      <c r="D51">
        <v>6</v>
      </c>
      <c r="E51">
        <v>6</v>
      </c>
      <c r="F51">
        <f>IF(punkty_rekrutacyjne4[[#This Row],[Zachowanie]]=6,2,0)+punkty_rekrutacyjne4[[#This Row],[Osiagniecia]]</f>
        <v>8</v>
      </c>
      <c r="G51">
        <v>4</v>
      </c>
      <c r="H51">
        <v>6</v>
      </c>
      <c r="I51">
        <v>5</v>
      </c>
      <c r="J51">
        <v>3</v>
      </c>
      <c r="K5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51">
        <v>99</v>
      </c>
      <c r="M51">
        <v>95</v>
      </c>
      <c r="N51">
        <v>48</v>
      </c>
      <c r="O51">
        <v>16</v>
      </c>
      <c r="P51">
        <v>11</v>
      </c>
      <c r="Q51">
        <f>SUM(punkty_rekrutacyjne4[[#This Row],[GHP]:[GJP]])/10</f>
        <v>26.9</v>
      </c>
      <c r="R51">
        <f>SUM(punkty_rekrutacyjne4[[#This Row],[Punkty za zach i os]],punkty_rekrutacyjne4[[#This Row],[Punkty za oceny]],punkty_rekrutacyjne4[[#This Row],[Punkty za egzamin]])</f>
        <v>62.9</v>
      </c>
    </row>
    <row r="52" spans="2:18" hidden="1" x14ac:dyDescent="0.25">
      <c r="B52" s="1" t="s">
        <v>93</v>
      </c>
      <c r="C52" s="1" t="s">
        <v>32</v>
      </c>
      <c r="D52">
        <v>6</v>
      </c>
      <c r="E52">
        <v>5</v>
      </c>
      <c r="F52">
        <f>IF(punkty_rekrutacyjne4[[#This Row],[Zachowanie]]=6,2,0)+punkty_rekrutacyjne4[[#This Row],[Osiagniecia]]</f>
        <v>6</v>
      </c>
      <c r="G52">
        <v>6</v>
      </c>
      <c r="H52">
        <v>5</v>
      </c>
      <c r="I52">
        <v>6</v>
      </c>
      <c r="J52">
        <v>3</v>
      </c>
      <c r="K5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52">
        <v>78</v>
      </c>
      <c r="M52">
        <v>22</v>
      </c>
      <c r="N52">
        <v>95</v>
      </c>
      <c r="O52">
        <v>18</v>
      </c>
      <c r="P52">
        <v>15</v>
      </c>
      <c r="Q52">
        <f>SUM(punkty_rekrutacyjne4[[#This Row],[GHP]:[GJP]])/10</f>
        <v>22.8</v>
      </c>
      <c r="R52">
        <f>SUM(punkty_rekrutacyjne4[[#This Row],[Punkty za zach i os]],punkty_rekrutacyjne4[[#This Row],[Punkty za oceny]],punkty_rekrutacyjne4[[#This Row],[Punkty za egzamin]])</f>
        <v>60.8</v>
      </c>
    </row>
    <row r="53" spans="2:18" hidden="1" x14ac:dyDescent="0.25">
      <c r="B53" s="1" t="s">
        <v>94</v>
      </c>
      <c r="C53" s="1" t="s">
        <v>48</v>
      </c>
      <c r="D53">
        <v>6</v>
      </c>
      <c r="E53">
        <v>3</v>
      </c>
      <c r="F53">
        <f>IF(punkty_rekrutacyjne4[[#This Row],[Zachowanie]]=6,2,0)+punkty_rekrutacyjne4[[#This Row],[Osiagniecia]]</f>
        <v>6</v>
      </c>
      <c r="G53">
        <v>3</v>
      </c>
      <c r="H53">
        <v>6</v>
      </c>
      <c r="I53">
        <v>4</v>
      </c>
      <c r="J53">
        <v>5</v>
      </c>
      <c r="K5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53">
        <v>25</v>
      </c>
      <c r="M53">
        <v>73</v>
      </c>
      <c r="N53">
        <v>78</v>
      </c>
      <c r="O53">
        <v>61</v>
      </c>
      <c r="P53">
        <v>29</v>
      </c>
      <c r="Q53">
        <f>SUM(punkty_rekrutacyjne4[[#This Row],[GHP]:[GJP]])/10</f>
        <v>26.6</v>
      </c>
      <c r="R53">
        <f>SUM(punkty_rekrutacyjne4[[#This Row],[Punkty za zach i os]],punkty_rekrutacyjne4[[#This Row],[Punkty za oceny]],punkty_rekrutacyjne4[[#This Row],[Punkty za egzamin]])</f>
        <v>60.6</v>
      </c>
    </row>
    <row r="54" spans="2:18" hidden="1" x14ac:dyDescent="0.25">
      <c r="B54" s="1" t="s">
        <v>95</v>
      </c>
      <c r="C54" s="1" t="s">
        <v>96</v>
      </c>
      <c r="D54">
        <v>6</v>
      </c>
      <c r="E54">
        <v>5</v>
      </c>
      <c r="F54">
        <f>IF(punkty_rekrutacyjne4[[#This Row],[Zachowanie]]=6,2,0)+punkty_rekrutacyjne4[[#This Row],[Osiagniecia]]</f>
        <v>6</v>
      </c>
      <c r="G54">
        <v>5</v>
      </c>
      <c r="H54">
        <v>6</v>
      </c>
      <c r="I54">
        <v>2</v>
      </c>
      <c r="J54">
        <v>4</v>
      </c>
      <c r="K5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4">
        <v>65</v>
      </c>
      <c r="M54">
        <v>66</v>
      </c>
      <c r="N54">
        <v>87</v>
      </c>
      <c r="O54">
        <v>5</v>
      </c>
      <c r="P54">
        <v>65</v>
      </c>
      <c r="Q54">
        <f>SUM(punkty_rekrutacyjne4[[#This Row],[GHP]:[GJP]])/10</f>
        <v>28.8</v>
      </c>
      <c r="R54">
        <f>SUM(punkty_rekrutacyjne4[[#This Row],[Punkty za zach i os]],punkty_rekrutacyjne4[[#This Row],[Punkty za oceny]],punkty_rekrutacyjne4[[#This Row],[Punkty za egzamin]])</f>
        <v>58.8</v>
      </c>
    </row>
    <row r="55" spans="2:18" hidden="1" x14ac:dyDescent="0.25">
      <c r="B55" s="1" t="s">
        <v>97</v>
      </c>
      <c r="C55" s="1" t="s">
        <v>90</v>
      </c>
      <c r="D55">
        <v>8</v>
      </c>
      <c r="E55">
        <v>2</v>
      </c>
      <c r="F55">
        <f>IF(punkty_rekrutacyjne4[[#This Row],[Zachowanie]]=6,2,0)+punkty_rekrutacyjne4[[#This Row],[Osiagniecia]]</f>
        <v>8</v>
      </c>
      <c r="G55">
        <v>2</v>
      </c>
      <c r="H55">
        <v>3</v>
      </c>
      <c r="I55">
        <v>4</v>
      </c>
      <c r="J55">
        <v>3</v>
      </c>
      <c r="K5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55">
        <v>18</v>
      </c>
      <c r="M55">
        <v>83</v>
      </c>
      <c r="N55">
        <v>86</v>
      </c>
      <c r="O55">
        <v>67</v>
      </c>
      <c r="P55">
        <v>90</v>
      </c>
      <c r="Q55">
        <f>SUM(punkty_rekrutacyjne4[[#This Row],[GHP]:[GJP]])/10</f>
        <v>34.4</v>
      </c>
      <c r="R55">
        <f>SUM(punkty_rekrutacyjne4[[#This Row],[Punkty za zach i os]],punkty_rekrutacyjne4[[#This Row],[Punkty za oceny]],punkty_rekrutacyjne4[[#This Row],[Punkty za egzamin]])</f>
        <v>56.4</v>
      </c>
    </row>
    <row r="56" spans="2:18" hidden="1" x14ac:dyDescent="0.25">
      <c r="B56" s="1" t="s">
        <v>98</v>
      </c>
      <c r="C56" s="1" t="s">
        <v>99</v>
      </c>
      <c r="D56">
        <v>0</v>
      </c>
      <c r="E56">
        <v>3</v>
      </c>
      <c r="F56">
        <f>IF(punkty_rekrutacyjne4[[#This Row],[Zachowanie]]=6,2,0)+punkty_rekrutacyjne4[[#This Row],[Osiagniecia]]</f>
        <v>0</v>
      </c>
      <c r="G56">
        <v>4</v>
      </c>
      <c r="H56">
        <v>6</v>
      </c>
      <c r="I56">
        <v>4</v>
      </c>
      <c r="J56">
        <v>4</v>
      </c>
      <c r="K5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56">
        <v>41</v>
      </c>
      <c r="M56">
        <v>88</v>
      </c>
      <c r="N56">
        <v>4</v>
      </c>
      <c r="O56">
        <v>24</v>
      </c>
      <c r="P56">
        <v>37</v>
      </c>
      <c r="Q56">
        <f>SUM(punkty_rekrutacyjne4[[#This Row],[GHP]:[GJP]])/10</f>
        <v>19.399999999999999</v>
      </c>
      <c r="R56">
        <f>SUM(punkty_rekrutacyjne4[[#This Row],[Punkty za zach i os]],punkty_rekrutacyjne4[[#This Row],[Punkty za oceny]],punkty_rekrutacyjne4[[#This Row],[Punkty za egzamin]])</f>
        <v>47.4</v>
      </c>
    </row>
    <row r="57" spans="2:18" hidden="1" x14ac:dyDescent="0.25">
      <c r="B57" s="1" t="s">
        <v>100</v>
      </c>
      <c r="C57" s="1" t="s">
        <v>101</v>
      </c>
      <c r="D57">
        <v>7</v>
      </c>
      <c r="E57">
        <v>3</v>
      </c>
      <c r="F57">
        <f>IF(punkty_rekrutacyjne4[[#This Row],[Zachowanie]]=6,2,0)+punkty_rekrutacyjne4[[#This Row],[Osiagniecia]]</f>
        <v>7</v>
      </c>
      <c r="G57">
        <v>4</v>
      </c>
      <c r="H57">
        <v>4</v>
      </c>
      <c r="I57">
        <v>5</v>
      </c>
      <c r="J57">
        <v>6</v>
      </c>
      <c r="K5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57">
        <v>54</v>
      </c>
      <c r="M57">
        <v>42</v>
      </c>
      <c r="N57">
        <v>82</v>
      </c>
      <c r="O57">
        <v>99</v>
      </c>
      <c r="P57">
        <v>81</v>
      </c>
      <c r="Q57">
        <f>SUM(punkty_rekrutacyjne4[[#This Row],[GHP]:[GJP]])/10</f>
        <v>35.799999999999997</v>
      </c>
      <c r="R57">
        <f>SUM(punkty_rekrutacyjne4[[#This Row],[Punkty za zach i os]],punkty_rekrutacyjne4[[#This Row],[Punkty za oceny]],punkty_rekrutacyjne4[[#This Row],[Punkty za egzamin]])</f>
        <v>72.8</v>
      </c>
    </row>
    <row r="58" spans="2:18" hidden="1" x14ac:dyDescent="0.25">
      <c r="B58" s="1" t="s">
        <v>102</v>
      </c>
      <c r="C58" s="1" t="s">
        <v>70</v>
      </c>
      <c r="D58">
        <v>3</v>
      </c>
      <c r="E58">
        <v>6</v>
      </c>
      <c r="F58">
        <f>IF(punkty_rekrutacyjne4[[#This Row],[Zachowanie]]=6,2,0)+punkty_rekrutacyjne4[[#This Row],[Osiagniecia]]</f>
        <v>5</v>
      </c>
      <c r="G58">
        <v>5</v>
      </c>
      <c r="H58">
        <v>2</v>
      </c>
      <c r="I58">
        <v>4</v>
      </c>
      <c r="J58">
        <v>6</v>
      </c>
      <c r="K5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8">
        <v>51</v>
      </c>
      <c r="M58">
        <v>96</v>
      </c>
      <c r="N58">
        <v>78</v>
      </c>
      <c r="O58">
        <v>72</v>
      </c>
      <c r="P58">
        <v>39</v>
      </c>
      <c r="Q58">
        <f>SUM(punkty_rekrutacyjne4[[#This Row],[GHP]:[GJP]])/10</f>
        <v>33.6</v>
      </c>
      <c r="R58">
        <f>SUM(punkty_rekrutacyjne4[[#This Row],[Punkty za zach i os]],punkty_rekrutacyjne4[[#This Row],[Punkty za oceny]],punkty_rekrutacyjne4[[#This Row],[Punkty za egzamin]])</f>
        <v>62.6</v>
      </c>
    </row>
    <row r="59" spans="2:18" hidden="1" x14ac:dyDescent="0.25">
      <c r="B59" s="1" t="s">
        <v>103</v>
      </c>
      <c r="C59" s="1" t="s">
        <v>55</v>
      </c>
      <c r="D59">
        <v>8</v>
      </c>
      <c r="E59">
        <v>6</v>
      </c>
      <c r="F59">
        <f>IF(punkty_rekrutacyjne4[[#This Row],[Zachowanie]]=6,2,0)+punkty_rekrutacyjne4[[#This Row],[Osiagniecia]]</f>
        <v>10</v>
      </c>
      <c r="G59">
        <v>2</v>
      </c>
      <c r="H59">
        <v>2</v>
      </c>
      <c r="I59">
        <v>6</v>
      </c>
      <c r="J59">
        <v>6</v>
      </c>
      <c r="K5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59">
        <v>86</v>
      </c>
      <c r="M59">
        <v>67</v>
      </c>
      <c r="N59">
        <v>94</v>
      </c>
      <c r="O59">
        <v>38</v>
      </c>
      <c r="P59">
        <v>45</v>
      </c>
      <c r="Q59">
        <f>SUM(punkty_rekrutacyjne4[[#This Row],[GHP]:[GJP]])/10</f>
        <v>33</v>
      </c>
      <c r="R59">
        <f>SUM(punkty_rekrutacyjne4[[#This Row],[Punkty za zach i os]],punkty_rekrutacyjne4[[#This Row],[Punkty za oceny]],punkty_rekrutacyjne4[[#This Row],[Punkty za egzamin]])</f>
        <v>63</v>
      </c>
    </row>
    <row r="60" spans="2:18" hidden="1" x14ac:dyDescent="0.25">
      <c r="B60" s="1" t="s">
        <v>104</v>
      </c>
      <c r="C60" s="1" t="s">
        <v>32</v>
      </c>
      <c r="D60">
        <v>7</v>
      </c>
      <c r="E60">
        <v>5</v>
      </c>
      <c r="F60">
        <f>IF(punkty_rekrutacyjne4[[#This Row],[Zachowanie]]=6,2,0)+punkty_rekrutacyjne4[[#This Row],[Osiagniecia]]</f>
        <v>7</v>
      </c>
      <c r="G60">
        <v>6</v>
      </c>
      <c r="H60">
        <v>4</v>
      </c>
      <c r="I60">
        <v>6</v>
      </c>
      <c r="J60">
        <v>5</v>
      </c>
      <c r="K6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60">
        <v>15</v>
      </c>
      <c r="M60">
        <v>79</v>
      </c>
      <c r="N60">
        <v>11</v>
      </c>
      <c r="O60">
        <v>20</v>
      </c>
      <c r="P60">
        <v>58</v>
      </c>
      <c r="Q60">
        <f>SUM(punkty_rekrutacyjne4[[#This Row],[GHP]:[GJP]])/10</f>
        <v>18.3</v>
      </c>
      <c r="R60">
        <f>SUM(punkty_rekrutacyjne4[[#This Row],[Punkty za zach i os]],punkty_rekrutacyjne4[[#This Row],[Punkty za oceny]],punkty_rekrutacyjne4[[#This Row],[Punkty za egzamin]])</f>
        <v>59.3</v>
      </c>
    </row>
    <row r="61" spans="2:18" hidden="1" x14ac:dyDescent="0.25">
      <c r="B61" s="1" t="s">
        <v>105</v>
      </c>
      <c r="C61" s="1" t="s">
        <v>70</v>
      </c>
      <c r="D61">
        <v>3</v>
      </c>
      <c r="E61">
        <v>6</v>
      </c>
      <c r="F61">
        <f>IF(punkty_rekrutacyjne4[[#This Row],[Zachowanie]]=6,2,0)+punkty_rekrutacyjne4[[#This Row],[Osiagniecia]]</f>
        <v>5</v>
      </c>
      <c r="G61">
        <v>3</v>
      </c>
      <c r="H61">
        <v>5</v>
      </c>
      <c r="I61">
        <v>5</v>
      </c>
      <c r="J61">
        <v>2</v>
      </c>
      <c r="K6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61">
        <v>49</v>
      </c>
      <c r="M61">
        <v>99</v>
      </c>
      <c r="N61">
        <v>78</v>
      </c>
      <c r="O61">
        <v>70</v>
      </c>
      <c r="P61">
        <v>60</v>
      </c>
      <c r="Q61">
        <f>SUM(punkty_rekrutacyjne4[[#This Row],[GHP]:[GJP]])/10</f>
        <v>35.6</v>
      </c>
      <c r="R61">
        <f>SUM(punkty_rekrutacyjne4[[#This Row],[Punkty za zach i os]],punkty_rekrutacyjne4[[#This Row],[Punkty za oceny]],punkty_rekrutacyjne4[[#This Row],[Punkty za egzamin]])</f>
        <v>60.6</v>
      </c>
    </row>
    <row r="62" spans="2:18" hidden="1" x14ac:dyDescent="0.25">
      <c r="B62" s="1" t="s">
        <v>106</v>
      </c>
      <c r="C62" s="1" t="s">
        <v>107</v>
      </c>
      <c r="D62">
        <v>3</v>
      </c>
      <c r="E62">
        <v>6</v>
      </c>
      <c r="F62">
        <f>IF(punkty_rekrutacyjne4[[#This Row],[Zachowanie]]=6,2,0)+punkty_rekrutacyjne4[[#This Row],[Osiagniecia]]</f>
        <v>5</v>
      </c>
      <c r="G62">
        <v>3</v>
      </c>
      <c r="H62">
        <v>5</v>
      </c>
      <c r="I62">
        <v>4</v>
      </c>
      <c r="J62">
        <v>2</v>
      </c>
      <c r="K6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62">
        <v>94</v>
      </c>
      <c r="M62">
        <v>27</v>
      </c>
      <c r="N62">
        <v>20</v>
      </c>
      <c r="O62">
        <v>13</v>
      </c>
      <c r="P62">
        <v>49</v>
      </c>
      <c r="Q62">
        <f>SUM(punkty_rekrutacyjne4[[#This Row],[GHP]:[GJP]])/10</f>
        <v>20.3</v>
      </c>
      <c r="R62">
        <f>SUM(punkty_rekrutacyjne4[[#This Row],[Punkty za zach i os]],punkty_rekrutacyjne4[[#This Row],[Punkty za oceny]],punkty_rekrutacyjne4[[#This Row],[Punkty za egzamin]])</f>
        <v>43.3</v>
      </c>
    </row>
    <row r="63" spans="2:18" hidden="1" x14ac:dyDescent="0.25">
      <c r="B63" s="1" t="s">
        <v>108</v>
      </c>
      <c r="C63" s="1" t="s">
        <v>83</v>
      </c>
      <c r="D63">
        <v>8</v>
      </c>
      <c r="E63">
        <v>4</v>
      </c>
      <c r="F63">
        <f>IF(punkty_rekrutacyjne4[[#This Row],[Zachowanie]]=6,2,0)+punkty_rekrutacyjne4[[#This Row],[Osiagniecia]]</f>
        <v>8</v>
      </c>
      <c r="G63">
        <v>5</v>
      </c>
      <c r="H63">
        <v>6</v>
      </c>
      <c r="I63">
        <v>6</v>
      </c>
      <c r="J63">
        <v>2</v>
      </c>
      <c r="K6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63">
        <v>94</v>
      </c>
      <c r="M63">
        <v>99</v>
      </c>
      <c r="N63">
        <v>87</v>
      </c>
      <c r="O63">
        <v>99</v>
      </c>
      <c r="P63">
        <v>62</v>
      </c>
      <c r="Q63">
        <f>SUM(punkty_rekrutacyjne4[[#This Row],[GHP]:[GJP]])/10</f>
        <v>44.1</v>
      </c>
      <c r="R63">
        <f>SUM(punkty_rekrutacyjne4[[#This Row],[Punkty za zach i os]],punkty_rekrutacyjne4[[#This Row],[Punkty za oceny]],punkty_rekrutacyjne4[[#This Row],[Punkty za egzamin]])</f>
        <v>80.099999999999994</v>
      </c>
    </row>
    <row r="64" spans="2:18" hidden="1" x14ac:dyDescent="0.25">
      <c r="B64" s="1" t="s">
        <v>109</v>
      </c>
      <c r="C64" s="1" t="s">
        <v>110</v>
      </c>
      <c r="D64">
        <v>8</v>
      </c>
      <c r="E64">
        <v>2</v>
      </c>
      <c r="F64">
        <f>IF(punkty_rekrutacyjne4[[#This Row],[Zachowanie]]=6,2,0)+punkty_rekrutacyjne4[[#This Row],[Osiagniecia]]</f>
        <v>8</v>
      </c>
      <c r="G64">
        <v>4</v>
      </c>
      <c r="H64">
        <v>5</v>
      </c>
      <c r="I64">
        <v>2</v>
      </c>
      <c r="J64">
        <v>4</v>
      </c>
      <c r="K6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64">
        <v>20</v>
      </c>
      <c r="M64">
        <v>78</v>
      </c>
      <c r="N64">
        <v>54</v>
      </c>
      <c r="O64">
        <v>34</v>
      </c>
      <c r="P64">
        <v>95</v>
      </c>
      <c r="Q64">
        <f>SUM(punkty_rekrutacyjne4[[#This Row],[GHP]:[GJP]])/10</f>
        <v>28.1</v>
      </c>
      <c r="R64">
        <f>SUM(punkty_rekrutacyjne4[[#This Row],[Punkty za zach i os]],punkty_rekrutacyjne4[[#This Row],[Punkty za oceny]],punkty_rekrutacyjne4[[#This Row],[Punkty za egzamin]])</f>
        <v>56.1</v>
      </c>
    </row>
    <row r="65" spans="2:18" hidden="1" x14ac:dyDescent="0.25">
      <c r="B65" s="1" t="s">
        <v>111</v>
      </c>
      <c r="C65" s="1" t="s">
        <v>74</v>
      </c>
      <c r="D65">
        <v>5</v>
      </c>
      <c r="E65">
        <v>2</v>
      </c>
      <c r="F65">
        <f>IF(punkty_rekrutacyjne4[[#This Row],[Zachowanie]]=6,2,0)+punkty_rekrutacyjne4[[#This Row],[Osiagniecia]]</f>
        <v>5</v>
      </c>
      <c r="G65">
        <v>4</v>
      </c>
      <c r="H65">
        <v>5</v>
      </c>
      <c r="I65">
        <v>5</v>
      </c>
      <c r="J65">
        <v>3</v>
      </c>
      <c r="K6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65">
        <v>39</v>
      </c>
      <c r="M65">
        <v>16</v>
      </c>
      <c r="N65">
        <v>8</v>
      </c>
      <c r="O65">
        <v>66</v>
      </c>
      <c r="P65">
        <v>29</v>
      </c>
      <c r="Q65">
        <f>SUM(punkty_rekrutacyjne4[[#This Row],[GHP]:[GJP]])/10</f>
        <v>15.8</v>
      </c>
      <c r="R65">
        <f>SUM(punkty_rekrutacyjne4[[#This Row],[Punkty za zach i os]],punkty_rekrutacyjne4[[#This Row],[Punkty za oceny]],punkty_rekrutacyjne4[[#This Row],[Punkty za egzamin]])</f>
        <v>46.8</v>
      </c>
    </row>
    <row r="66" spans="2:18" hidden="1" x14ac:dyDescent="0.25">
      <c r="B66" s="1" t="s">
        <v>112</v>
      </c>
      <c r="C66" s="1" t="s">
        <v>113</v>
      </c>
      <c r="D66">
        <v>0</v>
      </c>
      <c r="E66">
        <v>6</v>
      </c>
      <c r="F66">
        <f>IF(punkty_rekrutacyjne4[[#This Row],[Zachowanie]]=6,2,0)+punkty_rekrutacyjne4[[#This Row],[Osiagniecia]]</f>
        <v>2</v>
      </c>
      <c r="G66">
        <v>3</v>
      </c>
      <c r="H66">
        <v>5</v>
      </c>
      <c r="I66">
        <v>4</v>
      </c>
      <c r="J66">
        <v>2</v>
      </c>
      <c r="K6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66">
        <v>77</v>
      </c>
      <c r="M66">
        <v>80</v>
      </c>
      <c r="N66">
        <v>92</v>
      </c>
      <c r="O66">
        <v>43</v>
      </c>
      <c r="P66">
        <v>100</v>
      </c>
      <c r="Q66">
        <f>SUM(punkty_rekrutacyjne4[[#This Row],[GHP]:[GJP]])/10</f>
        <v>39.200000000000003</v>
      </c>
      <c r="R66">
        <f>SUM(punkty_rekrutacyjne4[[#This Row],[Punkty za zach i os]],punkty_rekrutacyjne4[[#This Row],[Punkty za oceny]],punkty_rekrutacyjne4[[#This Row],[Punkty za egzamin]])</f>
        <v>59.2</v>
      </c>
    </row>
    <row r="67" spans="2:18" hidden="1" x14ac:dyDescent="0.25">
      <c r="B67" s="1" t="s">
        <v>114</v>
      </c>
      <c r="C67" s="1" t="s">
        <v>101</v>
      </c>
      <c r="D67">
        <v>1</v>
      </c>
      <c r="E67">
        <v>4</v>
      </c>
      <c r="F67">
        <f>IF(punkty_rekrutacyjne4[[#This Row],[Zachowanie]]=6,2,0)+punkty_rekrutacyjne4[[#This Row],[Osiagniecia]]</f>
        <v>1</v>
      </c>
      <c r="G67">
        <v>6</v>
      </c>
      <c r="H67">
        <v>3</v>
      </c>
      <c r="I67">
        <v>4</v>
      </c>
      <c r="J67">
        <v>2</v>
      </c>
      <c r="K6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67">
        <v>70</v>
      </c>
      <c r="M67">
        <v>39</v>
      </c>
      <c r="N67">
        <v>65</v>
      </c>
      <c r="O67">
        <v>57</v>
      </c>
      <c r="P67">
        <v>90</v>
      </c>
      <c r="Q67">
        <f>SUM(punkty_rekrutacyjne4[[#This Row],[GHP]:[GJP]])/10</f>
        <v>32.1</v>
      </c>
      <c r="R67">
        <f>SUM(punkty_rekrutacyjne4[[#This Row],[Punkty za zach i os]],punkty_rekrutacyjne4[[#This Row],[Punkty za oceny]],punkty_rekrutacyjne4[[#This Row],[Punkty za egzamin]])</f>
        <v>53.1</v>
      </c>
    </row>
    <row r="68" spans="2:18" hidden="1" x14ac:dyDescent="0.25">
      <c r="B68" s="1" t="s">
        <v>115</v>
      </c>
      <c r="C68" s="1" t="s">
        <v>41</v>
      </c>
      <c r="D68">
        <v>0</v>
      </c>
      <c r="E68">
        <v>4</v>
      </c>
      <c r="F68">
        <f>IF(punkty_rekrutacyjne4[[#This Row],[Zachowanie]]=6,2,0)+punkty_rekrutacyjne4[[#This Row],[Osiagniecia]]</f>
        <v>0</v>
      </c>
      <c r="G68">
        <v>5</v>
      </c>
      <c r="H68">
        <v>4</v>
      </c>
      <c r="I68">
        <v>6</v>
      </c>
      <c r="J68">
        <v>2</v>
      </c>
      <c r="K6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68">
        <v>4</v>
      </c>
      <c r="M68">
        <v>85</v>
      </c>
      <c r="N68">
        <v>83</v>
      </c>
      <c r="O68">
        <v>10</v>
      </c>
      <c r="P68">
        <v>33</v>
      </c>
      <c r="Q68">
        <f>SUM(punkty_rekrutacyjne4[[#This Row],[GHP]:[GJP]])/10</f>
        <v>21.5</v>
      </c>
      <c r="R68">
        <f>SUM(punkty_rekrutacyjne4[[#This Row],[Punkty za zach i os]],punkty_rekrutacyjne4[[#This Row],[Punkty za oceny]],punkty_rekrutacyjne4[[#This Row],[Punkty za egzamin]])</f>
        <v>45.5</v>
      </c>
    </row>
    <row r="69" spans="2:18" hidden="1" x14ac:dyDescent="0.25">
      <c r="B69" s="1" t="s">
        <v>116</v>
      </c>
      <c r="C69" s="1" t="s">
        <v>117</v>
      </c>
      <c r="D69">
        <v>8</v>
      </c>
      <c r="E69">
        <v>5</v>
      </c>
      <c r="F69">
        <f>IF(punkty_rekrutacyjne4[[#This Row],[Zachowanie]]=6,2,0)+punkty_rekrutacyjne4[[#This Row],[Osiagniecia]]</f>
        <v>8</v>
      </c>
      <c r="G69">
        <v>5</v>
      </c>
      <c r="H69">
        <v>4</v>
      </c>
      <c r="I69">
        <v>3</v>
      </c>
      <c r="J69">
        <v>3</v>
      </c>
      <c r="K6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69">
        <v>80</v>
      </c>
      <c r="M69">
        <v>91</v>
      </c>
      <c r="N69">
        <v>16</v>
      </c>
      <c r="O69">
        <v>12</v>
      </c>
      <c r="P69">
        <v>73</v>
      </c>
      <c r="Q69">
        <f>SUM(punkty_rekrutacyjne4[[#This Row],[GHP]:[GJP]])/10</f>
        <v>27.2</v>
      </c>
      <c r="R69">
        <f>SUM(punkty_rekrutacyjne4[[#This Row],[Punkty za zach i os]],punkty_rekrutacyjne4[[#This Row],[Punkty za oceny]],punkty_rekrutacyjne4[[#This Row],[Punkty za egzamin]])</f>
        <v>57.2</v>
      </c>
    </row>
    <row r="70" spans="2:18" hidden="1" x14ac:dyDescent="0.25">
      <c r="B70" s="1" t="s">
        <v>118</v>
      </c>
      <c r="C70" s="1" t="s">
        <v>119</v>
      </c>
      <c r="D70">
        <v>6</v>
      </c>
      <c r="E70">
        <v>6</v>
      </c>
      <c r="F70">
        <f>IF(punkty_rekrutacyjne4[[#This Row],[Zachowanie]]=6,2,0)+punkty_rekrutacyjne4[[#This Row],[Osiagniecia]]</f>
        <v>8</v>
      </c>
      <c r="G70">
        <v>2</v>
      </c>
      <c r="H70">
        <v>3</v>
      </c>
      <c r="I70">
        <v>6</v>
      </c>
      <c r="J70">
        <v>5</v>
      </c>
      <c r="K7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70">
        <v>27</v>
      </c>
      <c r="M70">
        <v>6</v>
      </c>
      <c r="N70">
        <v>19</v>
      </c>
      <c r="O70">
        <v>61</v>
      </c>
      <c r="P70">
        <v>63</v>
      </c>
      <c r="Q70">
        <f>SUM(punkty_rekrutacyjne4[[#This Row],[GHP]:[GJP]])/10</f>
        <v>17.600000000000001</v>
      </c>
      <c r="R70">
        <f>SUM(punkty_rekrutacyjne4[[#This Row],[Punkty za zach i os]],punkty_rekrutacyjne4[[#This Row],[Punkty za oceny]],punkty_rekrutacyjne4[[#This Row],[Punkty za egzamin]])</f>
        <v>47.6</v>
      </c>
    </row>
    <row r="71" spans="2:18" hidden="1" x14ac:dyDescent="0.25">
      <c r="B71" s="1" t="s">
        <v>120</v>
      </c>
      <c r="C71" s="1" t="s">
        <v>121</v>
      </c>
      <c r="D71">
        <v>0</v>
      </c>
      <c r="E71">
        <v>5</v>
      </c>
      <c r="F71">
        <f>IF(punkty_rekrutacyjne4[[#This Row],[Zachowanie]]=6,2,0)+punkty_rekrutacyjne4[[#This Row],[Osiagniecia]]</f>
        <v>0</v>
      </c>
      <c r="G71">
        <v>5</v>
      </c>
      <c r="H71">
        <v>3</v>
      </c>
      <c r="I71">
        <v>2</v>
      </c>
      <c r="J71">
        <v>6</v>
      </c>
      <c r="K7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71">
        <v>26</v>
      </c>
      <c r="M71">
        <v>23</v>
      </c>
      <c r="N71">
        <v>48</v>
      </c>
      <c r="O71">
        <v>73</v>
      </c>
      <c r="P71">
        <v>63</v>
      </c>
      <c r="Q71">
        <f>SUM(punkty_rekrutacyjne4[[#This Row],[GHP]:[GJP]])/10</f>
        <v>23.3</v>
      </c>
      <c r="R71">
        <f>SUM(punkty_rekrutacyjne4[[#This Row],[Punkty za zach i os]],punkty_rekrutacyjne4[[#This Row],[Punkty za oceny]],punkty_rekrutacyjne4[[#This Row],[Punkty za egzamin]])</f>
        <v>45.3</v>
      </c>
    </row>
    <row r="72" spans="2:18" hidden="1" x14ac:dyDescent="0.25">
      <c r="B72" s="1" t="s">
        <v>122</v>
      </c>
      <c r="C72" s="1" t="s">
        <v>121</v>
      </c>
      <c r="D72">
        <v>8</v>
      </c>
      <c r="E72">
        <v>3</v>
      </c>
      <c r="F72">
        <f>IF(punkty_rekrutacyjne4[[#This Row],[Zachowanie]]=6,2,0)+punkty_rekrutacyjne4[[#This Row],[Osiagniecia]]</f>
        <v>8</v>
      </c>
      <c r="G72">
        <v>5</v>
      </c>
      <c r="H72">
        <v>5</v>
      </c>
      <c r="I72">
        <v>6</v>
      </c>
      <c r="J72">
        <v>3</v>
      </c>
      <c r="K7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72">
        <v>28</v>
      </c>
      <c r="M72">
        <v>69</v>
      </c>
      <c r="N72">
        <v>99</v>
      </c>
      <c r="O72">
        <v>45</v>
      </c>
      <c r="P72">
        <v>61</v>
      </c>
      <c r="Q72">
        <f>SUM(punkty_rekrutacyjne4[[#This Row],[GHP]:[GJP]])/10</f>
        <v>30.2</v>
      </c>
      <c r="R72">
        <f>SUM(punkty_rekrutacyjne4[[#This Row],[Punkty za zach i os]],punkty_rekrutacyjne4[[#This Row],[Punkty za oceny]],punkty_rekrutacyjne4[[#This Row],[Punkty za egzamin]])</f>
        <v>68.2</v>
      </c>
    </row>
    <row r="73" spans="2:18" hidden="1" x14ac:dyDescent="0.25">
      <c r="B73" s="1" t="s">
        <v>123</v>
      </c>
      <c r="C73" s="1" t="s">
        <v>119</v>
      </c>
      <c r="D73">
        <v>1</v>
      </c>
      <c r="E73">
        <v>2</v>
      </c>
      <c r="F73">
        <f>IF(punkty_rekrutacyjne4[[#This Row],[Zachowanie]]=6,2,0)+punkty_rekrutacyjne4[[#This Row],[Osiagniecia]]</f>
        <v>1</v>
      </c>
      <c r="G73">
        <v>3</v>
      </c>
      <c r="H73">
        <v>2</v>
      </c>
      <c r="I73">
        <v>3</v>
      </c>
      <c r="J73">
        <v>6</v>
      </c>
      <c r="K7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73">
        <v>51</v>
      </c>
      <c r="M73">
        <v>14</v>
      </c>
      <c r="N73">
        <v>33</v>
      </c>
      <c r="O73">
        <v>28</v>
      </c>
      <c r="P73">
        <v>43</v>
      </c>
      <c r="Q73">
        <f>SUM(punkty_rekrutacyjne4[[#This Row],[GHP]:[GJP]])/10</f>
        <v>16.899999999999999</v>
      </c>
      <c r="R73">
        <f>SUM(punkty_rekrutacyjne4[[#This Row],[Punkty za zach i os]],punkty_rekrutacyjne4[[#This Row],[Punkty za oceny]],punkty_rekrutacyjne4[[#This Row],[Punkty za egzamin]])</f>
        <v>35.9</v>
      </c>
    </row>
    <row r="74" spans="2:18" hidden="1" x14ac:dyDescent="0.25">
      <c r="B74" s="1" t="s">
        <v>124</v>
      </c>
      <c r="C74" s="1" t="s">
        <v>41</v>
      </c>
      <c r="D74">
        <v>3</v>
      </c>
      <c r="E74">
        <v>5</v>
      </c>
      <c r="F74">
        <f>IF(punkty_rekrutacyjne4[[#This Row],[Zachowanie]]=6,2,0)+punkty_rekrutacyjne4[[#This Row],[Osiagniecia]]</f>
        <v>3</v>
      </c>
      <c r="G74">
        <v>6</v>
      </c>
      <c r="H74">
        <v>5</v>
      </c>
      <c r="I74">
        <v>2</v>
      </c>
      <c r="J74">
        <v>5</v>
      </c>
      <c r="K7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74">
        <v>73</v>
      </c>
      <c r="M74">
        <v>84</v>
      </c>
      <c r="N74">
        <v>48</v>
      </c>
      <c r="O74">
        <v>36</v>
      </c>
      <c r="P74">
        <v>4</v>
      </c>
      <c r="Q74">
        <f>SUM(punkty_rekrutacyjne4[[#This Row],[GHP]:[GJP]])/10</f>
        <v>24.5</v>
      </c>
      <c r="R74">
        <f>SUM(punkty_rekrutacyjne4[[#This Row],[Punkty za zach i os]],punkty_rekrutacyjne4[[#This Row],[Punkty za oceny]],punkty_rekrutacyjne4[[#This Row],[Punkty za egzamin]])</f>
        <v>53.5</v>
      </c>
    </row>
    <row r="75" spans="2:18" hidden="1" x14ac:dyDescent="0.25">
      <c r="B75" s="1" t="s">
        <v>125</v>
      </c>
      <c r="C75" s="1" t="s">
        <v>126</v>
      </c>
      <c r="D75">
        <v>4</v>
      </c>
      <c r="E75">
        <v>4</v>
      </c>
      <c r="F75">
        <f>IF(punkty_rekrutacyjne4[[#This Row],[Zachowanie]]=6,2,0)+punkty_rekrutacyjne4[[#This Row],[Osiagniecia]]</f>
        <v>4</v>
      </c>
      <c r="G75">
        <v>5</v>
      </c>
      <c r="H75">
        <v>5</v>
      </c>
      <c r="I75">
        <v>3</v>
      </c>
      <c r="J75">
        <v>6</v>
      </c>
      <c r="K7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75">
        <v>44</v>
      </c>
      <c r="M75">
        <v>16</v>
      </c>
      <c r="N75">
        <v>68</v>
      </c>
      <c r="O75">
        <v>55</v>
      </c>
      <c r="P75">
        <v>66</v>
      </c>
      <c r="Q75">
        <f>SUM(punkty_rekrutacyjne4[[#This Row],[GHP]:[GJP]])/10</f>
        <v>24.9</v>
      </c>
      <c r="R75">
        <f>SUM(punkty_rekrutacyjne4[[#This Row],[Punkty za zach i os]],punkty_rekrutacyjne4[[#This Row],[Punkty za oceny]],punkty_rekrutacyjne4[[#This Row],[Punkty za egzamin]])</f>
        <v>58.9</v>
      </c>
    </row>
    <row r="76" spans="2:18" hidden="1" x14ac:dyDescent="0.25">
      <c r="B76" s="1" t="s">
        <v>127</v>
      </c>
      <c r="C76" s="1" t="s">
        <v>90</v>
      </c>
      <c r="D76">
        <v>2</v>
      </c>
      <c r="E76">
        <v>6</v>
      </c>
      <c r="F76">
        <f>IF(punkty_rekrutacyjne4[[#This Row],[Zachowanie]]=6,2,0)+punkty_rekrutacyjne4[[#This Row],[Osiagniecia]]</f>
        <v>4</v>
      </c>
      <c r="G76">
        <v>6</v>
      </c>
      <c r="H76">
        <v>3</v>
      </c>
      <c r="I76">
        <v>6</v>
      </c>
      <c r="J76">
        <v>2</v>
      </c>
      <c r="K7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76">
        <v>71</v>
      </c>
      <c r="M76">
        <v>95</v>
      </c>
      <c r="N76">
        <v>90</v>
      </c>
      <c r="O76">
        <v>50</v>
      </c>
      <c r="P76">
        <v>91</v>
      </c>
      <c r="Q76">
        <f>SUM(punkty_rekrutacyjne4[[#This Row],[GHP]:[GJP]])/10</f>
        <v>39.700000000000003</v>
      </c>
      <c r="R76">
        <f>SUM(punkty_rekrutacyjne4[[#This Row],[Punkty za zach i os]],punkty_rekrutacyjne4[[#This Row],[Punkty za oceny]],punkty_rekrutacyjne4[[#This Row],[Punkty za egzamin]])</f>
        <v>67.7</v>
      </c>
    </row>
    <row r="77" spans="2:18" hidden="1" x14ac:dyDescent="0.25">
      <c r="B77" s="1" t="s">
        <v>128</v>
      </c>
      <c r="C77" s="1" t="s">
        <v>45</v>
      </c>
      <c r="D77">
        <v>5</v>
      </c>
      <c r="E77">
        <v>5</v>
      </c>
      <c r="F77">
        <f>IF(punkty_rekrutacyjne4[[#This Row],[Zachowanie]]=6,2,0)+punkty_rekrutacyjne4[[#This Row],[Osiagniecia]]</f>
        <v>5</v>
      </c>
      <c r="G77">
        <v>2</v>
      </c>
      <c r="H77">
        <v>6</v>
      </c>
      <c r="I77">
        <v>2</v>
      </c>
      <c r="J77">
        <v>2</v>
      </c>
      <c r="K7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77">
        <v>90</v>
      </c>
      <c r="M77">
        <v>88</v>
      </c>
      <c r="N77">
        <v>73</v>
      </c>
      <c r="O77">
        <v>83</v>
      </c>
      <c r="P77">
        <v>51</v>
      </c>
      <c r="Q77">
        <f>SUM(punkty_rekrutacyjne4[[#This Row],[GHP]:[GJP]])/10</f>
        <v>38.5</v>
      </c>
      <c r="R77">
        <f>SUM(punkty_rekrutacyjne4[[#This Row],[Punkty za zach i os]],punkty_rekrutacyjne4[[#This Row],[Punkty za oceny]],punkty_rekrutacyjne4[[#This Row],[Punkty za egzamin]])</f>
        <v>53.5</v>
      </c>
    </row>
    <row r="78" spans="2:18" hidden="1" x14ac:dyDescent="0.25">
      <c r="B78" s="1" t="s">
        <v>129</v>
      </c>
      <c r="C78" s="1" t="s">
        <v>130</v>
      </c>
      <c r="D78">
        <v>1</v>
      </c>
      <c r="E78">
        <v>5</v>
      </c>
      <c r="F78">
        <f>IF(punkty_rekrutacyjne4[[#This Row],[Zachowanie]]=6,2,0)+punkty_rekrutacyjne4[[#This Row],[Osiagniecia]]</f>
        <v>1</v>
      </c>
      <c r="G78">
        <v>2</v>
      </c>
      <c r="H78">
        <v>2</v>
      </c>
      <c r="I78">
        <v>3</v>
      </c>
      <c r="J78">
        <v>5</v>
      </c>
      <c r="K7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78">
        <v>11</v>
      </c>
      <c r="M78">
        <v>24</v>
      </c>
      <c r="N78">
        <v>35</v>
      </c>
      <c r="O78">
        <v>70</v>
      </c>
      <c r="P78">
        <v>6</v>
      </c>
      <c r="Q78">
        <f>SUM(punkty_rekrutacyjne4[[#This Row],[GHP]:[GJP]])/10</f>
        <v>14.6</v>
      </c>
      <c r="R78">
        <f>SUM(punkty_rekrutacyjne4[[#This Row],[Punkty za zach i os]],punkty_rekrutacyjne4[[#This Row],[Punkty za oceny]],punkty_rekrutacyjne4[[#This Row],[Punkty za egzamin]])</f>
        <v>27.6</v>
      </c>
    </row>
    <row r="79" spans="2:18" hidden="1" x14ac:dyDescent="0.25">
      <c r="B79" s="1" t="s">
        <v>131</v>
      </c>
      <c r="C79" s="1" t="s">
        <v>70</v>
      </c>
      <c r="D79">
        <v>5</v>
      </c>
      <c r="E79">
        <v>2</v>
      </c>
      <c r="F79">
        <f>IF(punkty_rekrutacyjne4[[#This Row],[Zachowanie]]=6,2,0)+punkty_rekrutacyjne4[[#This Row],[Osiagniecia]]</f>
        <v>5</v>
      </c>
      <c r="G79">
        <v>2</v>
      </c>
      <c r="H79">
        <v>6</v>
      </c>
      <c r="I79">
        <v>5</v>
      </c>
      <c r="J79">
        <v>6</v>
      </c>
      <c r="K7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79">
        <v>44</v>
      </c>
      <c r="M79">
        <v>43</v>
      </c>
      <c r="N79">
        <v>19</v>
      </c>
      <c r="O79">
        <v>86</v>
      </c>
      <c r="P79">
        <v>18</v>
      </c>
      <c r="Q79">
        <f>SUM(punkty_rekrutacyjne4[[#This Row],[GHP]:[GJP]])/10</f>
        <v>21</v>
      </c>
      <c r="R79">
        <f>SUM(punkty_rekrutacyjne4[[#This Row],[Punkty za zach i os]],punkty_rekrutacyjne4[[#This Row],[Punkty za oceny]],punkty_rekrutacyjne4[[#This Row],[Punkty za egzamin]])</f>
        <v>54</v>
      </c>
    </row>
    <row r="80" spans="2:18" hidden="1" x14ac:dyDescent="0.25">
      <c r="B80" s="1" t="s">
        <v>132</v>
      </c>
      <c r="C80" s="1" t="s">
        <v>133</v>
      </c>
      <c r="D80">
        <v>2</v>
      </c>
      <c r="E80">
        <v>5</v>
      </c>
      <c r="F80">
        <f>IF(punkty_rekrutacyjne4[[#This Row],[Zachowanie]]=6,2,0)+punkty_rekrutacyjne4[[#This Row],[Osiagniecia]]</f>
        <v>2</v>
      </c>
      <c r="G80">
        <v>4</v>
      </c>
      <c r="H80">
        <v>3</v>
      </c>
      <c r="I80">
        <v>6</v>
      </c>
      <c r="J80">
        <v>6</v>
      </c>
      <c r="K8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80">
        <v>15</v>
      </c>
      <c r="M80">
        <v>69</v>
      </c>
      <c r="N80">
        <v>48</v>
      </c>
      <c r="O80">
        <v>14</v>
      </c>
      <c r="P80">
        <v>32</v>
      </c>
      <c r="Q80">
        <f>SUM(punkty_rekrutacyjne4[[#This Row],[GHP]:[GJP]])/10</f>
        <v>17.8</v>
      </c>
      <c r="R80">
        <f>SUM(punkty_rekrutacyjne4[[#This Row],[Punkty za zach i os]],punkty_rekrutacyjne4[[#This Row],[Punkty za oceny]],punkty_rekrutacyjne4[[#This Row],[Punkty za egzamin]])</f>
        <v>49.8</v>
      </c>
    </row>
    <row r="81" spans="2:18" hidden="1" x14ac:dyDescent="0.25">
      <c r="B81" s="1" t="s">
        <v>134</v>
      </c>
      <c r="C81" s="1" t="s">
        <v>45</v>
      </c>
      <c r="D81">
        <v>6</v>
      </c>
      <c r="E81">
        <v>3</v>
      </c>
      <c r="F81">
        <f>IF(punkty_rekrutacyjne4[[#This Row],[Zachowanie]]=6,2,0)+punkty_rekrutacyjne4[[#This Row],[Osiagniecia]]</f>
        <v>6</v>
      </c>
      <c r="G81">
        <v>4</v>
      </c>
      <c r="H81">
        <v>5</v>
      </c>
      <c r="I81">
        <v>3</v>
      </c>
      <c r="J81">
        <v>4</v>
      </c>
      <c r="K8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81">
        <v>38</v>
      </c>
      <c r="M81">
        <v>48</v>
      </c>
      <c r="N81">
        <v>3</v>
      </c>
      <c r="O81">
        <v>38</v>
      </c>
      <c r="P81">
        <v>91</v>
      </c>
      <c r="Q81">
        <f>SUM(punkty_rekrutacyjne4[[#This Row],[GHP]:[GJP]])/10</f>
        <v>21.8</v>
      </c>
      <c r="R81">
        <f>SUM(punkty_rekrutacyjne4[[#This Row],[Punkty za zach i os]],punkty_rekrutacyjne4[[#This Row],[Punkty za oceny]],punkty_rekrutacyjne4[[#This Row],[Punkty za egzamin]])</f>
        <v>51.8</v>
      </c>
    </row>
    <row r="82" spans="2:18" hidden="1" x14ac:dyDescent="0.25">
      <c r="B82" s="1" t="s">
        <v>135</v>
      </c>
      <c r="C82" s="1" t="s">
        <v>38</v>
      </c>
      <c r="D82">
        <v>3</v>
      </c>
      <c r="E82">
        <v>6</v>
      </c>
      <c r="F82">
        <f>IF(punkty_rekrutacyjne4[[#This Row],[Zachowanie]]=6,2,0)+punkty_rekrutacyjne4[[#This Row],[Osiagniecia]]</f>
        <v>5</v>
      </c>
      <c r="G82">
        <v>3</v>
      </c>
      <c r="H82">
        <v>6</v>
      </c>
      <c r="I82">
        <v>3</v>
      </c>
      <c r="J82">
        <v>5</v>
      </c>
      <c r="K8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82">
        <v>66</v>
      </c>
      <c r="M82">
        <v>42</v>
      </c>
      <c r="N82">
        <v>40</v>
      </c>
      <c r="O82">
        <v>91</v>
      </c>
      <c r="P82">
        <v>74</v>
      </c>
      <c r="Q82">
        <f>SUM(punkty_rekrutacyjne4[[#This Row],[GHP]:[GJP]])/10</f>
        <v>31.3</v>
      </c>
      <c r="R82">
        <f>SUM(punkty_rekrutacyjne4[[#This Row],[Punkty za zach i os]],punkty_rekrutacyjne4[[#This Row],[Punkty za oceny]],punkty_rekrutacyjne4[[#This Row],[Punkty za egzamin]])</f>
        <v>62.3</v>
      </c>
    </row>
    <row r="83" spans="2:18" hidden="1" x14ac:dyDescent="0.25">
      <c r="B83" s="1" t="s">
        <v>136</v>
      </c>
      <c r="C83" s="1" t="s">
        <v>137</v>
      </c>
      <c r="D83">
        <v>7</v>
      </c>
      <c r="E83">
        <v>4</v>
      </c>
      <c r="F83">
        <f>IF(punkty_rekrutacyjne4[[#This Row],[Zachowanie]]=6,2,0)+punkty_rekrutacyjne4[[#This Row],[Osiagniecia]]</f>
        <v>7</v>
      </c>
      <c r="G83">
        <v>2</v>
      </c>
      <c r="H83">
        <v>4</v>
      </c>
      <c r="I83">
        <v>6</v>
      </c>
      <c r="J83">
        <v>5</v>
      </c>
      <c r="K8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83">
        <v>28</v>
      </c>
      <c r="M83">
        <v>1</v>
      </c>
      <c r="N83">
        <v>36</v>
      </c>
      <c r="O83">
        <v>63</v>
      </c>
      <c r="P83">
        <v>49</v>
      </c>
      <c r="Q83">
        <f>SUM(punkty_rekrutacyjne4[[#This Row],[GHP]:[GJP]])/10</f>
        <v>17.7</v>
      </c>
      <c r="R83">
        <f>SUM(punkty_rekrutacyjne4[[#This Row],[Punkty za zach i os]],punkty_rekrutacyjne4[[#This Row],[Punkty za oceny]],punkty_rekrutacyjne4[[#This Row],[Punkty za egzamin]])</f>
        <v>48.7</v>
      </c>
    </row>
    <row r="84" spans="2:18" hidden="1" x14ac:dyDescent="0.25">
      <c r="B84" s="1" t="s">
        <v>138</v>
      </c>
      <c r="C84" s="1" t="s">
        <v>139</v>
      </c>
      <c r="D84">
        <v>0</v>
      </c>
      <c r="E84">
        <v>6</v>
      </c>
      <c r="F84">
        <f>IF(punkty_rekrutacyjne4[[#This Row],[Zachowanie]]=6,2,0)+punkty_rekrutacyjne4[[#This Row],[Osiagniecia]]</f>
        <v>2</v>
      </c>
      <c r="G84">
        <v>5</v>
      </c>
      <c r="H84">
        <v>6</v>
      </c>
      <c r="I84">
        <v>5</v>
      </c>
      <c r="J84">
        <v>6</v>
      </c>
      <c r="K8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84">
        <v>12</v>
      </c>
      <c r="M84">
        <v>20</v>
      </c>
      <c r="N84">
        <v>10</v>
      </c>
      <c r="O84">
        <v>73</v>
      </c>
      <c r="P84">
        <v>68</v>
      </c>
      <c r="Q84">
        <f>SUM(punkty_rekrutacyjne4[[#This Row],[GHP]:[GJP]])/10</f>
        <v>18.3</v>
      </c>
      <c r="R84">
        <f>SUM(punkty_rekrutacyjne4[[#This Row],[Punkty za zach i os]],punkty_rekrutacyjne4[[#This Row],[Punkty za oceny]],punkty_rekrutacyjne4[[#This Row],[Punkty za egzamin]])</f>
        <v>56.3</v>
      </c>
    </row>
    <row r="85" spans="2:18" hidden="1" x14ac:dyDescent="0.25">
      <c r="B85" s="1" t="s">
        <v>140</v>
      </c>
      <c r="C85" s="1" t="s">
        <v>45</v>
      </c>
      <c r="D85">
        <v>4</v>
      </c>
      <c r="E85">
        <v>5</v>
      </c>
      <c r="F85">
        <f>IF(punkty_rekrutacyjne4[[#This Row],[Zachowanie]]=6,2,0)+punkty_rekrutacyjne4[[#This Row],[Osiagniecia]]</f>
        <v>4</v>
      </c>
      <c r="G85">
        <v>4</v>
      </c>
      <c r="H85">
        <v>2</v>
      </c>
      <c r="I85">
        <v>3</v>
      </c>
      <c r="J85">
        <v>4</v>
      </c>
      <c r="K8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85">
        <v>21</v>
      </c>
      <c r="M85">
        <v>58</v>
      </c>
      <c r="N85">
        <v>66</v>
      </c>
      <c r="O85">
        <v>93</v>
      </c>
      <c r="P85">
        <v>89</v>
      </c>
      <c r="Q85">
        <f>SUM(punkty_rekrutacyjne4[[#This Row],[GHP]:[GJP]])/10</f>
        <v>32.700000000000003</v>
      </c>
      <c r="R85">
        <f>SUM(punkty_rekrutacyjne4[[#This Row],[Punkty za zach i os]],punkty_rekrutacyjne4[[#This Row],[Punkty za oceny]],punkty_rekrutacyjne4[[#This Row],[Punkty za egzamin]])</f>
        <v>52.7</v>
      </c>
    </row>
    <row r="86" spans="2:18" hidden="1" x14ac:dyDescent="0.25">
      <c r="B86" s="1" t="s">
        <v>141</v>
      </c>
      <c r="C86" s="1" t="s">
        <v>99</v>
      </c>
      <c r="D86">
        <v>0</v>
      </c>
      <c r="E86">
        <v>2</v>
      </c>
      <c r="F86">
        <f>IF(punkty_rekrutacyjne4[[#This Row],[Zachowanie]]=6,2,0)+punkty_rekrutacyjne4[[#This Row],[Osiagniecia]]</f>
        <v>0</v>
      </c>
      <c r="G86">
        <v>2</v>
      </c>
      <c r="H86">
        <v>4</v>
      </c>
      <c r="I86">
        <v>3</v>
      </c>
      <c r="J86">
        <v>3</v>
      </c>
      <c r="K8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86">
        <v>3</v>
      </c>
      <c r="M86">
        <v>25</v>
      </c>
      <c r="N86">
        <v>93</v>
      </c>
      <c r="O86">
        <v>92</v>
      </c>
      <c r="P86">
        <v>73</v>
      </c>
      <c r="Q86">
        <f>SUM(punkty_rekrutacyjne4[[#This Row],[GHP]:[GJP]])/10</f>
        <v>28.6</v>
      </c>
      <c r="R86">
        <f>SUM(punkty_rekrutacyjne4[[#This Row],[Punkty za zach i os]],punkty_rekrutacyjne4[[#This Row],[Punkty za oceny]],punkty_rekrutacyjne4[[#This Row],[Punkty za egzamin]])</f>
        <v>42.6</v>
      </c>
    </row>
    <row r="87" spans="2:18" hidden="1" x14ac:dyDescent="0.25">
      <c r="B87" s="1" t="s">
        <v>142</v>
      </c>
      <c r="C87" s="1" t="s">
        <v>130</v>
      </c>
      <c r="D87">
        <v>4</v>
      </c>
      <c r="E87">
        <v>4</v>
      </c>
      <c r="F87">
        <f>IF(punkty_rekrutacyjne4[[#This Row],[Zachowanie]]=6,2,0)+punkty_rekrutacyjne4[[#This Row],[Osiagniecia]]</f>
        <v>4</v>
      </c>
      <c r="G87">
        <v>2</v>
      </c>
      <c r="H87">
        <v>6</v>
      </c>
      <c r="I87">
        <v>5</v>
      </c>
      <c r="J87">
        <v>2</v>
      </c>
      <c r="K8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87">
        <v>81</v>
      </c>
      <c r="M87">
        <v>5</v>
      </c>
      <c r="N87">
        <v>60</v>
      </c>
      <c r="O87">
        <v>2</v>
      </c>
      <c r="P87">
        <v>91</v>
      </c>
      <c r="Q87">
        <f>SUM(punkty_rekrutacyjne4[[#This Row],[GHP]:[GJP]])/10</f>
        <v>23.9</v>
      </c>
      <c r="R87">
        <f>SUM(punkty_rekrutacyjne4[[#This Row],[Punkty za zach i os]],punkty_rekrutacyjne4[[#This Row],[Punkty za oceny]],punkty_rekrutacyjne4[[#This Row],[Punkty za egzamin]])</f>
        <v>45.9</v>
      </c>
    </row>
    <row r="88" spans="2:18" hidden="1" x14ac:dyDescent="0.25">
      <c r="B88" s="1" t="s">
        <v>143</v>
      </c>
      <c r="C88" s="1" t="s">
        <v>70</v>
      </c>
      <c r="D88">
        <v>1</v>
      </c>
      <c r="E88">
        <v>4</v>
      </c>
      <c r="F88">
        <f>IF(punkty_rekrutacyjne4[[#This Row],[Zachowanie]]=6,2,0)+punkty_rekrutacyjne4[[#This Row],[Osiagniecia]]</f>
        <v>1</v>
      </c>
      <c r="G88">
        <v>6</v>
      </c>
      <c r="H88">
        <v>4</v>
      </c>
      <c r="I88">
        <v>3</v>
      </c>
      <c r="J88">
        <v>6</v>
      </c>
      <c r="K8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88">
        <v>100</v>
      </c>
      <c r="M88">
        <v>100</v>
      </c>
      <c r="N88">
        <v>100</v>
      </c>
      <c r="O88">
        <v>36</v>
      </c>
      <c r="P88">
        <v>10</v>
      </c>
      <c r="Q88">
        <f>SUM(punkty_rekrutacyjne4[[#This Row],[GHP]:[GJP]])/10</f>
        <v>34.6</v>
      </c>
      <c r="R88">
        <f>SUM(punkty_rekrutacyjne4[[#This Row],[Punkty za zach i os]],punkty_rekrutacyjne4[[#This Row],[Punkty za oceny]],punkty_rekrutacyjne4[[#This Row],[Punkty za egzamin]])</f>
        <v>65.599999999999994</v>
      </c>
    </row>
    <row r="89" spans="2:18" hidden="1" x14ac:dyDescent="0.25">
      <c r="B89" s="1" t="s">
        <v>144</v>
      </c>
      <c r="C89" s="1" t="s">
        <v>145</v>
      </c>
      <c r="D89">
        <v>2</v>
      </c>
      <c r="E89">
        <v>3</v>
      </c>
      <c r="F89">
        <f>IF(punkty_rekrutacyjne4[[#This Row],[Zachowanie]]=6,2,0)+punkty_rekrutacyjne4[[#This Row],[Osiagniecia]]</f>
        <v>2</v>
      </c>
      <c r="G89">
        <v>3</v>
      </c>
      <c r="H89">
        <v>5</v>
      </c>
      <c r="I89">
        <v>6</v>
      </c>
      <c r="J89">
        <v>6</v>
      </c>
      <c r="K8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89">
        <v>32</v>
      </c>
      <c r="M89">
        <v>27</v>
      </c>
      <c r="N89">
        <v>15</v>
      </c>
      <c r="O89">
        <v>59</v>
      </c>
      <c r="P89">
        <v>26</v>
      </c>
      <c r="Q89">
        <f>SUM(punkty_rekrutacyjne4[[#This Row],[GHP]:[GJP]])/10</f>
        <v>15.9</v>
      </c>
      <c r="R89">
        <f>SUM(punkty_rekrutacyjne4[[#This Row],[Punkty za zach i os]],punkty_rekrutacyjne4[[#This Row],[Punkty za oceny]],punkty_rekrutacyjne4[[#This Row],[Punkty za egzamin]])</f>
        <v>49.9</v>
      </c>
    </row>
    <row r="90" spans="2:18" hidden="1" x14ac:dyDescent="0.25">
      <c r="B90" s="1" t="s">
        <v>146</v>
      </c>
      <c r="C90" s="1" t="s">
        <v>147</v>
      </c>
      <c r="D90">
        <v>3</v>
      </c>
      <c r="E90">
        <v>5</v>
      </c>
      <c r="F90">
        <f>IF(punkty_rekrutacyjne4[[#This Row],[Zachowanie]]=6,2,0)+punkty_rekrutacyjne4[[#This Row],[Osiagniecia]]</f>
        <v>3</v>
      </c>
      <c r="G90">
        <v>2</v>
      </c>
      <c r="H90">
        <v>6</v>
      </c>
      <c r="I90">
        <v>3</v>
      </c>
      <c r="J90">
        <v>3</v>
      </c>
      <c r="K9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90">
        <v>95</v>
      </c>
      <c r="M90">
        <v>15</v>
      </c>
      <c r="N90">
        <v>44</v>
      </c>
      <c r="O90">
        <v>29</v>
      </c>
      <c r="P90">
        <v>14</v>
      </c>
      <c r="Q90">
        <f>SUM(punkty_rekrutacyjne4[[#This Row],[GHP]:[GJP]])/10</f>
        <v>19.7</v>
      </c>
      <c r="R90">
        <f>SUM(punkty_rekrutacyjne4[[#This Row],[Punkty za zach i os]],punkty_rekrutacyjne4[[#This Row],[Punkty za oceny]],punkty_rekrutacyjne4[[#This Row],[Punkty za egzamin]])</f>
        <v>40.700000000000003</v>
      </c>
    </row>
    <row r="91" spans="2:18" hidden="1" x14ac:dyDescent="0.25">
      <c r="B91" s="1" t="s">
        <v>148</v>
      </c>
      <c r="C91" s="1" t="s">
        <v>28</v>
      </c>
      <c r="D91">
        <v>2</v>
      </c>
      <c r="E91">
        <v>4</v>
      </c>
      <c r="F91">
        <f>IF(punkty_rekrutacyjne4[[#This Row],[Zachowanie]]=6,2,0)+punkty_rekrutacyjne4[[#This Row],[Osiagniecia]]</f>
        <v>2</v>
      </c>
      <c r="G91">
        <v>2</v>
      </c>
      <c r="H91">
        <v>6</v>
      </c>
      <c r="I91">
        <v>4</v>
      </c>
      <c r="J91">
        <v>4</v>
      </c>
      <c r="K9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91">
        <v>84</v>
      </c>
      <c r="M91">
        <v>95</v>
      </c>
      <c r="N91">
        <v>31</v>
      </c>
      <c r="O91">
        <v>8</v>
      </c>
      <c r="P91">
        <v>54</v>
      </c>
      <c r="Q91">
        <f>SUM(punkty_rekrutacyjne4[[#This Row],[GHP]:[GJP]])/10</f>
        <v>27.2</v>
      </c>
      <c r="R91">
        <f>SUM(punkty_rekrutacyjne4[[#This Row],[Punkty za zach i os]],punkty_rekrutacyjne4[[#This Row],[Punkty za oceny]],punkty_rekrutacyjne4[[#This Row],[Punkty za egzamin]])</f>
        <v>51.2</v>
      </c>
    </row>
    <row r="92" spans="2:18" hidden="1" x14ac:dyDescent="0.25">
      <c r="B92" s="1" t="s">
        <v>149</v>
      </c>
      <c r="C92" s="1" t="s">
        <v>150</v>
      </c>
      <c r="D92">
        <v>5</v>
      </c>
      <c r="E92">
        <v>2</v>
      </c>
      <c r="F92">
        <f>IF(punkty_rekrutacyjne4[[#This Row],[Zachowanie]]=6,2,0)+punkty_rekrutacyjne4[[#This Row],[Osiagniecia]]</f>
        <v>5</v>
      </c>
      <c r="G92">
        <v>3</v>
      </c>
      <c r="H92">
        <v>4</v>
      </c>
      <c r="I92">
        <v>3</v>
      </c>
      <c r="J92">
        <v>6</v>
      </c>
      <c r="K9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92">
        <v>30</v>
      </c>
      <c r="M92">
        <v>24</v>
      </c>
      <c r="N92">
        <v>66</v>
      </c>
      <c r="O92">
        <v>41</v>
      </c>
      <c r="P92">
        <v>82</v>
      </c>
      <c r="Q92">
        <f>SUM(punkty_rekrutacyjne4[[#This Row],[GHP]:[GJP]])/10</f>
        <v>24.3</v>
      </c>
      <c r="R92">
        <f>SUM(punkty_rekrutacyjne4[[#This Row],[Punkty za zach i os]],punkty_rekrutacyjne4[[#This Row],[Punkty za oceny]],punkty_rekrutacyjne4[[#This Row],[Punkty za egzamin]])</f>
        <v>53.3</v>
      </c>
    </row>
    <row r="93" spans="2:18" hidden="1" x14ac:dyDescent="0.25">
      <c r="B93" s="1" t="s">
        <v>151</v>
      </c>
      <c r="C93" s="1" t="s">
        <v>70</v>
      </c>
      <c r="D93">
        <v>1</v>
      </c>
      <c r="E93">
        <v>3</v>
      </c>
      <c r="F93">
        <f>IF(punkty_rekrutacyjne4[[#This Row],[Zachowanie]]=6,2,0)+punkty_rekrutacyjne4[[#This Row],[Osiagniecia]]</f>
        <v>1</v>
      </c>
      <c r="G93">
        <v>6</v>
      </c>
      <c r="H93">
        <v>4</v>
      </c>
      <c r="I93">
        <v>6</v>
      </c>
      <c r="J93">
        <v>2</v>
      </c>
      <c r="K9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93">
        <v>30</v>
      </c>
      <c r="M93">
        <v>35</v>
      </c>
      <c r="N93">
        <v>100</v>
      </c>
      <c r="O93">
        <v>100</v>
      </c>
      <c r="P93">
        <v>100</v>
      </c>
      <c r="Q93">
        <f>SUM(punkty_rekrutacyjne4[[#This Row],[GHP]:[GJP]])/10</f>
        <v>36.5</v>
      </c>
      <c r="R93">
        <f>SUM(punkty_rekrutacyjne4[[#This Row],[Punkty za zach i os]],punkty_rekrutacyjne4[[#This Row],[Punkty za oceny]],punkty_rekrutacyjne4[[#This Row],[Punkty za egzamin]])</f>
        <v>63.5</v>
      </c>
    </row>
    <row r="94" spans="2:18" hidden="1" x14ac:dyDescent="0.25">
      <c r="B94" s="1" t="s">
        <v>152</v>
      </c>
      <c r="C94" s="1" t="s">
        <v>153</v>
      </c>
      <c r="D94">
        <v>1</v>
      </c>
      <c r="E94">
        <v>5</v>
      </c>
      <c r="F94">
        <f>IF(punkty_rekrutacyjne4[[#This Row],[Zachowanie]]=6,2,0)+punkty_rekrutacyjne4[[#This Row],[Osiagniecia]]</f>
        <v>1</v>
      </c>
      <c r="G94">
        <v>4</v>
      </c>
      <c r="H94">
        <v>2</v>
      </c>
      <c r="I94">
        <v>5</v>
      </c>
      <c r="J94">
        <v>6</v>
      </c>
      <c r="K9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94">
        <v>54</v>
      </c>
      <c r="M94">
        <v>50</v>
      </c>
      <c r="N94">
        <v>9</v>
      </c>
      <c r="O94">
        <v>59</v>
      </c>
      <c r="P94">
        <v>54</v>
      </c>
      <c r="Q94">
        <f>SUM(punkty_rekrutacyjne4[[#This Row],[GHP]:[GJP]])/10</f>
        <v>22.6</v>
      </c>
      <c r="R94">
        <f>SUM(punkty_rekrutacyjne4[[#This Row],[Punkty za zach i os]],punkty_rekrutacyjne4[[#This Row],[Punkty za oceny]],punkty_rekrutacyjne4[[#This Row],[Punkty za egzamin]])</f>
        <v>47.6</v>
      </c>
    </row>
    <row r="95" spans="2:18" hidden="1" x14ac:dyDescent="0.25">
      <c r="B95" s="1" t="s">
        <v>154</v>
      </c>
      <c r="C95" s="1" t="s">
        <v>155</v>
      </c>
      <c r="D95">
        <v>6</v>
      </c>
      <c r="E95">
        <v>2</v>
      </c>
      <c r="F95">
        <f>IF(punkty_rekrutacyjne4[[#This Row],[Zachowanie]]=6,2,0)+punkty_rekrutacyjne4[[#This Row],[Osiagniecia]]</f>
        <v>6</v>
      </c>
      <c r="G95">
        <v>3</v>
      </c>
      <c r="H95">
        <v>5</v>
      </c>
      <c r="I95">
        <v>4</v>
      </c>
      <c r="J95">
        <v>4</v>
      </c>
      <c r="K9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95">
        <v>50</v>
      </c>
      <c r="M95">
        <v>30</v>
      </c>
      <c r="N95">
        <v>14</v>
      </c>
      <c r="O95">
        <v>20</v>
      </c>
      <c r="P95">
        <v>88</v>
      </c>
      <c r="Q95">
        <f>SUM(punkty_rekrutacyjne4[[#This Row],[GHP]:[GJP]])/10</f>
        <v>20.2</v>
      </c>
      <c r="R95">
        <f>SUM(punkty_rekrutacyjne4[[#This Row],[Punkty za zach i os]],punkty_rekrutacyjne4[[#This Row],[Punkty za oceny]],punkty_rekrutacyjne4[[#This Row],[Punkty za egzamin]])</f>
        <v>50.2</v>
      </c>
    </row>
    <row r="96" spans="2:18" hidden="1" x14ac:dyDescent="0.25">
      <c r="B96" s="1" t="s">
        <v>156</v>
      </c>
      <c r="C96" s="1" t="s">
        <v>157</v>
      </c>
      <c r="D96">
        <v>6</v>
      </c>
      <c r="E96">
        <v>3</v>
      </c>
      <c r="F96">
        <f>IF(punkty_rekrutacyjne4[[#This Row],[Zachowanie]]=6,2,0)+punkty_rekrutacyjne4[[#This Row],[Osiagniecia]]</f>
        <v>6</v>
      </c>
      <c r="G96">
        <v>6</v>
      </c>
      <c r="H96">
        <v>5</v>
      </c>
      <c r="I96">
        <v>4</v>
      </c>
      <c r="J96">
        <v>5</v>
      </c>
      <c r="K9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96">
        <v>62</v>
      </c>
      <c r="M96">
        <v>47</v>
      </c>
      <c r="N96">
        <v>19</v>
      </c>
      <c r="O96">
        <v>10</v>
      </c>
      <c r="P96">
        <v>40</v>
      </c>
      <c r="Q96">
        <f>SUM(punkty_rekrutacyjne4[[#This Row],[GHP]:[GJP]])/10</f>
        <v>17.8</v>
      </c>
      <c r="R96">
        <f>SUM(punkty_rekrutacyjne4[[#This Row],[Punkty za zach i os]],punkty_rekrutacyjne4[[#This Row],[Punkty za oceny]],punkty_rekrutacyjne4[[#This Row],[Punkty za egzamin]])</f>
        <v>55.8</v>
      </c>
    </row>
    <row r="97" spans="2:18" hidden="1" x14ac:dyDescent="0.25">
      <c r="B97" s="1" t="s">
        <v>158</v>
      </c>
      <c r="C97" s="1" t="s">
        <v>159</v>
      </c>
      <c r="D97">
        <v>0</v>
      </c>
      <c r="E97">
        <v>3</v>
      </c>
      <c r="F97">
        <f>IF(punkty_rekrutacyjne4[[#This Row],[Zachowanie]]=6,2,0)+punkty_rekrutacyjne4[[#This Row],[Osiagniecia]]</f>
        <v>0</v>
      </c>
      <c r="G97">
        <v>6</v>
      </c>
      <c r="H97">
        <v>3</v>
      </c>
      <c r="I97">
        <v>5</v>
      </c>
      <c r="J97">
        <v>6</v>
      </c>
      <c r="K9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97">
        <v>12</v>
      </c>
      <c r="M97">
        <v>60</v>
      </c>
      <c r="N97">
        <v>63</v>
      </c>
      <c r="O97">
        <v>37</v>
      </c>
      <c r="P97">
        <v>71</v>
      </c>
      <c r="Q97">
        <f>SUM(punkty_rekrutacyjne4[[#This Row],[GHP]:[GJP]])/10</f>
        <v>24.3</v>
      </c>
      <c r="R97">
        <f>SUM(punkty_rekrutacyjne4[[#This Row],[Punkty za zach i os]],punkty_rekrutacyjne4[[#This Row],[Punkty za oceny]],punkty_rekrutacyjne4[[#This Row],[Punkty za egzamin]])</f>
        <v>56.3</v>
      </c>
    </row>
    <row r="98" spans="2:18" hidden="1" x14ac:dyDescent="0.25">
      <c r="B98" s="1" t="s">
        <v>160</v>
      </c>
      <c r="C98" s="1" t="s">
        <v>161</v>
      </c>
      <c r="D98">
        <v>2</v>
      </c>
      <c r="E98">
        <v>3</v>
      </c>
      <c r="F98">
        <f>IF(punkty_rekrutacyjne4[[#This Row],[Zachowanie]]=6,2,0)+punkty_rekrutacyjne4[[#This Row],[Osiagniecia]]</f>
        <v>2</v>
      </c>
      <c r="G98">
        <v>2</v>
      </c>
      <c r="H98">
        <v>2</v>
      </c>
      <c r="I98">
        <v>3</v>
      </c>
      <c r="J98">
        <v>2</v>
      </c>
      <c r="K9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4</v>
      </c>
      <c r="L98">
        <v>56</v>
      </c>
      <c r="M98">
        <v>63</v>
      </c>
      <c r="N98">
        <v>26</v>
      </c>
      <c r="O98">
        <v>92</v>
      </c>
      <c r="P98">
        <v>13</v>
      </c>
      <c r="Q98">
        <f>SUM(punkty_rekrutacyjne4[[#This Row],[GHP]:[GJP]])/10</f>
        <v>25</v>
      </c>
      <c r="R98">
        <f>SUM(punkty_rekrutacyjne4[[#This Row],[Punkty za zach i os]],punkty_rekrutacyjne4[[#This Row],[Punkty za oceny]],punkty_rekrutacyjne4[[#This Row],[Punkty za egzamin]])</f>
        <v>31</v>
      </c>
    </row>
    <row r="99" spans="2:18" hidden="1" x14ac:dyDescent="0.25">
      <c r="B99" s="1" t="s">
        <v>162</v>
      </c>
      <c r="C99" s="1" t="s">
        <v>30</v>
      </c>
      <c r="D99">
        <v>5</v>
      </c>
      <c r="E99">
        <v>5</v>
      </c>
      <c r="F99">
        <f>IF(punkty_rekrutacyjne4[[#This Row],[Zachowanie]]=6,2,0)+punkty_rekrutacyjne4[[#This Row],[Osiagniecia]]</f>
        <v>5</v>
      </c>
      <c r="G99">
        <v>6</v>
      </c>
      <c r="H99">
        <v>6</v>
      </c>
      <c r="I99">
        <v>5</v>
      </c>
      <c r="J99">
        <v>6</v>
      </c>
      <c r="K9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38</v>
      </c>
      <c r="L99">
        <v>45</v>
      </c>
      <c r="M99">
        <v>97</v>
      </c>
      <c r="N99">
        <v>5</v>
      </c>
      <c r="O99">
        <v>73</v>
      </c>
      <c r="P99">
        <v>12</v>
      </c>
      <c r="Q99">
        <f>SUM(punkty_rekrutacyjne4[[#This Row],[GHP]:[GJP]])/10</f>
        <v>23.2</v>
      </c>
      <c r="R99">
        <f>SUM(punkty_rekrutacyjne4[[#This Row],[Punkty za zach i os]],punkty_rekrutacyjne4[[#This Row],[Punkty za oceny]],punkty_rekrutacyjne4[[#This Row],[Punkty za egzamin]])</f>
        <v>66.2</v>
      </c>
    </row>
    <row r="100" spans="2:18" hidden="1" x14ac:dyDescent="0.25">
      <c r="B100" s="1" t="s">
        <v>163</v>
      </c>
      <c r="C100" s="1" t="s">
        <v>164</v>
      </c>
      <c r="D100">
        <v>2</v>
      </c>
      <c r="E100">
        <v>4</v>
      </c>
      <c r="F100">
        <f>IF(punkty_rekrutacyjne4[[#This Row],[Zachowanie]]=6,2,0)+punkty_rekrutacyjne4[[#This Row],[Osiagniecia]]</f>
        <v>2</v>
      </c>
      <c r="G100">
        <v>5</v>
      </c>
      <c r="H100">
        <v>2</v>
      </c>
      <c r="I100">
        <v>4</v>
      </c>
      <c r="J100">
        <v>6</v>
      </c>
      <c r="K10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00">
        <v>96</v>
      </c>
      <c r="M100">
        <v>60</v>
      </c>
      <c r="N100">
        <v>4</v>
      </c>
      <c r="O100">
        <v>45</v>
      </c>
      <c r="P100">
        <v>21</v>
      </c>
      <c r="Q100">
        <f>SUM(punkty_rekrutacyjne4[[#This Row],[GHP]:[GJP]])/10</f>
        <v>22.6</v>
      </c>
      <c r="R100">
        <f>SUM(punkty_rekrutacyjne4[[#This Row],[Punkty za zach i os]],punkty_rekrutacyjne4[[#This Row],[Punkty za oceny]],punkty_rekrutacyjne4[[#This Row],[Punkty za egzamin]])</f>
        <v>48.6</v>
      </c>
    </row>
    <row r="101" spans="2:18" hidden="1" x14ac:dyDescent="0.25">
      <c r="B101" s="1" t="s">
        <v>165</v>
      </c>
      <c r="C101" s="1" t="s">
        <v>166</v>
      </c>
      <c r="D101">
        <v>7</v>
      </c>
      <c r="E101">
        <v>3</v>
      </c>
      <c r="F101">
        <f>IF(punkty_rekrutacyjne4[[#This Row],[Zachowanie]]=6,2,0)+punkty_rekrutacyjne4[[#This Row],[Osiagniecia]]</f>
        <v>7</v>
      </c>
      <c r="G101">
        <v>3</v>
      </c>
      <c r="H101">
        <v>6</v>
      </c>
      <c r="I101">
        <v>5</v>
      </c>
      <c r="J101">
        <v>5</v>
      </c>
      <c r="K10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01">
        <v>57</v>
      </c>
      <c r="M101">
        <v>31</v>
      </c>
      <c r="N101">
        <v>22</v>
      </c>
      <c r="O101">
        <v>59</v>
      </c>
      <c r="P101">
        <v>61</v>
      </c>
      <c r="Q101">
        <f>SUM(punkty_rekrutacyjne4[[#This Row],[GHP]:[GJP]])/10</f>
        <v>23</v>
      </c>
      <c r="R101">
        <f>SUM(punkty_rekrutacyjne4[[#This Row],[Punkty za zach i os]],punkty_rekrutacyjne4[[#This Row],[Punkty za oceny]],punkty_rekrutacyjne4[[#This Row],[Punkty za egzamin]])</f>
        <v>60</v>
      </c>
    </row>
    <row r="102" spans="2:18" hidden="1" x14ac:dyDescent="0.25">
      <c r="B102" s="1" t="s">
        <v>167</v>
      </c>
      <c r="C102" s="1" t="s">
        <v>18</v>
      </c>
      <c r="D102">
        <v>5</v>
      </c>
      <c r="E102">
        <v>6</v>
      </c>
      <c r="F102">
        <f>IF(punkty_rekrutacyjne4[[#This Row],[Zachowanie]]=6,2,0)+punkty_rekrutacyjne4[[#This Row],[Osiagniecia]]</f>
        <v>7</v>
      </c>
      <c r="G102">
        <v>4</v>
      </c>
      <c r="H102">
        <v>2</v>
      </c>
      <c r="I102">
        <v>5</v>
      </c>
      <c r="J102">
        <v>5</v>
      </c>
      <c r="K10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02">
        <v>18</v>
      </c>
      <c r="M102">
        <v>86</v>
      </c>
      <c r="N102">
        <v>25</v>
      </c>
      <c r="O102">
        <v>29</v>
      </c>
      <c r="P102">
        <v>9</v>
      </c>
      <c r="Q102">
        <f>SUM(punkty_rekrutacyjne4[[#This Row],[GHP]:[GJP]])/10</f>
        <v>16.7</v>
      </c>
      <c r="R102">
        <f>SUM(punkty_rekrutacyjne4[[#This Row],[Punkty za zach i os]],punkty_rekrutacyjne4[[#This Row],[Punkty za oceny]],punkty_rekrutacyjne4[[#This Row],[Punkty za egzamin]])</f>
        <v>45.7</v>
      </c>
    </row>
    <row r="103" spans="2:18" hidden="1" x14ac:dyDescent="0.25">
      <c r="B103" s="1" t="s">
        <v>168</v>
      </c>
      <c r="C103" s="1" t="s">
        <v>169</v>
      </c>
      <c r="D103">
        <v>5</v>
      </c>
      <c r="E103">
        <v>4</v>
      </c>
      <c r="F103">
        <f>IF(punkty_rekrutacyjne4[[#This Row],[Zachowanie]]=6,2,0)+punkty_rekrutacyjne4[[#This Row],[Osiagniecia]]</f>
        <v>5</v>
      </c>
      <c r="G103">
        <v>6</v>
      </c>
      <c r="H103">
        <v>2</v>
      </c>
      <c r="I103">
        <v>5</v>
      </c>
      <c r="J103">
        <v>4</v>
      </c>
      <c r="K10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03">
        <v>93</v>
      </c>
      <c r="M103">
        <v>47</v>
      </c>
      <c r="N103">
        <v>47</v>
      </c>
      <c r="O103">
        <v>34</v>
      </c>
      <c r="P103">
        <v>39</v>
      </c>
      <c r="Q103">
        <f>SUM(punkty_rekrutacyjne4[[#This Row],[GHP]:[GJP]])/10</f>
        <v>26</v>
      </c>
      <c r="R103">
        <f>SUM(punkty_rekrutacyjne4[[#This Row],[Punkty za zach i os]],punkty_rekrutacyjne4[[#This Row],[Punkty za oceny]],punkty_rekrutacyjne4[[#This Row],[Punkty za egzamin]])</f>
        <v>55</v>
      </c>
    </row>
    <row r="104" spans="2:18" hidden="1" x14ac:dyDescent="0.25">
      <c r="B104" s="1" t="s">
        <v>170</v>
      </c>
      <c r="C104" s="1" t="s">
        <v>171</v>
      </c>
      <c r="D104">
        <v>3</v>
      </c>
      <c r="E104">
        <v>6</v>
      </c>
      <c r="F104">
        <f>IF(punkty_rekrutacyjne4[[#This Row],[Zachowanie]]=6,2,0)+punkty_rekrutacyjne4[[#This Row],[Osiagniecia]]</f>
        <v>5</v>
      </c>
      <c r="G104">
        <v>2</v>
      </c>
      <c r="H104">
        <v>3</v>
      </c>
      <c r="I104">
        <v>2</v>
      </c>
      <c r="J104">
        <v>6</v>
      </c>
      <c r="K10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04">
        <v>89</v>
      </c>
      <c r="M104">
        <v>30</v>
      </c>
      <c r="N104">
        <v>43</v>
      </c>
      <c r="O104">
        <v>25</v>
      </c>
      <c r="P104">
        <v>1</v>
      </c>
      <c r="Q104">
        <f>SUM(punkty_rekrutacyjne4[[#This Row],[GHP]:[GJP]])/10</f>
        <v>18.8</v>
      </c>
      <c r="R104">
        <f>SUM(punkty_rekrutacyjne4[[#This Row],[Punkty za zach i os]],punkty_rekrutacyjne4[[#This Row],[Punkty za oceny]],punkty_rekrutacyjne4[[#This Row],[Punkty za egzamin]])</f>
        <v>37.799999999999997</v>
      </c>
    </row>
    <row r="105" spans="2:18" hidden="1" x14ac:dyDescent="0.25">
      <c r="B105" s="1" t="s">
        <v>172</v>
      </c>
      <c r="C105" s="1" t="s">
        <v>130</v>
      </c>
      <c r="D105">
        <v>6</v>
      </c>
      <c r="E105">
        <v>2</v>
      </c>
      <c r="F105">
        <f>IF(punkty_rekrutacyjne4[[#This Row],[Zachowanie]]=6,2,0)+punkty_rekrutacyjne4[[#This Row],[Osiagniecia]]</f>
        <v>6</v>
      </c>
      <c r="G105">
        <v>3</v>
      </c>
      <c r="H105">
        <v>2</v>
      </c>
      <c r="I105">
        <v>3</v>
      </c>
      <c r="J105">
        <v>6</v>
      </c>
      <c r="K10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05">
        <v>67</v>
      </c>
      <c r="M105">
        <v>74</v>
      </c>
      <c r="N105">
        <v>49</v>
      </c>
      <c r="O105">
        <v>43</v>
      </c>
      <c r="P105">
        <v>52</v>
      </c>
      <c r="Q105">
        <f>SUM(punkty_rekrutacyjne4[[#This Row],[GHP]:[GJP]])/10</f>
        <v>28.5</v>
      </c>
      <c r="R105">
        <f>SUM(punkty_rekrutacyjne4[[#This Row],[Punkty za zach i os]],punkty_rekrutacyjne4[[#This Row],[Punkty za oceny]],punkty_rekrutacyjne4[[#This Row],[Punkty za egzamin]])</f>
        <v>52.5</v>
      </c>
    </row>
    <row r="106" spans="2:18" hidden="1" x14ac:dyDescent="0.25">
      <c r="B106" s="1" t="s">
        <v>173</v>
      </c>
      <c r="C106" s="1" t="s">
        <v>174</v>
      </c>
      <c r="D106">
        <v>8</v>
      </c>
      <c r="E106">
        <v>3</v>
      </c>
      <c r="F106">
        <f>IF(punkty_rekrutacyjne4[[#This Row],[Zachowanie]]=6,2,0)+punkty_rekrutacyjne4[[#This Row],[Osiagniecia]]</f>
        <v>8</v>
      </c>
      <c r="G106">
        <v>2</v>
      </c>
      <c r="H106">
        <v>6</v>
      </c>
      <c r="I106">
        <v>5</v>
      </c>
      <c r="J106">
        <v>3</v>
      </c>
      <c r="K10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06">
        <v>41</v>
      </c>
      <c r="M106">
        <v>29</v>
      </c>
      <c r="N106">
        <v>52</v>
      </c>
      <c r="O106">
        <v>81</v>
      </c>
      <c r="P106">
        <v>26</v>
      </c>
      <c r="Q106">
        <f>SUM(punkty_rekrutacyjne4[[#This Row],[GHP]:[GJP]])/10</f>
        <v>22.9</v>
      </c>
      <c r="R106">
        <f>SUM(punkty_rekrutacyjne4[[#This Row],[Punkty za zach i os]],punkty_rekrutacyjne4[[#This Row],[Punkty za oceny]],punkty_rekrutacyjne4[[#This Row],[Punkty za egzamin]])</f>
        <v>52.9</v>
      </c>
    </row>
    <row r="107" spans="2:18" hidden="1" x14ac:dyDescent="0.25">
      <c r="B107" s="1" t="s">
        <v>175</v>
      </c>
      <c r="C107" s="1" t="s">
        <v>45</v>
      </c>
      <c r="D107">
        <v>8</v>
      </c>
      <c r="E107">
        <v>2</v>
      </c>
      <c r="F107">
        <f>IF(punkty_rekrutacyjne4[[#This Row],[Zachowanie]]=6,2,0)+punkty_rekrutacyjne4[[#This Row],[Osiagniecia]]</f>
        <v>8</v>
      </c>
      <c r="G107">
        <v>4</v>
      </c>
      <c r="H107">
        <v>3</v>
      </c>
      <c r="I107">
        <v>5</v>
      </c>
      <c r="J107">
        <v>4</v>
      </c>
      <c r="K10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07">
        <v>32</v>
      </c>
      <c r="M107">
        <v>83</v>
      </c>
      <c r="N107">
        <v>14</v>
      </c>
      <c r="O107">
        <v>77</v>
      </c>
      <c r="P107">
        <v>71</v>
      </c>
      <c r="Q107">
        <f>SUM(punkty_rekrutacyjne4[[#This Row],[GHP]:[GJP]])/10</f>
        <v>27.7</v>
      </c>
      <c r="R107">
        <f>SUM(punkty_rekrutacyjne4[[#This Row],[Punkty za zach i os]],punkty_rekrutacyjne4[[#This Row],[Punkty za oceny]],punkty_rekrutacyjne4[[#This Row],[Punkty za egzamin]])</f>
        <v>59.7</v>
      </c>
    </row>
    <row r="108" spans="2:18" hidden="1" x14ac:dyDescent="0.25">
      <c r="B108" s="1" t="s">
        <v>176</v>
      </c>
      <c r="C108" s="1" t="s">
        <v>177</v>
      </c>
      <c r="D108">
        <v>6</v>
      </c>
      <c r="E108">
        <v>5</v>
      </c>
      <c r="F108">
        <f>IF(punkty_rekrutacyjne4[[#This Row],[Zachowanie]]=6,2,0)+punkty_rekrutacyjne4[[#This Row],[Osiagniecia]]</f>
        <v>6</v>
      </c>
      <c r="G108">
        <v>2</v>
      </c>
      <c r="H108">
        <v>6</v>
      </c>
      <c r="I108">
        <v>6</v>
      </c>
      <c r="J108">
        <v>4</v>
      </c>
      <c r="K10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08">
        <v>48</v>
      </c>
      <c r="M108">
        <v>39</v>
      </c>
      <c r="N108">
        <v>45</v>
      </c>
      <c r="O108">
        <v>39</v>
      </c>
      <c r="P108">
        <v>59</v>
      </c>
      <c r="Q108">
        <f>SUM(punkty_rekrutacyjne4[[#This Row],[GHP]:[GJP]])/10</f>
        <v>23</v>
      </c>
      <c r="R108">
        <f>SUM(punkty_rekrutacyjne4[[#This Row],[Punkty za zach i os]],punkty_rekrutacyjne4[[#This Row],[Punkty za oceny]],punkty_rekrutacyjne4[[#This Row],[Punkty za egzamin]])</f>
        <v>55</v>
      </c>
    </row>
    <row r="109" spans="2:18" hidden="1" x14ac:dyDescent="0.25">
      <c r="B109" s="1" t="s">
        <v>178</v>
      </c>
      <c r="C109" s="1" t="s">
        <v>119</v>
      </c>
      <c r="D109">
        <v>1</v>
      </c>
      <c r="E109">
        <v>3</v>
      </c>
      <c r="F109">
        <f>IF(punkty_rekrutacyjne4[[#This Row],[Zachowanie]]=6,2,0)+punkty_rekrutacyjne4[[#This Row],[Osiagniecia]]</f>
        <v>1</v>
      </c>
      <c r="G109">
        <v>2</v>
      </c>
      <c r="H109">
        <v>3</v>
      </c>
      <c r="I109">
        <v>5</v>
      </c>
      <c r="J109">
        <v>2</v>
      </c>
      <c r="K10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109">
        <v>11</v>
      </c>
      <c r="M109">
        <v>23</v>
      </c>
      <c r="N109">
        <v>92</v>
      </c>
      <c r="O109">
        <v>50</v>
      </c>
      <c r="P109">
        <v>36</v>
      </c>
      <c r="Q109">
        <f>SUM(punkty_rekrutacyjne4[[#This Row],[GHP]:[GJP]])/10</f>
        <v>21.2</v>
      </c>
      <c r="R109">
        <f>SUM(punkty_rekrutacyjne4[[#This Row],[Punkty za zach i os]],punkty_rekrutacyjne4[[#This Row],[Punkty za oceny]],punkty_rekrutacyjne4[[#This Row],[Punkty za egzamin]])</f>
        <v>34.200000000000003</v>
      </c>
    </row>
    <row r="110" spans="2:18" hidden="1" x14ac:dyDescent="0.25">
      <c r="B110" s="1" t="s">
        <v>179</v>
      </c>
      <c r="C110" s="1" t="s">
        <v>180</v>
      </c>
      <c r="D110">
        <v>0</v>
      </c>
      <c r="E110">
        <v>5</v>
      </c>
      <c r="F110">
        <f>IF(punkty_rekrutacyjne4[[#This Row],[Zachowanie]]=6,2,0)+punkty_rekrutacyjne4[[#This Row],[Osiagniecia]]</f>
        <v>0</v>
      </c>
      <c r="G110">
        <v>3</v>
      </c>
      <c r="H110">
        <v>5</v>
      </c>
      <c r="I110">
        <v>2</v>
      </c>
      <c r="J110">
        <v>5</v>
      </c>
      <c r="K1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10">
        <v>20</v>
      </c>
      <c r="M110">
        <v>51</v>
      </c>
      <c r="N110">
        <v>64</v>
      </c>
      <c r="O110">
        <v>67</v>
      </c>
      <c r="P110">
        <v>72</v>
      </c>
      <c r="Q110">
        <f>SUM(punkty_rekrutacyjne4[[#This Row],[GHP]:[GJP]])/10</f>
        <v>27.4</v>
      </c>
      <c r="R110">
        <f>SUM(punkty_rekrutacyjne4[[#This Row],[Punkty za zach i os]],punkty_rekrutacyjne4[[#This Row],[Punkty za oceny]],punkty_rekrutacyjne4[[#This Row],[Punkty za egzamin]])</f>
        <v>47.4</v>
      </c>
    </row>
    <row r="111" spans="2:18" hidden="1" x14ac:dyDescent="0.25">
      <c r="B111" s="1" t="s">
        <v>181</v>
      </c>
      <c r="C111" s="1" t="s">
        <v>182</v>
      </c>
      <c r="D111">
        <v>7</v>
      </c>
      <c r="E111">
        <v>4</v>
      </c>
      <c r="F111">
        <f>IF(punkty_rekrutacyjne4[[#This Row],[Zachowanie]]=6,2,0)+punkty_rekrutacyjne4[[#This Row],[Osiagniecia]]</f>
        <v>7</v>
      </c>
      <c r="G111">
        <v>6</v>
      </c>
      <c r="H111">
        <v>2</v>
      </c>
      <c r="I111">
        <v>5</v>
      </c>
      <c r="J111">
        <v>5</v>
      </c>
      <c r="K1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11">
        <v>90</v>
      </c>
      <c r="M111">
        <v>9</v>
      </c>
      <c r="N111">
        <v>61</v>
      </c>
      <c r="O111">
        <v>28</v>
      </c>
      <c r="P111">
        <v>92</v>
      </c>
      <c r="Q111">
        <f>SUM(punkty_rekrutacyjne4[[#This Row],[GHP]:[GJP]])/10</f>
        <v>28</v>
      </c>
      <c r="R111">
        <f>SUM(punkty_rekrutacyjne4[[#This Row],[Punkty za zach i os]],punkty_rekrutacyjne4[[#This Row],[Punkty za oceny]],punkty_rekrutacyjne4[[#This Row],[Punkty za egzamin]])</f>
        <v>61</v>
      </c>
    </row>
    <row r="112" spans="2:18" hidden="1" x14ac:dyDescent="0.25">
      <c r="B112" s="1" t="s">
        <v>183</v>
      </c>
      <c r="C112" s="1" t="s">
        <v>155</v>
      </c>
      <c r="D112">
        <v>4</v>
      </c>
      <c r="E112">
        <v>2</v>
      </c>
      <c r="F112">
        <f>IF(punkty_rekrutacyjne4[[#This Row],[Zachowanie]]=6,2,0)+punkty_rekrutacyjne4[[#This Row],[Osiagniecia]]</f>
        <v>4</v>
      </c>
      <c r="G112">
        <v>6</v>
      </c>
      <c r="H112">
        <v>6</v>
      </c>
      <c r="I112">
        <v>6</v>
      </c>
      <c r="J112">
        <v>4</v>
      </c>
      <c r="K1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112">
        <v>91</v>
      </c>
      <c r="M112">
        <v>63</v>
      </c>
      <c r="N112">
        <v>88</v>
      </c>
      <c r="O112">
        <v>68</v>
      </c>
      <c r="P112">
        <v>75</v>
      </c>
      <c r="Q112">
        <f>SUM(punkty_rekrutacyjne4[[#This Row],[GHP]:[GJP]])/10</f>
        <v>38.5</v>
      </c>
      <c r="R112">
        <f>SUM(punkty_rekrutacyjne4[[#This Row],[Punkty za zach i os]],punkty_rekrutacyjne4[[#This Row],[Punkty za oceny]],punkty_rekrutacyjne4[[#This Row],[Punkty za egzamin]])</f>
        <v>78.5</v>
      </c>
    </row>
    <row r="113" spans="2:18" hidden="1" x14ac:dyDescent="0.25">
      <c r="B113" s="1" t="s">
        <v>184</v>
      </c>
      <c r="C113" s="1" t="s">
        <v>185</v>
      </c>
      <c r="D113">
        <v>3</v>
      </c>
      <c r="E113">
        <v>3</v>
      </c>
      <c r="F113">
        <f>IF(punkty_rekrutacyjne4[[#This Row],[Zachowanie]]=6,2,0)+punkty_rekrutacyjne4[[#This Row],[Osiagniecia]]</f>
        <v>3</v>
      </c>
      <c r="G113">
        <v>4</v>
      </c>
      <c r="H113">
        <v>5</v>
      </c>
      <c r="I113">
        <v>6</v>
      </c>
      <c r="J113">
        <v>3</v>
      </c>
      <c r="K1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13">
        <v>59</v>
      </c>
      <c r="M113">
        <v>13</v>
      </c>
      <c r="N113">
        <v>14</v>
      </c>
      <c r="O113">
        <v>22</v>
      </c>
      <c r="P113">
        <v>96</v>
      </c>
      <c r="Q113">
        <f>SUM(punkty_rekrutacyjne4[[#This Row],[GHP]:[GJP]])/10</f>
        <v>20.399999999999999</v>
      </c>
      <c r="R113">
        <f>SUM(punkty_rekrutacyjne4[[#This Row],[Punkty za zach i os]],punkty_rekrutacyjne4[[#This Row],[Punkty za oceny]],punkty_rekrutacyjne4[[#This Row],[Punkty za egzamin]])</f>
        <v>51.4</v>
      </c>
    </row>
    <row r="114" spans="2:18" hidden="1" x14ac:dyDescent="0.25">
      <c r="B114" s="1" t="s">
        <v>186</v>
      </c>
      <c r="C114" s="1" t="s">
        <v>70</v>
      </c>
      <c r="D114">
        <v>1</v>
      </c>
      <c r="E114">
        <v>3</v>
      </c>
      <c r="F114">
        <f>IF(punkty_rekrutacyjne4[[#This Row],[Zachowanie]]=6,2,0)+punkty_rekrutacyjne4[[#This Row],[Osiagniecia]]</f>
        <v>1</v>
      </c>
      <c r="G114">
        <v>3</v>
      </c>
      <c r="H114">
        <v>4</v>
      </c>
      <c r="I114">
        <v>3</v>
      </c>
      <c r="J114">
        <v>4</v>
      </c>
      <c r="K1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14">
        <v>7</v>
      </c>
      <c r="M114">
        <v>13</v>
      </c>
      <c r="N114">
        <v>73</v>
      </c>
      <c r="O114">
        <v>73</v>
      </c>
      <c r="P114">
        <v>78</v>
      </c>
      <c r="Q114">
        <f>SUM(punkty_rekrutacyjne4[[#This Row],[GHP]:[GJP]])/10</f>
        <v>24.4</v>
      </c>
      <c r="R114">
        <f>SUM(punkty_rekrutacyjne4[[#This Row],[Punkty za zach i os]],punkty_rekrutacyjne4[[#This Row],[Punkty za oceny]],punkty_rekrutacyjne4[[#This Row],[Punkty za egzamin]])</f>
        <v>45.4</v>
      </c>
    </row>
    <row r="115" spans="2:18" hidden="1" x14ac:dyDescent="0.25">
      <c r="B115" s="1" t="s">
        <v>187</v>
      </c>
      <c r="C115" s="1" t="s">
        <v>188</v>
      </c>
      <c r="D115">
        <v>7</v>
      </c>
      <c r="E115">
        <v>3</v>
      </c>
      <c r="F115">
        <f>IF(punkty_rekrutacyjne4[[#This Row],[Zachowanie]]=6,2,0)+punkty_rekrutacyjne4[[#This Row],[Osiagniecia]]</f>
        <v>7</v>
      </c>
      <c r="G115">
        <v>6</v>
      </c>
      <c r="H115">
        <v>2</v>
      </c>
      <c r="I115">
        <v>4</v>
      </c>
      <c r="J115">
        <v>6</v>
      </c>
      <c r="K1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15">
        <v>39</v>
      </c>
      <c r="M115">
        <v>69</v>
      </c>
      <c r="N115">
        <v>10</v>
      </c>
      <c r="O115">
        <v>10</v>
      </c>
      <c r="P115">
        <v>91</v>
      </c>
      <c r="Q115">
        <f>SUM(punkty_rekrutacyjne4[[#This Row],[GHP]:[GJP]])/10</f>
        <v>21.9</v>
      </c>
      <c r="R115">
        <f>SUM(punkty_rekrutacyjne4[[#This Row],[Punkty za zach i os]],punkty_rekrutacyjne4[[#This Row],[Punkty za oceny]],punkty_rekrutacyjne4[[#This Row],[Punkty za egzamin]])</f>
        <v>54.9</v>
      </c>
    </row>
    <row r="116" spans="2:18" hidden="1" x14ac:dyDescent="0.25">
      <c r="B116" s="1" t="s">
        <v>189</v>
      </c>
      <c r="C116" s="1" t="s">
        <v>70</v>
      </c>
      <c r="D116">
        <v>5</v>
      </c>
      <c r="E116">
        <v>6</v>
      </c>
      <c r="F116">
        <f>IF(punkty_rekrutacyjne4[[#This Row],[Zachowanie]]=6,2,0)+punkty_rekrutacyjne4[[#This Row],[Osiagniecia]]</f>
        <v>7</v>
      </c>
      <c r="G116">
        <v>4</v>
      </c>
      <c r="H116">
        <v>3</v>
      </c>
      <c r="I116">
        <v>5</v>
      </c>
      <c r="J116">
        <v>2</v>
      </c>
      <c r="K1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16">
        <v>18</v>
      </c>
      <c r="M116">
        <v>29</v>
      </c>
      <c r="N116">
        <v>18</v>
      </c>
      <c r="O116">
        <v>5</v>
      </c>
      <c r="P116">
        <v>64</v>
      </c>
      <c r="Q116">
        <f>SUM(punkty_rekrutacyjne4[[#This Row],[GHP]:[GJP]])/10</f>
        <v>13.4</v>
      </c>
      <c r="R116">
        <f>SUM(punkty_rekrutacyjne4[[#This Row],[Punkty za zach i os]],punkty_rekrutacyjne4[[#This Row],[Punkty za oceny]],punkty_rekrutacyjne4[[#This Row],[Punkty za egzamin]])</f>
        <v>38.4</v>
      </c>
    </row>
    <row r="117" spans="2:18" hidden="1" x14ac:dyDescent="0.25">
      <c r="B117" s="1" t="s">
        <v>190</v>
      </c>
      <c r="C117" s="1" t="s">
        <v>101</v>
      </c>
      <c r="D117">
        <v>3</v>
      </c>
      <c r="E117">
        <v>3</v>
      </c>
      <c r="F117">
        <f>IF(punkty_rekrutacyjne4[[#This Row],[Zachowanie]]=6,2,0)+punkty_rekrutacyjne4[[#This Row],[Osiagniecia]]</f>
        <v>3</v>
      </c>
      <c r="G117">
        <v>3</v>
      </c>
      <c r="H117">
        <v>6</v>
      </c>
      <c r="I117">
        <v>2</v>
      </c>
      <c r="J117">
        <v>2</v>
      </c>
      <c r="K1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17">
        <v>80</v>
      </c>
      <c r="M117">
        <v>5</v>
      </c>
      <c r="N117">
        <v>4</v>
      </c>
      <c r="O117">
        <v>59</v>
      </c>
      <c r="P117">
        <v>5</v>
      </c>
      <c r="Q117">
        <f>SUM(punkty_rekrutacyjne4[[#This Row],[GHP]:[GJP]])/10</f>
        <v>15.3</v>
      </c>
      <c r="R117">
        <f>SUM(punkty_rekrutacyjne4[[#This Row],[Punkty za zach i os]],punkty_rekrutacyjne4[[#This Row],[Punkty za oceny]],punkty_rekrutacyjne4[[#This Row],[Punkty za egzamin]])</f>
        <v>32.299999999999997</v>
      </c>
    </row>
    <row r="118" spans="2:18" hidden="1" x14ac:dyDescent="0.25">
      <c r="B118" s="1" t="s">
        <v>191</v>
      </c>
      <c r="C118" s="1" t="s">
        <v>16</v>
      </c>
      <c r="D118">
        <v>2</v>
      </c>
      <c r="E118">
        <v>4</v>
      </c>
      <c r="F118">
        <f>IF(punkty_rekrutacyjne4[[#This Row],[Zachowanie]]=6,2,0)+punkty_rekrutacyjne4[[#This Row],[Osiagniecia]]</f>
        <v>2</v>
      </c>
      <c r="G118">
        <v>6</v>
      </c>
      <c r="H118">
        <v>3</v>
      </c>
      <c r="I118">
        <v>6</v>
      </c>
      <c r="J118">
        <v>6</v>
      </c>
      <c r="K11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118">
        <v>72</v>
      </c>
      <c r="M118">
        <v>51</v>
      </c>
      <c r="N118">
        <v>1</v>
      </c>
      <c r="O118">
        <v>33</v>
      </c>
      <c r="P118">
        <v>91</v>
      </c>
      <c r="Q118">
        <f>SUM(punkty_rekrutacyjne4[[#This Row],[GHP]:[GJP]])/10</f>
        <v>24.8</v>
      </c>
      <c r="R118">
        <f>SUM(punkty_rekrutacyjne4[[#This Row],[Punkty za zach i os]],punkty_rekrutacyjne4[[#This Row],[Punkty za oceny]],punkty_rekrutacyjne4[[#This Row],[Punkty za egzamin]])</f>
        <v>60.8</v>
      </c>
    </row>
    <row r="119" spans="2:18" hidden="1" x14ac:dyDescent="0.25">
      <c r="B119" s="1" t="s">
        <v>192</v>
      </c>
      <c r="C119" s="1" t="s">
        <v>30</v>
      </c>
      <c r="D119">
        <v>1</v>
      </c>
      <c r="E119">
        <v>4</v>
      </c>
      <c r="F119">
        <f>IF(punkty_rekrutacyjne4[[#This Row],[Zachowanie]]=6,2,0)+punkty_rekrutacyjne4[[#This Row],[Osiagniecia]]</f>
        <v>1</v>
      </c>
      <c r="G119">
        <v>4</v>
      </c>
      <c r="H119">
        <v>3</v>
      </c>
      <c r="I119">
        <v>3</v>
      </c>
      <c r="J119">
        <v>6</v>
      </c>
      <c r="K11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19">
        <v>25</v>
      </c>
      <c r="M119">
        <v>23</v>
      </c>
      <c r="N119">
        <v>20</v>
      </c>
      <c r="O119">
        <v>93</v>
      </c>
      <c r="P119">
        <v>78</v>
      </c>
      <c r="Q119">
        <f>SUM(punkty_rekrutacyjne4[[#This Row],[GHP]:[GJP]])/10</f>
        <v>23.9</v>
      </c>
      <c r="R119">
        <f>SUM(punkty_rekrutacyjne4[[#This Row],[Punkty za zach i os]],punkty_rekrutacyjne4[[#This Row],[Punkty za oceny]],punkty_rekrutacyjne4[[#This Row],[Punkty za egzamin]])</f>
        <v>48.9</v>
      </c>
    </row>
    <row r="120" spans="2:18" hidden="1" x14ac:dyDescent="0.25">
      <c r="B120" s="1" t="s">
        <v>148</v>
      </c>
      <c r="C120" s="1" t="s">
        <v>193</v>
      </c>
      <c r="D120">
        <v>4</v>
      </c>
      <c r="E120">
        <v>5</v>
      </c>
      <c r="F120">
        <f>IF(punkty_rekrutacyjne4[[#This Row],[Zachowanie]]=6,2,0)+punkty_rekrutacyjne4[[#This Row],[Osiagniecia]]</f>
        <v>4</v>
      </c>
      <c r="G120">
        <v>5</v>
      </c>
      <c r="H120">
        <v>3</v>
      </c>
      <c r="I120">
        <v>5</v>
      </c>
      <c r="J120">
        <v>2</v>
      </c>
      <c r="K12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20">
        <v>79</v>
      </c>
      <c r="M120">
        <v>53</v>
      </c>
      <c r="N120">
        <v>97</v>
      </c>
      <c r="O120">
        <v>34</v>
      </c>
      <c r="P120">
        <v>92</v>
      </c>
      <c r="Q120">
        <f>SUM(punkty_rekrutacyjne4[[#This Row],[GHP]:[GJP]])/10</f>
        <v>35.5</v>
      </c>
      <c r="R120">
        <f>SUM(punkty_rekrutacyjne4[[#This Row],[Punkty za zach i os]],punkty_rekrutacyjne4[[#This Row],[Punkty za oceny]],punkty_rekrutacyjne4[[#This Row],[Punkty za egzamin]])</f>
        <v>59.5</v>
      </c>
    </row>
    <row r="121" spans="2:18" hidden="1" x14ac:dyDescent="0.25">
      <c r="B121" s="1" t="s">
        <v>194</v>
      </c>
      <c r="C121" s="1" t="s">
        <v>86</v>
      </c>
      <c r="D121">
        <v>4</v>
      </c>
      <c r="E121">
        <v>2</v>
      </c>
      <c r="F121">
        <f>IF(punkty_rekrutacyjne4[[#This Row],[Zachowanie]]=6,2,0)+punkty_rekrutacyjne4[[#This Row],[Osiagniecia]]</f>
        <v>4</v>
      </c>
      <c r="G121">
        <v>6</v>
      </c>
      <c r="H121">
        <v>4</v>
      </c>
      <c r="I121">
        <v>3</v>
      </c>
      <c r="J121">
        <v>2</v>
      </c>
      <c r="K12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21">
        <v>13</v>
      </c>
      <c r="M121">
        <v>81</v>
      </c>
      <c r="N121">
        <v>58</v>
      </c>
      <c r="O121">
        <v>45</v>
      </c>
      <c r="P121">
        <v>11</v>
      </c>
      <c r="Q121">
        <f>SUM(punkty_rekrutacyjne4[[#This Row],[GHP]:[GJP]])/10</f>
        <v>20.8</v>
      </c>
      <c r="R121">
        <f>SUM(punkty_rekrutacyjne4[[#This Row],[Punkty za zach i os]],punkty_rekrutacyjne4[[#This Row],[Punkty za oceny]],punkty_rekrutacyjne4[[#This Row],[Punkty za egzamin]])</f>
        <v>44.8</v>
      </c>
    </row>
    <row r="122" spans="2:18" hidden="1" x14ac:dyDescent="0.25">
      <c r="B122" s="1" t="s">
        <v>195</v>
      </c>
      <c r="C122" s="1" t="s">
        <v>155</v>
      </c>
      <c r="D122">
        <v>5</v>
      </c>
      <c r="E122">
        <v>2</v>
      </c>
      <c r="F122">
        <f>IF(punkty_rekrutacyjne4[[#This Row],[Zachowanie]]=6,2,0)+punkty_rekrutacyjne4[[#This Row],[Osiagniecia]]</f>
        <v>5</v>
      </c>
      <c r="G122">
        <v>3</v>
      </c>
      <c r="H122">
        <v>3</v>
      </c>
      <c r="I122">
        <v>2</v>
      </c>
      <c r="J122">
        <v>6</v>
      </c>
      <c r="K12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22">
        <v>93</v>
      </c>
      <c r="M122">
        <v>31</v>
      </c>
      <c r="N122">
        <v>9</v>
      </c>
      <c r="O122">
        <v>50</v>
      </c>
      <c r="P122">
        <v>41</v>
      </c>
      <c r="Q122">
        <f>SUM(punkty_rekrutacyjne4[[#This Row],[GHP]:[GJP]])/10</f>
        <v>22.4</v>
      </c>
      <c r="R122">
        <f>SUM(punkty_rekrutacyjne4[[#This Row],[Punkty za zach i os]],punkty_rekrutacyjne4[[#This Row],[Punkty za oceny]],punkty_rekrutacyjne4[[#This Row],[Punkty za egzamin]])</f>
        <v>45.4</v>
      </c>
    </row>
    <row r="123" spans="2:18" hidden="1" x14ac:dyDescent="0.25">
      <c r="B123" s="1" t="s">
        <v>196</v>
      </c>
      <c r="C123" s="1" t="s">
        <v>197</v>
      </c>
      <c r="D123">
        <v>2</v>
      </c>
      <c r="E123">
        <v>2</v>
      </c>
      <c r="F123">
        <f>IF(punkty_rekrutacyjne4[[#This Row],[Zachowanie]]=6,2,0)+punkty_rekrutacyjne4[[#This Row],[Osiagniecia]]</f>
        <v>2</v>
      </c>
      <c r="G123">
        <v>2</v>
      </c>
      <c r="H123">
        <v>2</v>
      </c>
      <c r="I123">
        <v>2</v>
      </c>
      <c r="J123">
        <v>2</v>
      </c>
      <c r="K12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0</v>
      </c>
      <c r="L123">
        <v>10</v>
      </c>
      <c r="M123">
        <v>93</v>
      </c>
      <c r="N123">
        <v>88</v>
      </c>
      <c r="O123">
        <v>23</v>
      </c>
      <c r="P123">
        <v>43</v>
      </c>
      <c r="Q123">
        <f>SUM(punkty_rekrutacyjne4[[#This Row],[GHP]:[GJP]])/10</f>
        <v>25.7</v>
      </c>
      <c r="R123">
        <f>SUM(punkty_rekrutacyjne4[[#This Row],[Punkty za zach i os]],punkty_rekrutacyjne4[[#This Row],[Punkty za oceny]],punkty_rekrutacyjne4[[#This Row],[Punkty za egzamin]])</f>
        <v>27.7</v>
      </c>
    </row>
    <row r="124" spans="2:18" hidden="1" x14ac:dyDescent="0.25">
      <c r="B124" s="1" t="s">
        <v>198</v>
      </c>
      <c r="C124" s="1" t="s">
        <v>199</v>
      </c>
      <c r="D124">
        <v>0</v>
      </c>
      <c r="E124">
        <v>3</v>
      </c>
      <c r="F124">
        <f>IF(punkty_rekrutacyjne4[[#This Row],[Zachowanie]]=6,2,0)+punkty_rekrutacyjne4[[#This Row],[Osiagniecia]]</f>
        <v>0</v>
      </c>
      <c r="G124">
        <v>3</v>
      </c>
      <c r="H124">
        <v>2</v>
      </c>
      <c r="I124">
        <v>3</v>
      </c>
      <c r="J124">
        <v>6</v>
      </c>
      <c r="K12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24">
        <v>7</v>
      </c>
      <c r="M124">
        <v>69</v>
      </c>
      <c r="N124">
        <v>31</v>
      </c>
      <c r="O124">
        <v>13</v>
      </c>
      <c r="P124">
        <v>61</v>
      </c>
      <c r="Q124">
        <f>SUM(punkty_rekrutacyjne4[[#This Row],[GHP]:[GJP]])/10</f>
        <v>18.100000000000001</v>
      </c>
      <c r="R124">
        <f>SUM(punkty_rekrutacyjne4[[#This Row],[Punkty za zach i os]],punkty_rekrutacyjne4[[#This Row],[Punkty za oceny]],punkty_rekrutacyjne4[[#This Row],[Punkty za egzamin]])</f>
        <v>36.1</v>
      </c>
    </row>
    <row r="125" spans="2:18" hidden="1" x14ac:dyDescent="0.25">
      <c r="B125" s="1" t="s">
        <v>200</v>
      </c>
      <c r="C125" s="1" t="s">
        <v>201</v>
      </c>
      <c r="D125">
        <v>5</v>
      </c>
      <c r="E125">
        <v>3</v>
      </c>
      <c r="F125">
        <f>IF(punkty_rekrutacyjne4[[#This Row],[Zachowanie]]=6,2,0)+punkty_rekrutacyjne4[[#This Row],[Osiagniecia]]</f>
        <v>5</v>
      </c>
      <c r="G125">
        <v>2</v>
      </c>
      <c r="H125">
        <v>2</v>
      </c>
      <c r="I125">
        <v>4</v>
      </c>
      <c r="J125">
        <v>6</v>
      </c>
      <c r="K12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25">
        <v>24</v>
      </c>
      <c r="M125">
        <v>79</v>
      </c>
      <c r="N125">
        <v>99</v>
      </c>
      <c r="O125">
        <v>6</v>
      </c>
      <c r="P125">
        <v>89</v>
      </c>
      <c r="Q125">
        <f>SUM(punkty_rekrutacyjne4[[#This Row],[GHP]:[GJP]])/10</f>
        <v>29.7</v>
      </c>
      <c r="R125">
        <f>SUM(punkty_rekrutacyjne4[[#This Row],[Punkty za zach i os]],punkty_rekrutacyjne4[[#This Row],[Punkty za oceny]],punkty_rekrutacyjne4[[#This Row],[Punkty za egzamin]])</f>
        <v>50.7</v>
      </c>
    </row>
    <row r="126" spans="2:18" hidden="1" x14ac:dyDescent="0.25">
      <c r="B126" s="1" t="s">
        <v>202</v>
      </c>
      <c r="C126" s="1" t="s">
        <v>203</v>
      </c>
      <c r="D126">
        <v>7</v>
      </c>
      <c r="E126">
        <v>2</v>
      </c>
      <c r="F126">
        <f>IF(punkty_rekrutacyjne4[[#This Row],[Zachowanie]]=6,2,0)+punkty_rekrutacyjne4[[#This Row],[Osiagniecia]]</f>
        <v>7</v>
      </c>
      <c r="G126">
        <v>2</v>
      </c>
      <c r="H126">
        <v>4</v>
      </c>
      <c r="I126">
        <v>4</v>
      </c>
      <c r="J126">
        <v>6</v>
      </c>
      <c r="K12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26">
        <v>57</v>
      </c>
      <c r="M126">
        <v>11</v>
      </c>
      <c r="N126">
        <v>80</v>
      </c>
      <c r="O126">
        <v>27</v>
      </c>
      <c r="P126">
        <v>21</v>
      </c>
      <c r="Q126">
        <f>SUM(punkty_rekrutacyjne4[[#This Row],[GHP]:[GJP]])/10</f>
        <v>19.600000000000001</v>
      </c>
      <c r="R126">
        <f>SUM(punkty_rekrutacyjne4[[#This Row],[Punkty za zach i os]],punkty_rekrutacyjne4[[#This Row],[Punkty za oceny]],punkty_rekrutacyjne4[[#This Row],[Punkty za egzamin]])</f>
        <v>48.6</v>
      </c>
    </row>
    <row r="127" spans="2:18" hidden="1" x14ac:dyDescent="0.25">
      <c r="B127" s="1" t="s">
        <v>204</v>
      </c>
      <c r="C127" s="1" t="s">
        <v>205</v>
      </c>
      <c r="D127">
        <v>7</v>
      </c>
      <c r="E127">
        <v>6</v>
      </c>
      <c r="F127">
        <f>IF(punkty_rekrutacyjne4[[#This Row],[Zachowanie]]=6,2,0)+punkty_rekrutacyjne4[[#This Row],[Osiagniecia]]</f>
        <v>9</v>
      </c>
      <c r="G127">
        <v>6</v>
      </c>
      <c r="H127">
        <v>2</v>
      </c>
      <c r="I127">
        <v>2</v>
      </c>
      <c r="J127">
        <v>4</v>
      </c>
      <c r="K12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27">
        <v>2</v>
      </c>
      <c r="M127">
        <v>65</v>
      </c>
      <c r="N127">
        <v>47</v>
      </c>
      <c r="O127">
        <v>64</v>
      </c>
      <c r="P127">
        <v>89</v>
      </c>
      <c r="Q127">
        <f>SUM(punkty_rekrutacyjne4[[#This Row],[GHP]:[GJP]])/10</f>
        <v>26.7</v>
      </c>
      <c r="R127">
        <f>SUM(punkty_rekrutacyjne4[[#This Row],[Punkty za zach i os]],punkty_rekrutacyjne4[[#This Row],[Punkty za oceny]],punkty_rekrutacyjne4[[#This Row],[Punkty za egzamin]])</f>
        <v>51.7</v>
      </c>
    </row>
    <row r="128" spans="2:18" hidden="1" x14ac:dyDescent="0.25">
      <c r="B128" s="1" t="s">
        <v>206</v>
      </c>
      <c r="C128" s="1" t="s">
        <v>155</v>
      </c>
      <c r="D128">
        <v>6</v>
      </c>
      <c r="E128">
        <v>4</v>
      </c>
      <c r="F128">
        <f>IF(punkty_rekrutacyjne4[[#This Row],[Zachowanie]]=6,2,0)+punkty_rekrutacyjne4[[#This Row],[Osiagniecia]]</f>
        <v>6</v>
      </c>
      <c r="G128">
        <v>5</v>
      </c>
      <c r="H128">
        <v>3</v>
      </c>
      <c r="I128">
        <v>6</v>
      </c>
      <c r="J128">
        <v>2</v>
      </c>
      <c r="K12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28">
        <v>46</v>
      </c>
      <c r="M128">
        <v>75</v>
      </c>
      <c r="N128">
        <v>6</v>
      </c>
      <c r="O128">
        <v>45</v>
      </c>
      <c r="P128">
        <v>9</v>
      </c>
      <c r="Q128">
        <f>SUM(punkty_rekrutacyjne4[[#This Row],[GHP]:[GJP]])/10</f>
        <v>18.100000000000001</v>
      </c>
      <c r="R128">
        <f>SUM(punkty_rekrutacyjne4[[#This Row],[Punkty za zach i os]],punkty_rekrutacyjne4[[#This Row],[Punkty za oceny]],punkty_rekrutacyjne4[[#This Row],[Punkty za egzamin]])</f>
        <v>46.1</v>
      </c>
    </row>
    <row r="129" spans="2:18" hidden="1" x14ac:dyDescent="0.25">
      <c r="B129" s="1" t="s">
        <v>207</v>
      </c>
      <c r="C129" s="1" t="s">
        <v>51</v>
      </c>
      <c r="D129">
        <v>8</v>
      </c>
      <c r="E129">
        <v>3</v>
      </c>
      <c r="F129">
        <f>IF(punkty_rekrutacyjne4[[#This Row],[Zachowanie]]=6,2,0)+punkty_rekrutacyjne4[[#This Row],[Osiagniecia]]</f>
        <v>8</v>
      </c>
      <c r="G129">
        <v>6</v>
      </c>
      <c r="H129">
        <v>4</v>
      </c>
      <c r="I129">
        <v>5</v>
      </c>
      <c r="J129">
        <v>2</v>
      </c>
      <c r="K12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29">
        <v>8</v>
      </c>
      <c r="M129">
        <v>35</v>
      </c>
      <c r="N129">
        <v>65</v>
      </c>
      <c r="O129">
        <v>30</v>
      </c>
      <c r="P129">
        <v>5</v>
      </c>
      <c r="Q129">
        <f>SUM(punkty_rekrutacyjne4[[#This Row],[GHP]:[GJP]])/10</f>
        <v>14.3</v>
      </c>
      <c r="R129">
        <f>SUM(punkty_rekrutacyjne4[[#This Row],[Punkty za zach i os]],punkty_rekrutacyjne4[[#This Row],[Punkty za oceny]],punkty_rekrutacyjne4[[#This Row],[Punkty za egzamin]])</f>
        <v>46.3</v>
      </c>
    </row>
    <row r="130" spans="2:18" hidden="1" x14ac:dyDescent="0.25">
      <c r="B130" s="1" t="s">
        <v>208</v>
      </c>
      <c r="C130" s="1" t="s">
        <v>30</v>
      </c>
      <c r="D130">
        <v>3</v>
      </c>
      <c r="E130">
        <v>6</v>
      </c>
      <c r="F130">
        <f>IF(punkty_rekrutacyjne4[[#This Row],[Zachowanie]]=6,2,0)+punkty_rekrutacyjne4[[#This Row],[Osiagniecia]]</f>
        <v>5</v>
      </c>
      <c r="G130">
        <v>6</v>
      </c>
      <c r="H130">
        <v>3</v>
      </c>
      <c r="I130">
        <v>4</v>
      </c>
      <c r="J130">
        <v>5</v>
      </c>
      <c r="K13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30">
        <v>35</v>
      </c>
      <c r="M130">
        <v>1</v>
      </c>
      <c r="N130">
        <v>100</v>
      </c>
      <c r="O130">
        <v>65</v>
      </c>
      <c r="P130">
        <v>86</v>
      </c>
      <c r="Q130">
        <f>SUM(punkty_rekrutacyjne4[[#This Row],[GHP]:[GJP]])/10</f>
        <v>28.7</v>
      </c>
      <c r="R130">
        <f>SUM(punkty_rekrutacyjne4[[#This Row],[Punkty za zach i os]],punkty_rekrutacyjne4[[#This Row],[Punkty za oceny]],punkty_rekrutacyjne4[[#This Row],[Punkty za egzamin]])</f>
        <v>61.7</v>
      </c>
    </row>
    <row r="131" spans="2:18" hidden="1" x14ac:dyDescent="0.25">
      <c r="B131" s="1" t="s">
        <v>209</v>
      </c>
      <c r="C131" s="1" t="s">
        <v>210</v>
      </c>
      <c r="D131">
        <v>8</v>
      </c>
      <c r="E131">
        <v>3</v>
      </c>
      <c r="F131">
        <f>IF(punkty_rekrutacyjne4[[#This Row],[Zachowanie]]=6,2,0)+punkty_rekrutacyjne4[[#This Row],[Osiagniecia]]</f>
        <v>8</v>
      </c>
      <c r="G131">
        <v>2</v>
      </c>
      <c r="H131">
        <v>3</v>
      </c>
      <c r="I131">
        <v>5</v>
      </c>
      <c r="J131">
        <v>5</v>
      </c>
      <c r="K13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31">
        <v>31</v>
      </c>
      <c r="M131">
        <v>75</v>
      </c>
      <c r="N131">
        <v>10</v>
      </c>
      <c r="O131">
        <v>37</v>
      </c>
      <c r="P131">
        <v>48</v>
      </c>
      <c r="Q131">
        <f>SUM(punkty_rekrutacyjne4[[#This Row],[GHP]:[GJP]])/10</f>
        <v>20.100000000000001</v>
      </c>
      <c r="R131">
        <f>SUM(punkty_rekrutacyjne4[[#This Row],[Punkty za zach i os]],punkty_rekrutacyjne4[[#This Row],[Punkty za oceny]],punkty_rekrutacyjne4[[#This Row],[Punkty za egzamin]])</f>
        <v>48.1</v>
      </c>
    </row>
    <row r="132" spans="2:18" hidden="1" x14ac:dyDescent="0.25">
      <c r="B132" s="1" t="s">
        <v>211</v>
      </c>
      <c r="C132" s="1" t="s">
        <v>78</v>
      </c>
      <c r="D132">
        <v>4</v>
      </c>
      <c r="E132">
        <v>3</v>
      </c>
      <c r="F132">
        <f>IF(punkty_rekrutacyjne4[[#This Row],[Zachowanie]]=6,2,0)+punkty_rekrutacyjne4[[#This Row],[Osiagniecia]]</f>
        <v>4</v>
      </c>
      <c r="G132">
        <v>4</v>
      </c>
      <c r="H132">
        <v>2</v>
      </c>
      <c r="I132">
        <v>5</v>
      </c>
      <c r="J132">
        <v>6</v>
      </c>
      <c r="K13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32">
        <v>53</v>
      </c>
      <c r="M132">
        <v>74</v>
      </c>
      <c r="N132">
        <v>66</v>
      </c>
      <c r="O132">
        <v>37</v>
      </c>
      <c r="P132">
        <v>55</v>
      </c>
      <c r="Q132">
        <f>SUM(punkty_rekrutacyjne4[[#This Row],[GHP]:[GJP]])/10</f>
        <v>28.5</v>
      </c>
      <c r="R132">
        <f>SUM(punkty_rekrutacyjne4[[#This Row],[Punkty za zach i os]],punkty_rekrutacyjne4[[#This Row],[Punkty za oceny]],punkty_rekrutacyjne4[[#This Row],[Punkty za egzamin]])</f>
        <v>56.5</v>
      </c>
    </row>
    <row r="133" spans="2:18" hidden="1" x14ac:dyDescent="0.25">
      <c r="B133" s="1" t="s">
        <v>212</v>
      </c>
      <c r="C133" s="1" t="s">
        <v>101</v>
      </c>
      <c r="D133">
        <v>4</v>
      </c>
      <c r="E133">
        <v>6</v>
      </c>
      <c r="F133">
        <f>IF(punkty_rekrutacyjne4[[#This Row],[Zachowanie]]=6,2,0)+punkty_rekrutacyjne4[[#This Row],[Osiagniecia]]</f>
        <v>6</v>
      </c>
      <c r="G133">
        <v>5</v>
      </c>
      <c r="H133">
        <v>3</v>
      </c>
      <c r="I133">
        <v>4</v>
      </c>
      <c r="J133">
        <v>4</v>
      </c>
      <c r="K13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33">
        <v>43</v>
      </c>
      <c r="M133">
        <v>49</v>
      </c>
      <c r="N133">
        <v>12</v>
      </c>
      <c r="O133">
        <v>36</v>
      </c>
      <c r="P133">
        <v>87</v>
      </c>
      <c r="Q133">
        <f>SUM(punkty_rekrutacyjne4[[#This Row],[GHP]:[GJP]])/10</f>
        <v>22.7</v>
      </c>
      <c r="R133">
        <f>SUM(punkty_rekrutacyjne4[[#This Row],[Punkty za zach i os]],punkty_rekrutacyjne4[[#This Row],[Punkty za oceny]],punkty_rekrutacyjne4[[#This Row],[Punkty za egzamin]])</f>
        <v>52.7</v>
      </c>
    </row>
    <row r="134" spans="2:18" hidden="1" x14ac:dyDescent="0.25">
      <c r="B134" s="1" t="s">
        <v>213</v>
      </c>
      <c r="C134" s="1" t="s">
        <v>72</v>
      </c>
      <c r="D134">
        <v>4</v>
      </c>
      <c r="E134">
        <v>4</v>
      </c>
      <c r="F134">
        <f>IF(punkty_rekrutacyjne4[[#This Row],[Zachowanie]]=6,2,0)+punkty_rekrutacyjne4[[#This Row],[Osiagniecia]]</f>
        <v>4</v>
      </c>
      <c r="G134">
        <v>6</v>
      </c>
      <c r="H134">
        <v>2</v>
      </c>
      <c r="I134">
        <v>5</v>
      </c>
      <c r="J134">
        <v>2</v>
      </c>
      <c r="K13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34">
        <v>60</v>
      </c>
      <c r="M134">
        <v>75</v>
      </c>
      <c r="N134">
        <v>10</v>
      </c>
      <c r="O134">
        <v>59</v>
      </c>
      <c r="P134">
        <v>5</v>
      </c>
      <c r="Q134">
        <f>SUM(punkty_rekrutacyjne4[[#This Row],[GHP]:[GJP]])/10</f>
        <v>20.9</v>
      </c>
      <c r="R134">
        <f>SUM(punkty_rekrutacyjne4[[#This Row],[Punkty za zach i os]],punkty_rekrutacyjne4[[#This Row],[Punkty za oceny]],punkty_rekrutacyjne4[[#This Row],[Punkty za egzamin]])</f>
        <v>42.9</v>
      </c>
    </row>
    <row r="135" spans="2:18" hidden="1" x14ac:dyDescent="0.25">
      <c r="B135" s="1" t="s">
        <v>214</v>
      </c>
      <c r="C135" s="1" t="s">
        <v>197</v>
      </c>
      <c r="D135">
        <v>7</v>
      </c>
      <c r="E135">
        <v>6</v>
      </c>
      <c r="F135">
        <f>IF(punkty_rekrutacyjne4[[#This Row],[Zachowanie]]=6,2,0)+punkty_rekrutacyjne4[[#This Row],[Osiagniecia]]</f>
        <v>9</v>
      </c>
      <c r="G135">
        <v>4</v>
      </c>
      <c r="H135">
        <v>2</v>
      </c>
      <c r="I135">
        <v>2</v>
      </c>
      <c r="J135">
        <v>3</v>
      </c>
      <c r="K13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135">
        <v>89</v>
      </c>
      <c r="M135">
        <v>29</v>
      </c>
      <c r="N135">
        <v>58</v>
      </c>
      <c r="O135">
        <v>19</v>
      </c>
      <c r="P135">
        <v>97</v>
      </c>
      <c r="Q135">
        <f>SUM(punkty_rekrutacyjne4[[#This Row],[GHP]:[GJP]])/10</f>
        <v>29.2</v>
      </c>
      <c r="R135">
        <f>SUM(punkty_rekrutacyjne4[[#This Row],[Punkty za zach i os]],punkty_rekrutacyjne4[[#This Row],[Punkty za oceny]],punkty_rekrutacyjne4[[#This Row],[Punkty za egzamin]])</f>
        <v>48.2</v>
      </c>
    </row>
    <row r="136" spans="2:18" hidden="1" x14ac:dyDescent="0.25">
      <c r="B136" s="1" t="s">
        <v>215</v>
      </c>
      <c r="C136" s="1" t="s">
        <v>216</v>
      </c>
      <c r="D136">
        <v>5</v>
      </c>
      <c r="E136">
        <v>6</v>
      </c>
      <c r="F136">
        <f>IF(punkty_rekrutacyjne4[[#This Row],[Zachowanie]]=6,2,0)+punkty_rekrutacyjne4[[#This Row],[Osiagniecia]]</f>
        <v>7</v>
      </c>
      <c r="G136">
        <v>5</v>
      </c>
      <c r="H136">
        <v>3</v>
      </c>
      <c r="I136">
        <v>5</v>
      </c>
      <c r="J136">
        <v>3</v>
      </c>
      <c r="K13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36">
        <v>61</v>
      </c>
      <c r="M136">
        <v>95</v>
      </c>
      <c r="N136">
        <v>36</v>
      </c>
      <c r="O136">
        <v>86</v>
      </c>
      <c r="P136">
        <v>36</v>
      </c>
      <c r="Q136">
        <f>SUM(punkty_rekrutacyjne4[[#This Row],[GHP]:[GJP]])/10</f>
        <v>31.4</v>
      </c>
      <c r="R136">
        <f>SUM(punkty_rekrutacyjne4[[#This Row],[Punkty za zach i os]],punkty_rekrutacyjne4[[#This Row],[Punkty za oceny]],punkty_rekrutacyjne4[[#This Row],[Punkty za egzamin]])</f>
        <v>62.4</v>
      </c>
    </row>
    <row r="137" spans="2:18" hidden="1" x14ac:dyDescent="0.25">
      <c r="B137" s="1" t="s">
        <v>217</v>
      </c>
      <c r="C137" s="1" t="s">
        <v>218</v>
      </c>
      <c r="D137">
        <v>7</v>
      </c>
      <c r="E137">
        <v>6</v>
      </c>
      <c r="F137">
        <f>IF(punkty_rekrutacyjne4[[#This Row],[Zachowanie]]=6,2,0)+punkty_rekrutacyjne4[[#This Row],[Osiagniecia]]</f>
        <v>9</v>
      </c>
      <c r="G137">
        <v>2</v>
      </c>
      <c r="H137">
        <v>3</v>
      </c>
      <c r="I137">
        <v>3</v>
      </c>
      <c r="J137">
        <v>2</v>
      </c>
      <c r="K13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137">
        <v>2</v>
      </c>
      <c r="M137">
        <v>9</v>
      </c>
      <c r="N137">
        <v>56</v>
      </c>
      <c r="O137">
        <v>86</v>
      </c>
      <c r="P137">
        <v>71</v>
      </c>
      <c r="Q137">
        <f>SUM(punkty_rekrutacyjne4[[#This Row],[GHP]:[GJP]])/10</f>
        <v>22.4</v>
      </c>
      <c r="R137">
        <f>SUM(punkty_rekrutacyjne4[[#This Row],[Punkty za zach i os]],punkty_rekrutacyjne4[[#This Row],[Punkty za oceny]],punkty_rekrutacyjne4[[#This Row],[Punkty za egzamin]])</f>
        <v>39.4</v>
      </c>
    </row>
    <row r="138" spans="2:18" hidden="1" x14ac:dyDescent="0.25">
      <c r="B138" s="1" t="s">
        <v>219</v>
      </c>
      <c r="C138" s="1" t="s">
        <v>16</v>
      </c>
      <c r="D138">
        <v>6</v>
      </c>
      <c r="E138">
        <v>2</v>
      </c>
      <c r="F138">
        <f>IF(punkty_rekrutacyjne4[[#This Row],[Zachowanie]]=6,2,0)+punkty_rekrutacyjne4[[#This Row],[Osiagniecia]]</f>
        <v>6</v>
      </c>
      <c r="G138">
        <v>4</v>
      </c>
      <c r="H138">
        <v>5</v>
      </c>
      <c r="I138">
        <v>6</v>
      </c>
      <c r="J138">
        <v>4</v>
      </c>
      <c r="K13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38">
        <v>21</v>
      </c>
      <c r="M138">
        <v>73</v>
      </c>
      <c r="N138">
        <v>39</v>
      </c>
      <c r="O138">
        <v>28</v>
      </c>
      <c r="P138">
        <v>25</v>
      </c>
      <c r="Q138">
        <f>SUM(punkty_rekrutacyjne4[[#This Row],[GHP]:[GJP]])/10</f>
        <v>18.600000000000001</v>
      </c>
      <c r="R138">
        <f>SUM(punkty_rekrutacyjne4[[#This Row],[Punkty za zach i os]],punkty_rekrutacyjne4[[#This Row],[Punkty za oceny]],punkty_rekrutacyjne4[[#This Row],[Punkty za egzamin]])</f>
        <v>54.6</v>
      </c>
    </row>
    <row r="139" spans="2:18" hidden="1" x14ac:dyDescent="0.25">
      <c r="B139" s="1" t="s">
        <v>220</v>
      </c>
      <c r="C139" s="1" t="s">
        <v>130</v>
      </c>
      <c r="D139">
        <v>0</v>
      </c>
      <c r="E139">
        <v>5</v>
      </c>
      <c r="F139">
        <f>IF(punkty_rekrutacyjne4[[#This Row],[Zachowanie]]=6,2,0)+punkty_rekrutacyjne4[[#This Row],[Osiagniecia]]</f>
        <v>0</v>
      </c>
      <c r="G139">
        <v>2</v>
      </c>
      <c r="H139">
        <v>4</v>
      </c>
      <c r="I139">
        <v>3</v>
      </c>
      <c r="J139">
        <v>3</v>
      </c>
      <c r="K13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39">
        <v>52</v>
      </c>
      <c r="M139">
        <v>74</v>
      </c>
      <c r="N139">
        <v>79</v>
      </c>
      <c r="O139">
        <v>92</v>
      </c>
      <c r="P139">
        <v>69</v>
      </c>
      <c r="Q139">
        <f>SUM(punkty_rekrutacyjne4[[#This Row],[GHP]:[GJP]])/10</f>
        <v>36.6</v>
      </c>
      <c r="R139">
        <f>SUM(punkty_rekrutacyjne4[[#This Row],[Punkty za zach i os]],punkty_rekrutacyjne4[[#This Row],[Punkty za oceny]],punkty_rekrutacyjne4[[#This Row],[Punkty za egzamin]])</f>
        <v>50.6</v>
      </c>
    </row>
    <row r="140" spans="2:18" hidden="1" x14ac:dyDescent="0.25">
      <c r="B140" s="1" t="s">
        <v>221</v>
      </c>
      <c r="C140" s="1" t="s">
        <v>222</v>
      </c>
      <c r="D140">
        <v>1</v>
      </c>
      <c r="E140">
        <v>2</v>
      </c>
      <c r="F140">
        <f>IF(punkty_rekrutacyjne4[[#This Row],[Zachowanie]]=6,2,0)+punkty_rekrutacyjne4[[#This Row],[Osiagniecia]]</f>
        <v>1</v>
      </c>
      <c r="G140">
        <v>2</v>
      </c>
      <c r="H140">
        <v>4</v>
      </c>
      <c r="I140">
        <v>5</v>
      </c>
      <c r="J140">
        <v>3</v>
      </c>
      <c r="K14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40">
        <v>97</v>
      </c>
      <c r="M140">
        <v>51</v>
      </c>
      <c r="N140">
        <v>38</v>
      </c>
      <c r="O140">
        <v>17</v>
      </c>
      <c r="P140">
        <v>5</v>
      </c>
      <c r="Q140">
        <f>SUM(punkty_rekrutacyjne4[[#This Row],[GHP]:[GJP]])/10</f>
        <v>20.8</v>
      </c>
      <c r="R140">
        <f>SUM(punkty_rekrutacyjne4[[#This Row],[Punkty za zach i os]],punkty_rekrutacyjne4[[#This Row],[Punkty za oceny]],punkty_rekrutacyjne4[[#This Row],[Punkty za egzamin]])</f>
        <v>39.799999999999997</v>
      </c>
    </row>
    <row r="141" spans="2:18" hidden="1" x14ac:dyDescent="0.25">
      <c r="B141" s="1" t="s">
        <v>223</v>
      </c>
      <c r="C141" s="1" t="s">
        <v>145</v>
      </c>
      <c r="D141">
        <v>3</v>
      </c>
      <c r="E141">
        <v>3</v>
      </c>
      <c r="F141">
        <f>IF(punkty_rekrutacyjne4[[#This Row],[Zachowanie]]=6,2,0)+punkty_rekrutacyjne4[[#This Row],[Osiagniecia]]</f>
        <v>3</v>
      </c>
      <c r="G141">
        <v>2</v>
      </c>
      <c r="H141">
        <v>5</v>
      </c>
      <c r="I141">
        <v>3</v>
      </c>
      <c r="J141">
        <v>5</v>
      </c>
      <c r="K14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41">
        <v>68</v>
      </c>
      <c r="M141">
        <v>38</v>
      </c>
      <c r="N141">
        <v>31</v>
      </c>
      <c r="O141">
        <v>14</v>
      </c>
      <c r="P141">
        <v>54</v>
      </c>
      <c r="Q141">
        <f>SUM(punkty_rekrutacyjne4[[#This Row],[GHP]:[GJP]])/10</f>
        <v>20.5</v>
      </c>
      <c r="R141">
        <f>SUM(punkty_rekrutacyjne4[[#This Row],[Punkty za zach i os]],punkty_rekrutacyjne4[[#This Row],[Punkty za oceny]],punkty_rekrutacyjne4[[#This Row],[Punkty za egzamin]])</f>
        <v>43.5</v>
      </c>
    </row>
    <row r="142" spans="2:18" hidden="1" x14ac:dyDescent="0.25">
      <c r="B142" s="1" t="s">
        <v>224</v>
      </c>
      <c r="C142" s="1" t="s">
        <v>225</v>
      </c>
      <c r="D142">
        <v>7</v>
      </c>
      <c r="E142">
        <v>6</v>
      </c>
      <c r="F142">
        <f>IF(punkty_rekrutacyjne4[[#This Row],[Zachowanie]]=6,2,0)+punkty_rekrutacyjne4[[#This Row],[Osiagniecia]]</f>
        <v>9</v>
      </c>
      <c r="G142">
        <v>2</v>
      </c>
      <c r="H142">
        <v>5</v>
      </c>
      <c r="I142">
        <v>6</v>
      </c>
      <c r="J142">
        <v>5</v>
      </c>
      <c r="K14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42">
        <v>19</v>
      </c>
      <c r="M142">
        <v>56</v>
      </c>
      <c r="N142">
        <v>50</v>
      </c>
      <c r="O142">
        <v>43</v>
      </c>
      <c r="P142">
        <v>66</v>
      </c>
      <c r="Q142">
        <f>SUM(punkty_rekrutacyjne4[[#This Row],[GHP]:[GJP]])/10</f>
        <v>23.4</v>
      </c>
      <c r="R142">
        <f>SUM(punkty_rekrutacyjne4[[#This Row],[Punkty za zach i os]],punkty_rekrutacyjne4[[#This Row],[Punkty za oceny]],punkty_rekrutacyjne4[[#This Row],[Punkty za egzamin]])</f>
        <v>58.4</v>
      </c>
    </row>
    <row r="143" spans="2:18" x14ac:dyDescent="0.25">
      <c r="B143" s="1" t="s">
        <v>226</v>
      </c>
      <c r="C143" s="1" t="s">
        <v>74</v>
      </c>
      <c r="D143">
        <v>6</v>
      </c>
      <c r="E143">
        <v>6</v>
      </c>
      <c r="F143">
        <f>IF(punkty_rekrutacyjne4[[#This Row],[Zachowanie]]=6,2,0)+punkty_rekrutacyjne4[[#This Row],[Osiagniecia]]</f>
        <v>8</v>
      </c>
      <c r="G143">
        <v>5</v>
      </c>
      <c r="H143">
        <v>3</v>
      </c>
      <c r="I143">
        <v>2</v>
      </c>
      <c r="J143">
        <v>3</v>
      </c>
      <c r="K14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43">
        <v>16</v>
      </c>
      <c r="M143">
        <v>95</v>
      </c>
      <c r="N143">
        <v>97</v>
      </c>
      <c r="O143">
        <v>62</v>
      </c>
      <c r="P143">
        <v>46</v>
      </c>
      <c r="Q143">
        <f>SUM(punkty_rekrutacyjne4[[#This Row],[GHP]:[GJP]])/10</f>
        <v>31.6</v>
      </c>
      <c r="R143">
        <f>SUM(punkty_rekrutacyjne4[[#This Row],[Punkty za zach i os]],punkty_rekrutacyjne4[[#This Row],[Punkty za oceny]],punkty_rekrutacyjne4[[#This Row],[Punkty za egzamin]])</f>
        <v>55.6</v>
      </c>
    </row>
    <row r="144" spans="2:18" hidden="1" x14ac:dyDescent="0.25">
      <c r="B144" s="1" t="s">
        <v>227</v>
      </c>
      <c r="C144" s="1" t="s">
        <v>78</v>
      </c>
      <c r="D144">
        <v>6</v>
      </c>
      <c r="E144">
        <v>5</v>
      </c>
      <c r="F144">
        <f>IF(punkty_rekrutacyjne4[[#This Row],[Zachowanie]]=6,2,0)+punkty_rekrutacyjne4[[#This Row],[Osiagniecia]]</f>
        <v>6</v>
      </c>
      <c r="G144">
        <v>3</v>
      </c>
      <c r="H144">
        <v>2</v>
      </c>
      <c r="I144">
        <v>3</v>
      </c>
      <c r="J144">
        <v>5</v>
      </c>
      <c r="K14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44">
        <v>55</v>
      </c>
      <c r="M144">
        <v>2</v>
      </c>
      <c r="N144">
        <v>64</v>
      </c>
      <c r="O144">
        <v>13</v>
      </c>
      <c r="P144">
        <v>72</v>
      </c>
      <c r="Q144">
        <f>SUM(punkty_rekrutacyjne4[[#This Row],[GHP]:[GJP]])/10</f>
        <v>20.6</v>
      </c>
      <c r="R144">
        <f>SUM(punkty_rekrutacyjne4[[#This Row],[Punkty za zach i os]],punkty_rekrutacyjne4[[#This Row],[Punkty za oceny]],punkty_rekrutacyjne4[[#This Row],[Punkty za egzamin]])</f>
        <v>42.6</v>
      </c>
    </row>
    <row r="145" spans="2:18" hidden="1" x14ac:dyDescent="0.25">
      <c r="B145" s="1" t="s">
        <v>228</v>
      </c>
      <c r="C145" s="1" t="s">
        <v>166</v>
      </c>
      <c r="D145">
        <v>6</v>
      </c>
      <c r="E145">
        <v>2</v>
      </c>
      <c r="F145">
        <f>IF(punkty_rekrutacyjne4[[#This Row],[Zachowanie]]=6,2,0)+punkty_rekrutacyjne4[[#This Row],[Osiagniecia]]</f>
        <v>6</v>
      </c>
      <c r="G145">
        <v>4</v>
      </c>
      <c r="H145">
        <v>3</v>
      </c>
      <c r="I145">
        <v>3</v>
      </c>
      <c r="J145">
        <v>2</v>
      </c>
      <c r="K14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45">
        <v>54</v>
      </c>
      <c r="M145">
        <v>83</v>
      </c>
      <c r="N145">
        <v>36</v>
      </c>
      <c r="O145">
        <v>27</v>
      </c>
      <c r="P145">
        <v>21</v>
      </c>
      <c r="Q145">
        <f>SUM(punkty_rekrutacyjne4[[#This Row],[GHP]:[GJP]])/10</f>
        <v>22.1</v>
      </c>
      <c r="R145">
        <f>SUM(punkty_rekrutacyjne4[[#This Row],[Punkty za zach i os]],punkty_rekrutacyjne4[[#This Row],[Punkty za oceny]],punkty_rekrutacyjne4[[#This Row],[Punkty za egzamin]])</f>
        <v>42.1</v>
      </c>
    </row>
    <row r="146" spans="2:18" hidden="1" x14ac:dyDescent="0.25">
      <c r="B146" s="1" t="s">
        <v>229</v>
      </c>
      <c r="C146" s="1" t="s">
        <v>174</v>
      </c>
      <c r="D146">
        <v>1</v>
      </c>
      <c r="E146">
        <v>5</v>
      </c>
      <c r="F146">
        <f>IF(punkty_rekrutacyjne4[[#This Row],[Zachowanie]]=6,2,0)+punkty_rekrutacyjne4[[#This Row],[Osiagniecia]]</f>
        <v>1</v>
      </c>
      <c r="G146">
        <v>2</v>
      </c>
      <c r="H146">
        <v>2</v>
      </c>
      <c r="I146">
        <v>4</v>
      </c>
      <c r="J146">
        <v>5</v>
      </c>
      <c r="K14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46">
        <v>19</v>
      </c>
      <c r="M146">
        <v>92</v>
      </c>
      <c r="N146">
        <v>24</v>
      </c>
      <c r="O146">
        <v>32</v>
      </c>
      <c r="P146">
        <v>91</v>
      </c>
      <c r="Q146">
        <f>SUM(punkty_rekrutacyjne4[[#This Row],[GHP]:[GJP]])/10</f>
        <v>25.8</v>
      </c>
      <c r="R146">
        <f>SUM(punkty_rekrutacyjne4[[#This Row],[Punkty za zach i os]],punkty_rekrutacyjne4[[#This Row],[Punkty za oceny]],punkty_rekrutacyjne4[[#This Row],[Punkty za egzamin]])</f>
        <v>40.799999999999997</v>
      </c>
    </row>
    <row r="147" spans="2:18" hidden="1" x14ac:dyDescent="0.25">
      <c r="B147" s="1" t="s">
        <v>230</v>
      </c>
      <c r="C147" s="1" t="s">
        <v>137</v>
      </c>
      <c r="D147">
        <v>7</v>
      </c>
      <c r="E147">
        <v>3</v>
      </c>
      <c r="F147">
        <f>IF(punkty_rekrutacyjne4[[#This Row],[Zachowanie]]=6,2,0)+punkty_rekrutacyjne4[[#This Row],[Osiagniecia]]</f>
        <v>7</v>
      </c>
      <c r="G147">
        <v>2</v>
      </c>
      <c r="H147">
        <v>3</v>
      </c>
      <c r="I147">
        <v>5</v>
      </c>
      <c r="J147">
        <v>6</v>
      </c>
      <c r="K14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47">
        <v>25</v>
      </c>
      <c r="M147">
        <v>14</v>
      </c>
      <c r="N147">
        <v>19</v>
      </c>
      <c r="O147">
        <v>95</v>
      </c>
      <c r="P147">
        <v>91</v>
      </c>
      <c r="Q147">
        <f>SUM(punkty_rekrutacyjne4[[#This Row],[GHP]:[GJP]])/10</f>
        <v>24.4</v>
      </c>
      <c r="R147">
        <f>SUM(punkty_rekrutacyjne4[[#This Row],[Punkty za zach i os]],punkty_rekrutacyjne4[[#This Row],[Punkty za oceny]],punkty_rekrutacyjne4[[#This Row],[Punkty za egzamin]])</f>
        <v>53.4</v>
      </c>
    </row>
    <row r="148" spans="2:18" hidden="1" x14ac:dyDescent="0.25">
      <c r="B148" s="1" t="s">
        <v>231</v>
      </c>
      <c r="C148" s="1" t="s">
        <v>232</v>
      </c>
      <c r="D148">
        <v>8</v>
      </c>
      <c r="E148">
        <v>4</v>
      </c>
      <c r="F148">
        <f>IF(punkty_rekrutacyjne4[[#This Row],[Zachowanie]]=6,2,0)+punkty_rekrutacyjne4[[#This Row],[Osiagniecia]]</f>
        <v>8</v>
      </c>
      <c r="G148">
        <v>3</v>
      </c>
      <c r="H148">
        <v>2</v>
      </c>
      <c r="I148">
        <v>3</v>
      </c>
      <c r="J148">
        <v>4</v>
      </c>
      <c r="K14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48">
        <v>37</v>
      </c>
      <c r="M148">
        <v>69</v>
      </c>
      <c r="N148">
        <v>12</v>
      </c>
      <c r="O148">
        <v>17</v>
      </c>
      <c r="P148">
        <v>48</v>
      </c>
      <c r="Q148">
        <f>SUM(punkty_rekrutacyjne4[[#This Row],[GHP]:[GJP]])/10</f>
        <v>18.3</v>
      </c>
      <c r="R148">
        <f>SUM(punkty_rekrutacyjne4[[#This Row],[Punkty za zach i os]],punkty_rekrutacyjne4[[#This Row],[Punkty za oceny]],punkty_rekrutacyjne4[[#This Row],[Punkty za egzamin]])</f>
        <v>40.299999999999997</v>
      </c>
    </row>
    <row r="149" spans="2:18" hidden="1" x14ac:dyDescent="0.25">
      <c r="B149" s="1" t="s">
        <v>233</v>
      </c>
      <c r="C149" s="1" t="s">
        <v>145</v>
      </c>
      <c r="D149">
        <v>3</v>
      </c>
      <c r="E149">
        <v>6</v>
      </c>
      <c r="F149">
        <f>IF(punkty_rekrutacyjne4[[#This Row],[Zachowanie]]=6,2,0)+punkty_rekrutacyjne4[[#This Row],[Osiagniecia]]</f>
        <v>5</v>
      </c>
      <c r="G149">
        <v>6</v>
      </c>
      <c r="H149">
        <v>6</v>
      </c>
      <c r="I149">
        <v>3</v>
      </c>
      <c r="J149">
        <v>4</v>
      </c>
      <c r="K14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49">
        <v>79</v>
      </c>
      <c r="M149">
        <v>23</v>
      </c>
      <c r="N149">
        <v>17</v>
      </c>
      <c r="O149">
        <v>99</v>
      </c>
      <c r="P149">
        <v>29</v>
      </c>
      <c r="Q149">
        <f>SUM(punkty_rekrutacyjne4[[#This Row],[GHP]:[GJP]])/10</f>
        <v>24.7</v>
      </c>
      <c r="R149">
        <f>SUM(punkty_rekrutacyjne4[[#This Row],[Punkty za zach i os]],punkty_rekrutacyjne4[[#This Row],[Punkty za oceny]],punkty_rekrutacyjne4[[#This Row],[Punkty za egzamin]])</f>
        <v>59.7</v>
      </c>
    </row>
    <row r="150" spans="2:18" hidden="1" x14ac:dyDescent="0.25">
      <c r="B150" s="1" t="s">
        <v>234</v>
      </c>
      <c r="C150" s="1" t="s">
        <v>159</v>
      </c>
      <c r="D150">
        <v>4</v>
      </c>
      <c r="E150">
        <v>5</v>
      </c>
      <c r="F150">
        <f>IF(punkty_rekrutacyjne4[[#This Row],[Zachowanie]]=6,2,0)+punkty_rekrutacyjne4[[#This Row],[Osiagniecia]]</f>
        <v>4</v>
      </c>
      <c r="G150">
        <v>2</v>
      </c>
      <c r="H150">
        <v>5</v>
      </c>
      <c r="I150">
        <v>4</v>
      </c>
      <c r="J150">
        <v>3</v>
      </c>
      <c r="K15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50">
        <v>41</v>
      </c>
      <c r="M150">
        <v>64</v>
      </c>
      <c r="N150">
        <v>91</v>
      </c>
      <c r="O150">
        <v>82</v>
      </c>
      <c r="P150">
        <v>100</v>
      </c>
      <c r="Q150">
        <f>SUM(punkty_rekrutacyjne4[[#This Row],[GHP]:[GJP]])/10</f>
        <v>37.799999999999997</v>
      </c>
      <c r="R150">
        <f>SUM(punkty_rekrutacyjne4[[#This Row],[Punkty za zach i os]],punkty_rekrutacyjne4[[#This Row],[Punkty za oceny]],punkty_rekrutacyjne4[[#This Row],[Punkty za egzamin]])</f>
        <v>59.8</v>
      </c>
    </row>
    <row r="151" spans="2:18" hidden="1" x14ac:dyDescent="0.25">
      <c r="B151" s="1" t="s">
        <v>235</v>
      </c>
      <c r="C151" s="1" t="s">
        <v>101</v>
      </c>
      <c r="D151">
        <v>5</v>
      </c>
      <c r="E151">
        <v>4</v>
      </c>
      <c r="F151">
        <f>IF(punkty_rekrutacyjne4[[#This Row],[Zachowanie]]=6,2,0)+punkty_rekrutacyjne4[[#This Row],[Osiagniecia]]</f>
        <v>5</v>
      </c>
      <c r="G151">
        <v>5</v>
      </c>
      <c r="H151">
        <v>2</v>
      </c>
      <c r="I151">
        <v>3</v>
      </c>
      <c r="J151">
        <v>2</v>
      </c>
      <c r="K15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151">
        <v>87</v>
      </c>
      <c r="M151">
        <v>45</v>
      </c>
      <c r="N151">
        <v>47</v>
      </c>
      <c r="O151">
        <v>75</v>
      </c>
      <c r="P151">
        <v>51</v>
      </c>
      <c r="Q151">
        <f>SUM(punkty_rekrutacyjne4[[#This Row],[GHP]:[GJP]])/10</f>
        <v>30.5</v>
      </c>
      <c r="R151">
        <f>SUM(punkty_rekrutacyjne4[[#This Row],[Punkty za zach i os]],punkty_rekrutacyjne4[[#This Row],[Punkty za oceny]],punkty_rekrutacyjne4[[#This Row],[Punkty za egzamin]])</f>
        <v>47.5</v>
      </c>
    </row>
    <row r="152" spans="2:18" hidden="1" x14ac:dyDescent="0.25">
      <c r="B152" s="1" t="s">
        <v>236</v>
      </c>
      <c r="C152" s="1" t="s">
        <v>90</v>
      </c>
      <c r="D152">
        <v>8</v>
      </c>
      <c r="E152">
        <v>3</v>
      </c>
      <c r="F152">
        <f>IF(punkty_rekrutacyjne4[[#This Row],[Zachowanie]]=6,2,0)+punkty_rekrutacyjne4[[#This Row],[Osiagniecia]]</f>
        <v>8</v>
      </c>
      <c r="G152">
        <v>6</v>
      </c>
      <c r="H152">
        <v>3</v>
      </c>
      <c r="I152">
        <v>6</v>
      </c>
      <c r="J152">
        <v>2</v>
      </c>
      <c r="K15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52">
        <v>84</v>
      </c>
      <c r="M152">
        <v>77</v>
      </c>
      <c r="N152">
        <v>71</v>
      </c>
      <c r="O152">
        <v>71</v>
      </c>
      <c r="P152">
        <v>9</v>
      </c>
      <c r="Q152">
        <f>SUM(punkty_rekrutacyjne4[[#This Row],[GHP]:[GJP]])/10</f>
        <v>31.2</v>
      </c>
      <c r="R152">
        <f>SUM(punkty_rekrutacyjne4[[#This Row],[Punkty za zach i os]],punkty_rekrutacyjne4[[#This Row],[Punkty za oceny]],punkty_rekrutacyjne4[[#This Row],[Punkty za egzamin]])</f>
        <v>63.2</v>
      </c>
    </row>
    <row r="153" spans="2:18" hidden="1" x14ac:dyDescent="0.25">
      <c r="B153" s="1" t="s">
        <v>237</v>
      </c>
      <c r="C153" s="1" t="s">
        <v>90</v>
      </c>
      <c r="D153">
        <v>1</v>
      </c>
      <c r="E153">
        <v>2</v>
      </c>
      <c r="F153">
        <f>IF(punkty_rekrutacyjne4[[#This Row],[Zachowanie]]=6,2,0)+punkty_rekrutacyjne4[[#This Row],[Osiagniecia]]</f>
        <v>1</v>
      </c>
      <c r="G153">
        <v>4</v>
      </c>
      <c r="H153">
        <v>4</v>
      </c>
      <c r="I153">
        <v>5</v>
      </c>
      <c r="J153">
        <v>5</v>
      </c>
      <c r="K15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53">
        <v>20</v>
      </c>
      <c r="M153">
        <v>93</v>
      </c>
      <c r="N153">
        <v>68</v>
      </c>
      <c r="O153">
        <v>58</v>
      </c>
      <c r="P153">
        <v>23</v>
      </c>
      <c r="Q153">
        <f>SUM(punkty_rekrutacyjne4[[#This Row],[GHP]:[GJP]])/10</f>
        <v>26.2</v>
      </c>
      <c r="R153">
        <f>SUM(punkty_rekrutacyjne4[[#This Row],[Punkty za zach i os]],punkty_rekrutacyjne4[[#This Row],[Punkty za oceny]],punkty_rekrutacyjne4[[#This Row],[Punkty za egzamin]])</f>
        <v>55.2</v>
      </c>
    </row>
    <row r="154" spans="2:18" hidden="1" x14ac:dyDescent="0.25">
      <c r="B154" s="1" t="s">
        <v>238</v>
      </c>
      <c r="C154" s="1" t="s">
        <v>239</v>
      </c>
      <c r="D154">
        <v>7</v>
      </c>
      <c r="E154">
        <v>5</v>
      </c>
      <c r="F154">
        <f>IF(punkty_rekrutacyjne4[[#This Row],[Zachowanie]]=6,2,0)+punkty_rekrutacyjne4[[#This Row],[Osiagniecia]]</f>
        <v>7</v>
      </c>
      <c r="G154">
        <v>6</v>
      </c>
      <c r="H154">
        <v>6</v>
      </c>
      <c r="I154">
        <v>2</v>
      </c>
      <c r="J154">
        <v>5</v>
      </c>
      <c r="K15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54">
        <v>80</v>
      </c>
      <c r="M154">
        <v>90</v>
      </c>
      <c r="N154">
        <v>62</v>
      </c>
      <c r="O154">
        <v>97</v>
      </c>
      <c r="P154">
        <v>3</v>
      </c>
      <c r="Q154">
        <f>SUM(punkty_rekrutacyjne4[[#This Row],[GHP]:[GJP]])/10</f>
        <v>33.200000000000003</v>
      </c>
      <c r="R154">
        <f>SUM(punkty_rekrutacyjne4[[#This Row],[Punkty za zach i os]],punkty_rekrutacyjne4[[#This Row],[Punkty za oceny]],punkty_rekrutacyjne4[[#This Row],[Punkty za egzamin]])</f>
        <v>68.2</v>
      </c>
    </row>
    <row r="155" spans="2:18" hidden="1" x14ac:dyDescent="0.25">
      <c r="B155" s="1" t="s">
        <v>240</v>
      </c>
      <c r="C155" s="1" t="s">
        <v>232</v>
      </c>
      <c r="D155">
        <v>6</v>
      </c>
      <c r="E155">
        <v>6</v>
      </c>
      <c r="F155">
        <f>IF(punkty_rekrutacyjne4[[#This Row],[Zachowanie]]=6,2,0)+punkty_rekrutacyjne4[[#This Row],[Osiagniecia]]</f>
        <v>8</v>
      </c>
      <c r="G155">
        <v>6</v>
      </c>
      <c r="H155">
        <v>4</v>
      </c>
      <c r="I155">
        <v>4</v>
      </c>
      <c r="J155">
        <v>5</v>
      </c>
      <c r="K15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55">
        <v>77</v>
      </c>
      <c r="M155">
        <v>40</v>
      </c>
      <c r="N155">
        <v>93</v>
      </c>
      <c r="O155">
        <v>80</v>
      </c>
      <c r="P155">
        <v>71</v>
      </c>
      <c r="Q155">
        <f>SUM(punkty_rekrutacyjne4[[#This Row],[GHP]:[GJP]])/10</f>
        <v>36.1</v>
      </c>
      <c r="R155">
        <f>SUM(punkty_rekrutacyjne4[[#This Row],[Punkty za zach i os]],punkty_rekrutacyjne4[[#This Row],[Punkty za oceny]],punkty_rekrutacyjne4[[#This Row],[Punkty za egzamin]])</f>
        <v>74.099999999999994</v>
      </c>
    </row>
    <row r="156" spans="2:18" hidden="1" x14ac:dyDescent="0.25">
      <c r="B156" s="1" t="s">
        <v>241</v>
      </c>
      <c r="C156" s="1" t="s">
        <v>242</v>
      </c>
      <c r="D156">
        <v>4</v>
      </c>
      <c r="E156">
        <v>6</v>
      </c>
      <c r="F156">
        <f>IF(punkty_rekrutacyjne4[[#This Row],[Zachowanie]]=6,2,0)+punkty_rekrutacyjne4[[#This Row],[Osiagniecia]]</f>
        <v>6</v>
      </c>
      <c r="G156">
        <v>5</v>
      </c>
      <c r="H156">
        <v>3</v>
      </c>
      <c r="I156">
        <v>5</v>
      </c>
      <c r="J156">
        <v>4</v>
      </c>
      <c r="K15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56">
        <v>65</v>
      </c>
      <c r="M156">
        <v>34</v>
      </c>
      <c r="N156">
        <v>51</v>
      </c>
      <c r="O156">
        <v>38</v>
      </c>
      <c r="P156">
        <v>65</v>
      </c>
      <c r="Q156">
        <f>SUM(punkty_rekrutacyjne4[[#This Row],[GHP]:[GJP]])/10</f>
        <v>25.3</v>
      </c>
      <c r="R156">
        <f>SUM(punkty_rekrutacyjne4[[#This Row],[Punkty za zach i os]],punkty_rekrutacyjne4[[#This Row],[Punkty za oceny]],punkty_rekrutacyjne4[[#This Row],[Punkty za egzamin]])</f>
        <v>57.3</v>
      </c>
    </row>
    <row r="157" spans="2:18" hidden="1" x14ac:dyDescent="0.25">
      <c r="B157" s="1" t="s">
        <v>243</v>
      </c>
      <c r="C157" s="1" t="s">
        <v>244</v>
      </c>
      <c r="D157">
        <v>0</v>
      </c>
      <c r="E157">
        <v>6</v>
      </c>
      <c r="F157">
        <f>IF(punkty_rekrutacyjne4[[#This Row],[Zachowanie]]=6,2,0)+punkty_rekrutacyjne4[[#This Row],[Osiagniecia]]</f>
        <v>2</v>
      </c>
      <c r="G157">
        <v>4</v>
      </c>
      <c r="H157">
        <v>3</v>
      </c>
      <c r="I157">
        <v>3</v>
      </c>
      <c r="J157">
        <v>2</v>
      </c>
      <c r="K15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57">
        <v>62</v>
      </c>
      <c r="M157">
        <v>62</v>
      </c>
      <c r="N157">
        <v>86</v>
      </c>
      <c r="O157">
        <v>10</v>
      </c>
      <c r="P157">
        <v>2</v>
      </c>
      <c r="Q157">
        <f>SUM(punkty_rekrutacyjne4[[#This Row],[GHP]:[GJP]])/10</f>
        <v>22.2</v>
      </c>
      <c r="R157">
        <f>SUM(punkty_rekrutacyjne4[[#This Row],[Punkty za zach i os]],punkty_rekrutacyjne4[[#This Row],[Punkty za oceny]],punkty_rekrutacyjne4[[#This Row],[Punkty za egzamin]])</f>
        <v>38.200000000000003</v>
      </c>
    </row>
    <row r="158" spans="2:18" hidden="1" x14ac:dyDescent="0.25">
      <c r="B158" s="1" t="s">
        <v>245</v>
      </c>
      <c r="C158" s="1" t="s">
        <v>246</v>
      </c>
      <c r="D158">
        <v>8</v>
      </c>
      <c r="E158">
        <v>5</v>
      </c>
      <c r="F158">
        <f>IF(punkty_rekrutacyjne4[[#This Row],[Zachowanie]]=6,2,0)+punkty_rekrutacyjne4[[#This Row],[Osiagniecia]]</f>
        <v>8</v>
      </c>
      <c r="G158">
        <v>4</v>
      </c>
      <c r="H158">
        <v>2</v>
      </c>
      <c r="I158">
        <v>4</v>
      </c>
      <c r="J158">
        <v>2</v>
      </c>
      <c r="K15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158">
        <v>70</v>
      </c>
      <c r="M158">
        <v>4</v>
      </c>
      <c r="N158">
        <v>92</v>
      </c>
      <c r="O158">
        <v>91</v>
      </c>
      <c r="P158">
        <v>21</v>
      </c>
      <c r="Q158">
        <f>SUM(punkty_rekrutacyjne4[[#This Row],[GHP]:[GJP]])/10</f>
        <v>27.8</v>
      </c>
      <c r="R158">
        <f>SUM(punkty_rekrutacyjne4[[#This Row],[Punkty za zach i os]],punkty_rekrutacyjne4[[#This Row],[Punkty za oceny]],punkty_rekrutacyjne4[[#This Row],[Punkty za egzamin]])</f>
        <v>47.8</v>
      </c>
    </row>
    <row r="159" spans="2:18" hidden="1" x14ac:dyDescent="0.25">
      <c r="B159" s="1" t="s">
        <v>247</v>
      </c>
      <c r="C159" s="1" t="s">
        <v>164</v>
      </c>
      <c r="D159">
        <v>1</v>
      </c>
      <c r="E159">
        <v>2</v>
      </c>
      <c r="F159">
        <f>IF(punkty_rekrutacyjne4[[#This Row],[Zachowanie]]=6,2,0)+punkty_rekrutacyjne4[[#This Row],[Osiagniecia]]</f>
        <v>1</v>
      </c>
      <c r="G159">
        <v>6</v>
      </c>
      <c r="H159">
        <v>5</v>
      </c>
      <c r="I159">
        <v>6</v>
      </c>
      <c r="J159">
        <v>4</v>
      </c>
      <c r="K15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159">
        <v>66</v>
      </c>
      <c r="M159">
        <v>78</v>
      </c>
      <c r="N159">
        <v>26</v>
      </c>
      <c r="O159">
        <v>98</v>
      </c>
      <c r="P159">
        <v>56</v>
      </c>
      <c r="Q159">
        <f>SUM(punkty_rekrutacyjne4[[#This Row],[GHP]:[GJP]])/10</f>
        <v>32.4</v>
      </c>
      <c r="R159">
        <f>SUM(punkty_rekrutacyjne4[[#This Row],[Punkty za zach i os]],punkty_rekrutacyjne4[[#This Row],[Punkty za oceny]],punkty_rekrutacyjne4[[#This Row],[Punkty za egzamin]])</f>
        <v>67.400000000000006</v>
      </c>
    </row>
    <row r="160" spans="2:18" hidden="1" x14ac:dyDescent="0.25">
      <c r="B160" s="1" t="s">
        <v>248</v>
      </c>
      <c r="C160" s="1" t="s">
        <v>249</v>
      </c>
      <c r="D160">
        <v>3</v>
      </c>
      <c r="E160">
        <v>4</v>
      </c>
      <c r="F160">
        <f>IF(punkty_rekrutacyjne4[[#This Row],[Zachowanie]]=6,2,0)+punkty_rekrutacyjne4[[#This Row],[Osiagniecia]]</f>
        <v>3</v>
      </c>
      <c r="G160">
        <v>6</v>
      </c>
      <c r="H160">
        <v>2</v>
      </c>
      <c r="I160">
        <v>2</v>
      </c>
      <c r="J160">
        <v>5</v>
      </c>
      <c r="K16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60">
        <v>54</v>
      </c>
      <c r="M160">
        <v>12</v>
      </c>
      <c r="N160">
        <v>13</v>
      </c>
      <c r="O160">
        <v>21</v>
      </c>
      <c r="P160">
        <v>24</v>
      </c>
      <c r="Q160">
        <f>SUM(punkty_rekrutacyjne4[[#This Row],[GHP]:[GJP]])/10</f>
        <v>12.4</v>
      </c>
      <c r="R160">
        <f>SUM(punkty_rekrutacyjne4[[#This Row],[Punkty za zach i os]],punkty_rekrutacyjne4[[#This Row],[Punkty za oceny]],punkty_rekrutacyjne4[[#This Row],[Punkty za egzamin]])</f>
        <v>33.4</v>
      </c>
    </row>
    <row r="161" spans="2:18" hidden="1" x14ac:dyDescent="0.25">
      <c r="B161" s="1" t="s">
        <v>250</v>
      </c>
      <c r="C161" s="1" t="s">
        <v>251</v>
      </c>
      <c r="D161">
        <v>6</v>
      </c>
      <c r="E161">
        <v>2</v>
      </c>
      <c r="F161">
        <f>IF(punkty_rekrutacyjne4[[#This Row],[Zachowanie]]=6,2,0)+punkty_rekrutacyjne4[[#This Row],[Osiagniecia]]</f>
        <v>6</v>
      </c>
      <c r="G161">
        <v>3</v>
      </c>
      <c r="H161">
        <v>3</v>
      </c>
      <c r="I161">
        <v>3</v>
      </c>
      <c r="J161">
        <v>6</v>
      </c>
      <c r="K16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61">
        <v>27</v>
      </c>
      <c r="M161">
        <v>2</v>
      </c>
      <c r="N161">
        <v>84</v>
      </c>
      <c r="O161">
        <v>100</v>
      </c>
      <c r="P161">
        <v>27</v>
      </c>
      <c r="Q161">
        <f>SUM(punkty_rekrutacyjne4[[#This Row],[GHP]:[GJP]])/10</f>
        <v>24</v>
      </c>
      <c r="R161">
        <f>SUM(punkty_rekrutacyjne4[[#This Row],[Punkty za zach i os]],punkty_rekrutacyjne4[[#This Row],[Punkty za oceny]],punkty_rekrutacyjne4[[#This Row],[Punkty za egzamin]])</f>
        <v>52</v>
      </c>
    </row>
    <row r="162" spans="2:18" x14ac:dyDescent="0.25">
      <c r="B162" s="1" t="s">
        <v>252</v>
      </c>
      <c r="C162" s="1" t="s">
        <v>253</v>
      </c>
      <c r="D162">
        <v>1</v>
      </c>
      <c r="E162">
        <v>4</v>
      </c>
      <c r="F162">
        <f>IF(punkty_rekrutacyjne4[[#This Row],[Zachowanie]]=6,2,0)+punkty_rekrutacyjne4[[#This Row],[Osiagniecia]]</f>
        <v>1</v>
      </c>
      <c r="G162">
        <v>6</v>
      </c>
      <c r="H162">
        <v>6</v>
      </c>
      <c r="I162">
        <v>2</v>
      </c>
      <c r="J162">
        <v>3</v>
      </c>
      <c r="K16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62">
        <v>43</v>
      </c>
      <c r="M162">
        <v>77</v>
      </c>
      <c r="N162">
        <v>31</v>
      </c>
      <c r="O162">
        <v>88</v>
      </c>
      <c r="P162">
        <v>67</v>
      </c>
      <c r="Q162">
        <f>SUM(punkty_rekrutacyjne4[[#This Row],[GHP]:[GJP]])/10</f>
        <v>30.6</v>
      </c>
      <c r="R162">
        <f>SUM(punkty_rekrutacyjne4[[#This Row],[Punkty za zach i os]],punkty_rekrutacyjne4[[#This Row],[Punkty za oceny]],punkty_rekrutacyjne4[[#This Row],[Punkty za egzamin]])</f>
        <v>55.6</v>
      </c>
    </row>
    <row r="163" spans="2:18" hidden="1" x14ac:dyDescent="0.25">
      <c r="B163" s="1" t="s">
        <v>254</v>
      </c>
      <c r="C163" s="1" t="s">
        <v>28</v>
      </c>
      <c r="D163">
        <v>3</v>
      </c>
      <c r="E163">
        <v>6</v>
      </c>
      <c r="F163">
        <f>IF(punkty_rekrutacyjne4[[#This Row],[Zachowanie]]=6,2,0)+punkty_rekrutacyjne4[[#This Row],[Osiagniecia]]</f>
        <v>5</v>
      </c>
      <c r="G163">
        <v>6</v>
      </c>
      <c r="H163">
        <v>4</v>
      </c>
      <c r="I163">
        <v>3</v>
      </c>
      <c r="J163">
        <v>6</v>
      </c>
      <c r="K16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63">
        <v>63</v>
      </c>
      <c r="M163">
        <v>36</v>
      </c>
      <c r="N163">
        <v>68</v>
      </c>
      <c r="O163">
        <v>19</v>
      </c>
      <c r="P163">
        <v>39</v>
      </c>
      <c r="Q163">
        <f>SUM(punkty_rekrutacyjne4[[#This Row],[GHP]:[GJP]])/10</f>
        <v>22.5</v>
      </c>
      <c r="R163">
        <f>SUM(punkty_rekrutacyjne4[[#This Row],[Punkty za zach i os]],punkty_rekrutacyjne4[[#This Row],[Punkty za oceny]],punkty_rekrutacyjne4[[#This Row],[Punkty za egzamin]])</f>
        <v>57.5</v>
      </c>
    </row>
    <row r="164" spans="2:18" hidden="1" x14ac:dyDescent="0.25">
      <c r="B164" s="1" t="s">
        <v>255</v>
      </c>
      <c r="C164" s="1" t="s">
        <v>222</v>
      </c>
      <c r="D164">
        <v>1</v>
      </c>
      <c r="E164">
        <v>2</v>
      </c>
      <c r="F164">
        <f>IF(punkty_rekrutacyjne4[[#This Row],[Zachowanie]]=6,2,0)+punkty_rekrutacyjne4[[#This Row],[Osiagniecia]]</f>
        <v>1</v>
      </c>
      <c r="G164">
        <v>6</v>
      </c>
      <c r="H164">
        <v>4</v>
      </c>
      <c r="I164">
        <v>2</v>
      </c>
      <c r="J164">
        <v>2</v>
      </c>
      <c r="K16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64">
        <v>32</v>
      </c>
      <c r="M164">
        <v>18</v>
      </c>
      <c r="N164">
        <v>1</v>
      </c>
      <c r="O164">
        <v>56</v>
      </c>
      <c r="P164">
        <v>7</v>
      </c>
      <c r="Q164">
        <f>SUM(punkty_rekrutacyjne4[[#This Row],[GHP]:[GJP]])/10</f>
        <v>11.4</v>
      </c>
      <c r="R164">
        <f>SUM(punkty_rekrutacyjne4[[#This Row],[Punkty za zach i os]],punkty_rekrutacyjne4[[#This Row],[Punkty za oceny]],punkty_rekrutacyjne4[[#This Row],[Punkty za egzamin]])</f>
        <v>28.4</v>
      </c>
    </row>
    <row r="165" spans="2:18" hidden="1" x14ac:dyDescent="0.25">
      <c r="B165" s="1" t="s">
        <v>256</v>
      </c>
      <c r="C165" s="1" t="s">
        <v>78</v>
      </c>
      <c r="D165">
        <v>4</v>
      </c>
      <c r="E165">
        <v>3</v>
      </c>
      <c r="F165">
        <f>IF(punkty_rekrutacyjne4[[#This Row],[Zachowanie]]=6,2,0)+punkty_rekrutacyjne4[[#This Row],[Osiagniecia]]</f>
        <v>4</v>
      </c>
      <c r="G165">
        <v>3</v>
      </c>
      <c r="H165">
        <v>2</v>
      </c>
      <c r="I165">
        <v>6</v>
      </c>
      <c r="J165">
        <v>2</v>
      </c>
      <c r="K16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65">
        <v>60</v>
      </c>
      <c r="M165">
        <v>64</v>
      </c>
      <c r="N165">
        <v>100</v>
      </c>
      <c r="O165">
        <v>38</v>
      </c>
      <c r="P165">
        <v>70</v>
      </c>
      <c r="Q165">
        <f>SUM(punkty_rekrutacyjne4[[#This Row],[GHP]:[GJP]])/10</f>
        <v>33.200000000000003</v>
      </c>
      <c r="R165">
        <f>SUM(punkty_rekrutacyjne4[[#This Row],[Punkty za zach i os]],punkty_rekrutacyjne4[[#This Row],[Punkty za oceny]],punkty_rekrutacyjne4[[#This Row],[Punkty za egzamin]])</f>
        <v>51.2</v>
      </c>
    </row>
    <row r="166" spans="2:18" hidden="1" x14ac:dyDescent="0.25">
      <c r="B166" s="1" t="s">
        <v>257</v>
      </c>
      <c r="C166" s="1" t="s">
        <v>20</v>
      </c>
      <c r="D166">
        <v>0</v>
      </c>
      <c r="E166">
        <v>6</v>
      </c>
      <c r="F166">
        <f>IF(punkty_rekrutacyjne4[[#This Row],[Zachowanie]]=6,2,0)+punkty_rekrutacyjne4[[#This Row],[Osiagniecia]]</f>
        <v>2</v>
      </c>
      <c r="G166">
        <v>6</v>
      </c>
      <c r="H166">
        <v>5</v>
      </c>
      <c r="I166">
        <v>3</v>
      </c>
      <c r="J166">
        <v>2</v>
      </c>
      <c r="K16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66">
        <v>39</v>
      </c>
      <c r="M166">
        <v>66</v>
      </c>
      <c r="N166">
        <v>84</v>
      </c>
      <c r="O166">
        <v>47</v>
      </c>
      <c r="P166">
        <v>21</v>
      </c>
      <c r="Q166">
        <f>SUM(punkty_rekrutacyjne4[[#This Row],[GHP]:[GJP]])/10</f>
        <v>25.7</v>
      </c>
      <c r="R166">
        <f>SUM(punkty_rekrutacyjne4[[#This Row],[Punkty za zach i os]],punkty_rekrutacyjne4[[#This Row],[Punkty za oceny]],punkty_rekrutacyjne4[[#This Row],[Punkty za egzamin]])</f>
        <v>49.7</v>
      </c>
    </row>
    <row r="167" spans="2:18" hidden="1" x14ac:dyDescent="0.25">
      <c r="B167" s="1" t="s">
        <v>258</v>
      </c>
      <c r="C167" s="1" t="s">
        <v>180</v>
      </c>
      <c r="D167">
        <v>2</v>
      </c>
      <c r="E167">
        <v>2</v>
      </c>
      <c r="F167">
        <f>IF(punkty_rekrutacyjne4[[#This Row],[Zachowanie]]=6,2,0)+punkty_rekrutacyjne4[[#This Row],[Osiagniecia]]</f>
        <v>2</v>
      </c>
      <c r="G167">
        <v>5</v>
      </c>
      <c r="H167">
        <v>2</v>
      </c>
      <c r="I167">
        <v>3</v>
      </c>
      <c r="J167">
        <v>3</v>
      </c>
      <c r="K16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67">
        <v>11</v>
      </c>
      <c r="M167">
        <v>88</v>
      </c>
      <c r="N167">
        <v>90</v>
      </c>
      <c r="O167">
        <v>20</v>
      </c>
      <c r="P167">
        <v>65</v>
      </c>
      <c r="Q167">
        <f>SUM(punkty_rekrutacyjne4[[#This Row],[GHP]:[GJP]])/10</f>
        <v>27.4</v>
      </c>
      <c r="R167">
        <f>SUM(punkty_rekrutacyjne4[[#This Row],[Punkty za zach i os]],punkty_rekrutacyjne4[[#This Row],[Punkty za oceny]],punkty_rekrutacyjne4[[#This Row],[Punkty za egzamin]])</f>
        <v>45.4</v>
      </c>
    </row>
    <row r="168" spans="2:18" x14ac:dyDescent="0.25">
      <c r="B168" s="1" t="s">
        <v>259</v>
      </c>
      <c r="C168" s="1" t="s">
        <v>260</v>
      </c>
      <c r="D168">
        <v>2</v>
      </c>
      <c r="E168">
        <v>5</v>
      </c>
      <c r="F168">
        <f>IF(punkty_rekrutacyjne4[[#This Row],[Zachowanie]]=6,2,0)+punkty_rekrutacyjne4[[#This Row],[Osiagniecia]]</f>
        <v>2</v>
      </c>
      <c r="G168">
        <v>5</v>
      </c>
      <c r="H168">
        <v>2</v>
      </c>
      <c r="I168">
        <v>6</v>
      </c>
      <c r="J168">
        <v>2</v>
      </c>
      <c r="K16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68">
        <v>79</v>
      </c>
      <c r="M168">
        <v>66</v>
      </c>
      <c r="N168">
        <v>91</v>
      </c>
      <c r="O168">
        <v>30</v>
      </c>
      <c r="P168">
        <v>90</v>
      </c>
      <c r="Q168">
        <f>SUM(punkty_rekrutacyjne4[[#This Row],[GHP]:[GJP]])/10</f>
        <v>35.6</v>
      </c>
      <c r="R168">
        <f>SUM(punkty_rekrutacyjne4[[#This Row],[Punkty za zach i os]],punkty_rekrutacyjne4[[#This Row],[Punkty za oceny]],punkty_rekrutacyjne4[[#This Row],[Punkty za egzamin]])</f>
        <v>55.6</v>
      </c>
    </row>
    <row r="169" spans="2:18" hidden="1" x14ac:dyDescent="0.25">
      <c r="B169" s="1" t="s">
        <v>261</v>
      </c>
      <c r="C169" s="1" t="s">
        <v>218</v>
      </c>
      <c r="D169">
        <v>5</v>
      </c>
      <c r="E169">
        <v>3</v>
      </c>
      <c r="F169">
        <f>IF(punkty_rekrutacyjne4[[#This Row],[Zachowanie]]=6,2,0)+punkty_rekrutacyjne4[[#This Row],[Osiagniecia]]</f>
        <v>5</v>
      </c>
      <c r="G169">
        <v>6</v>
      </c>
      <c r="H169">
        <v>3</v>
      </c>
      <c r="I169">
        <v>3</v>
      </c>
      <c r="J169">
        <v>5</v>
      </c>
      <c r="K16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169">
        <v>15</v>
      </c>
      <c r="M169">
        <v>21</v>
      </c>
      <c r="N169">
        <v>66</v>
      </c>
      <c r="O169">
        <v>55</v>
      </c>
      <c r="P169">
        <v>90</v>
      </c>
      <c r="Q169">
        <f>SUM(punkty_rekrutacyjne4[[#This Row],[GHP]:[GJP]])/10</f>
        <v>24.7</v>
      </c>
      <c r="R169">
        <f>SUM(punkty_rekrutacyjne4[[#This Row],[Punkty za zach i os]],punkty_rekrutacyjne4[[#This Row],[Punkty za oceny]],punkty_rekrutacyjne4[[#This Row],[Punkty za egzamin]])</f>
        <v>55.7</v>
      </c>
    </row>
    <row r="170" spans="2:18" hidden="1" x14ac:dyDescent="0.25">
      <c r="B170" s="1" t="s">
        <v>262</v>
      </c>
      <c r="C170" s="1" t="s">
        <v>41</v>
      </c>
      <c r="D170">
        <v>4</v>
      </c>
      <c r="E170">
        <v>3</v>
      </c>
      <c r="F170">
        <f>IF(punkty_rekrutacyjne4[[#This Row],[Zachowanie]]=6,2,0)+punkty_rekrutacyjne4[[#This Row],[Osiagniecia]]</f>
        <v>4</v>
      </c>
      <c r="G170">
        <v>6</v>
      </c>
      <c r="H170">
        <v>6</v>
      </c>
      <c r="I170">
        <v>4</v>
      </c>
      <c r="J170">
        <v>4</v>
      </c>
      <c r="K17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170">
        <v>15</v>
      </c>
      <c r="M170">
        <v>36</v>
      </c>
      <c r="N170">
        <v>51</v>
      </c>
      <c r="O170">
        <v>10</v>
      </c>
      <c r="P170">
        <v>68</v>
      </c>
      <c r="Q170">
        <f>SUM(punkty_rekrutacyjne4[[#This Row],[GHP]:[GJP]])/10</f>
        <v>18</v>
      </c>
      <c r="R170">
        <f>SUM(punkty_rekrutacyjne4[[#This Row],[Punkty za zach i os]],punkty_rekrutacyjne4[[#This Row],[Punkty za oceny]],punkty_rekrutacyjne4[[#This Row],[Punkty za egzamin]])</f>
        <v>54</v>
      </c>
    </row>
    <row r="171" spans="2:18" hidden="1" x14ac:dyDescent="0.25">
      <c r="B171" s="1" t="s">
        <v>263</v>
      </c>
      <c r="C171" s="1" t="s">
        <v>78</v>
      </c>
      <c r="D171">
        <v>5</v>
      </c>
      <c r="E171">
        <v>5</v>
      </c>
      <c r="F171">
        <f>IF(punkty_rekrutacyjne4[[#This Row],[Zachowanie]]=6,2,0)+punkty_rekrutacyjne4[[#This Row],[Osiagniecia]]</f>
        <v>5</v>
      </c>
      <c r="G171">
        <v>6</v>
      </c>
      <c r="H171">
        <v>6</v>
      </c>
      <c r="I171">
        <v>6</v>
      </c>
      <c r="J171">
        <v>6</v>
      </c>
      <c r="K17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40</v>
      </c>
      <c r="L171">
        <v>63</v>
      </c>
      <c r="M171">
        <v>88</v>
      </c>
      <c r="N171">
        <v>72</v>
      </c>
      <c r="O171">
        <v>90</v>
      </c>
      <c r="P171">
        <v>83</v>
      </c>
      <c r="Q171">
        <f>SUM(punkty_rekrutacyjne4[[#This Row],[GHP]:[GJP]])/10</f>
        <v>39.6</v>
      </c>
      <c r="R171">
        <f>SUM(punkty_rekrutacyjne4[[#This Row],[Punkty za zach i os]],punkty_rekrutacyjne4[[#This Row],[Punkty za oceny]],punkty_rekrutacyjne4[[#This Row],[Punkty za egzamin]])</f>
        <v>84.6</v>
      </c>
    </row>
    <row r="172" spans="2:18" hidden="1" x14ac:dyDescent="0.25">
      <c r="B172" s="1" t="s">
        <v>264</v>
      </c>
      <c r="C172" s="1" t="s">
        <v>246</v>
      </c>
      <c r="D172">
        <v>8</v>
      </c>
      <c r="E172">
        <v>3</v>
      </c>
      <c r="F172">
        <f>IF(punkty_rekrutacyjne4[[#This Row],[Zachowanie]]=6,2,0)+punkty_rekrutacyjne4[[#This Row],[Osiagniecia]]</f>
        <v>8</v>
      </c>
      <c r="G172">
        <v>5</v>
      </c>
      <c r="H172">
        <v>5</v>
      </c>
      <c r="I172">
        <v>5</v>
      </c>
      <c r="J172">
        <v>6</v>
      </c>
      <c r="K17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172">
        <v>55</v>
      </c>
      <c r="M172">
        <v>10</v>
      </c>
      <c r="N172">
        <v>80</v>
      </c>
      <c r="O172">
        <v>8</v>
      </c>
      <c r="P172">
        <v>78</v>
      </c>
      <c r="Q172">
        <f>SUM(punkty_rekrutacyjne4[[#This Row],[GHP]:[GJP]])/10</f>
        <v>23.1</v>
      </c>
      <c r="R172">
        <f>SUM(punkty_rekrutacyjne4[[#This Row],[Punkty za zach i os]],punkty_rekrutacyjne4[[#This Row],[Punkty za oceny]],punkty_rekrutacyjne4[[#This Row],[Punkty za egzamin]])</f>
        <v>65.099999999999994</v>
      </c>
    </row>
    <row r="173" spans="2:18" hidden="1" x14ac:dyDescent="0.25">
      <c r="B173" s="1" t="s">
        <v>265</v>
      </c>
      <c r="C173" s="1" t="s">
        <v>16</v>
      </c>
      <c r="D173">
        <v>7</v>
      </c>
      <c r="E173">
        <v>3</v>
      </c>
      <c r="F173">
        <f>IF(punkty_rekrutacyjne4[[#This Row],[Zachowanie]]=6,2,0)+punkty_rekrutacyjne4[[#This Row],[Osiagniecia]]</f>
        <v>7</v>
      </c>
      <c r="G173">
        <v>5</v>
      </c>
      <c r="H173">
        <v>4</v>
      </c>
      <c r="I173">
        <v>5</v>
      </c>
      <c r="J173">
        <v>6</v>
      </c>
      <c r="K17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173">
        <v>24</v>
      </c>
      <c r="M173">
        <v>82</v>
      </c>
      <c r="N173">
        <v>37</v>
      </c>
      <c r="O173">
        <v>7</v>
      </c>
      <c r="P173">
        <v>12</v>
      </c>
      <c r="Q173">
        <f>SUM(punkty_rekrutacyjne4[[#This Row],[GHP]:[GJP]])/10</f>
        <v>16.2</v>
      </c>
      <c r="R173">
        <f>SUM(punkty_rekrutacyjne4[[#This Row],[Punkty za zach i os]],punkty_rekrutacyjne4[[#This Row],[Punkty za oceny]],punkty_rekrutacyjne4[[#This Row],[Punkty za egzamin]])</f>
        <v>55.2</v>
      </c>
    </row>
    <row r="174" spans="2:18" hidden="1" x14ac:dyDescent="0.25">
      <c r="B174" s="1" t="s">
        <v>266</v>
      </c>
      <c r="C174" s="1" t="s">
        <v>199</v>
      </c>
      <c r="D174">
        <v>0</v>
      </c>
      <c r="E174">
        <v>2</v>
      </c>
      <c r="F174">
        <f>IF(punkty_rekrutacyjne4[[#This Row],[Zachowanie]]=6,2,0)+punkty_rekrutacyjne4[[#This Row],[Osiagniecia]]</f>
        <v>0</v>
      </c>
      <c r="G174">
        <v>3</v>
      </c>
      <c r="H174">
        <v>4</v>
      </c>
      <c r="I174">
        <v>6</v>
      </c>
      <c r="J174">
        <v>6</v>
      </c>
      <c r="K17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74">
        <v>19</v>
      </c>
      <c r="M174">
        <v>82</v>
      </c>
      <c r="N174">
        <v>75</v>
      </c>
      <c r="O174">
        <v>35</v>
      </c>
      <c r="P174">
        <v>75</v>
      </c>
      <c r="Q174">
        <f>SUM(punkty_rekrutacyjne4[[#This Row],[GHP]:[GJP]])/10</f>
        <v>28.6</v>
      </c>
      <c r="R174">
        <f>SUM(punkty_rekrutacyjne4[[#This Row],[Punkty za zach i os]],punkty_rekrutacyjne4[[#This Row],[Punkty za oceny]],punkty_rekrutacyjne4[[#This Row],[Punkty za egzamin]])</f>
        <v>58.6</v>
      </c>
    </row>
    <row r="175" spans="2:18" hidden="1" x14ac:dyDescent="0.25">
      <c r="B175" s="1" t="s">
        <v>267</v>
      </c>
      <c r="C175" s="1" t="s">
        <v>239</v>
      </c>
      <c r="D175">
        <v>5</v>
      </c>
      <c r="E175">
        <v>3</v>
      </c>
      <c r="F175">
        <f>IF(punkty_rekrutacyjne4[[#This Row],[Zachowanie]]=6,2,0)+punkty_rekrutacyjne4[[#This Row],[Osiagniecia]]</f>
        <v>5</v>
      </c>
      <c r="G175">
        <v>5</v>
      </c>
      <c r="H175">
        <v>3</v>
      </c>
      <c r="I175">
        <v>3</v>
      </c>
      <c r="J175">
        <v>2</v>
      </c>
      <c r="K17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75">
        <v>33</v>
      </c>
      <c r="M175">
        <v>10</v>
      </c>
      <c r="N175">
        <v>92</v>
      </c>
      <c r="O175">
        <v>74</v>
      </c>
      <c r="P175">
        <v>79</v>
      </c>
      <c r="Q175">
        <f>SUM(punkty_rekrutacyjne4[[#This Row],[GHP]:[GJP]])/10</f>
        <v>28.8</v>
      </c>
      <c r="R175">
        <f>SUM(punkty_rekrutacyjne4[[#This Row],[Punkty za zach i os]],punkty_rekrutacyjne4[[#This Row],[Punkty za oceny]],punkty_rekrutacyjne4[[#This Row],[Punkty za egzamin]])</f>
        <v>49.8</v>
      </c>
    </row>
    <row r="176" spans="2:18" hidden="1" x14ac:dyDescent="0.25">
      <c r="B176" s="1" t="s">
        <v>268</v>
      </c>
      <c r="C176" s="1" t="s">
        <v>101</v>
      </c>
      <c r="D176">
        <v>4</v>
      </c>
      <c r="E176">
        <v>5</v>
      </c>
      <c r="F176">
        <f>IF(punkty_rekrutacyjne4[[#This Row],[Zachowanie]]=6,2,0)+punkty_rekrutacyjne4[[#This Row],[Osiagniecia]]</f>
        <v>4</v>
      </c>
      <c r="G176">
        <v>5</v>
      </c>
      <c r="H176">
        <v>3</v>
      </c>
      <c r="I176">
        <v>4</v>
      </c>
      <c r="J176">
        <v>4</v>
      </c>
      <c r="K17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76">
        <v>94</v>
      </c>
      <c r="M176">
        <v>21</v>
      </c>
      <c r="N176">
        <v>58</v>
      </c>
      <c r="O176">
        <v>60</v>
      </c>
      <c r="P176">
        <v>36</v>
      </c>
      <c r="Q176">
        <f>SUM(punkty_rekrutacyjne4[[#This Row],[GHP]:[GJP]])/10</f>
        <v>26.9</v>
      </c>
      <c r="R176">
        <f>SUM(punkty_rekrutacyjne4[[#This Row],[Punkty za zach i os]],punkty_rekrutacyjne4[[#This Row],[Punkty za oceny]],punkty_rekrutacyjne4[[#This Row],[Punkty za egzamin]])</f>
        <v>54.9</v>
      </c>
    </row>
    <row r="177" spans="2:18" hidden="1" x14ac:dyDescent="0.25">
      <c r="B177" s="1" t="s">
        <v>269</v>
      </c>
      <c r="C177" s="1" t="s">
        <v>205</v>
      </c>
      <c r="D177">
        <v>1</v>
      </c>
      <c r="E177">
        <v>2</v>
      </c>
      <c r="F177">
        <f>IF(punkty_rekrutacyjne4[[#This Row],[Zachowanie]]=6,2,0)+punkty_rekrutacyjne4[[#This Row],[Osiagniecia]]</f>
        <v>1</v>
      </c>
      <c r="G177">
        <v>6</v>
      </c>
      <c r="H177">
        <v>4</v>
      </c>
      <c r="I177">
        <v>6</v>
      </c>
      <c r="J177">
        <v>5</v>
      </c>
      <c r="K17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177">
        <v>5</v>
      </c>
      <c r="M177">
        <v>79</v>
      </c>
      <c r="N177">
        <v>31</v>
      </c>
      <c r="O177">
        <v>60</v>
      </c>
      <c r="P177">
        <v>44</v>
      </c>
      <c r="Q177">
        <f>SUM(punkty_rekrutacyjne4[[#This Row],[GHP]:[GJP]])/10</f>
        <v>21.9</v>
      </c>
      <c r="R177">
        <f>SUM(punkty_rekrutacyjne4[[#This Row],[Punkty za zach i os]],punkty_rekrutacyjne4[[#This Row],[Punkty za oceny]],punkty_rekrutacyjne4[[#This Row],[Punkty za egzamin]])</f>
        <v>56.9</v>
      </c>
    </row>
    <row r="178" spans="2:18" hidden="1" x14ac:dyDescent="0.25">
      <c r="B178" s="1" t="s">
        <v>270</v>
      </c>
      <c r="C178" s="1" t="s">
        <v>210</v>
      </c>
      <c r="D178">
        <v>0</v>
      </c>
      <c r="E178">
        <v>4</v>
      </c>
      <c r="F178">
        <f>IF(punkty_rekrutacyjne4[[#This Row],[Zachowanie]]=6,2,0)+punkty_rekrutacyjne4[[#This Row],[Osiagniecia]]</f>
        <v>0</v>
      </c>
      <c r="G178">
        <v>4</v>
      </c>
      <c r="H178">
        <v>6</v>
      </c>
      <c r="I178">
        <v>4</v>
      </c>
      <c r="J178">
        <v>4</v>
      </c>
      <c r="K17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78">
        <v>60</v>
      </c>
      <c r="M178">
        <v>36</v>
      </c>
      <c r="N178">
        <v>6</v>
      </c>
      <c r="O178">
        <v>48</v>
      </c>
      <c r="P178">
        <v>31</v>
      </c>
      <c r="Q178">
        <f>SUM(punkty_rekrutacyjne4[[#This Row],[GHP]:[GJP]])/10</f>
        <v>18.100000000000001</v>
      </c>
      <c r="R178">
        <f>SUM(punkty_rekrutacyjne4[[#This Row],[Punkty za zach i os]],punkty_rekrutacyjne4[[#This Row],[Punkty za oceny]],punkty_rekrutacyjne4[[#This Row],[Punkty za egzamin]])</f>
        <v>46.1</v>
      </c>
    </row>
    <row r="179" spans="2:18" hidden="1" x14ac:dyDescent="0.25">
      <c r="B179" s="1" t="s">
        <v>271</v>
      </c>
      <c r="C179" s="1" t="s">
        <v>30</v>
      </c>
      <c r="D179">
        <v>6</v>
      </c>
      <c r="E179">
        <v>3</v>
      </c>
      <c r="F179">
        <f>IF(punkty_rekrutacyjne4[[#This Row],[Zachowanie]]=6,2,0)+punkty_rekrutacyjne4[[#This Row],[Osiagniecia]]</f>
        <v>6</v>
      </c>
      <c r="G179">
        <v>2</v>
      </c>
      <c r="H179">
        <v>2</v>
      </c>
      <c r="I179">
        <v>6</v>
      </c>
      <c r="J179">
        <v>6</v>
      </c>
      <c r="K17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79">
        <v>47</v>
      </c>
      <c r="M179">
        <v>36</v>
      </c>
      <c r="N179">
        <v>64</v>
      </c>
      <c r="O179">
        <v>67</v>
      </c>
      <c r="P179">
        <v>13</v>
      </c>
      <c r="Q179">
        <f>SUM(punkty_rekrutacyjne4[[#This Row],[GHP]:[GJP]])/10</f>
        <v>22.7</v>
      </c>
      <c r="R179">
        <f>SUM(punkty_rekrutacyjne4[[#This Row],[Punkty za zach i os]],punkty_rekrutacyjne4[[#This Row],[Punkty za oceny]],punkty_rekrutacyjne4[[#This Row],[Punkty za egzamin]])</f>
        <v>48.7</v>
      </c>
    </row>
    <row r="180" spans="2:18" hidden="1" x14ac:dyDescent="0.25">
      <c r="B180" s="1" t="s">
        <v>272</v>
      </c>
      <c r="C180" s="1" t="s">
        <v>273</v>
      </c>
      <c r="D180">
        <v>0</v>
      </c>
      <c r="E180">
        <v>5</v>
      </c>
      <c r="F180">
        <f>IF(punkty_rekrutacyjne4[[#This Row],[Zachowanie]]=6,2,0)+punkty_rekrutacyjne4[[#This Row],[Osiagniecia]]</f>
        <v>0</v>
      </c>
      <c r="G180">
        <v>5</v>
      </c>
      <c r="H180">
        <v>3</v>
      </c>
      <c r="I180">
        <v>3</v>
      </c>
      <c r="J180">
        <v>4</v>
      </c>
      <c r="K18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80">
        <v>92</v>
      </c>
      <c r="M180">
        <v>58</v>
      </c>
      <c r="N180">
        <v>73</v>
      </c>
      <c r="O180">
        <v>53</v>
      </c>
      <c r="P180">
        <v>68</v>
      </c>
      <c r="Q180">
        <f>SUM(punkty_rekrutacyjne4[[#This Row],[GHP]:[GJP]])/10</f>
        <v>34.4</v>
      </c>
      <c r="R180">
        <f>SUM(punkty_rekrutacyjne4[[#This Row],[Punkty za zach i os]],punkty_rekrutacyjne4[[#This Row],[Punkty za oceny]],punkty_rekrutacyjne4[[#This Row],[Punkty za egzamin]])</f>
        <v>56.4</v>
      </c>
    </row>
    <row r="181" spans="2:18" hidden="1" x14ac:dyDescent="0.25">
      <c r="B181" s="1" t="s">
        <v>274</v>
      </c>
      <c r="C181" s="1" t="s">
        <v>16</v>
      </c>
      <c r="D181">
        <v>3</v>
      </c>
      <c r="E181">
        <v>5</v>
      </c>
      <c r="F181">
        <f>IF(punkty_rekrutacyjne4[[#This Row],[Zachowanie]]=6,2,0)+punkty_rekrutacyjne4[[#This Row],[Osiagniecia]]</f>
        <v>3</v>
      </c>
      <c r="G181">
        <v>4</v>
      </c>
      <c r="H181">
        <v>6</v>
      </c>
      <c r="I181">
        <v>6</v>
      </c>
      <c r="J181">
        <v>4</v>
      </c>
      <c r="K18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181">
        <v>70</v>
      </c>
      <c r="M181">
        <v>3</v>
      </c>
      <c r="N181">
        <v>92</v>
      </c>
      <c r="O181">
        <v>40</v>
      </c>
      <c r="P181">
        <v>41</v>
      </c>
      <c r="Q181">
        <f>SUM(punkty_rekrutacyjne4[[#This Row],[GHP]:[GJP]])/10</f>
        <v>24.6</v>
      </c>
      <c r="R181">
        <f>SUM(punkty_rekrutacyjne4[[#This Row],[Punkty za zach i os]],punkty_rekrutacyjne4[[#This Row],[Punkty za oceny]],punkty_rekrutacyjne4[[#This Row],[Punkty za egzamin]])</f>
        <v>59.6</v>
      </c>
    </row>
    <row r="182" spans="2:18" hidden="1" x14ac:dyDescent="0.25">
      <c r="B182" s="1" t="s">
        <v>275</v>
      </c>
      <c r="C182" s="1" t="s">
        <v>126</v>
      </c>
      <c r="D182">
        <v>5</v>
      </c>
      <c r="E182">
        <v>2</v>
      </c>
      <c r="F182">
        <f>IF(punkty_rekrutacyjne4[[#This Row],[Zachowanie]]=6,2,0)+punkty_rekrutacyjne4[[#This Row],[Osiagniecia]]</f>
        <v>5</v>
      </c>
      <c r="G182">
        <v>4</v>
      </c>
      <c r="H182">
        <v>6</v>
      </c>
      <c r="I182">
        <v>5</v>
      </c>
      <c r="J182">
        <v>3</v>
      </c>
      <c r="K18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182">
        <v>78</v>
      </c>
      <c r="M182">
        <v>78</v>
      </c>
      <c r="N182">
        <v>90</v>
      </c>
      <c r="O182">
        <v>83</v>
      </c>
      <c r="P182">
        <v>63</v>
      </c>
      <c r="Q182">
        <f>SUM(punkty_rekrutacyjne4[[#This Row],[GHP]:[GJP]])/10</f>
        <v>39.200000000000003</v>
      </c>
      <c r="R182">
        <f>SUM(punkty_rekrutacyjne4[[#This Row],[Punkty za zach i os]],punkty_rekrutacyjne4[[#This Row],[Punkty za oceny]],punkty_rekrutacyjne4[[#This Row],[Punkty za egzamin]])</f>
        <v>72.2</v>
      </c>
    </row>
    <row r="183" spans="2:18" hidden="1" x14ac:dyDescent="0.25">
      <c r="B183" s="1" t="s">
        <v>276</v>
      </c>
      <c r="C183" s="1" t="s">
        <v>180</v>
      </c>
      <c r="D183">
        <v>0</v>
      </c>
      <c r="E183">
        <v>6</v>
      </c>
      <c r="F183">
        <f>IF(punkty_rekrutacyjne4[[#This Row],[Zachowanie]]=6,2,0)+punkty_rekrutacyjne4[[#This Row],[Osiagniecia]]</f>
        <v>2</v>
      </c>
      <c r="G183">
        <v>5</v>
      </c>
      <c r="H183">
        <v>6</v>
      </c>
      <c r="I183">
        <v>6</v>
      </c>
      <c r="J183">
        <v>6</v>
      </c>
      <c r="K18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38</v>
      </c>
      <c r="L183">
        <v>43</v>
      </c>
      <c r="M183">
        <v>3</v>
      </c>
      <c r="N183">
        <v>56</v>
      </c>
      <c r="O183">
        <v>52</v>
      </c>
      <c r="P183">
        <v>41</v>
      </c>
      <c r="Q183">
        <f>SUM(punkty_rekrutacyjne4[[#This Row],[GHP]:[GJP]])/10</f>
        <v>19.5</v>
      </c>
      <c r="R183">
        <f>SUM(punkty_rekrutacyjne4[[#This Row],[Punkty za zach i os]],punkty_rekrutacyjne4[[#This Row],[Punkty za oceny]],punkty_rekrutacyjne4[[#This Row],[Punkty za egzamin]])</f>
        <v>59.5</v>
      </c>
    </row>
    <row r="184" spans="2:18" hidden="1" x14ac:dyDescent="0.25">
      <c r="B184" s="1" t="s">
        <v>277</v>
      </c>
      <c r="C184" s="1" t="s">
        <v>161</v>
      </c>
      <c r="D184">
        <v>1</v>
      </c>
      <c r="E184">
        <v>4</v>
      </c>
      <c r="F184">
        <f>IF(punkty_rekrutacyjne4[[#This Row],[Zachowanie]]=6,2,0)+punkty_rekrutacyjne4[[#This Row],[Osiagniecia]]</f>
        <v>1</v>
      </c>
      <c r="G184">
        <v>4</v>
      </c>
      <c r="H184">
        <v>3</v>
      </c>
      <c r="I184">
        <v>6</v>
      </c>
      <c r="J184">
        <v>6</v>
      </c>
      <c r="K18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84">
        <v>33</v>
      </c>
      <c r="M184">
        <v>38</v>
      </c>
      <c r="N184">
        <v>27</v>
      </c>
      <c r="O184">
        <v>60</v>
      </c>
      <c r="P184">
        <v>80</v>
      </c>
      <c r="Q184">
        <f>SUM(punkty_rekrutacyjne4[[#This Row],[GHP]:[GJP]])/10</f>
        <v>23.8</v>
      </c>
      <c r="R184">
        <f>SUM(punkty_rekrutacyjne4[[#This Row],[Punkty za zach i os]],punkty_rekrutacyjne4[[#This Row],[Punkty za oceny]],punkty_rekrutacyjne4[[#This Row],[Punkty za egzamin]])</f>
        <v>54.8</v>
      </c>
    </row>
    <row r="185" spans="2:18" hidden="1" x14ac:dyDescent="0.25">
      <c r="B185" s="1" t="s">
        <v>278</v>
      </c>
      <c r="C185" s="1" t="s">
        <v>279</v>
      </c>
      <c r="D185">
        <v>5</v>
      </c>
      <c r="E185">
        <v>6</v>
      </c>
      <c r="F185">
        <f>IF(punkty_rekrutacyjne4[[#This Row],[Zachowanie]]=6,2,0)+punkty_rekrutacyjne4[[#This Row],[Osiagniecia]]</f>
        <v>7</v>
      </c>
      <c r="G185">
        <v>2</v>
      </c>
      <c r="H185">
        <v>5</v>
      </c>
      <c r="I185">
        <v>5</v>
      </c>
      <c r="J185">
        <v>5</v>
      </c>
      <c r="K18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85">
        <v>80</v>
      </c>
      <c r="M185">
        <v>54</v>
      </c>
      <c r="N185">
        <v>22</v>
      </c>
      <c r="O185">
        <v>26</v>
      </c>
      <c r="P185">
        <v>62</v>
      </c>
      <c r="Q185">
        <f>SUM(punkty_rekrutacyjne4[[#This Row],[GHP]:[GJP]])/10</f>
        <v>24.4</v>
      </c>
      <c r="R185">
        <f>SUM(punkty_rekrutacyjne4[[#This Row],[Punkty za zach i os]],punkty_rekrutacyjne4[[#This Row],[Punkty za oceny]],punkty_rekrutacyjne4[[#This Row],[Punkty za egzamin]])</f>
        <v>55.4</v>
      </c>
    </row>
    <row r="186" spans="2:18" hidden="1" x14ac:dyDescent="0.25">
      <c r="B186" s="1" t="s">
        <v>280</v>
      </c>
      <c r="C186" s="1" t="s">
        <v>159</v>
      </c>
      <c r="D186">
        <v>6</v>
      </c>
      <c r="E186">
        <v>6</v>
      </c>
      <c r="F186">
        <f>IF(punkty_rekrutacyjne4[[#This Row],[Zachowanie]]=6,2,0)+punkty_rekrutacyjne4[[#This Row],[Osiagniecia]]</f>
        <v>8</v>
      </c>
      <c r="G186">
        <v>2</v>
      </c>
      <c r="H186">
        <v>4</v>
      </c>
      <c r="I186">
        <v>5</v>
      </c>
      <c r="J186">
        <v>2</v>
      </c>
      <c r="K18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86">
        <v>34</v>
      </c>
      <c r="M186">
        <v>92</v>
      </c>
      <c r="N186">
        <v>51</v>
      </c>
      <c r="O186">
        <v>32</v>
      </c>
      <c r="P186">
        <v>80</v>
      </c>
      <c r="Q186">
        <f>SUM(punkty_rekrutacyjne4[[#This Row],[GHP]:[GJP]])/10</f>
        <v>28.9</v>
      </c>
      <c r="R186">
        <f>SUM(punkty_rekrutacyjne4[[#This Row],[Punkty za zach i os]],punkty_rekrutacyjne4[[#This Row],[Punkty za oceny]],punkty_rekrutacyjne4[[#This Row],[Punkty za egzamin]])</f>
        <v>50.9</v>
      </c>
    </row>
    <row r="187" spans="2:18" hidden="1" x14ac:dyDescent="0.25">
      <c r="B187" s="1" t="s">
        <v>281</v>
      </c>
      <c r="C187" s="1" t="s">
        <v>41</v>
      </c>
      <c r="D187">
        <v>8</v>
      </c>
      <c r="E187">
        <v>2</v>
      </c>
      <c r="F187">
        <f>IF(punkty_rekrutacyjne4[[#This Row],[Zachowanie]]=6,2,0)+punkty_rekrutacyjne4[[#This Row],[Osiagniecia]]</f>
        <v>8</v>
      </c>
      <c r="G187">
        <v>4</v>
      </c>
      <c r="H187">
        <v>2</v>
      </c>
      <c r="I187">
        <v>6</v>
      </c>
      <c r="J187">
        <v>5</v>
      </c>
      <c r="K18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87">
        <v>17</v>
      </c>
      <c r="M187">
        <v>29</v>
      </c>
      <c r="N187">
        <v>83</v>
      </c>
      <c r="O187">
        <v>9</v>
      </c>
      <c r="P187">
        <v>54</v>
      </c>
      <c r="Q187">
        <f>SUM(punkty_rekrutacyjne4[[#This Row],[GHP]:[GJP]])/10</f>
        <v>19.2</v>
      </c>
      <c r="R187">
        <f>SUM(punkty_rekrutacyjne4[[#This Row],[Punkty za zach i os]],punkty_rekrutacyjne4[[#This Row],[Punkty za oceny]],punkty_rekrutacyjne4[[#This Row],[Punkty za egzamin]])</f>
        <v>51.2</v>
      </c>
    </row>
    <row r="188" spans="2:18" hidden="1" x14ac:dyDescent="0.25">
      <c r="B188" s="1" t="s">
        <v>282</v>
      </c>
      <c r="C188" s="1" t="s">
        <v>41</v>
      </c>
      <c r="D188">
        <v>1</v>
      </c>
      <c r="E188">
        <v>5</v>
      </c>
      <c r="F188">
        <f>IF(punkty_rekrutacyjne4[[#This Row],[Zachowanie]]=6,2,0)+punkty_rekrutacyjne4[[#This Row],[Osiagniecia]]</f>
        <v>1</v>
      </c>
      <c r="G188">
        <v>6</v>
      </c>
      <c r="H188">
        <v>4</v>
      </c>
      <c r="I188">
        <v>3</v>
      </c>
      <c r="J188">
        <v>2</v>
      </c>
      <c r="K18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88">
        <v>14</v>
      </c>
      <c r="M188">
        <v>49</v>
      </c>
      <c r="N188">
        <v>64</v>
      </c>
      <c r="O188">
        <v>36</v>
      </c>
      <c r="P188">
        <v>2</v>
      </c>
      <c r="Q188">
        <f>SUM(punkty_rekrutacyjne4[[#This Row],[GHP]:[GJP]])/10</f>
        <v>16.5</v>
      </c>
      <c r="R188">
        <f>SUM(punkty_rekrutacyjne4[[#This Row],[Punkty za zach i os]],punkty_rekrutacyjne4[[#This Row],[Punkty za oceny]],punkty_rekrutacyjne4[[#This Row],[Punkty za egzamin]])</f>
        <v>37.5</v>
      </c>
    </row>
    <row r="189" spans="2:18" hidden="1" x14ac:dyDescent="0.25">
      <c r="B189" s="1" t="s">
        <v>283</v>
      </c>
      <c r="C189" s="1" t="s">
        <v>242</v>
      </c>
      <c r="D189">
        <v>6</v>
      </c>
      <c r="E189">
        <v>6</v>
      </c>
      <c r="F189">
        <f>IF(punkty_rekrutacyjne4[[#This Row],[Zachowanie]]=6,2,0)+punkty_rekrutacyjne4[[#This Row],[Osiagniecia]]</f>
        <v>8</v>
      </c>
      <c r="G189">
        <v>3</v>
      </c>
      <c r="H189">
        <v>6</v>
      </c>
      <c r="I189">
        <v>2</v>
      </c>
      <c r="J189">
        <v>3</v>
      </c>
      <c r="K18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189">
        <v>27</v>
      </c>
      <c r="M189">
        <v>64</v>
      </c>
      <c r="N189">
        <v>47</v>
      </c>
      <c r="O189">
        <v>11</v>
      </c>
      <c r="P189">
        <v>24</v>
      </c>
      <c r="Q189">
        <f>SUM(punkty_rekrutacyjne4[[#This Row],[GHP]:[GJP]])/10</f>
        <v>17.3</v>
      </c>
      <c r="R189">
        <f>SUM(punkty_rekrutacyjne4[[#This Row],[Punkty za zach i os]],punkty_rekrutacyjne4[[#This Row],[Punkty za oceny]],punkty_rekrutacyjne4[[#This Row],[Punkty za egzamin]])</f>
        <v>43.3</v>
      </c>
    </row>
    <row r="190" spans="2:18" hidden="1" x14ac:dyDescent="0.25">
      <c r="B190" s="1" t="s">
        <v>284</v>
      </c>
      <c r="C190" s="1" t="s">
        <v>166</v>
      </c>
      <c r="D190">
        <v>3</v>
      </c>
      <c r="E190">
        <v>5</v>
      </c>
      <c r="F190">
        <f>IF(punkty_rekrutacyjne4[[#This Row],[Zachowanie]]=6,2,0)+punkty_rekrutacyjne4[[#This Row],[Osiagniecia]]</f>
        <v>3</v>
      </c>
      <c r="G190">
        <v>3</v>
      </c>
      <c r="H190">
        <v>2</v>
      </c>
      <c r="I190">
        <v>6</v>
      </c>
      <c r="J190">
        <v>6</v>
      </c>
      <c r="K19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90">
        <v>77</v>
      </c>
      <c r="M190">
        <v>9</v>
      </c>
      <c r="N190">
        <v>73</v>
      </c>
      <c r="O190">
        <v>35</v>
      </c>
      <c r="P190">
        <v>96</v>
      </c>
      <c r="Q190">
        <f>SUM(punkty_rekrutacyjne4[[#This Row],[GHP]:[GJP]])/10</f>
        <v>29</v>
      </c>
      <c r="R190">
        <f>SUM(punkty_rekrutacyjne4[[#This Row],[Punkty za zach i os]],punkty_rekrutacyjne4[[#This Row],[Punkty za oceny]],punkty_rekrutacyjne4[[#This Row],[Punkty za egzamin]])</f>
        <v>56</v>
      </c>
    </row>
    <row r="191" spans="2:18" hidden="1" x14ac:dyDescent="0.25">
      <c r="B191" s="1" t="s">
        <v>285</v>
      </c>
      <c r="C191" s="1" t="s">
        <v>286</v>
      </c>
      <c r="D191">
        <v>2</v>
      </c>
      <c r="E191">
        <v>5</v>
      </c>
      <c r="F191">
        <f>IF(punkty_rekrutacyjne4[[#This Row],[Zachowanie]]=6,2,0)+punkty_rekrutacyjne4[[#This Row],[Osiagniecia]]</f>
        <v>2</v>
      </c>
      <c r="G191">
        <v>4</v>
      </c>
      <c r="H191">
        <v>4</v>
      </c>
      <c r="I191">
        <v>2</v>
      </c>
      <c r="J191">
        <v>5</v>
      </c>
      <c r="K19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191">
        <v>46</v>
      </c>
      <c r="M191">
        <v>15</v>
      </c>
      <c r="N191">
        <v>67</v>
      </c>
      <c r="O191">
        <v>56</v>
      </c>
      <c r="P191">
        <v>9</v>
      </c>
      <c r="Q191">
        <f>SUM(punkty_rekrutacyjne4[[#This Row],[GHP]:[GJP]])/10</f>
        <v>19.3</v>
      </c>
      <c r="R191">
        <f>SUM(punkty_rekrutacyjne4[[#This Row],[Punkty za zach i os]],punkty_rekrutacyjne4[[#This Row],[Punkty za oceny]],punkty_rekrutacyjne4[[#This Row],[Punkty za egzamin]])</f>
        <v>41.3</v>
      </c>
    </row>
    <row r="192" spans="2:18" hidden="1" x14ac:dyDescent="0.25">
      <c r="B192" s="1" t="s">
        <v>287</v>
      </c>
      <c r="C192" s="1" t="s">
        <v>288</v>
      </c>
      <c r="D192">
        <v>3</v>
      </c>
      <c r="E192">
        <v>4</v>
      </c>
      <c r="F192">
        <f>IF(punkty_rekrutacyjne4[[#This Row],[Zachowanie]]=6,2,0)+punkty_rekrutacyjne4[[#This Row],[Osiagniecia]]</f>
        <v>3</v>
      </c>
      <c r="G192">
        <v>6</v>
      </c>
      <c r="H192">
        <v>3</v>
      </c>
      <c r="I192">
        <v>2</v>
      </c>
      <c r="J192">
        <v>2</v>
      </c>
      <c r="K19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192">
        <v>79</v>
      </c>
      <c r="M192">
        <v>70</v>
      </c>
      <c r="N192">
        <v>42</v>
      </c>
      <c r="O192">
        <v>36</v>
      </c>
      <c r="P192">
        <v>76</v>
      </c>
      <c r="Q192">
        <f>SUM(punkty_rekrutacyjne4[[#This Row],[GHP]:[GJP]])/10</f>
        <v>30.3</v>
      </c>
      <c r="R192">
        <f>SUM(punkty_rekrutacyjne4[[#This Row],[Punkty za zach i os]],punkty_rekrutacyjne4[[#This Row],[Punkty za oceny]],punkty_rekrutacyjne4[[#This Row],[Punkty za egzamin]])</f>
        <v>47.3</v>
      </c>
    </row>
    <row r="193" spans="2:18" hidden="1" x14ac:dyDescent="0.25">
      <c r="B193" s="1" t="s">
        <v>289</v>
      </c>
      <c r="C193" s="1" t="s">
        <v>30</v>
      </c>
      <c r="D193">
        <v>3</v>
      </c>
      <c r="E193">
        <v>6</v>
      </c>
      <c r="F193">
        <f>IF(punkty_rekrutacyjne4[[#This Row],[Zachowanie]]=6,2,0)+punkty_rekrutacyjne4[[#This Row],[Osiagniecia]]</f>
        <v>5</v>
      </c>
      <c r="G193">
        <v>3</v>
      </c>
      <c r="H193">
        <v>6</v>
      </c>
      <c r="I193">
        <v>2</v>
      </c>
      <c r="J193">
        <v>5</v>
      </c>
      <c r="K19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93">
        <v>25</v>
      </c>
      <c r="M193">
        <v>78</v>
      </c>
      <c r="N193">
        <v>36</v>
      </c>
      <c r="O193">
        <v>67</v>
      </c>
      <c r="P193">
        <v>37</v>
      </c>
      <c r="Q193">
        <f>SUM(punkty_rekrutacyjne4[[#This Row],[GHP]:[GJP]])/10</f>
        <v>24.3</v>
      </c>
      <c r="R193">
        <f>SUM(punkty_rekrutacyjne4[[#This Row],[Punkty za zach i os]],punkty_rekrutacyjne4[[#This Row],[Punkty za oceny]],punkty_rekrutacyjne4[[#This Row],[Punkty za egzamin]])</f>
        <v>51.3</v>
      </c>
    </row>
    <row r="194" spans="2:18" hidden="1" x14ac:dyDescent="0.25">
      <c r="B194" s="1" t="s">
        <v>290</v>
      </c>
      <c r="C194" s="1" t="s">
        <v>78</v>
      </c>
      <c r="D194">
        <v>4</v>
      </c>
      <c r="E194">
        <v>5</v>
      </c>
      <c r="F194">
        <f>IF(punkty_rekrutacyjne4[[#This Row],[Zachowanie]]=6,2,0)+punkty_rekrutacyjne4[[#This Row],[Osiagniecia]]</f>
        <v>4</v>
      </c>
      <c r="G194">
        <v>4</v>
      </c>
      <c r="H194">
        <v>6</v>
      </c>
      <c r="I194">
        <v>5</v>
      </c>
      <c r="J194">
        <v>2</v>
      </c>
      <c r="K19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94">
        <v>53</v>
      </c>
      <c r="M194">
        <v>61</v>
      </c>
      <c r="N194">
        <v>85</v>
      </c>
      <c r="O194">
        <v>8</v>
      </c>
      <c r="P194">
        <v>76</v>
      </c>
      <c r="Q194">
        <f>SUM(punkty_rekrutacyjne4[[#This Row],[GHP]:[GJP]])/10</f>
        <v>28.3</v>
      </c>
      <c r="R194">
        <f>SUM(punkty_rekrutacyjne4[[#This Row],[Punkty za zach i os]],punkty_rekrutacyjne4[[#This Row],[Punkty za oceny]],punkty_rekrutacyjne4[[#This Row],[Punkty za egzamin]])</f>
        <v>56.3</v>
      </c>
    </row>
    <row r="195" spans="2:18" hidden="1" x14ac:dyDescent="0.25">
      <c r="B195" s="1" t="s">
        <v>264</v>
      </c>
      <c r="C195" s="1" t="s">
        <v>246</v>
      </c>
      <c r="D195">
        <v>7</v>
      </c>
      <c r="E195">
        <v>2</v>
      </c>
      <c r="F195">
        <f>IF(punkty_rekrutacyjne4[[#This Row],[Zachowanie]]=6,2,0)+punkty_rekrutacyjne4[[#This Row],[Osiagniecia]]</f>
        <v>7</v>
      </c>
      <c r="G195">
        <v>4</v>
      </c>
      <c r="H195">
        <v>3</v>
      </c>
      <c r="I195">
        <v>6</v>
      </c>
      <c r="J195">
        <v>3</v>
      </c>
      <c r="K19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195">
        <v>13</v>
      </c>
      <c r="M195">
        <v>89</v>
      </c>
      <c r="N195">
        <v>20</v>
      </c>
      <c r="O195">
        <v>2</v>
      </c>
      <c r="P195">
        <v>36</v>
      </c>
      <c r="Q195">
        <f>SUM(punkty_rekrutacyjne4[[#This Row],[GHP]:[GJP]])/10</f>
        <v>16</v>
      </c>
      <c r="R195">
        <f>SUM(punkty_rekrutacyjne4[[#This Row],[Punkty za zach i os]],punkty_rekrutacyjne4[[#This Row],[Punkty za oceny]],punkty_rekrutacyjne4[[#This Row],[Punkty za egzamin]])</f>
        <v>47</v>
      </c>
    </row>
    <row r="196" spans="2:18" hidden="1" x14ac:dyDescent="0.25">
      <c r="B196" s="1" t="s">
        <v>291</v>
      </c>
      <c r="C196" s="1" t="s">
        <v>222</v>
      </c>
      <c r="D196">
        <v>3</v>
      </c>
      <c r="E196">
        <v>5</v>
      </c>
      <c r="F196">
        <f>IF(punkty_rekrutacyjne4[[#This Row],[Zachowanie]]=6,2,0)+punkty_rekrutacyjne4[[#This Row],[Osiagniecia]]</f>
        <v>3</v>
      </c>
      <c r="G196">
        <v>5</v>
      </c>
      <c r="H196">
        <v>2</v>
      </c>
      <c r="I196">
        <v>5</v>
      </c>
      <c r="J196">
        <v>2</v>
      </c>
      <c r="K19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196">
        <v>25</v>
      </c>
      <c r="M196">
        <v>46</v>
      </c>
      <c r="N196">
        <v>91</v>
      </c>
      <c r="O196">
        <v>75</v>
      </c>
      <c r="P196">
        <v>91</v>
      </c>
      <c r="Q196">
        <f>SUM(punkty_rekrutacyjne4[[#This Row],[GHP]:[GJP]])/10</f>
        <v>32.799999999999997</v>
      </c>
      <c r="R196">
        <f>SUM(punkty_rekrutacyjne4[[#This Row],[Punkty za zach i os]],punkty_rekrutacyjne4[[#This Row],[Punkty za oceny]],punkty_rekrutacyjne4[[#This Row],[Punkty za egzamin]])</f>
        <v>51.8</v>
      </c>
    </row>
    <row r="197" spans="2:18" hidden="1" x14ac:dyDescent="0.25">
      <c r="B197" s="1" t="s">
        <v>292</v>
      </c>
      <c r="C197" s="1" t="s">
        <v>225</v>
      </c>
      <c r="D197">
        <v>7</v>
      </c>
      <c r="E197">
        <v>6</v>
      </c>
      <c r="F197">
        <f>IF(punkty_rekrutacyjne4[[#This Row],[Zachowanie]]=6,2,0)+punkty_rekrutacyjne4[[#This Row],[Osiagniecia]]</f>
        <v>9</v>
      </c>
      <c r="G197">
        <v>4</v>
      </c>
      <c r="H197">
        <v>5</v>
      </c>
      <c r="I197">
        <v>4</v>
      </c>
      <c r="J197">
        <v>6</v>
      </c>
      <c r="K19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197">
        <v>52</v>
      </c>
      <c r="M197">
        <v>32</v>
      </c>
      <c r="N197">
        <v>57</v>
      </c>
      <c r="O197">
        <v>58</v>
      </c>
      <c r="P197">
        <v>67</v>
      </c>
      <c r="Q197">
        <f>SUM(punkty_rekrutacyjne4[[#This Row],[GHP]:[GJP]])/10</f>
        <v>26.6</v>
      </c>
      <c r="R197">
        <f>SUM(punkty_rekrutacyjne4[[#This Row],[Punkty za zach i os]],punkty_rekrutacyjne4[[#This Row],[Punkty za oceny]],punkty_rekrutacyjne4[[#This Row],[Punkty za egzamin]])</f>
        <v>65.599999999999994</v>
      </c>
    </row>
    <row r="198" spans="2:18" hidden="1" x14ac:dyDescent="0.25">
      <c r="B198" s="1" t="s">
        <v>293</v>
      </c>
      <c r="C198" s="1" t="s">
        <v>239</v>
      </c>
      <c r="D198">
        <v>7</v>
      </c>
      <c r="E198">
        <v>6</v>
      </c>
      <c r="F198">
        <f>IF(punkty_rekrutacyjne4[[#This Row],[Zachowanie]]=6,2,0)+punkty_rekrutacyjne4[[#This Row],[Osiagniecia]]</f>
        <v>9</v>
      </c>
      <c r="G198">
        <v>4</v>
      </c>
      <c r="H198">
        <v>6</v>
      </c>
      <c r="I198">
        <v>6</v>
      </c>
      <c r="J198">
        <v>5</v>
      </c>
      <c r="K19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198">
        <v>85</v>
      </c>
      <c r="M198">
        <v>37</v>
      </c>
      <c r="N198">
        <v>73</v>
      </c>
      <c r="O198">
        <v>73</v>
      </c>
      <c r="P198">
        <v>19</v>
      </c>
      <c r="Q198">
        <f>SUM(punkty_rekrutacyjne4[[#This Row],[GHP]:[GJP]])/10</f>
        <v>28.7</v>
      </c>
      <c r="R198">
        <f>SUM(punkty_rekrutacyjne4[[#This Row],[Punkty za zach i os]],punkty_rekrutacyjne4[[#This Row],[Punkty za oceny]],punkty_rekrutacyjne4[[#This Row],[Punkty za egzamin]])</f>
        <v>71.7</v>
      </c>
    </row>
    <row r="199" spans="2:18" hidden="1" x14ac:dyDescent="0.25">
      <c r="B199" s="1" t="s">
        <v>294</v>
      </c>
      <c r="C199" s="1" t="s">
        <v>28</v>
      </c>
      <c r="D199">
        <v>8</v>
      </c>
      <c r="E199">
        <v>3</v>
      </c>
      <c r="F199">
        <f>IF(punkty_rekrutacyjne4[[#This Row],[Zachowanie]]=6,2,0)+punkty_rekrutacyjne4[[#This Row],[Osiagniecia]]</f>
        <v>8</v>
      </c>
      <c r="G199">
        <v>3</v>
      </c>
      <c r="H199">
        <v>4</v>
      </c>
      <c r="I199">
        <v>3</v>
      </c>
      <c r="J199">
        <v>5</v>
      </c>
      <c r="K19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199">
        <v>96</v>
      </c>
      <c r="M199">
        <v>17</v>
      </c>
      <c r="N199">
        <v>94</v>
      </c>
      <c r="O199">
        <v>90</v>
      </c>
      <c r="P199">
        <v>1</v>
      </c>
      <c r="Q199">
        <f>SUM(punkty_rekrutacyjne4[[#This Row],[GHP]:[GJP]])/10</f>
        <v>29.8</v>
      </c>
      <c r="R199">
        <f>SUM(punkty_rekrutacyjne4[[#This Row],[Punkty za zach i os]],punkty_rekrutacyjne4[[#This Row],[Punkty za oceny]],punkty_rekrutacyjne4[[#This Row],[Punkty za egzamin]])</f>
        <v>59.8</v>
      </c>
    </row>
    <row r="200" spans="2:18" hidden="1" x14ac:dyDescent="0.25">
      <c r="B200" s="1" t="s">
        <v>295</v>
      </c>
      <c r="C200" s="1" t="s">
        <v>180</v>
      </c>
      <c r="D200">
        <v>2</v>
      </c>
      <c r="E200">
        <v>3</v>
      </c>
      <c r="F200">
        <f>IF(punkty_rekrutacyjne4[[#This Row],[Zachowanie]]=6,2,0)+punkty_rekrutacyjne4[[#This Row],[Osiagniecia]]</f>
        <v>2</v>
      </c>
      <c r="G200">
        <v>6</v>
      </c>
      <c r="H200">
        <v>4</v>
      </c>
      <c r="I200">
        <v>5</v>
      </c>
      <c r="J200">
        <v>6</v>
      </c>
      <c r="K20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200">
        <v>68</v>
      </c>
      <c r="M200">
        <v>10</v>
      </c>
      <c r="N200">
        <v>64</v>
      </c>
      <c r="O200">
        <v>85</v>
      </c>
      <c r="P200">
        <v>26</v>
      </c>
      <c r="Q200">
        <f>SUM(punkty_rekrutacyjne4[[#This Row],[GHP]:[GJP]])/10</f>
        <v>25.3</v>
      </c>
      <c r="R200">
        <f>SUM(punkty_rekrutacyjne4[[#This Row],[Punkty za zach i os]],punkty_rekrutacyjne4[[#This Row],[Punkty za oceny]],punkty_rekrutacyjne4[[#This Row],[Punkty za egzamin]])</f>
        <v>61.3</v>
      </c>
    </row>
    <row r="201" spans="2:18" hidden="1" x14ac:dyDescent="0.25">
      <c r="B201" s="1" t="s">
        <v>296</v>
      </c>
      <c r="C201" s="1" t="s">
        <v>222</v>
      </c>
      <c r="D201">
        <v>7</v>
      </c>
      <c r="E201">
        <v>2</v>
      </c>
      <c r="F201">
        <f>IF(punkty_rekrutacyjne4[[#This Row],[Zachowanie]]=6,2,0)+punkty_rekrutacyjne4[[#This Row],[Osiagniecia]]</f>
        <v>7</v>
      </c>
      <c r="G201">
        <v>2</v>
      </c>
      <c r="H201">
        <v>6</v>
      </c>
      <c r="I201">
        <v>5</v>
      </c>
      <c r="J201">
        <v>3</v>
      </c>
      <c r="K20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01">
        <v>45</v>
      </c>
      <c r="M201">
        <v>81</v>
      </c>
      <c r="N201">
        <v>28</v>
      </c>
      <c r="O201">
        <v>11</v>
      </c>
      <c r="P201">
        <v>25</v>
      </c>
      <c r="Q201">
        <f>SUM(punkty_rekrutacyjne4[[#This Row],[GHP]:[GJP]])/10</f>
        <v>19</v>
      </c>
      <c r="R201">
        <f>SUM(punkty_rekrutacyjne4[[#This Row],[Punkty za zach i os]],punkty_rekrutacyjne4[[#This Row],[Punkty za oceny]],punkty_rekrutacyjne4[[#This Row],[Punkty za egzamin]])</f>
        <v>48</v>
      </c>
    </row>
    <row r="202" spans="2:18" hidden="1" x14ac:dyDescent="0.25">
      <c r="B202" s="1" t="s">
        <v>297</v>
      </c>
      <c r="C202" s="1" t="s">
        <v>161</v>
      </c>
      <c r="D202">
        <v>3</v>
      </c>
      <c r="E202">
        <v>2</v>
      </c>
      <c r="F202">
        <f>IF(punkty_rekrutacyjne4[[#This Row],[Zachowanie]]=6,2,0)+punkty_rekrutacyjne4[[#This Row],[Osiagniecia]]</f>
        <v>3</v>
      </c>
      <c r="G202">
        <v>3</v>
      </c>
      <c r="H202">
        <v>2</v>
      </c>
      <c r="I202">
        <v>5</v>
      </c>
      <c r="J202">
        <v>4</v>
      </c>
      <c r="K20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02">
        <v>85</v>
      </c>
      <c r="M202">
        <v>28</v>
      </c>
      <c r="N202">
        <v>36</v>
      </c>
      <c r="O202">
        <v>9</v>
      </c>
      <c r="P202">
        <v>95</v>
      </c>
      <c r="Q202">
        <f>SUM(punkty_rekrutacyjne4[[#This Row],[GHP]:[GJP]])/10</f>
        <v>25.3</v>
      </c>
      <c r="R202">
        <f>SUM(punkty_rekrutacyjne4[[#This Row],[Punkty za zach i os]],punkty_rekrutacyjne4[[#This Row],[Punkty za oceny]],punkty_rekrutacyjne4[[#This Row],[Punkty za egzamin]])</f>
        <v>46.3</v>
      </c>
    </row>
    <row r="203" spans="2:18" hidden="1" x14ac:dyDescent="0.25">
      <c r="B203" s="1" t="s">
        <v>298</v>
      </c>
      <c r="C203" s="1" t="s">
        <v>299</v>
      </c>
      <c r="D203">
        <v>4</v>
      </c>
      <c r="E203">
        <v>3</v>
      </c>
      <c r="F203">
        <f>IF(punkty_rekrutacyjne4[[#This Row],[Zachowanie]]=6,2,0)+punkty_rekrutacyjne4[[#This Row],[Osiagniecia]]</f>
        <v>4</v>
      </c>
      <c r="G203">
        <v>6</v>
      </c>
      <c r="H203">
        <v>4</v>
      </c>
      <c r="I203">
        <v>4</v>
      </c>
      <c r="J203">
        <v>3</v>
      </c>
      <c r="K20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03">
        <v>48</v>
      </c>
      <c r="M203">
        <v>71</v>
      </c>
      <c r="N203">
        <v>40</v>
      </c>
      <c r="O203">
        <v>67</v>
      </c>
      <c r="P203">
        <v>83</v>
      </c>
      <c r="Q203">
        <f>SUM(punkty_rekrutacyjne4[[#This Row],[GHP]:[GJP]])/10</f>
        <v>30.9</v>
      </c>
      <c r="R203">
        <f>SUM(punkty_rekrutacyjne4[[#This Row],[Punkty za zach i os]],punkty_rekrutacyjne4[[#This Row],[Punkty za oceny]],punkty_rekrutacyjne4[[#This Row],[Punkty za egzamin]])</f>
        <v>60.9</v>
      </c>
    </row>
    <row r="204" spans="2:18" hidden="1" x14ac:dyDescent="0.25">
      <c r="B204" s="1" t="s">
        <v>300</v>
      </c>
      <c r="C204" s="1" t="s">
        <v>242</v>
      </c>
      <c r="D204">
        <v>0</v>
      </c>
      <c r="E204">
        <v>5</v>
      </c>
      <c r="F204">
        <f>IF(punkty_rekrutacyjne4[[#This Row],[Zachowanie]]=6,2,0)+punkty_rekrutacyjne4[[#This Row],[Osiagniecia]]</f>
        <v>0</v>
      </c>
      <c r="G204">
        <v>6</v>
      </c>
      <c r="H204">
        <v>4</v>
      </c>
      <c r="I204">
        <v>4</v>
      </c>
      <c r="J204">
        <v>5</v>
      </c>
      <c r="K20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04">
        <v>70</v>
      </c>
      <c r="M204">
        <v>42</v>
      </c>
      <c r="N204">
        <v>47</v>
      </c>
      <c r="O204">
        <v>24</v>
      </c>
      <c r="P204">
        <v>40</v>
      </c>
      <c r="Q204">
        <f>SUM(punkty_rekrutacyjne4[[#This Row],[GHP]:[GJP]])/10</f>
        <v>22.3</v>
      </c>
      <c r="R204">
        <f>SUM(punkty_rekrutacyjne4[[#This Row],[Punkty za zach i os]],punkty_rekrutacyjne4[[#This Row],[Punkty za oceny]],punkty_rekrutacyjne4[[#This Row],[Punkty za egzamin]])</f>
        <v>52.3</v>
      </c>
    </row>
    <row r="205" spans="2:18" hidden="1" x14ac:dyDescent="0.25">
      <c r="B205" s="1" t="s">
        <v>301</v>
      </c>
      <c r="C205" s="1" t="s">
        <v>302</v>
      </c>
      <c r="D205">
        <v>8</v>
      </c>
      <c r="E205">
        <v>4</v>
      </c>
      <c r="F205">
        <f>IF(punkty_rekrutacyjne4[[#This Row],[Zachowanie]]=6,2,0)+punkty_rekrutacyjne4[[#This Row],[Osiagniecia]]</f>
        <v>8</v>
      </c>
      <c r="G205">
        <v>5</v>
      </c>
      <c r="H205">
        <v>4</v>
      </c>
      <c r="I205">
        <v>4</v>
      </c>
      <c r="J205">
        <v>5</v>
      </c>
      <c r="K20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05">
        <v>83</v>
      </c>
      <c r="M205">
        <v>18</v>
      </c>
      <c r="N205">
        <v>29</v>
      </c>
      <c r="O205">
        <v>17</v>
      </c>
      <c r="P205">
        <v>9</v>
      </c>
      <c r="Q205">
        <f>SUM(punkty_rekrutacyjne4[[#This Row],[GHP]:[GJP]])/10</f>
        <v>15.6</v>
      </c>
      <c r="R205">
        <f>SUM(punkty_rekrutacyjne4[[#This Row],[Punkty za zach i os]],punkty_rekrutacyjne4[[#This Row],[Punkty za oceny]],punkty_rekrutacyjne4[[#This Row],[Punkty za egzamin]])</f>
        <v>51.6</v>
      </c>
    </row>
    <row r="206" spans="2:18" hidden="1" x14ac:dyDescent="0.25">
      <c r="B206" s="1" t="s">
        <v>303</v>
      </c>
      <c r="C206" s="1" t="s">
        <v>90</v>
      </c>
      <c r="D206">
        <v>1</v>
      </c>
      <c r="E206">
        <v>6</v>
      </c>
      <c r="F206">
        <f>IF(punkty_rekrutacyjne4[[#This Row],[Zachowanie]]=6,2,0)+punkty_rekrutacyjne4[[#This Row],[Osiagniecia]]</f>
        <v>3</v>
      </c>
      <c r="G206">
        <v>4</v>
      </c>
      <c r="H206">
        <v>6</v>
      </c>
      <c r="I206">
        <v>3</v>
      </c>
      <c r="J206">
        <v>2</v>
      </c>
      <c r="K20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06">
        <v>48</v>
      </c>
      <c r="M206">
        <v>65</v>
      </c>
      <c r="N206">
        <v>86</v>
      </c>
      <c r="O206">
        <v>18</v>
      </c>
      <c r="P206">
        <v>88</v>
      </c>
      <c r="Q206">
        <f>SUM(punkty_rekrutacyjne4[[#This Row],[GHP]:[GJP]])/10</f>
        <v>30.5</v>
      </c>
      <c r="R206">
        <f>SUM(punkty_rekrutacyjne4[[#This Row],[Punkty za zach i os]],punkty_rekrutacyjne4[[#This Row],[Punkty za oceny]],punkty_rekrutacyjne4[[#This Row],[Punkty za egzamin]])</f>
        <v>53.5</v>
      </c>
    </row>
    <row r="207" spans="2:18" hidden="1" x14ac:dyDescent="0.25">
      <c r="B207" s="1" t="s">
        <v>304</v>
      </c>
      <c r="C207" s="1" t="s">
        <v>70</v>
      </c>
      <c r="D207">
        <v>4</v>
      </c>
      <c r="E207">
        <v>5</v>
      </c>
      <c r="F207">
        <f>IF(punkty_rekrutacyjne4[[#This Row],[Zachowanie]]=6,2,0)+punkty_rekrutacyjne4[[#This Row],[Osiagniecia]]</f>
        <v>4</v>
      </c>
      <c r="G207">
        <v>3</v>
      </c>
      <c r="H207">
        <v>5</v>
      </c>
      <c r="I207">
        <v>5</v>
      </c>
      <c r="J207">
        <v>2</v>
      </c>
      <c r="K20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07">
        <v>70</v>
      </c>
      <c r="M207">
        <v>20</v>
      </c>
      <c r="N207">
        <v>38</v>
      </c>
      <c r="O207">
        <v>18</v>
      </c>
      <c r="P207">
        <v>65</v>
      </c>
      <c r="Q207">
        <f>SUM(punkty_rekrutacyjne4[[#This Row],[GHP]:[GJP]])/10</f>
        <v>21.1</v>
      </c>
      <c r="R207">
        <f>SUM(punkty_rekrutacyjne4[[#This Row],[Punkty za zach i os]],punkty_rekrutacyjne4[[#This Row],[Punkty za oceny]],punkty_rekrutacyjne4[[#This Row],[Punkty za egzamin]])</f>
        <v>45.1</v>
      </c>
    </row>
    <row r="208" spans="2:18" hidden="1" x14ac:dyDescent="0.25">
      <c r="B208" s="1" t="s">
        <v>305</v>
      </c>
      <c r="C208" s="1" t="s">
        <v>306</v>
      </c>
      <c r="D208">
        <v>2</v>
      </c>
      <c r="E208">
        <v>2</v>
      </c>
      <c r="F208">
        <f>IF(punkty_rekrutacyjne4[[#This Row],[Zachowanie]]=6,2,0)+punkty_rekrutacyjne4[[#This Row],[Osiagniecia]]</f>
        <v>2</v>
      </c>
      <c r="G208">
        <v>6</v>
      </c>
      <c r="H208">
        <v>5</v>
      </c>
      <c r="I208">
        <v>2</v>
      </c>
      <c r="J208">
        <v>6</v>
      </c>
      <c r="K20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08">
        <v>74</v>
      </c>
      <c r="M208">
        <v>61</v>
      </c>
      <c r="N208">
        <v>24</v>
      </c>
      <c r="O208">
        <v>72</v>
      </c>
      <c r="P208">
        <v>41</v>
      </c>
      <c r="Q208">
        <f>SUM(punkty_rekrutacyjne4[[#This Row],[GHP]:[GJP]])/10</f>
        <v>27.2</v>
      </c>
      <c r="R208">
        <f>SUM(punkty_rekrutacyjne4[[#This Row],[Punkty za zach i os]],punkty_rekrutacyjne4[[#This Row],[Punkty za oceny]],punkty_rekrutacyjne4[[#This Row],[Punkty za egzamin]])</f>
        <v>57.2</v>
      </c>
    </row>
    <row r="209" spans="2:18" hidden="1" x14ac:dyDescent="0.25">
      <c r="B209" s="1" t="s">
        <v>125</v>
      </c>
      <c r="C209" s="1" t="s">
        <v>307</v>
      </c>
      <c r="D209">
        <v>2</v>
      </c>
      <c r="E209">
        <v>2</v>
      </c>
      <c r="F209">
        <f>IF(punkty_rekrutacyjne4[[#This Row],[Zachowanie]]=6,2,0)+punkty_rekrutacyjne4[[#This Row],[Osiagniecia]]</f>
        <v>2</v>
      </c>
      <c r="G209">
        <v>4</v>
      </c>
      <c r="H209">
        <v>4</v>
      </c>
      <c r="I209">
        <v>4</v>
      </c>
      <c r="J209">
        <v>3</v>
      </c>
      <c r="K20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09">
        <v>18</v>
      </c>
      <c r="M209">
        <v>50</v>
      </c>
      <c r="N209">
        <v>99</v>
      </c>
      <c r="O209">
        <v>35</v>
      </c>
      <c r="P209">
        <v>8</v>
      </c>
      <c r="Q209">
        <f>SUM(punkty_rekrutacyjne4[[#This Row],[GHP]:[GJP]])/10</f>
        <v>21</v>
      </c>
      <c r="R209">
        <f>SUM(punkty_rekrutacyjne4[[#This Row],[Punkty za zach i os]],punkty_rekrutacyjne4[[#This Row],[Punkty za oceny]],punkty_rekrutacyjne4[[#This Row],[Punkty za egzamin]])</f>
        <v>45</v>
      </c>
    </row>
    <row r="210" spans="2:18" hidden="1" x14ac:dyDescent="0.25">
      <c r="B210" s="1" t="s">
        <v>308</v>
      </c>
      <c r="C210" s="1" t="s">
        <v>166</v>
      </c>
      <c r="D210">
        <v>6</v>
      </c>
      <c r="E210">
        <v>6</v>
      </c>
      <c r="F210">
        <f>IF(punkty_rekrutacyjne4[[#This Row],[Zachowanie]]=6,2,0)+punkty_rekrutacyjne4[[#This Row],[Osiagniecia]]</f>
        <v>8</v>
      </c>
      <c r="G210">
        <v>4</v>
      </c>
      <c r="H210">
        <v>3</v>
      </c>
      <c r="I210">
        <v>6</v>
      </c>
      <c r="J210">
        <v>2</v>
      </c>
      <c r="K2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10">
        <v>68</v>
      </c>
      <c r="M210">
        <v>82</v>
      </c>
      <c r="N210">
        <v>74</v>
      </c>
      <c r="O210">
        <v>4</v>
      </c>
      <c r="P210">
        <v>9</v>
      </c>
      <c r="Q210">
        <f>SUM(punkty_rekrutacyjne4[[#This Row],[GHP]:[GJP]])/10</f>
        <v>23.7</v>
      </c>
      <c r="R210">
        <f>SUM(punkty_rekrutacyjne4[[#This Row],[Punkty za zach i os]],punkty_rekrutacyjne4[[#This Row],[Punkty za oceny]],punkty_rekrutacyjne4[[#This Row],[Punkty za egzamin]])</f>
        <v>51.7</v>
      </c>
    </row>
    <row r="211" spans="2:18" hidden="1" x14ac:dyDescent="0.25">
      <c r="B211" s="1" t="s">
        <v>309</v>
      </c>
      <c r="C211" s="1" t="s">
        <v>239</v>
      </c>
      <c r="D211">
        <v>3</v>
      </c>
      <c r="E211">
        <v>4</v>
      </c>
      <c r="F211">
        <f>IF(punkty_rekrutacyjne4[[#This Row],[Zachowanie]]=6,2,0)+punkty_rekrutacyjne4[[#This Row],[Osiagniecia]]</f>
        <v>3</v>
      </c>
      <c r="G211">
        <v>2</v>
      </c>
      <c r="H211">
        <v>2</v>
      </c>
      <c r="I211">
        <v>6</v>
      </c>
      <c r="J211">
        <v>4</v>
      </c>
      <c r="K2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11">
        <v>48</v>
      </c>
      <c r="M211">
        <v>56</v>
      </c>
      <c r="N211">
        <v>97</v>
      </c>
      <c r="O211">
        <v>34</v>
      </c>
      <c r="P211">
        <v>50</v>
      </c>
      <c r="Q211">
        <f>SUM(punkty_rekrutacyjne4[[#This Row],[GHP]:[GJP]])/10</f>
        <v>28.5</v>
      </c>
      <c r="R211">
        <f>SUM(punkty_rekrutacyjne4[[#This Row],[Punkty za zach i os]],punkty_rekrutacyjne4[[#This Row],[Punkty za oceny]],punkty_rekrutacyjne4[[#This Row],[Punkty za egzamin]])</f>
        <v>47.5</v>
      </c>
    </row>
    <row r="212" spans="2:18" hidden="1" x14ac:dyDescent="0.25">
      <c r="B212" s="1" t="s">
        <v>310</v>
      </c>
      <c r="C212" s="1" t="s">
        <v>311</v>
      </c>
      <c r="D212">
        <v>2</v>
      </c>
      <c r="E212">
        <v>5</v>
      </c>
      <c r="F212">
        <f>IF(punkty_rekrutacyjne4[[#This Row],[Zachowanie]]=6,2,0)+punkty_rekrutacyjne4[[#This Row],[Osiagniecia]]</f>
        <v>2</v>
      </c>
      <c r="G212">
        <v>5</v>
      </c>
      <c r="H212">
        <v>5</v>
      </c>
      <c r="I212">
        <v>3</v>
      </c>
      <c r="J212">
        <v>2</v>
      </c>
      <c r="K2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12">
        <v>69</v>
      </c>
      <c r="M212">
        <v>49</v>
      </c>
      <c r="N212">
        <v>67</v>
      </c>
      <c r="O212">
        <v>20</v>
      </c>
      <c r="P212">
        <v>3</v>
      </c>
      <c r="Q212">
        <f>SUM(punkty_rekrutacyjne4[[#This Row],[GHP]:[GJP]])/10</f>
        <v>20.8</v>
      </c>
      <c r="R212">
        <f>SUM(punkty_rekrutacyjne4[[#This Row],[Punkty za zach i os]],punkty_rekrutacyjne4[[#This Row],[Punkty za oceny]],punkty_rekrutacyjne4[[#This Row],[Punkty za egzamin]])</f>
        <v>42.8</v>
      </c>
    </row>
    <row r="213" spans="2:18" hidden="1" x14ac:dyDescent="0.25">
      <c r="B213" s="1" t="s">
        <v>312</v>
      </c>
      <c r="C213" s="1" t="s">
        <v>313</v>
      </c>
      <c r="D213">
        <v>5</v>
      </c>
      <c r="E213">
        <v>2</v>
      </c>
      <c r="F213">
        <f>IF(punkty_rekrutacyjne4[[#This Row],[Zachowanie]]=6,2,0)+punkty_rekrutacyjne4[[#This Row],[Osiagniecia]]</f>
        <v>5</v>
      </c>
      <c r="G213">
        <v>4</v>
      </c>
      <c r="H213">
        <v>5</v>
      </c>
      <c r="I213">
        <v>6</v>
      </c>
      <c r="J213">
        <v>4</v>
      </c>
      <c r="K2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13">
        <v>68</v>
      </c>
      <c r="M213">
        <v>37</v>
      </c>
      <c r="N213">
        <v>91</v>
      </c>
      <c r="O213">
        <v>56</v>
      </c>
      <c r="P213">
        <v>46</v>
      </c>
      <c r="Q213">
        <f>SUM(punkty_rekrutacyjne4[[#This Row],[GHP]:[GJP]])/10</f>
        <v>29.8</v>
      </c>
      <c r="R213">
        <f>SUM(punkty_rekrutacyjne4[[#This Row],[Punkty za zach i os]],punkty_rekrutacyjne4[[#This Row],[Punkty za oceny]],punkty_rekrutacyjne4[[#This Row],[Punkty za egzamin]])</f>
        <v>64.8</v>
      </c>
    </row>
    <row r="214" spans="2:18" hidden="1" x14ac:dyDescent="0.25">
      <c r="B214" s="1" t="s">
        <v>314</v>
      </c>
      <c r="C214" s="1" t="s">
        <v>249</v>
      </c>
      <c r="D214">
        <v>7</v>
      </c>
      <c r="E214">
        <v>2</v>
      </c>
      <c r="F214">
        <f>IF(punkty_rekrutacyjne4[[#This Row],[Zachowanie]]=6,2,0)+punkty_rekrutacyjne4[[#This Row],[Osiagniecia]]</f>
        <v>7</v>
      </c>
      <c r="G214">
        <v>2</v>
      </c>
      <c r="H214">
        <v>3</v>
      </c>
      <c r="I214">
        <v>6</v>
      </c>
      <c r="J214">
        <v>5</v>
      </c>
      <c r="K2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14">
        <v>11</v>
      </c>
      <c r="M214">
        <v>6</v>
      </c>
      <c r="N214">
        <v>24</v>
      </c>
      <c r="O214">
        <v>72</v>
      </c>
      <c r="P214">
        <v>17</v>
      </c>
      <c r="Q214">
        <f>SUM(punkty_rekrutacyjne4[[#This Row],[GHP]:[GJP]])/10</f>
        <v>13</v>
      </c>
      <c r="R214">
        <f>SUM(punkty_rekrutacyjne4[[#This Row],[Punkty za zach i os]],punkty_rekrutacyjne4[[#This Row],[Punkty za oceny]],punkty_rekrutacyjne4[[#This Row],[Punkty za egzamin]])</f>
        <v>42</v>
      </c>
    </row>
    <row r="215" spans="2:18" hidden="1" x14ac:dyDescent="0.25">
      <c r="B215" s="1" t="s">
        <v>315</v>
      </c>
      <c r="C215" s="1" t="s">
        <v>316</v>
      </c>
      <c r="D215">
        <v>2</v>
      </c>
      <c r="E215">
        <v>2</v>
      </c>
      <c r="F215">
        <f>IF(punkty_rekrutacyjne4[[#This Row],[Zachowanie]]=6,2,0)+punkty_rekrutacyjne4[[#This Row],[Osiagniecia]]</f>
        <v>2</v>
      </c>
      <c r="G215">
        <v>6</v>
      </c>
      <c r="H215">
        <v>2</v>
      </c>
      <c r="I215">
        <v>2</v>
      </c>
      <c r="J215">
        <v>4</v>
      </c>
      <c r="K2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15">
        <v>13</v>
      </c>
      <c r="M215">
        <v>7</v>
      </c>
      <c r="N215">
        <v>71</v>
      </c>
      <c r="O215">
        <v>64</v>
      </c>
      <c r="P215">
        <v>96</v>
      </c>
      <c r="Q215">
        <f>SUM(punkty_rekrutacyjne4[[#This Row],[GHP]:[GJP]])/10</f>
        <v>25.1</v>
      </c>
      <c r="R215">
        <f>SUM(punkty_rekrutacyjne4[[#This Row],[Punkty za zach i os]],punkty_rekrutacyjne4[[#This Row],[Punkty za oceny]],punkty_rekrutacyjne4[[#This Row],[Punkty za egzamin]])</f>
        <v>43.1</v>
      </c>
    </row>
    <row r="216" spans="2:18" hidden="1" x14ac:dyDescent="0.25">
      <c r="B216" s="1" t="s">
        <v>317</v>
      </c>
      <c r="C216" s="1" t="s">
        <v>232</v>
      </c>
      <c r="D216">
        <v>8</v>
      </c>
      <c r="E216">
        <v>4</v>
      </c>
      <c r="F216">
        <f>IF(punkty_rekrutacyjne4[[#This Row],[Zachowanie]]=6,2,0)+punkty_rekrutacyjne4[[#This Row],[Osiagniecia]]</f>
        <v>8</v>
      </c>
      <c r="G216">
        <v>5</v>
      </c>
      <c r="H216">
        <v>5</v>
      </c>
      <c r="I216">
        <v>3</v>
      </c>
      <c r="J216">
        <v>4</v>
      </c>
      <c r="K2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16">
        <v>92</v>
      </c>
      <c r="M216">
        <v>71</v>
      </c>
      <c r="N216">
        <v>26</v>
      </c>
      <c r="O216">
        <v>42</v>
      </c>
      <c r="P216">
        <v>46</v>
      </c>
      <c r="Q216">
        <f>SUM(punkty_rekrutacyjne4[[#This Row],[GHP]:[GJP]])/10</f>
        <v>27.7</v>
      </c>
      <c r="R216">
        <f>SUM(punkty_rekrutacyjne4[[#This Row],[Punkty za zach i os]],punkty_rekrutacyjne4[[#This Row],[Punkty za oceny]],punkty_rekrutacyjne4[[#This Row],[Punkty za egzamin]])</f>
        <v>61.7</v>
      </c>
    </row>
    <row r="217" spans="2:18" hidden="1" x14ac:dyDescent="0.25">
      <c r="B217" s="1" t="s">
        <v>318</v>
      </c>
      <c r="C217" s="1" t="s">
        <v>279</v>
      </c>
      <c r="D217">
        <v>5</v>
      </c>
      <c r="E217">
        <v>6</v>
      </c>
      <c r="F217">
        <f>IF(punkty_rekrutacyjne4[[#This Row],[Zachowanie]]=6,2,0)+punkty_rekrutacyjne4[[#This Row],[Osiagniecia]]</f>
        <v>7</v>
      </c>
      <c r="G217">
        <v>2</v>
      </c>
      <c r="H217">
        <v>6</v>
      </c>
      <c r="I217">
        <v>6</v>
      </c>
      <c r="J217">
        <v>5</v>
      </c>
      <c r="K2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17">
        <v>79</v>
      </c>
      <c r="M217">
        <v>19</v>
      </c>
      <c r="N217">
        <v>23</v>
      </c>
      <c r="O217">
        <v>18</v>
      </c>
      <c r="P217">
        <v>13</v>
      </c>
      <c r="Q217">
        <f>SUM(punkty_rekrutacyjne4[[#This Row],[GHP]:[GJP]])/10</f>
        <v>15.2</v>
      </c>
      <c r="R217">
        <f>SUM(punkty_rekrutacyjne4[[#This Row],[Punkty za zach i os]],punkty_rekrutacyjne4[[#This Row],[Punkty za oceny]],punkty_rekrutacyjne4[[#This Row],[Punkty za egzamin]])</f>
        <v>50.2</v>
      </c>
    </row>
    <row r="218" spans="2:18" hidden="1" x14ac:dyDescent="0.25">
      <c r="B218" s="1" t="s">
        <v>319</v>
      </c>
      <c r="C218" s="1" t="s">
        <v>197</v>
      </c>
      <c r="D218">
        <v>3</v>
      </c>
      <c r="E218">
        <v>2</v>
      </c>
      <c r="F218">
        <f>IF(punkty_rekrutacyjne4[[#This Row],[Zachowanie]]=6,2,0)+punkty_rekrutacyjne4[[#This Row],[Osiagniecia]]</f>
        <v>3</v>
      </c>
      <c r="G218">
        <v>5</v>
      </c>
      <c r="H218">
        <v>3</v>
      </c>
      <c r="I218">
        <v>5</v>
      </c>
      <c r="J218">
        <v>2</v>
      </c>
      <c r="K21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18">
        <v>47</v>
      </c>
      <c r="M218">
        <v>7</v>
      </c>
      <c r="N218">
        <v>72</v>
      </c>
      <c r="O218">
        <v>74</v>
      </c>
      <c r="P218">
        <v>85</v>
      </c>
      <c r="Q218">
        <f>SUM(punkty_rekrutacyjne4[[#This Row],[GHP]:[GJP]])/10</f>
        <v>28.5</v>
      </c>
      <c r="R218">
        <f>SUM(punkty_rekrutacyjne4[[#This Row],[Punkty za zach i os]],punkty_rekrutacyjne4[[#This Row],[Punkty za oceny]],punkty_rekrutacyjne4[[#This Row],[Punkty za egzamin]])</f>
        <v>51.5</v>
      </c>
    </row>
    <row r="219" spans="2:18" hidden="1" x14ac:dyDescent="0.25">
      <c r="B219" s="1" t="s">
        <v>320</v>
      </c>
      <c r="C219" s="1" t="s">
        <v>145</v>
      </c>
      <c r="D219">
        <v>1</v>
      </c>
      <c r="E219">
        <v>6</v>
      </c>
      <c r="F219">
        <f>IF(punkty_rekrutacyjne4[[#This Row],[Zachowanie]]=6,2,0)+punkty_rekrutacyjne4[[#This Row],[Osiagniecia]]</f>
        <v>3</v>
      </c>
      <c r="G219">
        <v>2</v>
      </c>
      <c r="H219">
        <v>5</v>
      </c>
      <c r="I219">
        <v>6</v>
      </c>
      <c r="J219">
        <v>3</v>
      </c>
      <c r="K21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19">
        <v>74</v>
      </c>
      <c r="M219">
        <v>64</v>
      </c>
      <c r="N219">
        <v>17</v>
      </c>
      <c r="O219">
        <v>76</v>
      </c>
      <c r="P219">
        <v>23</v>
      </c>
      <c r="Q219">
        <f>SUM(punkty_rekrutacyjne4[[#This Row],[GHP]:[GJP]])/10</f>
        <v>25.4</v>
      </c>
      <c r="R219">
        <f>SUM(punkty_rekrutacyjne4[[#This Row],[Punkty za zach i os]],punkty_rekrutacyjne4[[#This Row],[Punkty za oceny]],punkty_rekrutacyjne4[[#This Row],[Punkty za egzamin]])</f>
        <v>50.4</v>
      </c>
    </row>
    <row r="220" spans="2:18" hidden="1" x14ac:dyDescent="0.25">
      <c r="B220" s="1" t="s">
        <v>321</v>
      </c>
      <c r="C220" s="1" t="s">
        <v>322</v>
      </c>
      <c r="D220">
        <v>3</v>
      </c>
      <c r="E220">
        <v>4</v>
      </c>
      <c r="F220">
        <f>IF(punkty_rekrutacyjne4[[#This Row],[Zachowanie]]=6,2,0)+punkty_rekrutacyjne4[[#This Row],[Osiagniecia]]</f>
        <v>3</v>
      </c>
      <c r="G220">
        <v>2</v>
      </c>
      <c r="H220">
        <v>4</v>
      </c>
      <c r="I220">
        <v>5</v>
      </c>
      <c r="J220">
        <v>6</v>
      </c>
      <c r="K22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20">
        <v>47</v>
      </c>
      <c r="M220">
        <v>80</v>
      </c>
      <c r="N220">
        <v>34</v>
      </c>
      <c r="O220">
        <v>4</v>
      </c>
      <c r="P220">
        <v>81</v>
      </c>
      <c r="Q220">
        <f>SUM(punkty_rekrutacyjne4[[#This Row],[GHP]:[GJP]])/10</f>
        <v>24.6</v>
      </c>
      <c r="R220">
        <f>SUM(punkty_rekrutacyjne4[[#This Row],[Punkty za zach i os]],punkty_rekrutacyjne4[[#This Row],[Punkty za oceny]],punkty_rekrutacyjne4[[#This Row],[Punkty za egzamin]])</f>
        <v>51.6</v>
      </c>
    </row>
    <row r="221" spans="2:18" hidden="1" x14ac:dyDescent="0.25">
      <c r="B221" s="1" t="s">
        <v>323</v>
      </c>
      <c r="C221" s="1" t="s">
        <v>324</v>
      </c>
      <c r="D221">
        <v>3</v>
      </c>
      <c r="E221">
        <v>4</v>
      </c>
      <c r="F221">
        <f>IF(punkty_rekrutacyjne4[[#This Row],[Zachowanie]]=6,2,0)+punkty_rekrutacyjne4[[#This Row],[Osiagniecia]]</f>
        <v>3</v>
      </c>
      <c r="G221">
        <v>3</v>
      </c>
      <c r="H221">
        <v>2</v>
      </c>
      <c r="I221">
        <v>4</v>
      </c>
      <c r="J221">
        <v>4</v>
      </c>
      <c r="K22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21">
        <v>14</v>
      </c>
      <c r="M221">
        <v>35</v>
      </c>
      <c r="N221">
        <v>43</v>
      </c>
      <c r="O221">
        <v>57</v>
      </c>
      <c r="P221">
        <v>34</v>
      </c>
      <c r="Q221">
        <f>SUM(punkty_rekrutacyjne4[[#This Row],[GHP]:[GJP]])/10</f>
        <v>18.3</v>
      </c>
      <c r="R221">
        <f>SUM(punkty_rekrutacyjne4[[#This Row],[Punkty za zach i os]],punkty_rekrutacyjne4[[#This Row],[Punkty za oceny]],punkty_rekrutacyjne4[[#This Row],[Punkty za egzamin]])</f>
        <v>37.299999999999997</v>
      </c>
    </row>
    <row r="222" spans="2:18" hidden="1" x14ac:dyDescent="0.25">
      <c r="B222" s="1" t="s">
        <v>325</v>
      </c>
      <c r="C222" s="1" t="s">
        <v>326</v>
      </c>
      <c r="D222">
        <v>7</v>
      </c>
      <c r="E222">
        <v>3</v>
      </c>
      <c r="F222">
        <f>IF(punkty_rekrutacyjne4[[#This Row],[Zachowanie]]=6,2,0)+punkty_rekrutacyjne4[[#This Row],[Osiagniecia]]</f>
        <v>7</v>
      </c>
      <c r="G222">
        <v>3</v>
      </c>
      <c r="H222">
        <v>2</v>
      </c>
      <c r="I222">
        <v>6</v>
      </c>
      <c r="J222">
        <v>5</v>
      </c>
      <c r="K22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22">
        <v>84</v>
      </c>
      <c r="M222">
        <v>70</v>
      </c>
      <c r="N222">
        <v>57</v>
      </c>
      <c r="O222">
        <v>62</v>
      </c>
      <c r="P222">
        <v>1</v>
      </c>
      <c r="Q222">
        <f>SUM(punkty_rekrutacyjne4[[#This Row],[GHP]:[GJP]])/10</f>
        <v>27.4</v>
      </c>
      <c r="R222">
        <f>SUM(punkty_rekrutacyjne4[[#This Row],[Punkty za zach i os]],punkty_rekrutacyjne4[[#This Row],[Punkty za oceny]],punkty_rekrutacyjne4[[#This Row],[Punkty za egzamin]])</f>
        <v>56.4</v>
      </c>
    </row>
    <row r="223" spans="2:18" hidden="1" x14ac:dyDescent="0.25">
      <c r="B223" s="1" t="s">
        <v>108</v>
      </c>
      <c r="C223" s="1" t="s">
        <v>327</v>
      </c>
      <c r="D223">
        <v>1</v>
      </c>
      <c r="E223">
        <v>5</v>
      </c>
      <c r="F223">
        <f>IF(punkty_rekrutacyjne4[[#This Row],[Zachowanie]]=6,2,0)+punkty_rekrutacyjne4[[#This Row],[Osiagniecia]]</f>
        <v>1</v>
      </c>
      <c r="G223">
        <v>3</v>
      </c>
      <c r="H223">
        <v>5</v>
      </c>
      <c r="I223">
        <v>2</v>
      </c>
      <c r="J223">
        <v>4</v>
      </c>
      <c r="K22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23">
        <v>42</v>
      </c>
      <c r="M223">
        <v>82</v>
      </c>
      <c r="N223">
        <v>89</v>
      </c>
      <c r="O223">
        <v>2</v>
      </c>
      <c r="P223">
        <v>41</v>
      </c>
      <c r="Q223">
        <f>SUM(punkty_rekrutacyjne4[[#This Row],[GHP]:[GJP]])/10</f>
        <v>25.6</v>
      </c>
      <c r="R223">
        <f>SUM(punkty_rekrutacyjne4[[#This Row],[Punkty za zach i os]],punkty_rekrutacyjne4[[#This Row],[Punkty za oceny]],punkty_rekrutacyjne4[[#This Row],[Punkty za egzamin]])</f>
        <v>44.6</v>
      </c>
    </row>
    <row r="224" spans="2:18" hidden="1" x14ac:dyDescent="0.25">
      <c r="B224" s="1" t="s">
        <v>328</v>
      </c>
      <c r="C224" s="1" t="s">
        <v>68</v>
      </c>
      <c r="D224">
        <v>0</v>
      </c>
      <c r="E224">
        <v>6</v>
      </c>
      <c r="F224">
        <f>IF(punkty_rekrutacyjne4[[#This Row],[Zachowanie]]=6,2,0)+punkty_rekrutacyjne4[[#This Row],[Osiagniecia]]</f>
        <v>2</v>
      </c>
      <c r="G224">
        <v>6</v>
      </c>
      <c r="H224">
        <v>4</v>
      </c>
      <c r="I224">
        <v>4</v>
      </c>
      <c r="J224">
        <v>3</v>
      </c>
      <c r="K22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24">
        <v>25</v>
      </c>
      <c r="M224">
        <v>40</v>
      </c>
      <c r="N224">
        <v>61</v>
      </c>
      <c r="O224">
        <v>59</v>
      </c>
      <c r="P224">
        <v>88</v>
      </c>
      <c r="Q224">
        <f>SUM(punkty_rekrutacyjne4[[#This Row],[GHP]:[GJP]])/10</f>
        <v>27.3</v>
      </c>
      <c r="R224">
        <f>SUM(punkty_rekrutacyjne4[[#This Row],[Punkty za zach i os]],punkty_rekrutacyjne4[[#This Row],[Punkty za oceny]],punkty_rekrutacyjne4[[#This Row],[Punkty za egzamin]])</f>
        <v>55.3</v>
      </c>
    </row>
    <row r="225" spans="2:18" hidden="1" x14ac:dyDescent="0.25">
      <c r="B225" s="1" t="s">
        <v>329</v>
      </c>
      <c r="C225" s="1" t="s">
        <v>188</v>
      </c>
      <c r="D225">
        <v>2</v>
      </c>
      <c r="E225">
        <v>4</v>
      </c>
      <c r="F225">
        <f>IF(punkty_rekrutacyjne4[[#This Row],[Zachowanie]]=6,2,0)+punkty_rekrutacyjne4[[#This Row],[Osiagniecia]]</f>
        <v>2</v>
      </c>
      <c r="G225">
        <v>3</v>
      </c>
      <c r="H225">
        <v>3</v>
      </c>
      <c r="I225">
        <v>3</v>
      </c>
      <c r="J225">
        <v>2</v>
      </c>
      <c r="K22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225">
        <v>76</v>
      </c>
      <c r="M225">
        <v>21</v>
      </c>
      <c r="N225">
        <v>59</v>
      </c>
      <c r="O225">
        <v>79</v>
      </c>
      <c r="P225">
        <v>33</v>
      </c>
      <c r="Q225">
        <f>SUM(punkty_rekrutacyjne4[[#This Row],[GHP]:[GJP]])/10</f>
        <v>26.8</v>
      </c>
      <c r="R225">
        <f>SUM(punkty_rekrutacyjne4[[#This Row],[Punkty za zach i os]],punkty_rekrutacyjne4[[#This Row],[Punkty za oceny]],punkty_rekrutacyjne4[[#This Row],[Punkty za egzamin]])</f>
        <v>40.799999999999997</v>
      </c>
    </row>
    <row r="226" spans="2:18" hidden="1" x14ac:dyDescent="0.25">
      <c r="B226" s="1" t="s">
        <v>330</v>
      </c>
      <c r="C226" s="1" t="s">
        <v>30</v>
      </c>
      <c r="D226">
        <v>3</v>
      </c>
      <c r="E226">
        <v>6</v>
      </c>
      <c r="F226">
        <f>IF(punkty_rekrutacyjne4[[#This Row],[Zachowanie]]=6,2,0)+punkty_rekrutacyjne4[[#This Row],[Osiagniecia]]</f>
        <v>5</v>
      </c>
      <c r="G226">
        <v>5</v>
      </c>
      <c r="H226">
        <v>2</v>
      </c>
      <c r="I226">
        <v>5</v>
      </c>
      <c r="J226">
        <v>4</v>
      </c>
      <c r="K22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26">
        <v>18</v>
      </c>
      <c r="M226">
        <v>33</v>
      </c>
      <c r="N226">
        <v>57</v>
      </c>
      <c r="O226">
        <v>34</v>
      </c>
      <c r="P226">
        <v>74</v>
      </c>
      <c r="Q226">
        <f>SUM(punkty_rekrutacyjne4[[#This Row],[GHP]:[GJP]])/10</f>
        <v>21.6</v>
      </c>
      <c r="R226">
        <f>SUM(punkty_rekrutacyjne4[[#This Row],[Punkty za zach i os]],punkty_rekrutacyjne4[[#This Row],[Punkty za oceny]],punkty_rekrutacyjne4[[#This Row],[Punkty za egzamin]])</f>
        <v>48.6</v>
      </c>
    </row>
    <row r="227" spans="2:18" hidden="1" x14ac:dyDescent="0.25">
      <c r="B227" s="1" t="s">
        <v>131</v>
      </c>
      <c r="C227" s="1" t="s">
        <v>171</v>
      </c>
      <c r="D227">
        <v>8</v>
      </c>
      <c r="E227">
        <v>4</v>
      </c>
      <c r="F227">
        <f>IF(punkty_rekrutacyjne4[[#This Row],[Zachowanie]]=6,2,0)+punkty_rekrutacyjne4[[#This Row],[Osiagniecia]]</f>
        <v>8</v>
      </c>
      <c r="G227">
        <v>3</v>
      </c>
      <c r="H227">
        <v>2</v>
      </c>
      <c r="I227">
        <v>6</v>
      </c>
      <c r="J227">
        <v>5</v>
      </c>
      <c r="K22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27">
        <v>67</v>
      </c>
      <c r="M227">
        <v>34</v>
      </c>
      <c r="N227">
        <v>96</v>
      </c>
      <c r="O227">
        <v>61</v>
      </c>
      <c r="P227">
        <v>40</v>
      </c>
      <c r="Q227">
        <f>SUM(punkty_rekrutacyjne4[[#This Row],[GHP]:[GJP]])/10</f>
        <v>29.8</v>
      </c>
      <c r="R227">
        <f>SUM(punkty_rekrutacyjne4[[#This Row],[Punkty za zach i os]],punkty_rekrutacyjne4[[#This Row],[Punkty za oceny]],punkty_rekrutacyjne4[[#This Row],[Punkty za egzamin]])</f>
        <v>59.8</v>
      </c>
    </row>
    <row r="228" spans="2:18" hidden="1" x14ac:dyDescent="0.25">
      <c r="B228" s="1" t="s">
        <v>265</v>
      </c>
      <c r="C228" s="1" t="s">
        <v>16</v>
      </c>
      <c r="D228">
        <v>5</v>
      </c>
      <c r="E228">
        <v>4</v>
      </c>
      <c r="F228">
        <f>IF(punkty_rekrutacyjne4[[#This Row],[Zachowanie]]=6,2,0)+punkty_rekrutacyjne4[[#This Row],[Osiagniecia]]</f>
        <v>5</v>
      </c>
      <c r="G228">
        <v>4</v>
      </c>
      <c r="H228">
        <v>6</v>
      </c>
      <c r="I228">
        <v>4</v>
      </c>
      <c r="J228">
        <v>5</v>
      </c>
      <c r="K22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28">
        <v>39</v>
      </c>
      <c r="M228">
        <v>12</v>
      </c>
      <c r="N228">
        <v>100</v>
      </c>
      <c r="O228">
        <v>47</v>
      </c>
      <c r="P228">
        <v>42</v>
      </c>
      <c r="Q228">
        <f>SUM(punkty_rekrutacyjne4[[#This Row],[GHP]:[GJP]])/10</f>
        <v>24</v>
      </c>
      <c r="R228">
        <f>SUM(punkty_rekrutacyjne4[[#This Row],[Punkty za zach i os]],punkty_rekrutacyjne4[[#This Row],[Punkty za oceny]],punkty_rekrutacyjne4[[#This Row],[Punkty za egzamin]])</f>
        <v>59</v>
      </c>
    </row>
    <row r="229" spans="2:18" hidden="1" x14ac:dyDescent="0.25">
      <c r="B229" s="1" t="s">
        <v>331</v>
      </c>
      <c r="C229" s="1" t="s">
        <v>155</v>
      </c>
      <c r="D229">
        <v>0</v>
      </c>
      <c r="E229">
        <v>3</v>
      </c>
      <c r="F229">
        <f>IF(punkty_rekrutacyjne4[[#This Row],[Zachowanie]]=6,2,0)+punkty_rekrutacyjne4[[#This Row],[Osiagniecia]]</f>
        <v>0</v>
      </c>
      <c r="G229">
        <v>2</v>
      </c>
      <c r="H229">
        <v>4</v>
      </c>
      <c r="I229">
        <v>4</v>
      </c>
      <c r="J229">
        <v>2</v>
      </c>
      <c r="K22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229">
        <v>88</v>
      </c>
      <c r="M229">
        <v>79</v>
      </c>
      <c r="N229">
        <v>26</v>
      </c>
      <c r="O229">
        <v>8</v>
      </c>
      <c r="P229">
        <v>70</v>
      </c>
      <c r="Q229">
        <f>SUM(punkty_rekrutacyjne4[[#This Row],[GHP]:[GJP]])/10</f>
        <v>27.1</v>
      </c>
      <c r="R229">
        <f>SUM(punkty_rekrutacyjne4[[#This Row],[Punkty za zach i os]],punkty_rekrutacyjne4[[#This Row],[Punkty za oceny]],punkty_rekrutacyjne4[[#This Row],[Punkty za egzamin]])</f>
        <v>39.1</v>
      </c>
    </row>
    <row r="230" spans="2:18" hidden="1" x14ac:dyDescent="0.25">
      <c r="B230" s="1" t="s">
        <v>332</v>
      </c>
      <c r="C230" s="1" t="s">
        <v>117</v>
      </c>
      <c r="D230">
        <v>1</v>
      </c>
      <c r="E230">
        <v>2</v>
      </c>
      <c r="F230">
        <f>IF(punkty_rekrutacyjne4[[#This Row],[Zachowanie]]=6,2,0)+punkty_rekrutacyjne4[[#This Row],[Osiagniecia]]</f>
        <v>1</v>
      </c>
      <c r="G230">
        <v>2</v>
      </c>
      <c r="H230">
        <v>6</v>
      </c>
      <c r="I230">
        <v>6</v>
      </c>
      <c r="J230">
        <v>3</v>
      </c>
      <c r="K23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30">
        <v>83</v>
      </c>
      <c r="M230">
        <v>76</v>
      </c>
      <c r="N230">
        <v>52</v>
      </c>
      <c r="O230">
        <v>43</v>
      </c>
      <c r="P230">
        <v>64</v>
      </c>
      <c r="Q230">
        <f>SUM(punkty_rekrutacyjne4[[#This Row],[GHP]:[GJP]])/10</f>
        <v>31.8</v>
      </c>
      <c r="R230">
        <f>SUM(punkty_rekrutacyjne4[[#This Row],[Punkty za zach i os]],punkty_rekrutacyjne4[[#This Row],[Punkty za oceny]],punkty_rekrutacyjne4[[#This Row],[Punkty za egzamin]])</f>
        <v>56.8</v>
      </c>
    </row>
    <row r="231" spans="2:18" hidden="1" x14ac:dyDescent="0.25">
      <c r="B231" s="1" t="s">
        <v>333</v>
      </c>
      <c r="C231" s="1" t="s">
        <v>216</v>
      </c>
      <c r="D231">
        <v>1</v>
      </c>
      <c r="E231">
        <v>6</v>
      </c>
      <c r="F231">
        <f>IF(punkty_rekrutacyjne4[[#This Row],[Zachowanie]]=6,2,0)+punkty_rekrutacyjne4[[#This Row],[Osiagniecia]]</f>
        <v>3</v>
      </c>
      <c r="G231">
        <v>6</v>
      </c>
      <c r="H231">
        <v>3</v>
      </c>
      <c r="I231">
        <v>6</v>
      </c>
      <c r="J231">
        <v>4</v>
      </c>
      <c r="K23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31">
        <v>54</v>
      </c>
      <c r="M231">
        <v>50</v>
      </c>
      <c r="N231">
        <v>36</v>
      </c>
      <c r="O231">
        <v>23</v>
      </c>
      <c r="P231">
        <v>9</v>
      </c>
      <c r="Q231">
        <f>SUM(punkty_rekrutacyjne4[[#This Row],[GHP]:[GJP]])/10</f>
        <v>17.2</v>
      </c>
      <c r="R231">
        <f>SUM(punkty_rekrutacyjne4[[#This Row],[Punkty za zach i os]],punkty_rekrutacyjne4[[#This Row],[Punkty za oceny]],punkty_rekrutacyjne4[[#This Row],[Punkty za egzamin]])</f>
        <v>50.2</v>
      </c>
    </row>
    <row r="232" spans="2:18" hidden="1" x14ac:dyDescent="0.25">
      <c r="B232" s="1" t="s">
        <v>334</v>
      </c>
      <c r="C232" s="1" t="s">
        <v>242</v>
      </c>
      <c r="D232">
        <v>0</v>
      </c>
      <c r="E232">
        <v>3</v>
      </c>
      <c r="F232">
        <f>IF(punkty_rekrutacyjne4[[#This Row],[Zachowanie]]=6,2,0)+punkty_rekrutacyjne4[[#This Row],[Osiagniecia]]</f>
        <v>0</v>
      </c>
      <c r="G232">
        <v>4</v>
      </c>
      <c r="H232">
        <v>6</v>
      </c>
      <c r="I232">
        <v>3</v>
      </c>
      <c r="J232">
        <v>5</v>
      </c>
      <c r="K23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32">
        <v>49</v>
      </c>
      <c r="M232">
        <v>31</v>
      </c>
      <c r="N232">
        <v>34</v>
      </c>
      <c r="O232">
        <v>22</v>
      </c>
      <c r="P232">
        <v>76</v>
      </c>
      <c r="Q232">
        <f>SUM(punkty_rekrutacyjne4[[#This Row],[GHP]:[GJP]])/10</f>
        <v>21.2</v>
      </c>
      <c r="R232">
        <f>SUM(punkty_rekrutacyjne4[[#This Row],[Punkty za zach i os]],punkty_rekrutacyjne4[[#This Row],[Punkty za oceny]],punkty_rekrutacyjne4[[#This Row],[Punkty za egzamin]])</f>
        <v>49.2</v>
      </c>
    </row>
    <row r="233" spans="2:18" hidden="1" x14ac:dyDescent="0.25">
      <c r="B233" s="1" t="s">
        <v>335</v>
      </c>
      <c r="C233" s="1" t="s">
        <v>177</v>
      </c>
      <c r="D233">
        <v>1</v>
      </c>
      <c r="E233">
        <v>3</v>
      </c>
      <c r="F233">
        <f>IF(punkty_rekrutacyjne4[[#This Row],[Zachowanie]]=6,2,0)+punkty_rekrutacyjne4[[#This Row],[Osiagniecia]]</f>
        <v>1</v>
      </c>
      <c r="G233">
        <v>2</v>
      </c>
      <c r="H233">
        <v>2</v>
      </c>
      <c r="I233">
        <v>2</v>
      </c>
      <c r="J233">
        <v>3</v>
      </c>
      <c r="K23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4</v>
      </c>
      <c r="L233">
        <v>71</v>
      </c>
      <c r="M233">
        <v>20</v>
      </c>
      <c r="N233">
        <v>46</v>
      </c>
      <c r="O233">
        <v>6</v>
      </c>
      <c r="P233">
        <v>22</v>
      </c>
      <c r="Q233">
        <f>SUM(punkty_rekrutacyjne4[[#This Row],[GHP]:[GJP]])/10</f>
        <v>16.5</v>
      </c>
      <c r="R233">
        <f>SUM(punkty_rekrutacyjne4[[#This Row],[Punkty za zach i os]],punkty_rekrutacyjne4[[#This Row],[Punkty za oceny]],punkty_rekrutacyjne4[[#This Row],[Punkty za egzamin]])</f>
        <v>21.5</v>
      </c>
    </row>
    <row r="234" spans="2:18" hidden="1" x14ac:dyDescent="0.25">
      <c r="B234" s="1" t="s">
        <v>336</v>
      </c>
      <c r="C234" s="1" t="s">
        <v>210</v>
      </c>
      <c r="D234">
        <v>8</v>
      </c>
      <c r="E234">
        <v>5</v>
      </c>
      <c r="F234">
        <f>IF(punkty_rekrutacyjne4[[#This Row],[Zachowanie]]=6,2,0)+punkty_rekrutacyjne4[[#This Row],[Osiagniecia]]</f>
        <v>8</v>
      </c>
      <c r="G234">
        <v>6</v>
      </c>
      <c r="H234">
        <v>4</v>
      </c>
      <c r="I234">
        <v>5</v>
      </c>
      <c r="J234">
        <v>4</v>
      </c>
      <c r="K23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34">
        <v>5</v>
      </c>
      <c r="M234">
        <v>48</v>
      </c>
      <c r="N234">
        <v>2</v>
      </c>
      <c r="O234">
        <v>12</v>
      </c>
      <c r="P234">
        <v>15</v>
      </c>
      <c r="Q234">
        <f>SUM(punkty_rekrutacyjne4[[#This Row],[GHP]:[GJP]])/10</f>
        <v>8.1999999999999993</v>
      </c>
      <c r="R234">
        <f>SUM(punkty_rekrutacyjne4[[#This Row],[Punkty za zach i os]],punkty_rekrutacyjne4[[#This Row],[Punkty za oceny]],punkty_rekrutacyjne4[[#This Row],[Punkty za egzamin]])</f>
        <v>46.2</v>
      </c>
    </row>
    <row r="235" spans="2:18" hidden="1" x14ac:dyDescent="0.25">
      <c r="B235" s="1" t="s">
        <v>337</v>
      </c>
      <c r="C235" s="1" t="s">
        <v>338</v>
      </c>
      <c r="D235">
        <v>7</v>
      </c>
      <c r="E235">
        <v>4</v>
      </c>
      <c r="F235">
        <f>IF(punkty_rekrutacyjne4[[#This Row],[Zachowanie]]=6,2,0)+punkty_rekrutacyjne4[[#This Row],[Osiagniecia]]</f>
        <v>7</v>
      </c>
      <c r="G235">
        <v>3</v>
      </c>
      <c r="H235">
        <v>4</v>
      </c>
      <c r="I235">
        <v>6</v>
      </c>
      <c r="J235">
        <v>6</v>
      </c>
      <c r="K23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35">
        <v>27</v>
      </c>
      <c r="M235">
        <v>12</v>
      </c>
      <c r="N235">
        <v>19</v>
      </c>
      <c r="O235">
        <v>10</v>
      </c>
      <c r="P235">
        <v>66</v>
      </c>
      <c r="Q235">
        <f>SUM(punkty_rekrutacyjne4[[#This Row],[GHP]:[GJP]])/10</f>
        <v>13.4</v>
      </c>
      <c r="R235">
        <f>SUM(punkty_rekrutacyjne4[[#This Row],[Punkty za zach i os]],punkty_rekrutacyjne4[[#This Row],[Punkty za oceny]],punkty_rekrutacyjne4[[#This Row],[Punkty za egzamin]])</f>
        <v>50.4</v>
      </c>
    </row>
    <row r="236" spans="2:18" hidden="1" x14ac:dyDescent="0.25">
      <c r="B236" s="1" t="s">
        <v>339</v>
      </c>
      <c r="C236" s="1" t="s">
        <v>340</v>
      </c>
      <c r="D236">
        <v>6</v>
      </c>
      <c r="E236">
        <v>2</v>
      </c>
      <c r="F236">
        <f>IF(punkty_rekrutacyjne4[[#This Row],[Zachowanie]]=6,2,0)+punkty_rekrutacyjne4[[#This Row],[Osiagniecia]]</f>
        <v>6</v>
      </c>
      <c r="G236">
        <v>5</v>
      </c>
      <c r="H236">
        <v>3</v>
      </c>
      <c r="I236">
        <v>5</v>
      </c>
      <c r="J236">
        <v>3</v>
      </c>
      <c r="K23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36">
        <v>95</v>
      </c>
      <c r="M236">
        <v>12</v>
      </c>
      <c r="N236">
        <v>76</v>
      </c>
      <c r="O236">
        <v>52</v>
      </c>
      <c r="P236">
        <v>36</v>
      </c>
      <c r="Q236">
        <f>SUM(punkty_rekrutacyjne4[[#This Row],[GHP]:[GJP]])/10</f>
        <v>27.1</v>
      </c>
      <c r="R236">
        <f>SUM(punkty_rekrutacyjne4[[#This Row],[Punkty za zach i os]],punkty_rekrutacyjne4[[#This Row],[Punkty za oceny]],punkty_rekrutacyjne4[[#This Row],[Punkty za egzamin]])</f>
        <v>57.1</v>
      </c>
    </row>
    <row r="237" spans="2:18" hidden="1" x14ac:dyDescent="0.25">
      <c r="B237" s="1" t="s">
        <v>341</v>
      </c>
      <c r="C237" s="1" t="s">
        <v>177</v>
      </c>
      <c r="D237">
        <v>4</v>
      </c>
      <c r="E237">
        <v>6</v>
      </c>
      <c r="F237">
        <f>IF(punkty_rekrutacyjne4[[#This Row],[Zachowanie]]=6,2,0)+punkty_rekrutacyjne4[[#This Row],[Osiagniecia]]</f>
        <v>6</v>
      </c>
      <c r="G237">
        <v>4</v>
      </c>
      <c r="H237">
        <v>5</v>
      </c>
      <c r="I237">
        <v>5</v>
      </c>
      <c r="J237">
        <v>2</v>
      </c>
      <c r="K23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37">
        <v>48</v>
      </c>
      <c r="M237">
        <v>9</v>
      </c>
      <c r="N237">
        <v>45</v>
      </c>
      <c r="O237">
        <v>10</v>
      </c>
      <c r="P237">
        <v>3</v>
      </c>
      <c r="Q237">
        <f>SUM(punkty_rekrutacyjne4[[#This Row],[GHP]:[GJP]])/10</f>
        <v>11.5</v>
      </c>
      <c r="R237">
        <f>SUM(punkty_rekrutacyjne4[[#This Row],[Punkty za zach i os]],punkty_rekrutacyjne4[[#This Row],[Punkty za oceny]],punkty_rekrutacyjne4[[#This Row],[Punkty za egzamin]])</f>
        <v>39.5</v>
      </c>
    </row>
    <row r="238" spans="2:18" hidden="1" x14ac:dyDescent="0.25">
      <c r="B238" s="1" t="s">
        <v>342</v>
      </c>
      <c r="C238" s="1" t="s">
        <v>343</v>
      </c>
      <c r="D238">
        <v>2</v>
      </c>
      <c r="E238">
        <v>5</v>
      </c>
      <c r="F238">
        <f>IF(punkty_rekrutacyjne4[[#This Row],[Zachowanie]]=6,2,0)+punkty_rekrutacyjne4[[#This Row],[Osiagniecia]]</f>
        <v>2</v>
      </c>
      <c r="G238">
        <v>2</v>
      </c>
      <c r="H238">
        <v>4</v>
      </c>
      <c r="I238">
        <v>4</v>
      </c>
      <c r="J238">
        <v>4</v>
      </c>
      <c r="K23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38">
        <v>46</v>
      </c>
      <c r="M238">
        <v>58</v>
      </c>
      <c r="N238">
        <v>72</v>
      </c>
      <c r="O238">
        <v>83</v>
      </c>
      <c r="P238">
        <v>48</v>
      </c>
      <c r="Q238">
        <f>SUM(punkty_rekrutacyjne4[[#This Row],[GHP]:[GJP]])/10</f>
        <v>30.7</v>
      </c>
      <c r="R238">
        <f>SUM(punkty_rekrutacyjne4[[#This Row],[Punkty za zach i os]],punkty_rekrutacyjne4[[#This Row],[Punkty za oceny]],punkty_rekrutacyjne4[[#This Row],[Punkty za egzamin]])</f>
        <v>50.7</v>
      </c>
    </row>
    <row r="239" spans="2:18" hidden="1" x14ac:dyDescent="0.25">
      <c r="B239" s="1" t="s">
        <v>344</v>
      </c>
      <c r="C239" s="1" t="s">
        <v>345</v>
      </c>
      <c r="D239">
        <v>7</v>
      </c>
      <c r="E239">
        <v>3</v>
      </c>
      <c r="F239">
        <f>IF(punkty_rekrutacyjne4[[#This Row],[Zachowanie]]=6,2,0)+punkty_rekrutacyjne4[[#This Row],[Osiagniecia]]</f>
        <v>7</v>
      </c>
      <c r="G239">
        <v>3</v>
      </c>
      <c r="H239">
        <v>3</v>
      </c>
      <c r="I239">
        <v>3</v>
      </c>
      <c r="J239">
        <v>6</v>
      </c>
      <c r="K23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39">
        <v>72</v>
      </c>
      <c r="M239">
        <v>40</v>
      </c>
      <c r="N239">
        <v>54</v>
      </c>
      <c r="O239">
        <v>44</v>
      </c>
      <c r="P239">
        <v>78</v>
      </c>
      <c r="Q239">
        <f>SUM(punkty_rekrutacyjne4[[#This Row],[GHP]:[GJP]])/10</f>
        <v>28.8</v>
      </c>
      <c r="R239">
        <f>SUM(punkty_rekrutacyjne4[[#This Row],[Punkty za zach i os]],punkty_rekrutacyjne4[[#This Row],[Punkty za oceny]],punkty_rekrutacyjne4[[#This Row],[Punkty za egzamin]])</f>
        <v>57.8</v>
      </c>
    </row>
    <row r="240" spans="2:18" hidden="1" x14ac:dyDescent="0.25">
      <c r="B240" s="1" t="s">
        <v>346</v>
      </c>
      <c r="C240" s="1" t="s">
        <v>347</v>
      </c>
      <c r="D240">
        <v>4</v>
      </c>
      <c r="E240">
        <v>4</v>
      </c>
      <c r="F240">
        <f>IF(punkty_rekrutacyjne4[[#This Row],[Zachowanie]]=6,2,0)+punkty_rekrutacyjne4[[#This Row],[Osiagniecia]]</f>
        <v>4</v>
      </c>
      <c r="G240">
        <v>5</v>
      </c>
      <c r="H240">
        <v>2</v>
      </c>
      <c r="I240">
        <v>3</v>
      </c>
      <c r="J240">
        <v>5</v>
      </c>
      <c r="K24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40">
        <v>80</v>
      </c>
      <c r="M240">
        <v>63</v>
      </c>
      <c r="N240">
        <v>36</v>
      </c>
      <c r="O240">
        <v>13</v>
      </c>
      <c r="P240">
        <v>38</v>
      </c>
      <c r="Q240">
        <f>SUM(punkty_rekrutacyjne4[[#This Row],[GHP]:[GJP]])/10</f>
        <v>23</v>
      </c>
      <c r="R240">
        <f>SUM(punkty_rekrutacyjne4[[#This Row],[Punkty za zach i os]],punkty_rekrutacyjne4[[#This Row],[Punkty za oceny]],punkty_rekrutacyjne4[[#This Row],[Punkty za egzamin]])</f>
        <v>47</v>
      </c>
    </row>
    <row r="241" spans="2:18" hidden="1" x14ac:dyDescent="0.25">
      <c r="B241" s="1" t="s">
        <v>348</v>
      </c>
      <c r="C241" s="1" t="s">
        <v>210</v>
      </c>
      <c r="D241">
        <v>7</v>
      </c>
      <c r="E241">
        <v>5</v>
      </c>
      <c r="F241">
        <f>IF(punkty_rekrutacyjne4[[#This Row],[Zachowanie]]=6,2,0)+punkty_rekrutacyjne4[[#This Row],[Osiagniecia]]</f>
        <v>7</v>
      </c>
      <c r="G241">
        <v>3</v>
      </c>
      <c r="H241">
        <v>2</v>
      </c>
      <c r="I241">
        <v>5</v>
      </c>
      <c r="J241">
        <v>3</v>
      </c>
      <c r="K24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41">
        <v>89</v>
      </c>
      <c r="M241">
        <v>97</v>
      </c>
      <c r="N241">
        <v>66</v>
      </c>
      <c r="O241">
        <v>5</v>
      </c>
      <c r="P241">
        <v>68</v>
      </c>
      <c r="Q241">
        <f>SUM(punkty_rekrutacyjne4[[#This Row],[GHP]:[GJP]])/10</f>
        <v>32.5</v>
      </c>
      <c r="R241">
        <f>SUM(punkty_rekrutacyjne4[[#This Row],[Punkty za zach i os]],punkty_rekrutacyjne4[[#This Row],[Punkty za oceny]],punkty_rekrutacyjne4[[#This Row],[Punkty za egzamin]])</f>
        <v>55.5</v>
      </c>
    </row>
    <row r="242" spans="2:18" hidden="1" x14ac:dyDescent="0.25">
      <c r="B242" s="1" t="s">
        <v>349</v>
      </c>
      <c r="C242" s="1" t="s">
        <v>350</v>
      </c>
      <c r="D242">
        <v>8</v>
      </c>
      <c r="E242">
        <v>3</v>
      </c>
      <c r="F242">
        <f>IF(punkty_rekrutacyjne4[[#This Row],[Zachowanie]]=6,2,0)+punkty_rekrutacyjne4[[#This Row],[Osiagniecia]]</f>
        <v>8</v>
      </c>
      <c r="G242">
        <v>5</v>
      </c>
      <c r="H242">
        <v>3</v>
      </c>
      <c r="I242">
        <v>6</v>
      </c>
      <c r="J242">
        <v>6</v>
      </c>
      <c r="K24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42">
        <v>98</v>
      </c>
      <c r="M242">
        <v>27</v>
      </c>
      <c r="N242">
        <v>75</v>
      </c>
      <c r="O242">
        <v>69</v>
      </c>
      <c r="P242">
        <v>29</v>
      </c>
      <c r="Q242">
        <f>SUM(punkty_rekrutacyjne4[[#This Row],[GHP]:[GJP]])/10</f>
        <v>29.8</v>
      </c>
      <c r="R242">
        <f>SUM(punkty_rekrutacyjne4[[#This Row],[Punkty za zach i os]],punkty_rekrutacyjne4[[#This Row],[Punkty za oceny]],punkty_rekrutacyjne4[[#This Row],[Punkty za egzamin]])</f>
        <v>69.8</v>
      </c>
    </row>
    <row r="243" spans="2:18" hidden="1" x14ac:dyDescent="0.25">
      <c r="B243" s="1" t="s">
        <v>351</v>
      </c>
      <c r="C243" s="1" t="s">
        <v>45</v>
      </c>
      <c r="D243">
        <v>2</v>
      </c>
      <c r="E243">
        <v>2</v>
      </c>
      <c r="F243">
        <f>IF(punkty_rekrutacyjne4[[#This Row],[Zachowanie]]=6,2,0)+punkty_rekrutacyjne4[[#This Row],[Osiagniecia]]</f>
        <v>2</v>
      </c>
      <c r="G243">
        <v>3</v>
      </c>
      <c r="H243">
        <v>4</v>
      </c>
      <c r="I243">
        <v>2</v>
      </c>
      <c r="J243">
        <v>6</v>
      </c>
      <c r="K24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43">
        <v>43</v>
      </c>
      <c r="M243">
        <v>45</v>
      </c>
      <c r="N243">
        <v>16</v>
      </c>
      <c r="O243">
        <v>56</v>
      </c>
      <c r="P243">
        <v>7</v>
      </c>
      <c r="Q243">
        <f>SUM(punkty_rekrutacyjne4[[#This Row],[GHP]:[GJP]])/10</f>
        <v>16.7</v>
      </c>
      <c r="R243">
        <f>SUM(punkty_rekrutacyjne4[[#This Row],[Punkty za zach i os]],punkty_rekrutacyjne4[[#This Row],[Punkty za oceny]],punkty_rekrutacyjne4[[#This Row],[Punkty za egzamin]])</f>
        <v>38.700000000000003</v>
      </c>
    </row>
    <row r="244" spans="2:18" hidden="1" x14ac:dyDescent="0.25">
      <c r="B244" s="1" t="s">
        <v>352</v>
      </c>
      <c r="C244" s="1" t="s">
        <v>193</v>
      </c>
      <c r="D244">
        <v>7</v>
      </c>
      <c r="E244">
        <v>6</v>
      </c>
      <c r="F244">
        <f>IF(punkty_rekrutacyjne4[[#This Row],[Zachowanie]]=6,2,0)+punkty_rekrutacyjne4[[#This Row],[Osiagniecia]]</f>
        <v>9</v>
      </c>
      <c r="G244">
        <v>6</v>
      </c>
      <c r="H244">
        <v>2</v>
      </c>
      <c r="I244">
        <v>3</v>
      </c>
      <c r="J244">
        <v>6</v>
      </c>
      <c r="K24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44">
        <v>19</v>
      </c>
      <c r="M244">
        <v>5</v>
      </c>
      <c r="N244">
        <v>76</v>
      </c>
      <c r="O244">
        <v>74</v>
      </c>
      <c r="P244">
        <v>16</v>
      </c>
      <c r="Q244">
        <f>SUM(punkty_rekrutacyjne4[[#This Row],[GHP]:[GJP]])/10</f>
        <v>19</v>
      </c>
      <c r="R244">
        <f>SUM(punkty_rekrutacyjne4[[#This Row],[Punkty za zach i os]],punkty_rekrutacyjne4[[#This Row],[Punkty za oceny]],punkty_rekrutacyjne4[[#This Row],[Punkty za egzamin]])</f>
        <v>52</v>
      </c>
    </row>
    <row r="245" spans="2:18" hidden="1" x14ac:dyDescent="0.25">
      <c r="B245" s="1" t="s">
        <v>353</v>
      </c>
      <c r="C245" s="1" t="s">
        <v>86</v>
      </c>
      <c r="D245">
        <v>2</v>
      </c>
      <c r="E245">
        <v>3</v>
      </c>
      <c r="F245">
        <f>IF(punkty_rekrutacyjne4[[#This Row],[Zachowanie]]=6,2,0)+punkty_rekrutacyjne4[[#This Row],[Osiagniecia]]</f>
        <v>2</v>
      </c>
      <c r="G245">
        <v>2</v>
      </c>
      <c r="H245">
        <v>5</v>
      </c>
      <c r="I245">
        <v>5</v>
      </c>
      <c r="J245">
        <v>4</v>
      </c>
      <c r="K24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45">
        <v>60</v>
      </c>
      <c r="M245">
        <v>48</v>
      </c>
      <c r="N245">
        <v>73</v>
      </c>
      <c r="O245">
        <v>93</v>
      </c>
      <c r="P245">
        <v>51</v>
      </c>
      <c r="Q245">
        <f>SUM(punkty_rekrutacyjne4[[#This Row],[GHP]:[GJP]])/10</f>
        <v>32.5</v>
      </c>
      <c r="R245">
        <f>SUM(punkty_rekrutacyjne4[[#This Row],[Punkty za zach i os]],punkty_rekrutacyjne4[[#This Row],[Punkty za oceny]],punkty_rekrutacyjne4[[#This Row],[Punkty za egzamin]])</f>
        <v>56.5</v>
      </c>
    </row>
    <row r="246" spans="2:18" hidden="1" x14ac:dyDescent="0.25">
      <c r="B246" s="1" t="s">
        <v>354</v>
      </c>
      <c r="C246" s="1" t="s">
        <v>355</v>
      </c>
      <c r="D246">
        <v>4</v>
      </c>
      <c r="E246">
        <v>6</v>
      </c>
      <c r="F246">
        <f>IF(punkty_rekrutacyjne4[[#This Row],[Zachowanie]]=6,2,0)+punkty_rekrutacyjne4[[#This Row],[Osiagniecia]]</f>
        <v>6</v>
      </c>
      <c r="G246">
        <v>3</v>
      </c>
      <c r="H246">
        <v>6</v>
      </c>
      <c r="I246">
        <v>5</v>
      </c>
      <c r="J246">
        <v>6</v>
      </c>
      <c r="K24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46">
        <v>82</v>
      </c>
      <c r="M246">
        <v>21</v>
      </c>
      <c r="N246">
        <v>64</v>
      </c>
      <c r="O246">
        <v>61</v>
      </c>
      <c r="P246">
        <v>93</v>
      </c>
      <c r="Q246">
        <f>SUM(punkty_rekrutacyjne4[[#This Row],[GHP]:[GJP]])/10</f>
        <v>32.1</v>
      </c>
      <c r="R246">
        <f>SUM(punkty_rekrutacyjne4[[#This Row],[Punkty za zach i os]],punkty_rekrutacyjne4[[#This Row],[Punkty za oceny]],punkty_rekrutacyjne4[[#This Row],[Punkty za egzamin]])</f>
        <v>70.099999999999994</v>
      </c>
    </row>
    <row r="247" spans="2:18" hidden="1" x14ac:dyDescent="0.25">
      <c r="B247" s="1" t="s">
        <v>356</v>
      </c>
      <c r="C247" s="1" t="s">
        <v>357</v>
      </c>
      <c r="D247">
        <v>2</v>
      </c>
      <c r="E247">
        <v>4</v>
      </c>
      <c r="F247">
        <f>IF(punkty_rekrutacyjne4[[#This Row],[Zachowanie]]=6,2,0)+punkty_rekrutacyjne4[[#This Row],[Osiagniecia]]</f>
        <v>2</v>
      </c>
      <c r="G247">
        <v>2</v>
      </c>
      <c r="H247">
        <v>4</v>
      </c>
      <c r="I247">
        <v>3</v>
      </c>
      <c r="J247">
        <v>4</v>
      </c>
      <c r="K24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47">
        <v>65</v>
      </c>
      <c r="M247">
        <v>50</v>
      </c>
      <c r="N247">
        <v>15</v>
      </c>
      <c r="O247">
        <v>67</v>
      </c>
      <c r="P247">
        <v>88</v>
      </c>
      <c r="Q247">
        <f>SUM(punkty_rekrutacyjne4[[#This Row],[GHP]:[GJP]])/10</f>
        <v>28.5</v>
      </c>
      <c r="R247">
        <f>SUM(punkty_rekrutacyjne4[[#This Row],[Punkty za zach i os]],punkty_rekrutacyjne4[[#This Row],[Punkty za oceny]],punkty_rekrutacyjne4[[#This Row],[Punkty za egzamin]])</f>
        <v>46.5</v>
      </c>
    </row>
    <row r="248" spans="2:18" hidden="1" x14ac:dyDescent="0.25">
      <c r="B248" s="1" t="s">
        <v>358</v>
      </c>
      <c r="C248" s="1" t="s">
        <v>174</v>
      </c>
      <c r="D248">
        <v>8</v>
      </c>
      <c r="E248">
        <v>3</v>
      </c>
      <c r="F248">
        <f>IF(punkty_rekrutacyjne4[[#This Row],[Zachowanie]]=6,2,0)+punkty_rekrutacyjne4[[#This Row],[Osiagniecia]]</f>
        <v>8</v>
      </c>
      <c r="G248">
        <v>6</v>
      </c>
      <c r="H248">
        <v>3</v>
      </c>
      <c r="I248">
        <v>6</v>
      </c>
      <c r="J248">
        <v>3</v>
      </c>
      <c r="K24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48">
        <v>85</v>
      </c>
      <c r="M248">
        <v>68</v>
      </c>
      <c r="N248">
        <v>59</v>
      </c>
      <c r="O248">
        <v>5</v>
      </c>
      <c r="P248">
        <v>29</v>
      </c>
      <c r="Q248">
        <f>SUM(punkty_rekrutacyjne4[[#This Row],[GHP]:[GJP]])/10</f>
        <v>24.6</v>
      </c>
      <c r="R248">
        <f>SUM(punkty_rekrutacyjne4[[#This Row],[Punkty za zach i os]],punkty_rekrutacyjne4[[#This Row],[Punkty za oceny]],punkty_rekrutacyjne4[[#This Row],[Punkty za egzamin]])</f>
        <v>60.6</v>
      </c>
    </row>
    <row r="249" spans="2:18" hidden="1" x14ac:dyDescent="0.25">
      <c r="B249" s="1" t="s">
        <v>359</v>
      </c>
      <c r="C249" s="1" t="s">
        <v>360</v>
      </c>
      <c r="D249">
        <v>7</v>
      </c>
      <c r="E249">
        <v>6</v>
      </c>
      <c r="F249">
        <f>IF(punkty_rekrutacyjne4[[#This Row],[Zachowanie]]=6,2,0)+punkty_rekrutacyjne4[[#This Row],[Osiagniecia]]</f>
        <v>9</v>
      </c>
      <c r="G249">
        <v>2</v>
      </c>
      <c r="H249">
        <v>3</v>
      </c>
      <c r="I249">
        <v>2</v>
      </c>
      <c r="J249">
        <v>2</v>
      </c>
      <c r="K24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4</v>
      </c>
      <c r="L249">
        <v>91</v>
      </c>
      <c r="M249">
        <v>65</v>
      </c>
      <c r="N249">
        <v>12</v>
      </c>
      <c r="O249">
        <v>78</v>
      </c>
      <c r="P249">
        <v>87</v>
      </c>
      <c r="Q249">
        <f>SUM(punkty_rekrutacyjne4[[#This Row],[GHP]:[GJP]])/10</f>
        <v>33.299999999999997</v>
      </c>
      <c r="R249">
        <f>SUM(punkty_rekrutacyjne4[[#This Row],[Punkty za zach i os]],punkty_rekrutacyjne4[[#This Row],[Punkty za oceny]],punkty_rekrutacyjne4[[#This Row],[Punkty za egzamin]])</f>
        <v>46.3</v>
      </c>
    </row>
    <row r="250" spans="2:18" hidden="1" x14ac:dyDescent="0.25">
      <c r="B250" s="1" t="s">
        <v>361</v>
      </c>
      <c r="C250" s="1" t="s">
        <v>362</v>
      </c>
      <c r="D250">
        <v>2</v>
      </c>
      <c r="E250">
        <v>6</v>
      </c>
      <c r="F250">
        <f>IF(punkty_rekrutacyjne4[[#This Row],[Zachowanie]]=6,2,0)+punkty_rekrutacyjne4[[#This Row],[Osiagniecia]]</f>
        <v>4</v>
      </c>
      <c r="G250">
        <v>6</v>
      </c>
      <c r="H250">
        <v>6</v>
      </c>
      <c r="I250">
        <v>2</v>
      </c>
      <c r="J250">
        <v>3</v>
      </c>
      <c r="K25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50">
        <v>65</v>
      </c>
      <c r="M250">
        <v>28</v>
      </c>
      <c r="N250">
        <v>80</v>
      </c>
      <c r="O250">
        <v>55</v>
      </c>
      <c r="P250">
        <v>60</v>
      </c>
      <c r="Q250">
        <f>SUM(punkty_rekrutacyjne4[[#This Row],[GHP]:[GJP]])/10</f>
        <v>28.8</v>
      </c>
      <c r="R250">
        <f>SUM(punkty_rekrutacyjne4[[#This Row],[Punkty za zach i os]],punkty_rekrutacyjne4[[#This Row],[Punkty za oceny]],punkty_rekrutacyjne4[[#This Row],[Punkty za egzamin]])</f>
        <v>56.8</v>
      </c>
    </row>
    <row r="251" spans="2:18" hidden="1" x14ac:dyDescent="0.25">
      <c r="B251" s="1" t="s">
        <v>363</v>
      </c>
      <c r="C251" s="1" t="s">
        <v>139</v>
      </c>
      <c r="D251">
        <v>4</v>
      </c>
      <c r="E251">
        <v>4</v>
      </c>
      <c r="F251">
        <f>IF(punkty_rekrutacyjne4[[#This Row],[Zachowanie]]=6,2,0)+punkty_rekrutacyjne4[[#This Row],[Osiagniecia]]</f>
        <v>4</v>
      </c>
      <c r="G251">
        <v>2</v>
      </c>
      <c r="H251">
        <v>3</v>
      </c>
      <c r="I251">
        <v>3</v>
      </c>
      <c r="J251">
        <v>5</v>
      </c>
      <c r="K25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51">
        <v>14</v>
      </c>
      <c r="M251">
        <v>4</v>
      </c>
      <c r="N251">
        <v>93</v>
      </c>
      <c r="O251">
        <v>36</v>
      </c>
      <c r="P251">
        <v>26</v>
      </c>
      <c r="Q251">
        <f>SUM(punkty_rekrutacyjne4[[#This Row],[GHP]:[GJP]])/10</f>
        <v>17.3</v>
      </c>
      <c r="R251">
        <f>SUM(punkty_rekrutacyjne4[[#This Row],[Punkty za zach i os]],punkty_rekrutacyjne4[[#This Row],[Punkty za oceny]],punkty_rekrutacyjne4[[#This Row],[Punkty za egzamin]])</f>
        <v>37.299999999999997</v>
      </c>
    </row>
    <row r="252" spans="2:18" hidden="1" x14ac:dyDescent="0.25">
      <c r="B252" s="1" t="s">
        <v>364</v>
      </c>
      <c r="C252" s="1" t="s">
        <v>203</v>
      </c>
      <c r="D252">
        <v>0</v>
      </c>
      <c r="E252">
        <v>6</v>
      </c>
      <c r="F252">
        <f>IF(punkty_rekrutacyjne4[[#This Row],[Zachowanie]]=6,2,0)+punkty_rekrutacyjne4[[#This Row],[Osiagniecia]]</f>
        <v>2</v>
      </c>
      <c r="G252">
        <v>2</v>
      </c>
      <c r="H252">
        <v>6</v>
      </c>
      <c r="I252">
        <v>5</v>
      </c>
      <c r="J252">
        <v>6</v>
      </c>
      <c r="K25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52">
        <v>15</v>
      </c>
      <c r="M252">
        <v>42</v>
      </c>
      <c r="N252">
        <v>90</v>
      </c>
      <c r="O252">
        <v>14</v>
      </c>
      <c r="P252">
        <v>88</v>
      </c>
      <c r="Q252">
        <f>SUM(punkty_rekrutacyjne4[[#This Row],[GHP]:[GJP]])/10</f>
        <v>24.9</v>
      </c>
      <c r="R252">
        <f>SUM(punkty_rekrutacyjne4[[#This Row],[Punkty za zach i os]],punkty_rekrutacyjne4[[#This Row],[Punkty za oceny]],punkty_rekrutacyjne4[[#This Row],[Punkty za egzamin]])</f>
        <v>54.9</v>
      </c>
    </row>
    <row r="253" spans="2:18" hidden="1" x14ac:dyDescent="0.25">
      <c r="B253" s="1" t="s">
        <v>365</v>
      </c>
      <c r="C253" s="1" t="s">
        <v>16</v>
      </c>
      <c r="D253">
        <v>8</v>
      </c>
      <c r="E253">
        <v>5</v>
      </c>
      <c r="F253">
        <f>IF(punkty_rekrutacyjne4[[#This Row],[Zachowanie]]=6,2,0)+punkty_rekrutacyjne4[[#This Row],[Osiagniecia]]</f>
        <v>8</v>
      </c>
      <c r="G253">
        <v>4</v>
      </c>
      <c r="H253">
        <v>4</v>
      </c>
      <c r="I253">
        <v>4</v>
      </c>
      <c r="J253">
        <v>3</v>
      </c>
      <c r="K25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53">
        <v>39</v>
      </c>
      <c r="M253">
        <v>45</v>
      </c>
      <c r="N253">
        <v>68</v>
      </c>
      <c r="O253">
        <v>26</v>
      </c>
      <c r="P253">
        <v>30</v>
      </c>
      <c r="Q253">
        <f>SUM(punkty_rekrutacyjne4[[#This Row],[GHP]:[GJP]])/10</f>
        <v>20.8</v>
      </c>
      <c r="R253">
        <f>SUM(punkty_rekrutacyjne4[[#This Row],[Punkty za zach i os]],punkty_rekrutacyjne4[[#This Row],[Punkty za oceny]],punkty_rekrutacyjne4[[#This Row],[Punkty za egzamin]])</f>
        <v>50.8</v>
      </c>
    </row>
    <row r="254" spans="2:18" hidden="1" x14ac:dyDescent="0.25">
      <c r="B254" s="1" t="s">
        <v>366</v>
      </c>
      <c r="C254" s="1" t="s">
        <v>367</v>
      </c>
      <c r="D254">
        <v>3</v>
      </c>
      <c r="E254">
        <v>6</v>
      </c>
      <c r="F254">
        <f>IF(punkty_rekrutacyjne4[[#This Row],[Zachowanie]]=6,2,0)+punkty_rekrutacyjne4[[#This Row],[Osiagniecia]]</f>
        <v>5</v>
      </c>
      <c r="G254">
        <v>3</v>
      </c>
      <c r="H254">
        <v>4</v>
      </c>
      <c r="I254">
        <v>3</v>
      </c>
      <c r="J254">
        <v>5</v>
      </c>
      <c r="K25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54">
        <v>86</v>
      </c>
      <c r="M254">
        <v>46</v>
      </c>
      <c r="N254">
        <v>9</v>
      </c>
      <c r="O254">
        <v>68</v>
      </c>
      <c r="P254">
        <v>39</v>
      </c>
      <c r="Q254">
        <f>SUM(punkty_rekrutacyjne4[[#This Row],[GHP]:[GJP]])/10</f>
        <v>24.8</v>
      </c>
      <c r="R254">
        <f>SUM(punkty_rekrutacyjne4[[#This Row],[Punkty za zach i os]],punkty_rekrutacyjne4[[#This Row],[Punkty za oceny]],punkty_rekrutacyjne4[[#This Row],[Punkty za egzamin]])</f>
        <v>51.8</v>
      </c>
    </row>
    <row r="255" spans="2:18" hidden="1" x14ac:dyDescent="0.25">
      <c r="B255" s="1" t="s">
        <v>368</v>
      </c>
      <c r="C255" s="1" t="s">
        <v>369</v>
      </c>
      <c r="D255">
        <v>7</v>
      </c>
      <c r="E255">
        <v>4</v>
      </c>
      <c r="F255">
        <f>IF(punkty_rekrutacyjne4[[#This Row],[Zachowanie]]=6,2,0)+punkty_rekrutacyjne4[[#This Row],[Osiagniecia]]</f>
        <v>7</v>
      </c>
      <c r="G255">
        <v>6</v>
      </c>
      <c r="H255">
        <v>6</v>
      </c>
      <c r="I255">
        <v>6</v>
      </c>
      <c r="J255">
        <v>2</v>
      </c>
      <c r="K25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55">
        <v>17</v>
      </c>
      <c r="M255">
        <v>16</v>
      </c>
      <c r="N255">
        <v>12</v>
      </c>
      <c r="O255">
        <v>54</v>
      </c>
      <c r="P255">
        <v>91</v>
      </c>
      <c r="Q255">
        <f>SUM(punkty_rekrutacyjne4[[#This Row],[GHP]:[GJP]])/10</f>
        <v>19</v>
      </c>
      <c r="R255">
        <f>SUM(punkty_rekrutacyjne4[[#This Row],[Punkty za zach i os]],punkty_rekrutacyjne4[[#This Row],[Punkty za oceny]],punkty_rekrutacyjne4[[#This Row],[Punkty za egzamin]])</f>
        <v>56</v>
      </c>
    </row>
    <row r="256" spans="2:18" hidden="1" x14ac:dyDescent="0.25">
      <c r="B256" s="1" t="s">
        <v>370</v>
      </c>
      <c r="C256" s="1" t="s">
        <v>371</v>
      </c>
      <c r="D256">
        <v>4</v>
      </c>
      <c r="E256">
        <v>2</v>
      </c>
      <c r="F256">
        <f>IF(punkty_rekrutacyjne4[[#This Row],[Zachowanie]]=6,2,0)+punkty_rekrutacyjne4[[#This Row],[Osiagniecia]]</f>
        <v>4</v>
      </c>
      <c r="G256">
        <v>4</v>
      </c>
      <c r="H256">
        <v>3</v>
      </c>
      <c r="I256">
        <v>5</v>
      </c>
      <c r="J256">
        <v>2</v>
      </c>
      <c r="K25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56">
        <v>68</v>
      </c>
      <c r="M256">
        <v>87</v>
      </c>
      <c r="N256">
        <v>48</v>
      </c>
      <c r="O256">
        <v>54</v>
      </c>
      <c r="P256">
        <v>39</v>
      </c>
      <c r="Q256">
        <f>SUM(punkty_rekrutacyjne4[[#This Row],[GHP]:[GJP]])/10</f>
        <v>29.6</v>
      </c>
      <c r="R256">
        <f>SUM(punkty_rekrutacyjne4[[#This Row],[Punkty za zach i os]],punkty_rekrutacyjne4[[#This Row],[Punkty za oceny]],punkty_rekrutacyjne4[[#This Row],[Punkty za egzamin]])</f>
        <v>51.6</v>
      </c>
    </row>
    <row r="257" spans="2:18" hidden="1" x14ac:dyDescent="0.25">
      <c r="B257" s="1" t="s">
        <v>372</v>
      </c>
      <c r="C257" s="1" t="s">
        <v>180</v>
      </c>
      <c r="D257">
        <v>8</v>
      </c>
      <c r="E257">
        <v>3</v>
      </c>
      <c r="F257">
        <f>IF(punkty_rekrutacyjne4[[#This Row],[Zachowanie]]=6,2,0)+punkty_rekrutacyjne4[[#This Row],[Osiagniecia]]</f>
        <v>8</v>
      </c>
      <c r="G257">
        <v>5</v>
      </c>
      <c r="H257">
        <v>2</v>
      </c>
      <c r="I257">
        <v>5</v>
      </c>
      <c r="J257">
        <v>3</v>
      </c>
      <c r="K25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57">
        <v>99</v>
      </c>
      <c r="M257">
        <v>90</v>
      </c>
      <c r="N257">
        <v>59</v>
      </c>
      <c r="O257">
        <v>78</v>
      </c>
      <c r="P257">
        <v>93</v>
      </c>
      <c r="Q257">
        <f>SUM(punkty_rekrutacyjne4[[#This Row],[GHP]:[GJP]])/10</f>
        <v>41.9</v>
      </c>
      <c r="R257">
        <f>SUM(punkty_rekrutacyjne4[[#This Row],[Punkty za zach i os]],punkty_rekrutacyjne4[[#This Row],[Punkty za oceny]],punkty_rekrutacyjne4[[#This Row],[Punkty za egzamin]])</f>
        <v>69.900000000000006</v>
      </c>
    </row>
    <row r="258" spans="2:18" hidden="1" x14ac:dyDescent="0.25">
      <c r="B258" s="1" t="s">
        <v>373</v>
      </c>
      <c r="C258" s="1" t="s">
        <v>357</v>
      </c>
      <c r="D258">
        <v>1</v>
      </c>
      <c r="E258">
        <v>6</v>
      </c>
      <c r="F258">
        <f>IF(punkty_rekrutacyjne4[[#This Row],[Zachowanie]]=6,2,0)+punkty_rekrutacyjne4[[#This Row],[Osiagniecia]]</f>
        <v>3</v>
      </c>
      <c r="G258">
        <v>6</v>
      </c>
      <c r="H258">
        <v>5</v>
      </c>
      <c r="I258">
        <v>3</v>
      </c>
      <c r="J258">
        <v>6</v>
      </c>
      <c r="K25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58">
        <v>58</v>
      </c>
      <c r="M258">
        <v>93</v>
      </c>
      <c r="N258">
        <v>93</v>
      </c>
      <c r="O258">
        <v>82</v>
      </c>
      <c r="P258">
        <v>17</v>
      </c>
      <c r="Q258">
        <f>SUM(punkty_rekrutacyjne4[[#This Row],[GHP]:[GJP]])/10</f>
        <v>34.299999999999997</v>
      </c>
      <c r="R258">
        <f>SUM(punkty_rekrutacyjne4[[#This Row],[Punkty za zach i os]],punkty_rekrutacyjne4[[#This Row],[Punkty za oceny]],punkty_rekrutacyjne4[[#This Row],[Punkty za egzamin]])</f>
        <v>69.3</v>
      </c>
    </row>
    <row r="259" spans="2:18" hidden="1" x14ac:dyDescent="0.25">
      <c r="B259" s="1" t="s">
        <v>374</v>
      </c>
      <c r="C259" s="1" t="s">
        <v>327</v>
      </c>
      <c r="D259">
        <v>6</v>
      </c>
      <c r="E259">
        <v>4</v>
      </c>
      <c r="F259">
        <f>IF(punkty_rekrutacyjne4[[#This Row],[Zachowanie]]=6,2,0)+punkty_rekrutacyjne4[[#This Row],[Osiagniecia]]</f>
        <v>6</v>
      </c>
      <c r="G259">
        <v>5</v>
      </c>
      <c r="H259">
        <v>3</v>
      </c>
      <c r="I259">
        <v>2</v>
      </c>
      <c r="J259">
        <v>2</v>
      </c>
      <c r="K25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259">
        <v>38</v>
      </c>
      <c r="M259">
        <v>13</v>
      </c>
      <c r="N259">
        <v>62</v>
      </c>
      <c r="O259">
        <v>22</v>
      </c>
      <c r="P259">
        <v>14</v>
      </c>
      <c r="Q259">
        <f>SUM(punkty_rekrutacyjne4[[#This Row],[GHP]:[GJP]])/10</f>
        <v>14.9</v>
      </c>
      <c r="R259">
        <f>SUM(punkty_rekrutacyjne4[[#This Row],[Punkty za zach i os]],punkty_rekrutacyjne4[[#This Row],[Punkty za oceny]],punkty_rekrutacyjne4[[#This Row],[Punkty za egzamin]])</f>
        <v>32.9</v>
      </c>
    </row>
    <row r="260" spans="2:18" hidden="1" x14ac:dyDescent="0.25">
      <c r="B260" s="1" t="s">
        <v>375</v>
      </c>
      <c r="C260" s="1" t="s">
        <v>205</v>
      </c>
      <c r="D260">
        <v>6</v>
      </c>
      <c r="E260">
        <v>6</v>
      </c>
      <c r="F260">
        <f>IF(punkty_rekrutacyjne4[[#This Row],[Zachowanie]]=6,2,0)+punkty_rekrutacyjne4[[#This Row],[Osiagniecia]]</f>
        <v>8</v>
      </c>
      <c r="G260">
        <v>3</v>
      </c>
      <c r="H260">
        <v>6</v>
      </c>
      <c r="I260">
        <v>6</v>
      </c>
      <c r="J260">
        <v>2</v>
      </c>
      <c r="K26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60">
        <v>1</v>
      </c>
      <c r="M260">
        <v>34</v>
      </c>
      <c r="N260">
        <v>76</v>
      </c>
      <c r="O260">
        <v>39</v>
      </c>
      <c r="P260">
        <v>56</v>
      </c>
      <c r="Q260">
        <f>SUM(punkty_rekrutacyjne4[[#This Row],[GHP]:[GJP]])/10</f>
        <v>20.6</v>
      </c>
      <c r="R260">
        <f>SUM(punkty_rekrutacyjne4[[#This Row],[Punkty za zach i os]],punkty_rekrutacyjne4[[#This Row],[Punkty za oceny]],punkty_rekrutacyjne4[[#This Row],[Punkty za egzamin]])</f>
        <v>52.6</v>
      </c>
    </row>
    <row r="261" spans="2:18" hidden="1" x14ac:dyDescent="0.25">
      <c r="B261" s="1" t="s">
        <v>376</v>
      </c>
      <c r="C261" s="1" t="s">
        <v>38</v>
      </c>
      <c r="D261">
        <v>3</v>
      </c>
      <c r="E261">
        <v>5</v>
      </c>
      <c r="F261">
        <f>IF(punkty_rekrutacyjne4[[#This Row],[Zachowanie]]=6,2,0)+punkty_rekrutacyjne4[[#This Row],[Osiagniecia]]</f>
        <v>3</v>
      </c>
      <c r="G261">
        <v>3</v>
      </c>
      <c r="H261">
        <v>6</v>
      </c>
      <c r="I261">
        <v>2</v>
      </c>
      <c r="J261">
        <v>4</v>
      </c>
      <c r="K26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61">
        <v>91</v>
      </c>
      <c r="M261">
        <v>99</v>
      </c>
      <c r="N261">
        <v>61</v>
      </c>
      <c r="O261">
        <v>2</v>
      </c>
      <c r="P261">
        <v>52</v>
      </c>
      <c r="Q261">
        <f>SUM(punkty_rekrutacyjne4[[#This Row],[GHP]:[GJP]])/10</f>
        <v>30.5</v>
      </c>
      <c r="R261">
        <f>SUM(punkty_rekrutacyjne4[[#This Row],[Punkty za zach i os]],punkty_rekrutacyjne4[[#This Row],[Punkty za oceny]],punkty_rekrutacyjne4[[#This Row],[Punkty za egzamin]])</f>
        <v>53.5</v>
      </c>
    </row>
    <row r="262" spans="2:18" hidden="1" x14ac:dyDescent="0.25">
      <c r="B262" s="1" t="s">
        <v>377</v>
      </c>
      <c r="C262" s="1" t="s">
        <v>180</v>
      </c>
      <c r="D262">
        <v>3</v>
      </c>
      <c r="E262">
        <v>4</v>
      </c>
      <c r="F262">
        <f>IF(punkty_rekrutacyjne4[[#This Row],[Zachowanie]]=6,2,0)+punkty_rekrutacyjne4[[#This Row],[Osiagniecia]]</f>
        <v>3</v>
      </c>
      <c r="G262">
        <v>6</v>
      </c>
      <c r="H262">
        <v>2</v>
      </c>
      <c r="I262">
        <v>2</v>
      </c>
      <c r="J262">
        <v>4</v>
      </c>
      <c r="K26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62">
        <v>2</v>
      </c>
      <c r="M262">
        <v>85</v>
      </c>
      <c r="N262">
        <v>51</v>
      </c>
      <c r="O262">
        <v>87</v>
      </c>
      <c r="P262">
        <v>27</v>
      </c>
      <c r="Q262">
        <f>SUM(punkty_rekrutacyjne4[[#This Row],[GHP]:[GJP]])/10</f>
        <v>25.2</v>
      </c>
      <c r="R262">
        <f>SUM(punkty_rekrutacyjne4[[#This Row],[Punkty za zach i os]],punkty_rekrutacyjne4[[#This Row],[Punkty za oceny]],punkty_rekrutacyjne4[[#This Row],[Punkty za egzamin]])</f>
        <v>44.2</v>
      </c>
    </row>
    <row r="263" spans="2:18" hidden="1" x14ac:dyDescent="0.25">
      <c r="B263" s="1" t="s">
        <v>378</v>
      </c>
      <c r="C263" s="1" t="s">
        <v>30</v>
      </c>
      <c r="D263">
        <v>6</v>
      </c>
      <c r="E263">
        <v>3</v>
      </c>
      <c r="F263">
        <f>IF(punkty_rekrutacyjne4[[#This Row],[Zachowanie]]=6,2,0)+punkty_rekrutacyjne4[[#This Row],[Osiagniecia]]</f>
        <v>6</v>
      </c>
      <c r="G263">
        <v>3</v>
      </c>
      <c r="H263">
        <v>6</v>
      </c>
      <c r="I263">
        <v>6</v>
      </c>
      <c r="J263">
        <v>3</v>
      </c>
      <c r="K26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263">
        <v>78</v>
      </c>
      <c r="M263">
        <v>57</v>
      </c>
      <c r="N263">
        <v>69</v>
      </c>
      <c r="O263">
        <v>18</v>
      </c>
      <c r="P263">
        <v>87</v>
      </c>
      <c r="Q263">
        <f>SUM(punkty_rekrutacyjne4[[#This Row],[GHP]:[GJP]])/10</f>
        <v>30.9</v>
      </c>
      <c r="R263">
        <f>SUM(punkty_rekrutacyjne4[[#This Row],[Punkty za zach i os]],punkty_rekrutacyjne4[[#This Row],[Punkty za oceny]],punkty_rekrutacyjne4[[#This Row],[Punkty za egzamin]])</f>
        <v>64.900000000000006</v>
      </c>
    </row>
    <row r="264" spans="2:18" hidden="1" x14ac:dyDescent="0.25">
      <c r="B264" s="1" t="s">
        <v>379</v>
      </c>
      <c r="C264" s="1" t="s">
        <v>180</v>
      </c>
      <c r="D264">
        <v>3</v>
      </c>
      <c r="E264">
        <v>5</v>
      </c>
      <c r="F264">
        <f>IF(punkty_rekrutacyjne4[[#This Row],[Zachowanie]]=6,2,0)+punkty_rekrutacyjne4[[#This Row],[Osiagniecia]]</f>
        <v>3</v>
      </c>
      <c r="G264">
        <v>4</v>
      </c>
      <c r="H264">
        <v>5</v>
      </c>
      <c r="I264">
        <v>6</v>
      </c>
      <c r="J264">
        <v>4</v>
      </c>
      <c r="K26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64">
        <v>64</v>
      </c>
      <c r="M264">
        <v>35</v>
      </c>
      <c r="N264">
        <v>42</v>
      </c>
      <c r="O264">
        <v>54</v>
      </c>
      <c r="P264">
        <v>15</v>
      </c>
      <c r="Q264">
        <f>SUM(punkty_rekrutacyjne4[[#This Row],[GHP]:[GJP]])/10</f>
        <v>21</v>
      </c>
      <c r="R264">
        <f>SUM(punkty_rekrutacyjne4[[#This Row],[Punkty za zach i os]],punkty_rekrutacyjne4[[#This Row],[Punkty za oceny]],punkty_rekrutacyjne4[[#This Row],[Punkty za egzamin]])</f>
        <v>54</v>
      </c>
    </row>
    <row r="265" spans="2:18" hidden="1" x14ac:dyDescent="0.25">
      <c r="B265" s="1" t="s">
        <v>380</v>
      </c>
      <c r="C265" s="1" t="s">
        <v>381</v>
      </c>
      <c r="D265">
        <v>3</v>
      </c>
      <c r="E265">
        <v>2</v>
      </c>
      <c r="F265">
        <f>IF(punkty_rekrutacyjne4[[#This Row],[Zachowanie]]=6,2,0)+punkty_rekrutacyjne4[[#This Row],[Osiagniecia]]</f>
        <v>3</v>
      </c>
      <c r="G265">
        <v>2</v>
      </c>
      <c r="H265">
        <v>4</v>
      </c>
      <c r="I265">
        <v>3</v>
      </c>
      <c r="J265">
        <v>5</v>
      </c>
      <c r="K26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65">
        <v>40</v>
      </c>
      <c r="M265">
        <v>28</v>
      </c>
      <c r="N265">
        <v>88</v>
      </c>
      <c r="O265">
        <v>11</v>
      </c>
      <c r="P265">
        <v>9</v>
      </c>
      <c r="Q265">
        <f>SUM(punkty_rekrutacyjne4[[#This Row],[GHP]:[GJP]])/10</f>
        <v>17.600000000000001</v>
      </c>
      <c r="R265">
        <f>SUM(punkty_rekrutacyjne4[[#This Row],[Punkty za zach i os]],punkty_rekrutacyjne4[[#This Row],[Punkty za oceny]],punkty_rekrutacyjne4[[#This Row],[Punkty za egzamin]])</f>
        <v>38.6</v>
      </c>
    </row>
    <row r="266" spans="2:18" hidden="1" x14ac:dyDescent="0.25">
      <c r="B266" s="1" t="s">
        <v>382</v>
      </c>
      <c r="C266" s="1" t="s">
        <v>45</v>
      </c>
      <c r="D266">
        <v>2</v>
      </c>
      <c r="E266">
        <v>5</v>
      </c>
      <c r="F266">
        <f>IF(punkty_rekrutacyjne4[[#This Row],[Zachowanie]]=6,2,0)+punkty_rekrutacyjne4[[#This Row],[Osiagniecia]]</f>
        <v>2</v>
      </c>
      <c r="G266">
        <v>3</v>
      </c>
      <c r="H266">
        <v>4</v>
      </c>
      <c r="I266">
        <v>6</v>
      </c>
      <c r="J266">
        <v>3</v>
      </c>
      <c r="K26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66">
        <v>8</v>
      </c>
      <c r="M266">
        <v>46</v>
      </c>
      <c r="N266">
        <v>55</v>
      </c>
      <c r="O266">
        <v>39</v>
      </c>
      <c r="P266">
        <v>21</v>
      </c>
      <c r="Q266">
        <f>SUM(punkty_rekrutacyjne4[[#This Row],[GHP]:[GJP]])/10</f>
        <v>16.899999999999999</v>
      </c>
      <c r="R266">
        <f>SUM(punkty_rekrutacyjne4[[#This Row],[Punkty za zach i os]],punkty_rekrutacyjne4[[#This Row],[Punkty za oceny]],punkty_rekrutacyjne4[[#This Row],[Punkty za egzamin]])</f>
        <v>42.9</v>
      </c>
    </row>
    <row r="267" spans="2:18" hidden="1" x14ac:dyDescent="0.25">
      <c r="B267" s="1" t="s">
        <v>383</v>
      </c>
      <c r="C267" s="1" t="s">
        <v>384</v>
      </c>
      <c r="D267">
        <v>2</v>
      </c>
      <c r="E267">
        <v>5</v>
      </c>
      <c r="F267">
        <f>IF(punkty_rekrutacyjne4[[#This Row],[Zachowanie]]=6,2,0)+punkty_rekrutacyjne4[[#This Row],[Osiagniecia]]</f>
        <v>2</v>
      </c>
      <c r="G267">
        <v>3</v>
      </c>
      <c r="H267">
        <v>6</v>
      </c>
      <c r="I267">
        <v>3</v>
      </c>
      <c r="J267">
        <v>3</v>
      </c>
      <c r="K26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67">
        <v>86</v>
      </c>
      <c r="M267">
        <v>36</v>
      </c>
      <c r="N267">
        <v>76</v>
      </c>
      <c r="O267">
        <v>91</v>
      </c>
      <c r="P267">
        <v>19</v>
      </c>
      <c r="Q267">
        <f>SUM(punkty_rekrutacyjne4[[#This Row],[GHP]:[GJP]])/10</f>
        <v>30.8</v>
      </c>
      <c r="R267">
        <f>SUM(punkty_rekrutacyjne4[[#This Row],[Punkty za zach i os]],punkty_rekrutacyjne4[[#This Row],[Punkty za oceny]],punkty_rekrutacyjne4[[#This Row],[Punkty za egzamin]])</f>
        <v>54.8</v>
      </c>
    </row>
    <row r="268" spans="2:18" hidden="1" x14ac:dyDescent="0.25">
      <c r="B268" s="1" t="s">
        <v>385</v>
      </c>
      <c r="C268" s="1" t="s">
        <v>288</v>
      </c>
      <c r="D268">
        <v>0</v>
      </c>
      <c r="E268">
        <v>4</v>
      </c>
      <c r="F268">
        <f>IF(punkty_rekrutacyjne4[[#This Row],[Zachowanie]]=6,2,0)+punkty_rekrutacyjne4[[#This Row],[Osiagniecia]]</f>
        <v>0</v>
      </c>
      <c r="G268">
        <v>3</v>
      </c>
      <c r="H268">
        <v>5</v>
      </c>
      <c r="I268">
        <v>2</v>
      </c>
      <c r="J268">
        <v>6</v>
      </c>
      <c r="K26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68">
        <v>86</v>
      </c>
      <c r="M268">
        <v>76</v>
      </c>
      <c r="N268">
        <v>17</v>
      </c>
      <c r="O268">
        <v>68</v>
      </c>
      <c r="P268">
        <v>39</v>
      </c>
      <c r="Q268">
        <f>SUM(punkty_rekrutacyjne4[[#This Row],[GHP]:[GJP]])/10</f>
        <v>28.6</v>
      </c>
      <c r="R268">
        <f>SUM(punkty_rekrutacyjne4[[#This Row],[Punkty za zach i os]],punkty_rekrutacyjne4[[#This Row],[Punkty za oceny]],punkty_rekrutacyjne4[[#This Row],[Punkty za egzamin]])</f>
        <v>50.6</v>
      </c>
    </row>
    <row r="269" spans="2:18" hidden="1" x14ac:dyDescent="0.25">
      <c r="B269" s="1" t="s">
        <v>386</v>
      </c>
      <c r="C269" s="1" t="s">
        <v>311</v>
      </c>
      <c r="D269">
        <v>8</v>
      </c>
      <c r="E269">
        <v>4</v>
      </c>
      <c r="F269">
        <f>IF(punkty_rekrutacyjne4[[#This Row],[Zachowanie]]=6,2,0)+punkty_rekrutacyjne4[[#This Row],[Osiagniecia]]</f>
        <v>8</v>
      </c>
      <c r="G269">
        <v>5</v>
      </c>
      <c r="H269">
        <v>5</v>
      </c>
      <c r="I269">
        <v>4</v>
      </c>
      <c r="J269">
        <v>5</v>
      </c>
      <c r="K26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69">
        <v>7</v>
      </c>
      <c r="M269">
        <v>8</v>
      </c>
      <c r="N269">
        <v>77</v>
      </c>
      <c r="O269">
        <v>77</v>
      </c>
      <c r="P269">
        <v>21</v>
      </c>
      <c r="Q269">
        <f>SUM(punkty_rekrutacyjne4[[#This Row],[GHP]:[GJP]])/10</f>
        <v>19</v>
      </c>
      <c r="R269">
        <f>SUM(punkty_rekrutacyjne4[[#This Row],[Punkty za zach i os]],punkty_rekrutacyjne4[[#This Row],[Punkty za oceny]],punkty_rekrutacyjne4[[#This Row],[Punkty za egzamin]])</f>
        <v>57</v>
      </c>
    </row>
    <row r="270" spans="2:18" hidden="1" x14ac:dyDescent="0.25">
      <c r="B270" s="1" t="s">
        <v>387</v>
      </c>
      <c r="C270" s="1" t="s">
        <v>388</v>
      </c>
      <c r="D270">
        <v>8</v>
      </c>
      <c r="E270">
        <v>2</v>
      </c>
      <c r="F270">
        <f>IF(punkty_rekrutacyjne4[[#This Row],[Zachowanie]]=6,2,0)+punkty_rekrutacyjne4[[#This Row],[Osiagniecia]]</f>
        <v>8</v>
      </c>
      <c r="G270">
        <v>6</v>
      </c>
      <c r="H270">
        <v>4</v>
      </c>
      <c r="I270">
        <v>3</v>
      </c>
      <c r="J270">
        <v>2</v>
      </c>
      <c r="K27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70">
        <v>77</v>
      </c>
      <c r="M270">
        <v>98</v>
      </c>
      <c r="N270">
        <v>4</v>
      </c>
      <c r="O270">
        <v>85</v>
      </c>
      <c r="P270">
        <v>63</v>
      </c>
      <c r="Q270">
        <f>SUM(punkty_rekrutacyjne4[[#This Row],[GHP]:[GJP]])/10</f>
        <v>32.700000000000003</v>
      </c>
      <c r="R270">
        <f>SUM(punkty_rekrutacyjne4[[#This Row],[Punkty za zach i os]],punkty_rekrutacyjne4[[#This Row],[Punkty za oceny]],punkty_rekrutacyjne4[[#This Row],[Punkty za egzamin]])</f>
        <v>60.7</v>
      </c>
    </row>
    <row r="271" spans="2:18" hidden="1" x14ac:dyDescent="0.25">
      <c r="B271" s="1" t="s">
        <v>389</v>
      </c>
      <c r="C271" s="1" t="s">
        <v>324</v>
      </c>
      <c r="D271">
        <v>6</v>
      </c>
      <c r="E271">
        <v>4</v>
      </c>
      <c r="F271">
        <f>IF(punkty_rekrutacyjne4[[#This Row],[Zachowanie]]=6,2,0)+punkty_rekrutacyjne4[[#This Row],[Osiagniecia]]</f>
        <v>6</v>
      </c>
      <c r="G271">
        <v>6</v>
      </c>
      <c r="H271">
        <v>3</v>
      </c>
      <c r="I271">
        <v>3</v>
      </c>
      <c r="J271">
        <v>3</v>
      </c>
      <c r="K27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71">
        <v>9</v>
      </c>
      <c r="M271">
        <v>15</v>
      </c>
      <c r="N271">
        <v>6</v>
      </c>
      <c r="O271">
        <v>65</v>
      </c>
      <c r="P271">
        <v>75</v>
      </c>
      <c r="Q271">
        <f>SUM(punkty_rekrutacyjne4[[#This Row],[GHP]:[GJP]])/10</f>
        <v>17</v>
      </c>
      <c r="R271">
        <f>SUM(punkty_rekrutacyjne4[[#This Row],[Punkty za zach i os]],punkty_rekrutacyjne4[[#This Row],[Punkty za oceny]],punkty_rekrutacyjne4[[#This Row],[Punkty za egzamin]])</f>
        <v>45</v>
      </c>
    </row>
    <row r="272" spans="2:18" hidden="1" x14ac:dyDescent="0.25">
      <c r="B272" s="1" t="s">
        <v>390</v>
      </c>
      <c r="C272" s="1" t="s">
        <v>391</v>
      </c>
      <c r="D272">
        <v>0</v>
      </c>
      <c r="E272">
        <v>5</v>
      </c>
      <c r="F272">
        <f>IF(punkty_rekrutacyjne4[[#This Row],[Zachowanie]]=6,2,0)+punkty_rekrutacyjne4[[#This Row],[Osiagniecia]]</f>
        <v>0</v>
      </c>
      <c r="G272">
        <v>3</v>
      </c>
      <c r="H272">
        <v>3</v>
      </c>
      <c r="I272">
        <v>3</v>
      </c>
      <c r="J272">
        <v>5</v>
      </c>
      <c r="K27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72">
        <v>27</v>
      </c>
      <c r="M272">
        <v>30</v>
      </c>
      <c r="N272">
        <v>23</v>
      </c>
      <c r="O272">
        <v>16</v>
      </c>
      <c r="P272">
        <v>21</v>
      </c>
      <c r="Q272">
        <f>SUM(punkty_rekrutacyjne4[[#This Row],[GHP]:[GJP]])/10</f>
        <v>11.7</v>
      </c>
      <c r="R272">
        <f>SUM(punkty_rekrutacyjne4[[#This Row],[Punkty za zach i os]],punkty_rekrutacyjne4[[#This Row],[Punkty za oceny]],punkty_rekrutacyjne4[[#This Row],[Punkty za egzamin]])</f>
        <v>31.7</v>
      </c>
    </row>
    <row r="273" spans="2:18" hidden="1" x14ac:dyDescent="0.25">
      <c r="B273" s="1" t="s">
        <v>392</v>
      </c>
      <c r="C273" s="1" t="s">
        <v>16</v>
      </c>
      <c r="D273">
        <v>5</v>
      </c>
      <c r="E273">
        <v>2</v>
      </c>
      <c r="F273">
        <f>IF(punkty_rekrutacyjne4[[#This Row],[Zachowanie]]=6,2,0)+punkty_rekrutacyjne4[[#This Row],[Osiagniecia]]</f>
        <v>5</v>
      </c>
      <c r="G273">
        <v>5</v>
      </c>
      <c r="H273">
        <v>5</v>
      </c>
      <c r="I273">
        <v>6</v>
      </c>
      <c r="J273">
        <v>5</v>
      </c>
      <c r="K27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273">
        <v>17</v>
      </c>
      <c r="M273">
        <v>23</v>
      </c>
      <c r="N273">
        <v>33</v>
      </c>
      <c r="O273">
        <v>16</v>
      </c>
      <c r="P273">
        <v>62</v>
      </c>
      <c r="Q273">
        <f>SUM(punkty_rekrutacyjne4[[#This Row],[GHP]:[GJP]])/10</f>
        <v>15.1</v>
      </c>
      <c r="R273">
        <f>SUM(punkty_rekrutacyjne4[[#This Row],[Punkty za zach i os]],punkty_rekrutacyjne4[[#This Row],[Punkty za oceny]],punkty_rekrutacyjne4[[#This Row],[Punkty za egzamin]])</f>
        <v>54.1</v>
      </c>
    </row>
    <row r="274" spans="2:18" hidden="1" x14ac:dyDescent="0.25">
      <c r="B274" s="1" t="s">
        <v>393</v>
      </c>
      <c r="C274" s="1" t="s">
        <v>251</v>
      </c>
      <c r="D274">
        <v>2</v>
      </c>
      <c r="E274">
        <v>5</v>
      </c>
      <c r="F274">
        <f>IF(punkty_rekrutacyjne4[[#This Row],[Zachowanie]]=6,2,0)+punkty_rekrutacyjne4[[#This Row],[Osiagniecia]]</f>
        <v>2</v>
      </c>
      <c r="G274">
        <v>3</v>
      </c>
      <c r="H274">
        <v>6</v>
      </c>
      <c r="I274">
        <v>6</v>
      </c>
      <c r="J274">
        <v>2</v>
      </c>
      <c r="K27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74">
        <v>87</v>
      </c>
      <c r="M274">
        <v>23</v>
      </c>
      <c r="N274">
        <v>15</v>
      </c>
      <c r="O274">
        <v>44</v>
      </c>
      <c r="P274">
        <v>30</v>
      </c>
      <c r="Q274">
        <f>SUM(punkty_rekrutacyjne4[[#This Row],[GHP]:[GJP]])/10</f>
        <v>19.899999999999999</v>
      </c>
      <c r="R274">
        <f>SUM(punkty_rekrutacyjne4[[#This Row],[Punkty za zach i os]],punkty_rekrutacyjne4[[#This Row],[Punkty za oceny]],punkty_rekrutacyjne4[[#This Row],[Punkty za egzamin]])</f>
        <v>45.9</v>
      </c>
    </row>
    <row r="275" spans="2:18" hidden="1" x14ac:dyDescent="0.25">
      <c r="B275" s="1" t="s">
        <v>394</v>
      </c>
      <c r="C275" s="1" t="s">
        <v>395</v>
      </c>
      <c r="D275">
        <v>2</v>
      </c>
      <c r="E275">
        <v>6</v>
      </c>
      <c r="F275">
        <f>IF(punkty_rekrutacyjne4[[#This Row],[Zachowanie]]=6,2,0)+punkty_rekrutacyjne4[[#This Row],[Osiagniecia]]</f>
        <v>4</v>
      </c>
      <c r="G275">
        <v>3</v>
      </c>
      <c r="H275">
        <v>3</v>
      </c>
      <c r="I275">
        <v>3</v>
      </c>
      <c r="J275">
        <v>6</v>
      </c>
      <c r="K27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75">
        <v>83</v>
      </c>
      <c r="M275">
        <v>27</v>
      </c>
      <c r="N275">
        <v>18</v>
      </c>
      <c r="O275">
        <v>41</v>
      </c>
      <c r="P275">
        <v>94</v>
      </c>
      <c r="Q275">
        <f>SUM(punkty_rekrutacyjne4[[#This Row],[GHP]:[GJP]])/10</f>
        <v>26.3</v>
      </c>
      <c r="R275">
        <f>SUM(punkty_rekrutacyjne4[[#This Row],[Punkty za zach i os]],punkty_rekrutacyjne4[[#This Row],[Punkty za oceny]],punkty_rekrutacyjne4[[#This Row],[Punkty za egzamin]])</f>
        <v>52.3</v>
      </c>
    </row>
    <row r="276" spans="2:18" hidden="1" x14ac:dyDescent="0.25">
      <c r="B276" s="1" t="s">
        <v>396</v>
      </c>
      <c r="C276" s="1" t="s">
        <v>397</v>
      </c>
      <c r="D276">
        <v>5</v>
      </c>
      <c r="E276">
        <v>5</v>
      </c>
      <c r="F276">
        <f>IF(punkty_rekrutacyjne4[[#This Row],[Zachowanie]]=6,2,0)+punkty_rekrutacyjne4[[#This Row],[Osiagniecia]]</f>
        <v>5</v>
      </c>
      <c r="G276">
        <v>5</v>
      </c>
      <c r="H276">
        <v>2</v>
      </c>
      <c r="I276">
        <v>4</v>
      </c>
      <c r="J276">
        <v>5</v>
      </c>
      <c r="K27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276">
        <v>35</v>
      </c>
      <c r="M276">
        <v>16</v>
      </c>
      <c r="N276">
        <v>94</v>
      </c>
      <c r="O276">
        <v>87</v>
      </c>
      <c r="P276">
        <v>38</v>
      </c>
      <c r="Q276">
        <f>SUM(punkty_rekrutacyjne4[[#This Row],[GHP]:[GJP]])/10</f>
        <v>27</v>
      </c>
      <c r="R276">
        <f>SUM(punkty_rekrutacyjne4[[#This Row],[Punkty za zach i os]],punkty_rekrutacyjne4[[#This Row],[Punkty za oceny]],punkty_rekrutacyjne4[[#This Row],[Punkty za egzamin]])</f>
        <v>54</v>
      </c>
    </row>
    <row r="277" spans="2:18" hidden="1" x14ac:dyDescent="0.25">
      <c r="B277" s="1" t="s">
        <v>398</v>
      </c>
      <c r="C277" s="1" t="s">
        <v>399</v>
      </c>
      <c r="D277">
        <v>0</v>
      </c>
      <c r="E277">
        <v>5</v>
      </c>
      <c r="F277">
        <f>IF(punkty_rekrutacyjne4[[#This Row],[Zachowanie]]=6,2,0)+punkty_rekrutacyjne4[[#This Row],[Osiagniecia]]</f>
        <v>0</v>
      </c>
      <c r="G277">
        <v>3</v>
      </c>
      <c r="H277">
        <v>3</v>
      </c>
      <c r="I277">
        <v>2</v>
      </c>
      <c r="J277">
        <v>2</v>
      </c>
      <c r="K27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277">
        <v>92</v>
      </c>
      <c r="M277">
        <v>79</v>
      </c>
      <c r="N277">
        <v>94</v>
      </c>
      <c r="O277">
        <v>42</v>
      </c>
      <c r="P277">
        <v>95</v>
      </c>
      <c r="Q277">
        <f>SUM(punkty_rekrutacyjne4[[#This Row],[GHP]:[GJP]])/10</f>
        <v>40.200000000000003</v>
      </c>
      <c r="R277">
        <f>SUM(punkty_rekrutacyjne4[[#This Row],[Punkty za zach i os]],punkty_rekrutacyjne4[[#This Row],[Punkty za oceny]],punkty_rekrutacyjne4[[#This Row],[Punkty za egzamin]])</f>
        <v>48.2</v>
      </c>
    </row>
    <row r="278" spans="2:18" hidden="1" x14ac:dyDescent="0.25">
      <c r="B278" s="1" t="s">
        <v>75</v>
      </c>
      <c r="C278" s="1" t="s">
        <v>76</v>
      </c>
      <c r="D278">
        <v>5</v>
      </c>
      <c r="E278">
        <v>3</v>
      </c>
      <c r="F278">
        <f>IF(punkty_rekrutacyjne4[[#This Row],[Zachowanie]]=6,2,0)+punkty_rekrutacyjne4[[#This Row],[Osiagniecia]]</f>
        <v>5</v>
      </c>
      <c r="G278">
        <v>5</v>
      </c>
      <c r="H278">
        <v>3</v>
      </c>
      <c r="I278">
        <v>6</v>
      </c>
      <c r="J278">
        <v>6</v>
      </c>
      <c r="K27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78">
        <v>82</v>
      </c>
      <c r="M278">
        <v>7</v>
      </c>
      <c r="N278">
        <v>24</v>
      </c>
      <c r="O278">
        <v>80</v>
      </c>
      <c r="P278">
        <v>33</v>
      </c>
      <c r="Q278">
        <f>SUM(punkty_rekrutacyjne4[[#This Row],[GHP]:[GJP]])/10</f>
        <v>22.6</v>
      </c>
      <c r="R278">
        <f>SUM(punkty_rekrutacyjne4[[#This Row],[Punkty za zach i os]],punkty_rekrutacyjne4[[#This Row],[Punkty za oceny]],punkty_rekrutacyjne4[[#This Row],[Punkty za egzamin]])</f>
        <v>59.6</v>
      </c>
    </row>
    <row r="279" spans="2:18" hidden="1" x14ac:dyDescent="0.25">
      <c r="B279" s="1" t="s">
        <v>400</v>
      </c>
      <c r="C279" s="1" t="s">
        <v>101</v>
      </c>
      <c r="D279">
        <v>6</v>
      </c>
      <c r="E279">
        <v>4</v>
      </c>
      <c r="F279">
        <f>IF(punkty_rekrutacyjne4[[#This Row],[Zachowanie]]=6,2,0)+punkty_rekrutacyjne4[[#This Row],[Osiagniecia]]</f>
        <v>6</v>
      </c>
      <c r="G279">
        <v>6</v>
      </c>
      <c r="H279">
        <v>6</v>
      </c>
      <c r="I279">
        <v>4</v>
      </c>
      <c r="J279">
        <v>4</v>
      </c>
      <c r="K27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79">
        <v>94</v>
      </c>
      <c r="M279">
        <v>44</v>
      </c>
      <c r="N279">
        <v>96</v>
      </c>
      <c r="O279">
        <v>9</v>
      </c>
      <c r="P279">
        <v>97</v>
      </c>
      <c r="Q279">
        <f>SUM(punkty_rekrutacyjne4[[#This Row],[GHP]:[GJP]])/10</f>
        <v>34</v>
      </c>
      <c r="R279">
        <f>SUM(punkty_rekrutacyjne4[[#This Row],[Punkty za zach i os]],punkty_rekrutacyjne4[[#This Row],[Punkty za oceny]],punkty_rekrutacyjne4[[#This Row],[Punkty za egzamin]])</f>
        <v>72</v>
      </c>
    </row>
    <row r="280" spans="2:18" hidden="1" x14ac:dyDescent="0.25">
      <c r="B280" s="1" t="s">
        <v>401</v>
      </c>
      <c r="C280" s="1" t="s">
        <v>402</v>
      </c>
      <c r="D280">
        <v>3</v>
      </c>
      <c r="E280">
        <v>5</v>
      </c>
      <c r="F280">
        <f>IF(punkty_rekrutacyjne4[[#This Row],[Zachowanie]]=6,2,0)+punkty_rekrutacyjne4[[#This Row],[Osiagniecia]]</f>
        <v>3</v>
      </c>
      <c r="G280">
        <v>3</v>
      </c>
      <c r="H280">
        <v>6</v>
      </c>
      <c r="I280">
        <v>4</v>
      </c>
      <c r="J280">
        <v>2</v>
      </c>
      <c r="K28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80">
        <v>32</v>
      </c>
      <c r="M280">
        <v>50</v>
      </c>
      <c r="N280">
        <v>94</v>
      </c>
      <c r="O280">
        <v>52</v>
      </c>
      <c r="P280">
        <v>100</v>
      </c>
      <c r="Q280">
        <f>SUM(punkty_rekrutacyjne4[[#This Row],[GHP]:[GJP]])/10</f>
        <v>32.799999999999997</v>
      </c>
      <c r="R280">
        <f>SUM(punkty_rekrutacyjne4[[#This Row],[Punkty za zach i os]],punkty_rekrutacyjne4[[#This Row],[Punkty za oceny]],punkty_rekrutacyjne4[[#This Row],[Punkty za egzamin]])</f>
        <v>55.8</v>
      </c>
    </row>
    <row r="281" spans="2:18" hidden="1" x14ac:dyDescent="0.25">
      <c r="B281" s="1" t="s">
        <v>403</v>
      </c>
      <c r="C281" s="1" t="s">
        <v>64</v>
      </c>
      <c r="D281">
        <v>3</v>
      </c>
      <c r="E281">
        <v>2</v>
      </c>
      <c r="F281">
        <f>IF(punkty_rekrutacyjne4[[#This Row],[Zachowanie]]=6,2,0)+punkty_rekrutacyjne4[[#This Row],[Osiagniecia]]</f>
        <v>3</v>
      </c>
      <c r="G281">
        <v>3</v>
      </c>
      <c r="H281">
        <v>5</v>
      </c>
      <c r="I281">
        <v>3</v>
      </c>
      <c r="J281">
        <v>6</v>
      </c>
      <c r="K28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81">
        <v>84</v>
      </c>
      <c r="M281">
        <v>53</v>
      </c>
      <c r="N281">
        <v>73</v>
      </c>
      <c r="O281">
        <v>7</v>
      </c>
      <c r="P281">
        <v>3</v>
      </c>
      <c r="Q281">
        <f>SUM(punkty_rekrutacyjne4[[#This Row],[GHP]:[GJP]])/10</f>
        <v>22</v>
      </c>
      <c r="R281">
        <f>SUM(punkty_rekrutacyjne4[[#This Row],[Punkty za zach i os]],punkty_rekrutacyjne4[[#This Row],[Punkty za oceny]],punkty_rekrutacyjne4[[#This Row],[Punkty za egzamin]])</f>
        <v>51</v>
      </c>
    </row>
    <row r="282" spans="2:18" hidden="1" x14ac:dyDescent="0.25">
      <c r="B282" s="1" t="s">
        <v>404</v>
      </c>
      <c r="C282" s="1" t="s">
        <v>397</v>
      </c>
      <c r="D282">
        <v>2</v>
      </c>
      <c r="E282">
        <v>2</v>
      </c>
      <c r="F282">
        <f>IF(punkty_rekrutacyjne4[[#This Row],[Zachowanie]]=6,2,0)+punkty_rekrutacyjne4[[#This Row],[Osiagniecia]]</f>
        <v>2</v>
      </c>
      <c r="G282">
        <v>5</v>
      </c>
      <c r="H282">
        <v>5</v>
      </c>
      <c r="I282">
        <v>5</v>
      </c>
      <c r="J282">
        <v>4</v>
      </c>
      <c r="K28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82">
        <v>88</v>
      </c>
      <c r="M282">
        <v>37</v>
      </c>
      <c r="N282">
        <v>50</v>
      </c>
      <c r="O282">
        <v>19</v>
      </c>
      <c r="P282">
        <v>28</v>
      </c>
      <c r="Q282">
        <f>SUM(punkty_rekrutacyjne4[[#This Row],[GHP]:[GJP]])/10</f>
        <v>22.2</v>
      </c>
      <c r="R282">
        <f>SUM(punkty_rekrutacyjne4[[#This Row],[Punkty za zach i os]],punkty_rekrutacyjne4[[#This Row],[Punkty za oceny]],punkty_rekrutacyjne4[[#This Row],[Punkty za egzamin]])</f>
        <v>54.2</v>
      </c>
    </row>
    <row r="283" spans="2:18" hidden="1" x14ac:dyDescent="0.25">
      <c r="B283" s="1" t="s">
        <v>405</v>
      </c>
      <c r="C283" s="1" t="s">
        <v>197</v>
      </c>
      <c r="D283">
        <v>7</v>
      </c>
      <c r="E283">
        <v>2</v>
      </c>
      <c r="F283">
        <f>IF(punkty_rekrutacyjne4[[#This Row],[Zachowanie]]=6,2,0)+punkty_rekrutacyjne4[[#This Row],[Osiagniecia]]</f>
        <v>7</v>
      </c>
      <c r="G283">
        <v>3</v>
      </c>
      <c r="H283">
        <v>5</v>
      </c>
      <c r="I283">
        <v>5</v>
      </c>
      <c r="J283">
        <v>2</v>
      </c>
      <c r="K28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83">
        <v>26</v>
      </c>
      <c r="M283">
        <v>30</v>
      </c>
      <c r="N283">
        <v>96</v>
      </c>
      <c r="O283">
        <v>59</v>
      </c>
      <c r="P283">
        <v>28</v>
      </c>
      <c r="Q283">
        <f>SUM(punkty_rekrutacyjne4[[#This Row],[GHP]:[GJP]])/10</f>
        <v>23.9</v>
      </c>
      <c r="R283">
        <f>SUM(punkty_rekrutacyjne4[[#This Row],[Punkty za zach i os]],punkty_rekrutacyjne4[[#This Row],[Punkty za oceny]],punkty_rekrutacyjne4[[#This Row],[Punkty za egzamin]])</f>
        <v>50.9</v>
      </c>
    </row>
    <row r="284" spans="2:18" hidden="1" x14ac:dyDescent="0.25">
      <c r="B284" s="1" t="s">
        <v>406</v>
      </c>
      <c r="C284" s="1" t="s">
        <v>38</v>
      </c>
      <c r="D284">
        <v>0</v>
      </c>
      <c r="E284">
        <v>5</v>
      </c>
      <c r="F284">
        <f>IF(punkty_rekrutacyjne4[[#This Row],[Zachowanie]]=6,2,0)+punkty_rekrutacyjne4[[#This Row],[Osiagniecia]]</f>
        <v>0</v>
      </c>
      <c r="G284">
        <v>6</v>
      </c>
      <c r="H284">
        <v>2</v>
      </c>
      <c r="I284">
        <v>2</v>
      </c>
      <c r="J284">
        <v>3</v>
      </c>
      <c r="K28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284">
        <v>50</v>
      </c>
      <c r="M284">
        <v>5</v>
      </c>
      <c r="N284">
        <v>14</v>
      </c>
      <c r="O284">
        <v>44</v>
      </c>
      <c r="P284">
        <v>45</v>
      </c>
      <c r="Q284">
        <f>SUM(punkty_rekrutacyjne4[[#This Row],[GHP]:[GJP]])/10</f>
        <v>15.8</v>
      </c>
      <c r="R284">
        <f>SUM(punkty_rekrutacyjne4[[#This Row],[Punkty za zach i os]],punkty_rekrutacyjne4[[#This Row],[Punkty za oceny]],punkty_rekrutacyjne4[[#This Row],[Punkty za egzamin]])</f>
        <v>29.8</v>
      </c>
    </row>
    <row r="285" spans="2:18" hidden="1" x14ac:dyDescent="0.25">
      <c r="B285" s="1" t="s">
        <v>407</v>
      </c>
      <c r="C285" s="1" t="s">
        <v>395</v>
      </c>
      <c r="D285">
        <v>5</v>
      </c>
      <c r="E285">
        <v>5</v>
      </c>
      <c r="F285">
        <f>IF(punkty_rekrutacyjne4[[#This Row],[Zachowanie]]=6,2,0)+punkty_rekrutacyjne4[[#This Row],[Osiagniecia]]</f>
        <v>5</v>
      </c>
      <c r="G285">
        <v>5</v>
      </c>
      <c r="H285">
        <v>4</v>
      </c>
      <c r="I285">
        <v>6</v>
      </c>
      <c r="J285">
        <v>5</v>
      </c>
      <c r="K28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285">
        <v>73</v>
      </c>
      <c r="M285">
        <v>49</v>
      </c>
      <c r="N285">
        <v>54</v>
      </c>
      <c r="O285">
        <v>67</v>
      </c>
      <c r="P285">
        <v>5</v>
      </c>
      <c r="Q285">
        <f>SUM(punkty_rekrutacyjne4[[#This Row],[GHP]:[GJP]])/10</f>
        <v>24.8</v>
      </c>
      <c r="R285">
        <f>SUM(punkty_rekrutacyjne4[[#This Row],[Punkty za zach i os]],punkty_rekrutacyjne4[[#This Row],[Punkty za oceny]],punkty_rekrutacyjne4[[#This Row],[Punkty za egzamin]])</f>
        <v>61.8</v>
      </c>
    </row>
    <row r="286" spans="2:18" hidden="1" x14ac:dyDescent="0.25">
      <c r="B286" s="1" t="s">
        <v>408</v>
      </c>
      <c r="C286" s="1" t="s">
        <v>316</v>
      </c>
      <c r="D286">
        <v>2</v>
      </c>
      <c r="E286">
        <v>3</v>
      </c>
      <c r="F286">
        <f>IF(punkty_rekrutacyjne4[[#This Row],[Zachowanie]]=6,2,0)+punkty_rekrutacyjne4[[#This Row],[Osiagniecia]]</f>
        <v>2</v>
      </c>
      <c r="G286">
        <v>4</v>
      </c>
      <c r="H286">
        <v>2</v>
      </c>
      <c r="I286">
        <v>5</v>
      </c>
      <c r="J286">
        <v>6</v>
      </c>
      <c r="K28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86">
        <v>100</v>
      </c>
      <c r="M286">
        <v>13</v>
      </c>
      <c r="N286">
        <v>93</v>
      </c>
      <c r="O286">
        <v>32</v>
      </c>
      <c r="P286">
        <v>23</v>
      </c>
      <c r="Q286">
        <f>SUM(punkty_rekrutacyjne4[[#This Row],[GHP]:[GJP]])/10</f>
        <v>26.1</v>
      </c>
      <c r="R286">
        <f>SUM(punkty_rekrutacyjne4[[#This Row],[Punkty za zach i os]],punkty_rekrutacyjne4[[#This Row],[Punkty za oceny]],punkty_rekrutacyjne4[[#This Row],[Punkty za egzamin]])</f>
        <v>52.1</v>
      </c>
    </row>
    <row r="287" spans="2:18" hidden="1" x14ac:dyDescent="0.25">
      <c r="B287" s="1" t="s">
        <v>408</v>
      </c>
      <c r="C287" s="1" t="s">
        <v>409</v>
      </c>
      <c r="D287">
        <v>6</v>
      </c>
      <c r="E287">
        <v>4</v>
      </c>
      <c r="F287">
        <f>IF(punkty_rekrutacyjne4[[#This Row],[Zachowanie]]=6,2,0)+punkty_rekrutacyjne4[[#This Row],[Osiagniecia]]</f>
        <v>6</v>
      </c>
      <c r="G287">
        <v>4</v>
      </c>
      <c r="H287">
        <v>3</v>
      </c>
      <c r="I287">
        <v>2</v>
      </c>
      <c r="J287">
        <v>5</v>
      </c>
      <c r="K28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87">
        <v>52</v>
      </c>
      <c r="M287">
        <v>46</v>
      </c>
      <c r="N287">
        <v>54</v>
      </c>
      <c r="O287">
        <v>22</v>
      </c>
      <c r="P287">
        <v>42</v>
      </c>
      <c r="Q287">
        <f>SUM(punkty_rekrutacyjne4[[#This Row],[GHP]:[GJP]])/10</f>
        <v>21.6</v>
      </c>
      <c r="R287">
        <f>SUM(punkty_rekrutacyjne4[[#This Row],[Punkty za zach i os]],punkty_rekrutacyjne4[[#This Row],[Punkty za oceny]],punkty_rekrutacyjne4[[#This Row],[Punkty za egzamin]])</f>
        <v>45.6</v>
      </c>
    </row>
    <row r="288" spans="2:18" hidden="1" x14ac:dyDescent="0.25">
      <c r="B288" s="1" t="s">
        <v>410</v>
      </c>
      <c r="C288" s="1" t="s">
        <v>70</v>
      </c>
      <c r="D288">
        <v>2</v>
      </c>
      <c r="E288">
        <v>5</v>
      </c>
      <c r="F288">
        <f>IF(punkty_rekrutacyjne4[[#This Row],[Zachowanie]]=6,2,0)+punkty_rekrutacyjne4[[#This Row],[Osiagniecia]]</f>
        <v>2</v>
      </c>
      <c r="G288">
        <v>6</v>
      </c>
      <c r="H288">
        <v>4</v>
      </c>
      <c r="I288">
        <v>6</v>
      </c>
      <c r="J288">
        <v>3</v>
      </c>
      <c r="K28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88">
        <v>88</v>
      </c>
      <c r="M288">
        <v>14</v>
      </c>
      <c r="N288">
        <v>98</v>
      </c>
      <c r="O288">
        <v>46</v>
      </c>
      <c r="P288">
        <v>66</v>
      </c>
      <c r="Q288">
        <f>SUM(punkty_rekrutacyjne4[[#This Row],[GHP]:[GJP]])/10</f>
        <v>31.2</v>
      </c>
      <c r="R288">
        <f>SUM(punkty_rekrutacyjne4[[#This Row],[Punkty za zach i os]],punkty_rekrutacyjne4[[#This Row],[Punkty za oceny]],punkty_rekrutacyjne4[[#This Row],[Punkty za egzamin]])</f>
        <v>63.2</v>
      </c>
    </row>
    <row r="289" spans="2:18" hidden="1" x14ac:dyDescent="0.25">
      <c r="B289" s="1" t="s">
        <v>411</v>
      </c>
      <c r="C289" s="1" t="s">
        <v>412</v>
      </c>
      <c r="D289">
        <v>3</v>
      </c>
      <c r="E289">
        <v>2</v>
      </c>
      <c r="F289">
        <f>IF(punkty_rekrutacyjne4[[#This Row],[Zachowanie]]=6,2,0)+punkty_rekrutacyjne4[[#This Row],[Osiagniecia]]</f>
        <v>3</v>
      </c>
      <c r="G289">
        <v>4</v>
      </c>
      <c r="H289">
        <v>2</v>
      </c>
      <c r="I289">
        <v>6</v>
      </c>
      <c r="J289">
        <v>6</v>
      </c>
      <c r="K28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89">
        <v>85</v>
      </c>
      <c r="M289">
        <v>91</v>
      </c>
      <c r="N289">
        <v>9</v>
      </c>
      <c r="O289">
        <v>9</v>
      </c>
      <c r="P289">
        <v>53</v>
      </c>
      <c r="Q289">
        <f>SUM(punkty_rekrutacyjne4[[#This Row],[GHP]:[GJP]])/10</f>
        <v>24.7</v>
      </c>
      <c r="R289">
        <f>SUM(punkty_rekrutacyjne4[[#This Row],[Punkty za zach i os]],punkty_rekrutacyjne4[[#This Row],[Punkty za oceny]],punkty_rekrutacyjne4[[#This Row],[Punkty za egzamin]])</f>
        <v>53.7</v>
      </c>
    </row>
    <row r="290" spans="2:18" hidden="1" x14ac:dyDescent="0.25">
      <c r="B290" s="1" t="s">
        <v>413</v>
      </c>
      <c r="C290" s="1" t="s">
        <v>414</v>
      </c>
      <c r="D290">
        <v>3</v>
      </c>
      <c r="E290">
        <v>4</v>
      </c>
      <c r="F290">
        <f>IF(punkty_rekrutacyjne4[[#This Row],[Zachowanie]]=6,2,0)+punkty_rekrutacyjne4[[#This Row],[Osiagniecia]]</f>
        <v>3</v>
      </c>
      <c r="G290">
        <v>4</v>
      </c>
      <c r="H290">
        <v>4</v>
      </c>
      <c r="I290">
        <v>3</v>
      </c>
      <c r="J290">
        <v>3</v>
      </c>
      <c r="K29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290">
        <v>93</v>
      </c>
      <c r="M290">
        <v>12</v>
      </c>
      <c r="N290">
        <v>63</v>
      </c>
      <c r="O290">
        <v>3</v>
      </c>
      <c r="P290">
        <v>60</v>
      </c>
      <c r="Q290">
        <f>SUM(punkty_rekrutacyjne4[[#This Row],[GHP]:[GJP]])/10</f>
        <v>23.1</v>
      </c>
      <c r="R290">
        <f>SUM(punkty_rekrutacyjne4[[#This Row],[Punkty za zach i os]],punkty_rekrutacyjne4[[#This Row],[Punkty za oceny]],punkty_rekrutacyjne4[[#This Row],[Punkty za egzamin]])</f>
        <v>46.1</v>
      </c>
    </row>
    <row r="291" spans="2:18" hidden="1" x14ac:dyDescent="0.25">
      <c r="B291" s="1" t="s">
        <v>40</v>
      </c>
      <c r="C291" s="1" t="s">
        <v>43</v>
      </c>
      <c r="D291">
        <v>0</v>
      </c>
      <c r="E291">
        <v>6</v>
      </c>
      <c r="F291">
        <f>IF(punkty_rekrutacyjne4[[#This Row],[Zachowanie]]=6,2,0)+punkty_rekrutacyjne4[[#This Row],[Osiagniecia]]</f>
        <v>2</v>
      </c>
      <c r="G291">
        <v>3</v>
      </c>
      <c r="H291">
        <v>5</v>
      </c>
      <c r="I291">
        <v>6</v>
      </c>
      <c r="J291">
        <v>3</v>
      </c>
      <c r="K29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91">
        <v>67</v>
      </c>
      <c r="M291">
        <v>66</v>
      </c>
      <c r="N291">
        <v>56</v>
      </c>
      <c r="O291">
        <v>41</v>
      </c>
      <c r="P291">
        <v>26</v>
      </c>
      <c r="Q291">
        <f>SUM(punkty_rekrutacyjne4[[#This Row],[GHP]:[GJP]])/10</f>
        <v>25.6</v>
      </c>
      <c r="R291">
        <f>SUM(punkty_rekrutacyjne4[[#This Row],[Punkty za zach i os]],punkty_rekrutacyjne4[[#This Row],[Punkty za oceny]],punkty_rekrutacyjne4[[#This Row],[Punkty za egzamin]])</f>
        <v>53.6</v>
      </c>
    </row>
    <row r="292" spans="2:18" hidden="1" x14ac:dyDescent="0.25">
      <c r="B292" s="1" t="s">
        <v>415</v>
      </c>
      <c r="C292" s="1" t="s">
        <v>416</v>
      </c>
      <c r="D292">
        <v>4</v>
      </c>
      <c r="E292">
        <v>5</v>
      </c>
      <c r="F292">
        <f>IF(punkty_rekrutacyjne4[[#This Row],[Zachowanie]]=6,2,0)+punkty_rekrutacyjne4[[#This Row],[Osiagniecia]]</f>
        <v>4</v>
      </c>
      <c r="G292">
        <v>6</v>
      </c>
      <c r="H292">
        <v>5</v>
      </c>
      <c r="I292">
        <v>2</v>
      </c>
      <c r="J292">
        <v>4</v>
      </c>
      <c r="K29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292">
        <v>65</v>
      </c>
      <c r="M292">
        <v>75</v>
      </c>
      <c r="N292">
        <v>95</v>
      </c>
      <c r="O292">
        <v>100</v>
      </c>
      <c r="P292">
        <v>89</v>
      </c>
      <c r="Q292">
        <f>SUM(punkty_rekrutacyjne4[[#This Row],[GHP]:[GJP]])/10</f>
        <v>42.4</v>
      </c>
      <c r="R292">
        <f>SUM(punkty_rekrutacyjne4[[#This Row],[Punkty za zach i os]],punkty_rekrutacyjne4[[#This Row],[Punkty za oceny]],punkty_rekrutacyjne4[[#This Row],[Punkty za egzamin]])</f>
        <v>70.400000000000006</v>
      </c>
    </row>
    <row r="293" spans="2:18" hidden="1" x14ac:dyDescent="0.25">
      <c r="B293" s="1" t="s">
        <v>417</v>
      </c>
      <c r="C293" s="1" t="s">
        <v>110</v>
      </c>
      <c r="D293">
        <v>1</v>
      </c>
      <c r="E293">
        <v>3</v>
      </c>
      <c r="F293">
        <f>IF(punkty_rekrutacyjne4[[#This Row],[Zachowanie]]=6,2,0)+punkty_rekrutacyjne4[[#This Row],[Osiagniecia]]</f>
        <v>1</v>
      </c>
      <c r="G293">
        <v>5</v>
      </c>
      <c r="H293">
        <v>2</v>
      </c>
      <c r="I293">
        <v>2</v>
      </c>
      <c r="J293">
        <v>5</v>
      </c>
      <c r="K29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293">
        <v>45</v>
      </c>
      <c r="M293">
        <v>30</v>
      </c>
      <c r="N293">
        <v>64</v>
      </c>
      <c r="O293">
        <v>95</v>
      </c>
      <c r="P293">
        <v>83</v>
      </c>
      <c r="Q293">
        <f>SUM(punkty_rekrutacyjne4[[#This Row],[GHP]:[GJP]])/10</f>
        <v>31.7</v>
      </c>
      <c r="R293">
        <f>SUM(punkty_rekrutacyjne4[[#This Row],[Punkty za zach i os]],punkty_rekrutacyjne4[[#This Row],[Punkty za oceny]],punkty_rekrutacyjne4[[#This Row],[Punkty za egzamin]])</f>
        <v>48.7</v>
      </c>
    </row>
    <row r="294" spans="2:18" hidden="1" x14ac:dyDescent="0.25">
      <c r="B294" s="1" t="s">
        <v>418</v>
      </c>
      <c r="C294" s="1" t="s">
        <v>171</v>
      </c>
      <c r="D294">
        <v>4</v>
      </c>
      <c r="E294">
        <v>6</v>
      </c>
      <c r="F294">
        <f>IF(punkty_rekrutacyjne4[[#This Row],[Zachowanie]]=6,2,0)+punkty_rekrutacyjne4[[#This Row],[Osiagniecia]]</f>
        <v>6</v>
      </c>
      <c r="G294">
        <v>4</v>
      </c>
      <c r="H294">
        <v>2</v>
      </c>
      <c r="I294">
        <v>3</v>
      </c>
      <c r="J294">
        <v>5</v>
      </c>
      <c r="K29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94">
        <v>40</v>
      </c>
      <c r="M294">
        <v>80</v>
      </c>
      <c r="N294">
        <v>8</v>
      </c>
      <c r="O294">
        <v>99</v>
      </c>
      <c r="P294">
        <v>20</v>
      </c>
      <c r="Q294">
        <f>SUM(punkty_rekrutacyjne4[[#This Row],[GHP]:[GJP]])/10</f>
        <v>24.7</v>
      </c>
      <c r="R294">
        <f>SUM(punkty_rekrutacyjne4[[#This Row],[Punkty za zach i os]],punkty_rekrutacyjne4[[#This Row],[Punkty za oceny]],punkty_rekrutacyjne4[[#This Row],[Punkty za egzamin]])</f>
        <v>48.7</v>
      </c>
    </row>
    <row r="295" spans="2:18" hidden="1" x14ac:dyDescent="0.25">
      <c r="B295" s="1" t="s">
        <v>419</v>
      </c>
      <c r="C295" s="1" t="s">
        <v>260</v>
      </c>
      <c r="D295">
        <v>6</v>
      </c>
      <c r="E295">
        <v>3</v>
      </c>
      <c r="F295">
        <f>IF(punkty_rekrutacyjne4[[#This Row],[Zachowanie]]=6,2,0)+punkty_rekrutacyjne4[[#This Row],[Osiagniecia]]</f>
        <v>6</v>
      </c>
      <c r="G295">
        <v>6</v>
      </c>
      <c r="H295">
        <v>2</v>
      </c>
      <c r="I295">
        <v>4</v>
      </c>
      <c r="J295">
        <v>6</v>
      </c>
      <c r="K29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295">
        <v>47</v>
      </c>
      <c r="M295">
        <v>54</v>
      </c>
      <c r="N295">
        <v>40</v>
      </c>
      <c r="O295">
        <v>83</v>
      </c>
      <c r="P295">
        <v>16</v>
      </c>
      <c r="Q295">
        <f>SUM(punkty_rekrutacyjne4[[#This Row],[GHP]:[GJP]])/10</f>
        <v>24</v>
      </c>
      <c r="R295">
        <f>SUM(punkty_rekrutacyjne4[[#This Row],[Punkty za zach i os]],punkty_rekrutacyjne4[[#This Row],[Punkty za oceny]],punkty_rekrutacyjne4[[#This Row],[Punkty za egzamin]])</f>
        <v>56</v>
      </c>
    </row>
    <row r="296" spans="2:18" hidden="1" x14ac:dyDescent="0.25">
      <c r="B296" s="1" t="s">
        <v>420</v>
      </c>
      <c r="C296" s="1" t="s">
        <v>188</v>
      </c>
      <c r="D296">
        <v>3</v>
      </c>
      <c r="E296">
        <v>2</v>
      </c>
      <c r="F296">
        <f>IF(punkty_rekrutacyjne4[[#This Row],[Zachowanie]]=6,2,0)+punkty_rekrutacyjne4[[#This Row],[Osiagniecia]]</f>
        <v>3</v>
      </c>
      <c r="G296">
        <v>4</v>
      </c>
      <c r="H296">
        <v>5</v>
      </c>
      <c r="I296">
        <v>4</v>
      </c>
      <c r="J296">
        <v>6</v>
      </c>
      <c r="K29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96">
        <v>99</v>
      </c>
      <c r="M296">
        <v>60</v>
      </c>
      <c r="N296">
        <v>96</v>
      </c>
      <c r="O296">
        <v>89</v>
      </c>
      <c r="P296">
        <v>29</v>
      </c>
      <c r="Q296">
        <f>SUM(punkty_rekrutacyjne4[[#This Row],[GHP]:[GJP]])/10</f>
        <v>37.299999999999997</v>
      </c>
      <c r="R296">
        <f>SUM(punkty_rekrutacyjne4[[#This Row],[Punkty za zach i os]],punkty_rekrutacyjne4[[#This Row],[Punkty za oceny]],punkty_rekrutacyjne4[[#This Row],[Punkty za egzamin]])</f>
        <v>70.3</v>
      </c>
    </row>
    <row r="297" spans="2:18" hidden="1" x14ac:dyDescent="0.25">
      <c r="B297" s="1" t="s">
        <v>421</v>
      </c>
      <c r="C297" s="1" t="s">
        <v>249</v>
      </c>
      <c r="D297">
        <v>8</v>
      </c>
      <c r="E297">
        <v>2</v>
      </c>
      <c r="F297">
        <f>IF(punkty_rekrutacyjne4[[#This Row],[Zachowanie]]=6,2,0)+punkty_rekrutacyjne4[[#This Row],[Osiagniecia]]</f>
        <v>8</v>
      </c>
      <c r="G297">
        <v>2</v>
      </c>
      <c r="H297">
        <v>4</v>
      </c>
      <c r="I297">
        <v>3</v>
      </c>
      <c r="J297">
        <v>5</v>
      </c>
      <c r="K29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97">
        <v>83</v>
      </c>
      <c r="M297">
        <v>29</v>
      </c>
      <c r="N297">
        <v>91</v>
      </c>
      <c r="O297">
        <v>26</v>
      </c>
      <c r="P297">
        <v>21</v>
      </c>
      <c r="Q297">
        <f>SUM(punkty_rekrutacyjne4[[#This Row],[GHP]:[GJP]])/10</f>
        <v>25</v>
      </c>
      <c r="R297">
        <f>SUM(punkty_rekrutacyjne4[[#This Row],[Punkty za zach i os]],punkty_rekrutacyjne4[[#This Row],[Punkty za oceny]],punkty_rekrutacyjne4[[#This Row],[Punkty za egzamin]])</f>
        <v>51</v>
      </c>
    </row>
    <row r="298" spans="2:18" hidden="1" x14ac:dyDescent="0.25">
      <c r="B298" s="1" t="s">
        <v>422</v>
      </c>
      <c r="C298" s="1" t="s">
        <v>340</v>
      </c>
      <c r="D298">
        <v>0</v>
      </c>
      <c r="E298">
        <v>4</v>
      </c>
      <c r="F298">
        <f>IF(punkty_rekrutacyjne4[[#This Row],[Zachowanie]]=6,2,0)+punkty_rekrutacyjne4[[#This Row],[Osiagniecia]]</f>
        <v>0</v>
      </c>
      <c r="G298">
        <v>3</v>
      </c>
      <c r="H298">
        <v>6</v>
      </c>
      <c r="I298">
        <v>5</v>
      </c>
      <c r="J298">
        <v>5</v>
      </c>
      <c r="K29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298">
        <v>5</v>
      </c>
      <c r="M298">
        <v>26</v>
      </c>
      <c r="N298">
        <v>6</v>
      </c>
      <c r="O298">
        <v>82</v>
      </c>
      <c r="P298">
        <v>94</v>
      </c>
      <c r="Q298">
        <f>SUM(punkty_rekrutacyjne4[[#This Row],[GHP]:[GJP]])/10</f>
        <v>21.3</v>
      </c>
      <c r="R298">
        <f>SUM(punkty_rekrutacyjne4[[#This Row],[Punkty za zach i os]],punkty_rekrutacyjne4[[#This Row],[Punkty za oceny]],punkty_rekrutacyjne4[[#This Row],[Punkty za egzamin]])</f>
        <v>51.3</v>
      </c>
    </row>
    <row r="299" spans="2:18" hidden="1" x14ac:dyDescent="0.25">
      <c r="B299" s="1" t="s">
        <v>423</v>
      </c>
      <c r="C299" s="1" t="s">
        <v>76</v>
      </c>
      <c r="D299">
        <v>5</v>
      </c>
      <c r="E299">
        <v>3</v>
      </c>
      <c r="F299">
        <f>IF(punkty_rekrutacyjne4[[#This Row],[Zachowanie]]=6,2,0)+punkty_rekrutacyjne4[[#This Row],[Osiagniecia]]</f>
        <v>5</v>
      </c>
      <c r="G299">
        <v>3</v>
      </c>
      <c r="H299">
        <v>3</v>
      </c>
      <c r="I299">
        <v>4</v>
      </c>
      <c r="J299">
        <v>3</v>
      </c>
      <c r="K29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299">
        <v>97</v>
      </c>
      <c r="M299">
        <v>83</v>
      </c>
      <c r="N299">
        <v>27</v>
      </c>
      <c r="O299">
        <v>61</v>
      </c>
      <c r="P299">
        <v>34</v>
      </c>
      <c r="Q299">
        <f>SUM(punkty_rekrutacyjne4[[#This Row],[GHP]:[GJP]])/10</f>
        <v>30.2</v>
      </c>
      <c r="R299">
        <f>SUM(punkty_rekrutacyjne4[[#This Row],[Punkty za zach i os]],punkty_rekrutacyjne4[[#This Row],[Punkty za oceny]],punkty_rekrutacyjne4[[#This Row],[Punkty za egzamin]])</f>
        <v>53.2</v>
      </c>
    </row>
    <row r="300" spans="2:18" hidden="1" x14ac:dyDescent="0.25">
      <c r="B300" s="1" t="s">
        <v>424</v>
      </c>
      <c r="C300" s="1" t="s">
        <v>425</v>
      </c>
      <c r="D300">
        <v>8</v>
      </c>
      <c r="E300">
        <v>5</v>
      </c>
      <c r="F300">
        <f>IF(punkty_rekrutacyjne4[[#This Row],[Zachowanie]]=6,2,0)+punkty_rekrutacyjne4[[#This Row],[Osiagniecia]]</f>
        <v>8</v>
      </c>
      <c r="G300">
        <v>4</v>
      </c>
      <c r="H300">
        <v>6</v>
      </c>
      <c r="I300">
        <v>6</v>
      </c>
      <c r="J300">
        <v>5</v>
      </c>
      <c r="K30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300">
        <v>37</v>
      </c>
      <c r="M300">
        <v>52</v>
      </c>
      <c r="N300">
        <v>6</v>
      </c>
      <c r="O300">
        <v>34</v>
      </c>
      <c r="P300">
        <v>84</v>
      </c>
      <c r="Q300">
        <f>SUM(punkty_rekrutacyjne4[[#This Row],[GHP]:[GJP]])/10</f>
        <v>21.3</v>
      </c>
      <c r="R300">
        <f>SUM(punkty_rekrutacyjne4[[#This Row],[Punkty za zach i os]],punkty_rekrutacyjne4[[#This Row],[Punkty za oceny]],punkty_rekrutacyjne4[[#This Row],[Punkty za egzamin]])</f>
        <v>63.3</v>
      </c>
    </row>
    <row r="301" spans="2:18" hidden="1" x14ac:dyDescent="0.25">
      <c r="B301" s="1" t="s">
        <v>426</v>
      </c>
      <c r="C301" s="1" t="s">
        <v>427</v>
      </c>
      <c r="D301">
        <v>5</v>
      </c>
      <c r="E301">
        <v>2</v>
      </c>
      <c r="F301">
        <f>IF(punkty_rekrutacyjne4[[#This Row],[Zachowanie]]=6,2,0)+punkty_rekrutacyjne4[[#This Row],[Osiagniecia]]</f>
        <v>5</v>
      </c>
      <c r="G301">
        <v>5</v>
      </c>
      <c r="H301">
        <v>3</v>
      </c>
      <c r="I301">
        <v>5</v>
      </c>
      <c r="J301">
        <v>5</v>
      </c>
      <c r="K30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01">
        <v>30</v>
      </c>
      <c r="M301">
        <v>42</v>
      </c>
      <c r="N301">
        <v>80</v>
      </c>
      <c r="O301">
        <v>74</v>
      </c>
      <c r="P301">
        <v>75</v>
      </c>
      <c r="Q301">
        <f>SUM(punkty_rekrutacyjne4[[#This Row],[GHP]:[GJP]])/10</f>
        <v>30.1</v>
      </c>
      <c r="R301">
        <f>SUM(punkty_rekrutacyjne4[[#This Row],[Punkty za zach i os]],punkty_rekrutacyjne4[[#This Row],[Punkty za oceny]],punkty_rekrutacyjne4[[#This Row],[Punkty za egzamin]])</f>
        <v>63.1</v>
      </c>
    </row>
    <row r="302" spans="2:18" hidden="1" x14ac:dyDescent="0.25">
      <c r="B302" s="1" t="s">
        <v>428</v>
      </c>
      <c r="C302" s="1" t="s">
        <v>429</v>
      </c>
      <c r="D302">
        <v>3</v>
      </c>
      <c r="E302">
        <v>2</v>
      </c>
      <c r="F302">
        <f>IF(punkty_rekrutacyjne4[[#This Row],[Zachowanie]]=6,2,0)+punkty_rekrutacyjne4[[#This Row],[Osiagniecia]]</f>
        <v>3</v>
      </c>
      <c r="G302">
        <v>5</v>
      </c>
      <c r="H302">
        <v>5</v>
      </c>
      <c r="I302">
        <v>2</v>
      </c>
      <c r="J302">
        <v>2</v>
      </c>
      <c r="K30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02">
        <v>81</v>
      </c>
      <c r="M302">
        <v>88</v>
      </c>
      <c r="N302">
        <v>99</v>
      </c>
      <c r="O302">
        <v>75</v>
      </c>
      <c r="P302">
        <v>60</v>
      </c>
      <c r="Q302">
        <f>SUM(punkty_rekrutacyjne4[[#This Row],[GHP]:[GJP]])/10</f>
        <v>40.299999999999997</v>
      </c>
      <c r="R302">
        <f>SUM(punkty_rekrutacyjne4[[#This Row],[Punkty za zach i os]],punkty_rekrutacyjne4[[#This Row],[Punkty za oceny]],punkty_rekrutacyjne4[[#This Row],[Punkty za egzamin]])</f>
        <v>59.3</v>
      </c>
    </row>
    <row r="303" spans="2:18" hidden="1" x14ac:dyDescent="0.25">
      <c r="B303" s="1" t="s">
        <v>428</v>
      </c>
      <c r="C303" s="1" t="s">
        <v>430</v>
      </c>
      <c r="D303">
        <v>3</v>
      </c>
      <c r="E303">
        <v>6</v>
      </c>
      <c r="F303">
        <f>IF(punkty_rekrutacyjne4[[#This Row],[Zachowanie]]=6,2,0)+punkty_rekrutacyjne4[[#This Row],[Osiagniecia]]</f>
        <v>5</v>
      </c>
      <c r="G303">
        <v>2</v>
      </c>
      <c r="H303">
        <v>5</v>
      </c>
      <c r="I303">
        <v>6</v>
      </c>
      <c r="J303">
        <v>4</v>
      </c>
      <c r="K30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03">
        <v>36</v>
      </c>
      <c r="M303">
        <v>63</v>
      </c>
      <c r="N303">
        <v>40</v>
      </c>
      <c r="O303">
        <v>82</v>
      </c>
      <c r="P303">
        <v>89</v>
      </c>
      <c r="Q303">
        <f>SUM(punkty_rekrutacyjne4[[#This Row],[GHP]:[GJP]])/10</f>
        <v>31</v>
      </c>
      <c r="R303">
        <f>SUM(punkty_rekrutacyjne4[[#This Row],[Punkty za zach i os]],punkty_rekrutacyjne4[[#This Row],[Punkty za oceny]],punkty_rekrutacyjne4[[#This Row],[Punkty za egzamin]])</f>
        <v>60</v>
      </c>
    </row>
    <row r="304" spans="2:18" hidden="1" x14ac:dyDescent="0.25">
      <c r="B304" s="1" t="s">
        <v>431</v>
      </c>
      <c r="C304" s="1" t="s">
        <v>242</v>
      </c>
      <c r="D304">
        <v>0</v>
      </c>
      <c r="E304">
        <v>6</v>
      </c>
      <c r="F304">
        <f>IF(punkty_rekrutacyjne4[[#This Row],[Zachowanie]]=6,2,0)+punkty_rekrutacyjne4[[#This Row],[Osiagniecia]]</f>
        <v>2</v>
      </c>
      <c r="G304">
        <v>3</v>
      </c>
      <c r="H304">
        <v>2</v>
      </c>
      <c r="I304">
        <v>3</v>
      </c>
      <c r="J304">
        <v>5</v>
      </c>
      <c r="K30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04">
        <v>27</v>
      </c>
      <c r="M304">
        <v>62</v>
      </c>
      <c r="N304">
        <v>56</v>
      </c>
      <c r="O304">
        <v>66</v>
      </c>
      <c r="P304">
        <v>92</v>
      </c>
      <c r="Q304">
        <f>SUM(punkty_rekrutacyjne4[[#This Row],[GHP]:[GJP]])/10</f>
        <v>30.3</v>
      </c>
      <c r="R304">
        <f>SUM(punkty_rekrutacyjne4[[#This Row],[Punkty za zach i os]],punkty_rekrutacyjne4[[#This Row],[Punkty za oceny]],punkty_rekrutacyjne4[[#This Row],[Punkty za egzamin]])</f>
        <v>48.3</v>
      </c>
    </row>
    <row r="305" spans="2:18" hidden="1" x14ac:dyDescent="0.25">
      <c r="B305" s="1" t="s">
        <v>432</v>
      </c>
      <c r="C305" s="1" t="s">
        <v>429</v>
      </c>
      <c r="D305">
        <v>8</v>
      </c>
      <c r="E305">
        <v>5</v>
      </c>
      <c r="F305">
        <f>IF(punkty_rekrutacyjne4[[#This Row],[Zachowanie]]=6,2,0)+punkty_rekrutacyjne4[[#This Row],[Osiagniecia]]</f>
        <v>8</v>
      </c>
      <c r="G305">
        <v>5</v>
      </c>
      <c r="H305">
        <v>5</v>
      </c>
      <c r="I305">
        <v>4</v>
      </c>
      <c r="J305">
        <v>6</v>
      </c>
      <c r="K30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05">
        <v>65</v>
      </c>
      <c r="M305">
        <v>57</v>
      </c>
      <c r="N305">
        <v>24</v>
      </c>
      <c r="O305">
        <v>97</v>
      </c>
      <c r="P305">
        <v>47</v>
      </c>
      <c r="Q305">
        <f>SUM(punkty_rekrutacyjne4[[#This Row],[GHP]:[GJP]])/10</f>
        <v>29</v>
      </c>
      <c r="R305">
        <f>SUM(punkty_rekrutacyjne4[[#This Row],[Punkty za zach i os]],punkty_rekrutacyjne4[[#This Row],[Punkty za oceny]],punkty_rekrutacyjne4[[#This Row],[Punkty za egzamin]])</f>
        <v>69</v>
      </c>
    </row>
    <row r="306" spans="2:18" hidden="1" x14ac:dyDescent="0.25">
      <c r="B306" s="1" t="s">
        <v>433</v>
      </c>
      <c r="C306" s="1" t="s">
        <v>434</v>
      </c>
      <c r="D306">
        <v>5</v>
      </c>
      <c r="E306">
        <v>2</v>
      </c>
      <c r="F306">
        <f>IF(punkty_rekrutacyjne4[[#This Row],[Zachowanie]]=6,2,0)+punkty_rekrutacyjne4[[#This Row],[Osiagniecia]]</f>
        <v>5</v>
      </c>
      <c r="G306">
        <v>6</v>
      </c>
      <c r="H306">
        <v>4</v>
      </c>
      <c r="I306">
        <v>5</v>
      </c>
      <c r="J306">
        <v>6</v>
      </c>
      <c r="K30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306">
        <v>35</v>
      </c>
      <c r="M306">
        <v>77</v>
      </c>
      <c r="N306">
        <v>82</v>
      </c>
      <c r="O306">
        <v>42</v>
      </c>
      <c r="P306">
        <v>17</v>
      </c>
      <c r="Q306">
        <f>SUM(punkty_rekrutacyjne4[[#This Row],[GHP]:[GJP]])/10</f>
        <v>25.3</v>
      </c>
      <c r="R306">
        <f>SUM(punkty_rekrutacyjne4[[#This Row],[Punkty za zach i os]],punkty_rekrutacyjne4[[#This Row],[Punkty za oceny]],punkty_rekrutacyjne4[[#This Row],[Punkty za egzamin]])</f>
        <v>64.3</v>
      </c>
    </row>
    <row r="307" spans="2:18" hidden="1" x14ac:dyDescent="0.25">
      <c r="B307" s="1" t="s">
        <v>435</v>
      </c>
      <c r="C307" s="1" t="s">
        <v>436</v>
      </c>
      <c r="D307">
        <v>3</v>
      </c>
      <c r="E307">
        <v>5</v>
      </c>
      <c r="F307">
        <f>IF(punkty_rekrutacyjne4[[#This Row],[Zachowanie]]=6,2,0)+punkty_rekrutacyjne4[[#This Row],[Osiagniecia]]</f>
        <v>3</v>
      </c>
      <c r="G307">
        <v>5</v>
      </c>
      <c r="H307">
        <v>2</v>
      </c>
      <c r="I307">
        <v>3</v>
      </c>
      <c r="J307">
        <v>6</v>
      </c>
      <c r="K30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07">
        <v>47</v>
      </c>
      <c r="M307">
        <v>52</v>
      </c>
      <c r="N307">
        <v>43</v>
      </c>
      <c r="O307">
        <v>47</v>
      </c>
      <c r="P307">
        <v>3</v>
      </c>
      <c r="Q307">
        <f>SUM(punkty_rekrutacyjne4[[#This Row],[GHP]:[GJP]])/10</f>
        <v>19.2</v>
      </c>
      <c r="R307">
        <f>SUM(punkty_rekrutacyjne4[[#This Row],[Punkty za zach i os]],punkty_rekrutacyjne4[[#This Row],[Punkty za oceny]],punkty_rekrutacyjne4[[#This Row],[Punkty za egzamin]])</f>
        <v>44.2</v>
      </c>
    </row>
    <row r="308" spans="2:18" hidden="1" x14ac:dyDescent="0.25">
      <c r="B308" s="1" t="s">
        <v>437</v>
      </c>
      <c r="C308" s="1" t="s">
        <v>438</v>
      </c>
      <c r="D308">
        <v>5</v>
      </c>
      <c r="E308">
        <v>2</v>
      </c>
      <c r="F308">
        <f>IF(punkty_rekrutacyjne4[[#This Row],[Zachowanie]]=6,2,0)+punkty_rekrutacyjne4[[#This Row],[Osiagniecia]]</f>
        <v>5</v>
      </c>
      <c r="G308">
        <v>6</v>
      </c>
      <c r="H308">
        <v>3</v>
      </c>
      <c r="I308">
        <v>3</v>
      </c>
      <c r="J308">
        <v>5</v>
      </c>
      <c r="K30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08">
        <v>69</v>
      </c>
      <c r="M308">
        <v>15</v>
      </c>
      <c r="N308">
        <v>39</v>
      </c>
      <c r="O308">
        <v>69</v>
      </c>
      <c r="P308">
        <v>39</v>
      </c>
      <c r="Q308">
        <f>SUM(punkty_rekrutacyjne4[[#This Row],[GHP]:[GJP]])/10</f>
        <v>23.1</v>
      </c>
      <c r="R308">
        <f>SUM(punkty_rekrutacyjne4[[#This Row],[Punkty za zach i os]],punkty_rekrutacyjne4[[#This Row],[Punkty za oceny]],punkty_rekrutacyjne4[[#This Row],[Punkty za egzamin]])</f>
        <v>54.1</v>
      </c>
    </row>
    <row r="309" spans="2:18" hidden="1" x14ac:dyDescent="0.25">
      <c r="B309" s="1" t="s">
        <v>439</v>
      </c>
      <c r="C309" s="1" t="s">
        <v>395</v>
      </c>
      <c r="D309">
        <v>0</v>
      </c>
      <c r="E309">
        <v>3</v>
      </c>
      <c r="F309">
        <f>IF(punkty_rekrutacyjne4[[#This Row],[Zachowanie]]=6,2,0)+punkty_rekrutacyjne4[[#This Row],[Osiagniecia]]</f>
        <v>0</v>
      </c>
      <c r="G309">
        <v>6</v>
      </c>
      <c r="H309">
        <v>4</v>
      </c>
      <c r="I309">
        <v>3</v>
      </c>
      <c r="J309">
        <v>6</v>
      </c>
      <c r="K30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09">
        <v>35</v>
      </c>
      <c r="M309">
        <v>41</v>
      </c>
      <c r="N309">
        <v>92</v>
      </c>
      <c r="O309">
        <v>96</v>
      </c>
      <c r="P309">
        <v>19</v>
      </c>
      <c r="Q309">
        <f>SUM(punkty_rekrutacyjne4[[#This Row],[GHP]:[GJP]])/10</f>
        <v>28.3</v>
      </c>
      <c r="R309">
        <f>SUM(punkty_rekrutacyjne4[[#This Row],[Punkty za zach i os]],punkty_rekrutacyjne4[[#This Row],[Punkty za oceny]],punkty_rekrutacyjne4[[#This Row],[Punkty za egzamin]])</f>
        <v>58.3</v>
      </c>
    </row>
    <row r="310" spans="2:18" hidden="1" x14ac:dyDescent="0.25">
      <c r="B310" s="1" t="s">
        <v>440</v>
      </c>
      <c r="C310" s="1" t="s">
        <v>251</v>
      </c>
      <c r="D310">
        <v>1</v>
      </c>
      <c r="E310">
        <v>6</v>
      </c>
      <c r="F310">
        <f>IF(punkty_rekrutacyjne4[[#This Row],[Zachowanie]]=6,2,0)+punkty_rekrutacyjne4[[#This Row],[Osiagniecia]]</f>
        <v>3</v>
      </c>
      <c r="G310">
        <v>6</v>
      </c>
      <c r="H310">
        <v>5</v>
      </c>
      <c r="I310">
        <v>3</v>
      </c>
      <c r="J310">
        <v>6</v>
      </c>
      <c r="K3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10">
        <v>8</v>
      </c>
      <c r="M310">
        <v>17</v>
      </c>
      <c r="N310">
        <v>37</v>
      </c>
      <c r="O310">
        <v>10</v>
      </c>
      <c r="P310">
        <v>56</v>
      </c>
      <c r="Q310">
        <f>SUM(punkty_rekrutacyjne4[[#This Row],[GHP]:[GJP]])/10</f>
        <v>12.8</v>
      </c>
      <c r="R310">
        <f>SUM(punkty_rekrutacyjne4[[#This Row],[Punkty za zach i os]],punkty_rekrutacyjne4[[#This Row],[Punkty za oceny]],punkty_rekrutacyjne4[[#This Row],[Punkty za egzamin]])</f>
        <v>47.8</v>
      </c>
    </row>
    <row r="311" spans="2:18" hidden="1" x14ac:dyDescent="0.25">
      <c r="B311" s="1" t="s">
        <v>441</v>
      </c>
      <c r="C311" s="1" t="s">
        <v>177</v>
      </c>
      <c r="D311">
        <v>2</v>
      </c>
      <c r="E311">
        <v>5</v>
      </c>
      <c r="F311">
        <f>IF(punkty_rekrutacyjne4[[#This Row],[Zachowanie]]=6,2,0)+punkty_rekrutacyjne4[[#This Row],[Osiagniecia]]</f>
        <v>2</v>
      </c>
      <c r="G311">
        <v>6</v>
      </c>
      <c r="H311">
        <v>2</v>
      </c>
      <c r="I311">
        <v>5</v>
      </c>
      <c r="J311">
        <v>3</v>
      </c>
      <c r="K3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11">
        <v>44</v>
      </c>
      <c r="M311">
        <v>32</v>
      </c>
      <c r="N311">
        <v>4</v>
      </c>
      <c r="O311">
        <v>95</v>
      </c>
      <c r="P311">
        <v>55</v>
      </c>
      <c r="Q311">
        <f>SUM(punkty_rekrutacyjne4[[#This Row],[GHP]:[GJP]])/10</f>
        <v>23</v>
      </c>
      <c r="R311">
        <f>SUM(punkty_rekrutacyjne4[[#This Row],[Punkty za zach i os]],punkty_rekrutacyjne4[[#This Row],[Punkty za oceny]],punkty_rekrutacyjne4[[#This Row],[Punkty za egzamin]])</f>
        <v>47</v>
      </c>
    </row>
    <row r="312" spans="2:18" hidden="1" x14ac:dyDescent="0.25">
      <c r="B312" s="1" t="s">
        <v>442</v>
      </c>
      <c r="C312" s="1" t="s">
        <v>70</v>
      </c>
      <c r="D312">
        <v>0</v>
      </c>
      <c r="E312">
        <v>6</v>
      </c>
      <c r="F312">
        <f>IF(punkty_rekrutacyjne4[[#This Row],[Zachowanie]]=6,2,0)+punkty_rekrutacyjne4[[#This Row],[Osiagniecia]]</f>
        <v>2</v>
      </c>
      <c r="G312">
        <v>4</v>
      </c>
      <c r="H312">
        <v>2</v>
      </c>
      <c r="I312">
        <v>4</v>
      </c>
      <c r="J312">
        <v>5</v>
      </c>
      <c r="K3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12">
        <v>72</v>
      </c>
      <c r="M312">
        <v>100</v>
      </c>
      <c r="N312">
        <v>96</v>
      </c>
      <c r="O312">
        <v>5</v>
      </c>
      <c r="P312">
        <v>41</v>
      </c>
      <c r="Q312">
        <f>SUM(punkty_rekrutacyjne4[[#This Row],[GHP]:[GJP]])/10</f>
        <v>31.4</v>
      </c>
      <c r="R312">
        <f>SUM(punkty_rekrutacyjne4[[#This Row],[Punkty za zach i os]],punkty_rekrutacyjne4[[#This Row],[Punkty za oceny]],punkty_rekrutacyjne4[[#This Row],[Punkty za egzamin]])</f>
        <v>53.4</v>
      </c>
    </row>
    <row r="313" spans="2:18" hidden="1" x14ac:dyDescent="0.25">
      <c r="B313" s="1" t="s">
        <v>443</v>
      </c>
      <c r="C313" s="1" t="s">
        <v>357</v>
      </c>
      <c r="D313">
        <v>2</v>
      </c>
      <c r="E313">
        <v>6</v>
      </c>
      <c r="F313">
        <f>IF(punkty_rekrutacyjne4[[#This Row],[Zachowanie]]=6,2,0)+punkty_rekrutacyjne4[[#This Row],[Osiagniecia]]</f>
        <v>4</v>
      </c>
      <c r="G313">
        <v>6</v>
      </c>
      <c r="H313">
        <v>4</v>
      </c>
      <c r="I313">
        <v>6</v>
      </c>
      <c r="J313">
        <v>2</v>
      </c>
      <c r="K3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13">
        <v>68</v>
      </c>
      <c r="M313">
        <v>15</v>
      </c>
      <c r="N313">
        <v>53</v>
      </c>
      <c r="O313">
        <v>47</v>
      </c>
      <c r="P313">
        <v>8</v>
      </c>
      <c r="Q313">
        <f>SUM(punkty_rekrutacyjne4[[#This Row],[GHP]:[GJP]])/10</f>
        <v>19.100000000000001</v>
      </c>
      <c r="R313">
        <f>SUM(punkty_rekrutacyjne4[[#This Row],[Punkty za zach i os]],punkty_rekrutacyjne4[[#This Row],[Punkty za oceny]],punkty_rekrutacyjne4[[#This Row],[Punkty za egzamin]])</f>
        <v>49.1</v>
      </c>
    </row>
    <row r="314" spans="2:18" hidden="1" x14ac:dyDescent="0.25">
      <c r="B314" s="1" t="s">
        <v>444</v>
      </c>
      <c r="C314" s="1" t="s">
        <v>445</v>
      </c>
      <c r="D314">
        <v>0</v>
      </c>
      <c r="E314">
        <v>3</v>
      </c>
      <c r="F314">
        <f>IF(punkty_rekrutacyjne4[[#This Row],[Zachowanie]]=6,2,0)+punkty_rekrutacyjne4[[#This Row],[Osiagniecia]]</f>
        <v>0</v>
      </c>
      <c r="G314">
        <v>5</v>
      </c>
      <c r="H314">
        <v>2</v>
      </c>
      <c r="I314">
        <v>3</v>
      </c>
      <c r="J314">
        <v>6</v>
      </c>
      <c r="K3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14">
        <v>33</v>
      </c>
      <c r="M314">
        <v>86</v>
      </c>
      <c r="N314">
        <v>90</v>
      </c>
      <c r="O314">
        <v>78</v>
      </c>
      <c r="P314">
        <v>15</v>
      </c>
      <c r="Q314">
        <f>SUM(punkty_rekrutacyjne4[[#This Row],[GHP]:[GJP]])/10</f>
        <v>30.2</v>
      </c>
      <c r="R314">
        <f>SUM(punkty_rekrutacyjne4[[#This Row],[Punkty za zach i os]],punkty_rekrutacyjne4[[#This Row],[Punkty za oceny]],punkty_rekrutacyjne4[[#This Row],[Punkty za egzamin]])</f>
        <v>52.2</v>
      </c>
    </row>
    <row r="315" spans="2:18" hidden="1" x14ac:dyDescent="0.25">
      <c r="B315" s="1" t="s">
        <v>446</v>
      </c>
      <c r="C315" s="1" t="s">
        <v>30</v>
      </c>
      <c r="D315">
        <v>3</v>
      </c>
      <c r="E315">
        <v>2</v>
      </c>
      <c r="F315">
        <f>IF(punkty_rekrutacyjne4[[#This Row],[Zachowanie]]=6,2,0)+punkty_rekrutacyjne4[[#This Row],[Osiagniecia]]</f>
        <v>3</v>
      </c>
      <c r="G315">
        <v>5</v>
      </c>
      <c r="H315">
        <v>3</v>
      </c>
      <c r="I315">
        <v>3</v>
      </c>
      <c r="J315">
        <v>4</v>
      </c>
      <c r="K3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15">
        <v>95</v>
      </c>
      <c r="M315">
        <v>25</v>
      </c>
      <c r="N315">
        <v>48</v>
      </c>
      <c r="O315">
        <v>27</v>
      </c>
      <c r="P315">
        <v>23</v>
      </c>
      <c r="Q315">
        <f>SUM(punkty_rekrutacyjne4[[#This Row],[GHP]:[GJP]])/10</f>
        <v>21.8</v>
      </c>
      <c r="R315">
        <f>SUM(punkty_rekrutacyjne4[[#This Row],[Punkty za zach i os]],punkty_rekrutacyjne4[[#This Row],[Punkty za oceny]],punkty_rekrutacyjne4[[#This Row],[Punkty za egzamin]])</f>
        <v>46.8</v>
      </c>
    </row>
    <row r="316" spans="2:18" hidden="1" x14ac:dyDescent="0.25">
      <c r="B316" s="1" t="s">
        <v>400</v>
      </c>
      <c r="C316" s="1" t="s">
        <v>409</v>
      </c>
      <c r="D316">
        <v>0</v>
      </c>
      <c r="E316">
        <v>4</v>
      </c>
      <c r="F316">
        <f>IF(punkty_rekrutacyjne4[[#This Row],[Zachowanie]]=6,2,0)+punkty_rekrutacyjne4[[#This Row],[Osiagniecia]]</f>
        <v>0</v>
      </c>
      <c r="G316">
        <v>5</v>
      </c>
      <c r="H316">
        <v>6</v>
      </c>
      <c r="I316">
        <v>3</v>
      </c>
      <c r="J316">
        <v>5</v>
      </c>
      <c r="K3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16">
        <v>66</v>
      </c>
      <c r="M316">
        <v>31</v>
      </c>
      <c r="N316">
        <v>5</v>
      </c>
      <c r="O316">
        <v>9</v>
      </c>
      <c r="P316">
        <v>38</v>
      </c>
      <c r="Q316">
        <f>SUM(punkty_rekrutacyjne4[[#This Row],[GHP]:[GJP]])/10</f>
        <v>14.9</v>
      </c>
      <c r="R316">
        <f>SUM(punkty_rekrutacyjne4[[#This Row],[Punkty za zach i os]],punkty_rekrutacyjne4[[#This Row],[Punkty za oceny]],punkty_rekrutacyjne4[[#This Row],[Punkty za egzamin]])</f>
        <v>44.9</v>
      </c>
    </row>
    <row r="317" spans="2:18" hidden="1" x14ac:dyDescent="0.25">
      <c r="B317" s="1" t="s">
        <v>447</v>
      </c>
      <c r="C317" s="1" t="s">
        <v>448</v>
      </c>
      <c r="D317">
        <v>0</v>
      </c>
      <c r="E317">
        <v>4</v>
      </c>
      <c r="F317">
        <f>IF(punkty_rekrutacyjne4[[#This Row],[Zachowanie]]=6,2,0)+punkty_rekrutacyjne4[[#This Row],[Osiagniecia]]</f>
        <v>0</v>
      </c>
      <c r="G317">
        <v>4</v>
      </c>
      <c r="H317">
        <v>5</v>
      </c>
      <c r="I317">
        <v>4</v>
      </c>
      <c r="J317">
        <v>3</v>
      </c>
      <c r="K3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17">
        <v>82</v>
      </c>
      <c r="M317">
        <v>31</v>
      </c>
      <c r="N317">
        <v>77</v>
      </c>
      <c r="O317">
        <v>49</v>
      </c>
      <c r="P317">
        <v>81</v>
      </c>
      <c r="Q317">
        <f>SUM(punkty_rekrutacyjne4[[#This Row],[GHP]:[GJP]])/10</f>
        <v>32</v>
      </c>
      <c r="R317">
        <f>SUM(punkty_rekrutacyjne4[[#This Row],[Punkty za zach i os]],punkty_rekrutacyjne4[[#This Row],[Punkty za oceny]],punkty_rekrutacyjne4[[#This Row],[Punkty za egzamin]])</f>
        <v>56</v>
      </c>
    </row>
    <row r="318" spans="2:18" hidden="1" x14ac:dyDescent="0.25">
      <c r="B318" s="1" t="s">
        <v>449</v>
      </c>
      <c r="C318" s="1" t="s">
        <v>34</v>
      </c>
      <c r="D318">
        <v>5</v>
      </c>
      <c r="E318">
        <v>2</v>
      </c>
      <c r="F318">
        <f>IF(punkty_rekrutacyjne4[[#This Row],[Zachowanie]]=6,2,0)+punkty_rekrutacyjne4[[#This Row],[Osiagniecia]]</f>
        <v>5</v>
      </c>
      <c r="G318">
        <v>3</v>
      </c>
      <c r="H318">
        <v>2</v>
      </c>
      <c r="I318">
        <v>4</v>
      </c>
      <c r="J318">
        <v>3</v>
      </c>
      <c r="K31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18">
        <v>53</v>
      </c>
      <c r="M318">
        <v>95</v>
      </c>
      <c r="N318">
        <v>23</v>
      </c>
      <c r="O318">
        <v>16</v>
      </c>
      <c r="P318">
        <v>90</v>
      </c>
      <c r="Q318">
        <f>SUM(punkty_rekrutacyjne4[[#This Row],[GHP]:[GJP]])/10</f>
        <v>27.7</v>
      </c>
      <c r="R318">
        <f>SUM(punkty_rekrutacyjne4[[#This Row],[Punkty za zach i os]],punkty_rekrutacyjne4[[#This Row],[Punkty za oceny]],punkty_rekrutacyjne4[[#This Row],[Punkty za egzamin]])</f>
        <v>46.7</v>
      </c>
    </row>
    <row r="319" spans="2:18" hidden="1" x14ac:dyDescent="0.25">
      <c r="B319" s="1" t="s">
        <v>450</v>
      </c>
      <c r="C319" s="1" t="s">
        <v>395</v>
      </c>
      <c r="D319">
        <v>7</v>
      </c>
      <c r="E319">
        <v>2</v>
      </c>
      <c r="F319">
        <f>IF(punkty_rekrutacyjne4[[#This Row],[Zachowanie]]=6,2,0)+punkty_rekrutacyjne4[[#This Row],[Osiagniecia]]</f>
        <v>7</v>
      </c>
      <c r="G319">
        <v>4</v>
      </c>
      <c r="H319">
        <v>3</v>
      </c>
      <c r="I319">
        <v>4</v>
      </c>
      <c r="J319">
        <v>2</v>
      </c>
      <c r="K31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19">
        <v>58</v>
      </c>
      <c r="M319">
        <v>56</v>
      </c>
      <c r="N319">
        <v>47</v>
      </c>
      <c r="O319">
        <v>61</v>
      </c>
      <c r="P319">
        <v>69</v>
      </c>
      <c r="Q319">
        <f>SUM(punkty_rekrutacyjne4[[#This Row],[GHP]:[GJP]])/10</f>
        <v>29.1</v>
      </c>
      <c r="R319">
        <f>SUM(punkty_rekrutacyjne4[[#This Row],[Punkty za zach i os]],punkty_rekrutacyjne4[[#This Row],[Punkty za oceny]],punkty_rekrutacyjne4[[#This Row],[Punkty za egzamin]])</f>
        <v>52.1</v>
      </c>
    </row>
    <row r="320" spans="2:18" hidden="1" x14ac:dyDescent="0.25">
      <c r="B320" s="1" t="s">
        <v>163</v>
      </c>
      <c r="C320" s="1" t="s">
        <v>164</v>
      </c>
      <c r="D320">
        <v>6</v>
      </c>
      <c r="E320">
        <v>6</v>
      </c>
      <c r="F320">
        <f>IF(punkty_rekrutacyjne4[[#This Row],[Zachowanie]]=6,2,0)+punkty_rekrutacyjne4[[#This Row],[Osiagniecia]]</f>
        <v>8</v>
      </c>
      <c r="G320">
        <v>4</v>
      </c>
      <c r="H320">
        <v>3</v>
      </c>
      <c r="I320">
        <v>2</v>
      </c>
      <c r="J320">
        <v>3</v>
      </c>
      <c r="K32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20">
        <v>88</v>
      </c>
      <c r="M320">
        <v>10</v>
      </c>
      <c r="N320">
        <v>92</v>
      </c>
      <c r="O320">
        <v>82</v>
      </c>
      <c r="P320">
        <v>2</v>
      </c>
      <c r="Q320">
        <f>SUM(punkty_rekrutacyjne4[[#This Row],[GHP]:[GJP]])/10</f>
        <v>27.4</v>
      </c>
      <c r="R320">
        <f>SUM(punkty_rekrutacyjne4[[#This Row],[Punkty za zach i os]],punkty_rekrutacyjne4[[#This Row],[Punkty za oceny]],punkty_rekrutacyjne4[[#This Row],[Punkty za egzamin]])</f>
        <v>49.4</v>
      </c>
    </row>
    <row r="321" spans="2:18" hidden="1" x14ac:dyDescent="0.25">
      <c r="B321" s="1" t="s">
        <v>451</v>
      </c>
      <c r="C321" s="1" t="s">
        <v>23</v>
      </c>
      <c r="D321">
        <v>6</v>
      </c>
      <c r="E321">
        <v>4</v>
      </c>
      <c r="F321">
        <f>IF(punkty_rekrutacyjne4[[#This Row],[Zachowanie]]=6,2,0)+punkty_rekrutacyjne4[[#This Row],[Osiagniecia]]</f>
        <v>6</v>
      </c>
      <c r="G321">
        <v>2</v>
      </c>
      <c r="H321">
        <v>3</v>
      </c>
      <c r="I321">
        <v>5</v>
      </c>
      <c r="J321">
        <v>4</v>
      </c>
      <c r="K32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21">
        <v>50</v>
      </c>
      <c r="M321">
        <v>3</v>
      </c>
      <c r="N321">
        <v>27</v>
      </c>
      <c r="O321">
        <v>70</v>
      </c>
      <c r="P321">
        <v>25</v>
      </c>
      <c r="Q321">
        <f>SUM(punkty_rekrutacyjne4[[#This Row],[GHP]:[GJP]])/10</f>
        <v>17.5</v>
      </c>
      <c r="R321">
        <f>SUM(punkty_rekrutacyjne4[[#This Row],[Punkty za zach i os]],punkty_rekrutacyjne4[[#This Row],[Punkty za oceny]],punkty_rekrutacyjne4[[#This Row],[Punkty za egzamin]])</f>
        <v>41.5</v>
      </c>
    </row>
    <row r="322" spans="2:18" hidden="1" x14ac:dyDescent="0.25">
      <c r="B322" s="1" t="s">
        <v>283</v>
      </c>
      <c r="C322" s="1" t="s">
        <v>452</v>
      </c>
      <c r="D322">
        <v>8</v>
      </c>
      <c r="E322">
        <v>2</v>
      </c>
      <c r="F322">
        <f>IF(punkty_rekrutacyjne4[[#This Row],[Zachowanie]]=6,2,0)+punkty_rekrutacyjne4[[#This Row],[Osiagniecia]]</f>
        <v>8</v>
      </c>
      <c r="G322">
        <v>5</v>
      </c>
      <c r="H322">
        <v>3</v>
      </c>
      <c r="I322">
        <v>2</v>
      </c>
      <c r="J322">
        <v>3</v>
      </c>
      <c r="K32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22">
        <v>93</v>
      </c>
      <c r="M322">
        <v>98</v>
      </c>
      <c r="N322">
        <v>43</v>
      </c>
      <c r="O322">
        <v>97</v>
      </c>
      <c r="P322">
        <v>90</v>
      </c>
      <c r="Q322">
        <f>SUM(punkty_rekrutacyjne4[[#This Row],[GHP]:[GJP]])/10</f>
        <v>42.1</v>
      </c>
      <c r="R322">
        <f>SUM(punkty_rekrutacyjne4[[#This Row],[Punkty za zach i os]],punkty_rekrutacyjne4[[#This Row],[Punkty za oceny]],punkty_rekrutacyjne4[[#This Row],[Punkty za egzamin]])</f>
        <v>66.099999999999994</v>
      </c>
    </row>
    <row r="323" spans="2:18" hidden="1" x14ac:dyDescent="0.25">
      <c r="B323" s="1" t="s">
        <v>453</v>
      </c>
      <c r="C323" s="1" t="s">
        <v>130</v>
      </c>
      <c r="D323">
        <v>6</v>
      </c>
      <c r="E323">
        <v>4</v>
      </c>
      <c r="F323">
        <f>IF(punkty_rekrutacyjne4[[#This Row],[Zachowanie]]=6,2,0)+punkty_rekrutacyjne4[[#This Row],[Osiagniecia]]</f>
        <v>6</v>
      </c>
      <c r="G323">
        <v>4</v>
      </c>
      <c r="H323">
        <v>5</v>
      </c>
      <c r="I323">
        <v>2</v>
      </c>
      <c r="J323">
        <v>4</v>
      </c>
      <c r="K32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23">
        <v>41</v>
      </c>
      <c r="M323">
        <v>62</v>
      </c>
      <c r="N323">
        <v>60</v>
      </c>
      <c r="O323">
        <v>18</v>
      </c>
      <c r="P323">
        <v>83</v>
      </c>
      <c r="Q323">
        <f>SUM(punkty_rekrutacyjne4[[#This Row],[GHP]:[GJP]])/10</f>
        <v>26.4</v>
      </c>
      <c r="R323">
        <f>SUM(punkty_rekrutacyjne4[[#This Row],[Punkty za zach i os]],punkty_rekrutacyjne4[[#This Row],[Punkty za oceny]],punkty_rekrutacyjne4[[#This Row],[Punkty za egzamin]])</f>
        <v>52.4</v>
      </c>
    </row>
    <row r="324" spans="2:18" hidden="1" x14ac:dyDescent="0.25">
      <c r="B324" s="1" t="s">
        <v>454</v>
      </c>
      <c r="C324" s="1" t="s">
        <v>369</v>
      </c>
      <c r="D324">
        <v>3</v>
      </c>
      <c r="E324">
        <v>2</v>
      </c>
      <c r="F324">
        <f>IF(punkty_rekrutacyjne4[[#This Row],[Zachowanie]]=6,2,0)+punkty_rekrutacyjne4[[#This Row],[Osiagniecia]]</f>
        <v>3</v>
      </c>
      <c r="G324">
        <v>3</v>
      </c>
      <c r="H324">
        <v>4</v>
      </c>
      <c r="I324">
        <v>2</v>
      </c>
      <c r="J324">
        <v>4</v>
      </c>
      <c r="K32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24">
        <v>90</v>
      </c>
      <c r="M324">
        <v>26</v>
      </c>
      <c r="N324">
        <v>50</v>
      </c>
      <c r="O324">
        <v>74</v>
      </c>
      <c r="P324">
        <v>53</v>
      </c>
      <c r="Q324">
        <f>SUM(punkty_rekrutacyjne4[[#This Row],[GHP]:[GJP]])/10</f>
        <v>29.3</v>
      </c>
      <c r="R324">
        <f>SUM(punkty_rekrutacyjne4[[#This Row],[Punkty za zach i os]],punkty_rekrutacyjne4[[#This Row],[Punkty za oceny]],punkty_rekrutacyjne4[[#This Row],[Punkty za egzamin]])</f>
        <v>48.3</v>
      </c>
    </row>
    <row r="325" spans="2:18" hidden="1" x14ac:dyDescent="0.25">
      <c r="B325" s="1" t="s">
        <v>455</v>
      </c>
      <c r="C325" s="1" t="s">
        <v>369</v>
      </c>
      <c r="D325">
        <v>4</v>
      </c>
      <c r="E325">
        <v>4</v>
      </c>
      <c r="F325">
        <f>IF(punkty_rekrutacyjne4[[#This Row],[Zachowanie]]=6,2,0)+punkty_rekrutacyjne4[[#This Row],[Osiagniecia]]</f>
        <v>4</v>
      </c>
      <c r="G325">
        <v>3</v>
      </c>
      <c r="H325">
        <v>2</v>
      </c>
      <c r="I325">
        <v>3</v>
      </c>
      <c r="J325">
        <v>2</v>
      </c>
      <c r="K32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325">
        <v>31</v>
      </c>
      <c r="M325">
        <v>59</v>
      </c>
      <c r="N325">
        <v>7</v>
      </c>
      <c r="O325">
        <v>38</v>
      </c>
      <c r="P325">
        <v>24</v>
      </c>
      <c r="Q325">
        <f>SUM(punkty_rekrutacyjne4[[#This Row],[GHP]:[GJP]])/10</f>
        <v>15.9</v>
      </c>
      <c r="R325">
        <f>SUM(punkty_rekrutacyjne4[[#This Row],[Punkty za zach i os]],punkty_rekrutacyjne4[[#This Row],[Punkty za oceny]],punkty_rekrutacyjne4[[#This Row],[Punkty za egzamin]])</f>
        <v>27.9</v>
      </c>
    </row>
    <row r="326" spans="2:18" hidden="1" x14ac:dyDescent="0.25">
      <c r="B326" s="1" t="s">
        <v>456</v>
      </c>
      <c r="C326" s="1" t="s">
        <v>159</v>
      </c>
      <c r="D326">
        <v>6</v>
      </c>
      <c r="E326">
        <v>6</v>
      </c>
      <c r="F326">
        <f>IF(punkty_rekrutacyjne4[[#This Row],[Zachowanie]]=6,2,0)+punkty_rekrutacyjne4[[#This Row],[Osiagniecia]]</f>
        <v>8</v>
      </c>
      <c r="G326">
        <v>6</v>
      </c>
      <c r="H326">
        <v>2</v>
      </c>
      <c r="I326">
        <v>3</v>
      </c>
      <c r="J326">
        <v>2</v>
      </c>
      <c r="K32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26">
        <v>56</v>
      </c>
      <c r="M326">
        <v>34</v>
      </c>
      <c r="N326">
        <v>52</v>
      </c>
      <c r="O326">
        <v>30</v>
      </c>
      <c r="P326">
        <v>94</v>
      </c>
      <c r="Q326">
        <f>SUM(punkty_rekrutacyjne4[[#This Row],[GHP]:[GJP]])/10</f>
        <v>26.6</v>
      </c>
      <c r="R326">
        <f>SUM(punkty_rekrutacyjne4[[#This Row],[Punkty za zach i os]],punkty_rekrutacyjne4[[#This Row],[Punkty za oceny]],punkty_rekrutacyjne4[[#This Row],[Punkty za egzamin]])</f>
        <v>48.6</v>
      </c>
    </row>
    <row r="327" spans="2:18" hidden="1" x14ac:dyDescent="0.25">
      <c r="B327" s="1" t="s">
        <v>457</v>
      </c>
      <c r="C327" s="1" t="s">
        <v>409</v>
      </c>
      <c r="D327">
        <v>0</v>
      </c>
      <c r="E327">
        <v>3</v>
      </c>
      <c r="F327">
        <f>IF(punkty_rekrutacyjne4[[#This Row],[Zachowanie]]=6,2,0)+punkty_rekrutacyjne4[[#This Row],[Osiagniecia]]</f>
        <v>0</v>
      </c>
      <c r="G327">
        <v>6</v>
      </c>
      <c r="H327">
        <v>4</v>
      </c>
      <c r="I327">
        <v>6</v>
      </c>
      <c r="J327">
        <v>3</v>
      </c>
      <c r="K32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27">
        <v>13</v>
      </c>
      <c r="M327">
        <v>42</v>
      </c>
      <c r="N327">
        <v>23</v>
      </c>
      <c r="O327">
        <v>14</v>
      </c>
      <c r="P327">
        <v>73</v>
      </c>
      <c r="Q327">
        <f>SUM(punkty_rekrutacyjne4[[#This Row],[GHP]:[GJP]])/10</f>
        <v>16.5</v>
      </c>
      <c r="R327">
        <f>SUM(punkty_rekrutacyjne4[[#This Row],[Punkty za zach i os]],punkty_rekrutacyjne4[[#This Row],[Punkty za oceny]],punkty_rekrutacyjne4[[#This Row],[Punkty za egzamin]])</f>
        <v>46.5</v>
      </c>
    </row>
    <row r="328" spans="2:18" hidden="1" x14ac:dyDescent="0.25">
      <c r="B328" s="1" t="s">
        <v>458</v>
      </c>
      <c r="C328" s="1" t="s">
        <v>74</v>
      </c>
      <c r="D328">
        <v>2</v>
      </c>
      <c r="E328">
        <v>3</v>
      </c>
      <c r="F328">
        <f>IF(punkty_rekrutacyjne4[[#This Row],[Zachowanie]]=6,2,0)+punkty_rekrutacyjne4[[#This Row],[Osiagniecia]]</f>
        <v>2</v>
      </c>
      <c r="G328">
        <v>6</v>
      </c>
      <c r="H328">
        <v>6</v>
      </c>
      <c r="I328">
        <v>4</v>
      </c>
      <c r="J328">
        <v>4</v>
      </c>
      <c r="K32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28">
        <v>61</v>
      </c>
      <c r="M328">
        <v>3</v>
      </c>
      <c r="N328">
        <v>88</v>
      </c>
      <c r="O328">
        <v>72</v>
      </c>
      <c r="P328">
        <v>84</v>
      </c>
      <c r="Q328">
        <f>SUM(punkty_rekrutacyjne4[[#This Row],[GHP]:[GJP]])/10</f>
        <v>30.8</v>
      </c>
      <c r="R328">
        <f>SUM(punkty_rekrutacyjne4[[#This Row],[Punkty za zach i os]],punkty_rekrutacyjne4[[#This Row],[Punkty za oceny]],punkty_rekrutacyjne4[[#This Row],[Punkty za egzamin]])</f>
        <v>64.8</v>
      </c>
    </row>
    <row r="329" spans="2:18" hidden="1" x14ac:dyDescent="0.25">
      <c r="B329" s="1" t="s">
        <v>459</v>
      </c>
      <c r="C329" s="1" t="s">
        <v>130</v>
      </c>
      <c r="D329">
        <v>6</v>
      </c>
      <c r="E329">
        <v>4</v>
      </c>
      <c r="F329">
        <f>IF(punkty_rekrutacyjne4[[#This Row],[Zachowanie]]=6,2,0)+punkty_rekrutacyjne4[[#This Row],[Osiagniecia]]</f>
        <v>6</v>
      </c>
      <c r="G329">
        <v>4</v>
      </c>
      <c r="H329">
        <v>2</v>
      </c>
      <c r="I329">
        <v>4</v>
      </c>
      <c r="J329">
        <v>2</v>
      </c>
      <c r="K32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29">
        <v>30</v>
      </c>
      <c r="M329">
        <v>28</v>
      </c>
      <c r="N329">
        <v>30</v>
      </c>
      <c r="O329">
        <v>66</v>
      </c>
      <c r="P329">
        <v>98</v>
      </c>
      <c r="Q329">
        <f>SUM(punkty_rekrutacyjne4[[#This Row],[GHP]:[GJP]])/10</f>
        <v>25.2</v>
      </c>
      <c r="R329">
        <f>SUM(punkty_rekrutacyjne4[[#This Row],[Punkty za zach i os]],punkty_rekrutacyjne4[[#This Row],[Punkty za oceny]],punkty_rekrutacyjne4[[#This Row],[Punkty za egzamin]])</f>
        <v>43.2</v>
      </c>
    </row>
    <row r="330" spans="2:18" hidden="1" x14ac:dyDescent="0.25">
      <c r="B330" s="1" t="s">
        <v>460</v>
      </c>
      <c r="C330" s="1" t="s">
        <v>130</v>
      </c>
      <c r="D330">
        <v>4</v>
      </c>
      <c r="E330">
        <v>4</v>
      </c>
      <c r="F330">
        <f>IF(punkty_rekrutacyjne4[[#This Row],[Zachowanie]]=6,2,0)+punkty_rekrutacyjne4[[#This Row],[Osiagniecia]]</f>
        <v>4</v>
      </c>
      <c r="G330">
        <v>4</v>
      </c>
      <c r="H330">
        <v>6</v>
      </c>
      <c r="I330">
        <v>6</v>
      </c>
      <c r="J330">
        <v>2</v>
      </c>
      <c r="K33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30">
        <v>80</v>
      </c>
      <c r="M330">
        <v>75</v>
      </c>
      <c r="N330">
        <v>57</v>
      </c>
      <c r="O330">
        <v>43</v>
      </c>
      <c r="P330">
        <v>92</v>
      </c>
      <c r="Q330">
        <f>SUM(punkty_rekrutacyjne4[[#This Row],[GHP]:[GJP]])/10</f>
        <v>34.700000000000003</v>
      </c>
      <c r="R330">
        <f>SUM(punkty_rekrutacyjne4[[#This Row],[Punkty za zach i os]],punkty_rekrutacyjne4[[#This Row],[Punkty za oceny]],punkty_rekrutacyjne4[[#This Row],[Punkty za egzamin]])</f>
        <v>64.7</v>
      </c>
    </row>
    <row r="331" spans="2:18" hidden="1" x14ac:dyDescent="0.25">
      <c r="B331" s="1" t="s">
        <v>461</v>
      </c>
      <c r="C331" s="1" t="s">
        <v>28</v>
      </c>
      <c r="D331">
        <v>2</v>
      </c>
      <c r="E331">
        <v>4</v>
      </c>
      <c r="F331">
        <f>IF(punkty_rekrutacyjne4[[#This Row],[Zachowanie]]=6,2,0)+punkty_rekrutacyjne4[[#This Row],[Osiagniecia]]</f>
        <v>2</v>
      </c>
      <c r="G331">
        <v>5</v>
      </c>
      <c r="H331">
        <v>2</v>
      </c>
      <c r="I331">
        <v>5</v>
      </c>
      <c r="J331">
        <v>2</v>
      </c>
      <c r="K33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31">
        <v>26</v>
      </c>
      <c r="M331">
        <v>69</v>
      </c>
      <c r="N331">
        <v>46</v>
      </c>
      <c r="O331">
        <v>57</v>
      </c>
      <c r="P331">
        <v>91</v>
      </c>
      <c r="Q331">
        <f>SUM(punkty_rekrutacyjne4[[#This Row],[GHP]:[GJP]])/10</f>
        <v>28.9</v>
      </c>
      <c r="R331">
        <f>SUM(punkty_rekrutacyjne4[[#This Row],[Punkty za zach i os]],punkty_rekrutacyjne4[[#This Row],[Punkty za oceny]],punkty_rekrutacyjne4[[#This Row],[Punkty za egzamin]])</f>
        <v>46.9</v>
      </c>
    </row>
    <row r="332" spans="2:18" hidden="1" x14ac:dyDescent="0.25">
      <c r="B332" s="1" t="s">
        <v>462</v>
      </c>
      <c r="C332" s="1" t="s">
        <v>463</v>
      </c>
      <c r="D332">
        <v>4</v>
      </c>
      <c r="E332">
        <v>3</v>
      </c>
      <c r="F332">
        <f>IF(punkty_rekrutacyjne4[[#This Row],[Zachowanie]]=6,2,0)+punkty_rekrutacyjne4[[#This Row],[Osiagniecia]]</f>
        <v>4</v>
      </c>
      <c r="G332">
        <v>5</v>
      </c>
      <c r="H332">
        <v>5</v>
      </c>
      <c r="I332">
        <v>3</v>
      </c>
      <c r="J332">
        <v>3</v>
      </c>
      <c r="K33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32">
        <v>5</v>
      </c>
      <c r="M332">
        <v>44</v>
      </c>
      <c r="N332">
        <v>37</v>
      </c>
      <c r="O332">
        <v>5</v>
      </c>
      <c r="P332">
        <v>62</v>
      </c>
      <c r="Q332">
        <f>SUM(punkty_rekrutacyjne4[[#This Row],[GHP]:[GJP]])/10</f>
        <v>15.3</v>
      </c>
      <c r="R332">
        <f>SUM(punkty_rekrutacyjne4[[#This Row],[Punkty za zach i os]],punkty_rekrutacyjne4[[#This Row],[Punkty za oceny]],punkty_rekrutacyjne4[[#This Row],[Punkty za egzamin]])</f>
        <v>43.3</v>
      </c>
    </row>
    <row r="333" spans="2:18" hidden="1" x14ac:dyDescent="0.25">
      <c r="B333" s="1" t="s">
        <v>464</v>
      </c>
      <c r="C333" s="1" t="s">
        <v>445</v>
      </c>
      <c r="D333">
        <v>6</v>
      </c>
      <c r="E333">
        <v>3</v>
      </c>
      <c r="F333">
        <f>IF(punkty_rekrutacyjne4[[#This Row],[Zachowanie]]=6,2,0)+punkty_rekrutacyjne4[[#This Row],[Osiagniecia]]</f>
        <v>6</v>
      </c>
      <c r="G333">
        <v>5</v>
      </c>
      <c r="H333">
        <v>5</v>
      </c>
      <c r="I333">
        <v>2</v>
      </c>
      <c r="J333">
        <v>6</v>
      </c>
      <c r="K33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33">
        <v>56</v>
      </c>
      <c r="M333">
        <v>90</v>
      </c>
      <c r="N333">
        <v>35</v>
      </c>
      <c r="O333">
        <v>68</v>
      </c>
      <c r="P333">
        <v>48</v>
      </c>
      <c r="Q333">
        <f>SUM(punkty_rekrutacyjne4[[#This Row],[GHP]:[GJP]])/10</f>
        <v>29.7</v>
      </c>
      <c r="R333">
        <f>SUM(punkty_rekrutacyjne4[[#This Row],[Punkty za zach i os]],punkty_rekrutacyjne4[[#This Row],[Punkty za oceny]],punkty_rekrutacyjne4[[#This Row],[Punkty za egzamin]])</f>
        <v>61.7</v>
      </c>
    </row>
    <row r="334" spans="2:18" hidden="1" x14ac:dyDescent="0.25">
      <c r="B334" s="1" t="s">
        <v>465</v>
      </c>
      <c r="C334" s="1" t="s">
        <v>239</v>
      </c>
      <c r="D334">
        <v>4</v>
      </c>
      <c r="E334">
        <v>3</v>
      </c>
      <c r="F334">
        <f>IF(punkty_rekrutacyjne4[[#This Row],[Zachowanie]]=6,2,0)+punkty_rekrutacyjne4[[#This Row],[Osiagniecia]]</f>
        <v>4</v>
      </c>
      <c r="G334">
        <v>6</v>
      </c>
      <c r="H334">
        <v>2</v>
      </c>
      <c r="I334">
        <v>3</v>
      </c>
      <c r="J334">
        <v>3</v>
      </c>
      <c r="K33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34">
        <v>7</v>
      </c>
      <c r="M334">
        <v>15</v>
      </c>
      <c r="N334">
        <v>62</v>
      </c>
      <c r="O334">
        <v>9</v>
      </c>
      <c r="P334">
        <v>43</v>
      </c>
      <c r="Q334">
        <f>SUM(punkty_rekrutacyjne4[[#This Row],[GHP]:[GJP]])/10</f>
        <v>13.6</v>
      </c>
      <c r="R334">
        <f>SUM(punkty_rekrutacyjne4[[#This Row],[Punkty za zach i os]],punkty_rekrutacyjne4[[#This Row],[Punkty za oceny]],punkty_rekrutacyjne4[[#This Row],[Punkty za egzamin]])</f>
        <v>35.6</v>
      </c>
    </row>
    <row r="335" spans="2:18" hidden="1" x14ac:dyDescent="0.25">
      <c r="B335" s="1" t="s">
        <v>466</v>
      </c>
      <c r="C335" s="1" t="s">
        <v>16</v>
      </c>
      <c r="D335">
        <v>3</v>
      </c>
      <c r="E335">
        <v>6</v>
      </c>
      <c r="F335">
        <f>IF(punkty_rekrutacyjne4[[#This Row],[Zachowanie]]=6,2,0)+punkty_rekrutacyjne4[[#This Row],[Osiagniecia]]</f>
        <v>5</v>
      </c>
      <c r="G335">
        <v>6</v>
      </c>
      <c r="H335">
        <v>6</v>
      </c>
      <c r="I335">
        <v>4</v>
      </c>
      <c r="J335">
        <v>5</v>
      </c>
      <c r="K33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335">
        <v>27</v>
      </c>
      <c r="M335">
        <v>73</v>
      </c>
      <c r="N335">
        <v>63</v>
      </c>
      <c r="O335">
        <v>14</v>
      </c>
      <c r="P335">
        <v>72</v>
      </c>
      <c r="Q335">
        <f>SUM(punkty_rekrutacyjne4[[#This Row],[GHP]:[GJP]])/10</f>
        <v>24.9</v>
      </c>
      <c r="R335">
        <f>SUM(punkty_rekrutacyjne4[[#This Row],[Punkty za zach i os]],punkty_rekrutacyjne4[[#This Row],[Punkty za oceny]],punkty_rekrutacyjne4[[#This Row],[Punkty za egzamin]])</f>
        <v>63.9</v>
      </c>
    </row>
    <row r="336" spans="2:18" hidden="1" x14ac:dyDescent="0.25">
      <c r="B336" s="1" t="s">
        <v>467</v>
      </c>
      <c r="C336" s="1" t="s">
        <v>395</v>
      </c>
      <c r="D336">
        <v>1</v>
      </c>
      <c r="E336">
        <v>6</v>
      </c>
      <c r="F336">
        <f>IF(punkty_rekrutacyjne4[[#This Row],[Zachowanie]]=6,2,0)+punkty_rekrutacyjne4[[#This Row],[Osiagniecia]]</f>
        <v>3</v>
      </c>
      <c r="G336">
        <v>5</v>
      </c>
      <c r="H336">
        <v>2</v>
      </c>
      <c r="I336">
        <v>2</v>
      </c>
      <c r="J336">
        <v>3</v>
      </c>
      <c r="K33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36">
        <v>70</v>
      </c>
      <c r="M336">
        <v>59</v>
      </c>
      <c r="N336">
        <v>15</v>
      </c>
      <c r="O336">
        <v>13</v>
      </c>
      <c r="P336">
        <v>66</v>
      </c>
      <c r="Q336">
        <f>SUM(punkty_rekrutacyjne4[[#This Row],[GHP]:[GJP]])/10</f>
        <v>22.3</v>
      </c>
      <c r="R336">
        <f>SUM(punkty_rekrutacyjne4[[#This Row],[Punkty za zach i os]],punkty_rekrutacyjne4[[#This Row],[Punkty za oceny]],punkty_rekrutacyjne4[[#This Row],[Punkty za egzamin]])</f>
        <v>37.299999999999997</v>
      </c>
    </row>
    <row r="337" spans="2:18" hidden="1" x14ac:dyDescent="0.25">
      <c r="B337" s="1" t="s">
        <v>468</v>
      </c>
      <c r="C337" s="1" t="s">
        <v>164</v>
      </c>
      <c r="D337">
        <v>5</v>
      </c>
      <c r="E337">
        <v>3</v>
      </c>
      <c r="F337">
        <f>IF(punkty_rekrutacyjne4[[#This Row],[Zachowanie]]=6,2,0)+punkty_rekrutacyjne4[[#This Row],[Osiagniecia]]</f>
        <v>5</v>
      </c>
      <c r="G337">
        <v>5</v>
      </c>
      <c r="H337">
        <v>3</v>
      </c>
      <c r="I337">
        <v>5</v>
      </c>
      <c r="J337">
        <v>3</v>
      </c>
      <c r="K33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37">
        <v>52</v>
      </c>
      <c r="M337">
        <v>65</v>
      </c>
      <c r="N337">
        <v>48</v>
      </c>
      <c r="O337">
        <v>58</v>
      </c>
      <c r="P337">
        <v>48</v>
      </c>
      <c r="Q337">
        <f>SUM(punkty_rekrutacyjne4[[#This Row],[GHP]:[GJP]])/10</f>
        <v>27.1</v>
      </c>
      <c r="R337">
        <f>SUM(punkty_rekrutacyjne4[[#This Row],[Punkty za zach i os]],punkty_rekrutacyjne4[[#This Row],[Punkty za oceny]],punkty_rekrutacyjne4[[#This Row],[Punkty za egzamin]])</f>
        <v>56.1</v>
      </c>
    </row>
    <row r="338" spans="2:18" hidden="1" x14ac:dyDescent="0.25">
      <c r="B338" s="1" t="s">
        <v>469</v>
      </c>
      <c r="C338" s="1" t="s">
        <v>130</v>
      </c>
      <c r="D338">
        <v>5</v>
      </c>
      <c r="E338">
        <v>2</v>
      </c>
      <c r="F338">
        <f>IF(punkty_rekrutacyjne4[[#This Row],[Zachowanie]]=6,2,0)+punkty_rekrutacyjne4[[#This Row],[Osiagniecia]]</f>
        <v>5</v>
      </c>
      <c r="G338">
        <v>2</v>
      </c>
      <c r="H338">
        <v>2</v>
      </c>
      <c r="I338">
        <v>4</v>
      </c>
      <c r="J338">
        <v>2</v>
      </c>
      <c r="K33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338">
        <v>27</v>
      </c>
      <c r="M338">
        <v>64</v>
      </c>
      <c r="N338">
        <v>22</v>
      </c>
      <c r="O338">
        <v>32</v>
      </c>
      <c r="P338">
        <v>91</v>
      </c>
      <c r="Q338">
        <f>SUM(punkty_rekrutacyjne4[[#This Row],[GHP]:[GJP]])/10</f>
        <v>23.6</v>
      </c>
      <c r="R338">
        <f>SUM(punkty_rekrutacyjne4[[#This Row],[Punkty za zach i os]],punkty_rekrutacyjne4[[#This Row],[Punkty za oceny]],punkty_rekrutacyjne4[[#This Row],[Punkty za egzamin]])</f>
        <v>34.6</v>
      </c>
    </row>
    <row r="339" spans="2:18" hidden="1" x14ac:dyDescent="0.25">
      <c r="B339" s="1" t="s">
        <v>470</v>
      </c>
      <c r="C339" s="1" t="s">
        <v>32</v>
      </c>
      <c r="D339">
        <v>1</v>
      </c>
      <c r="E339">
        <v>3</v>
      </c>
      <c r="F339">
        <f>IF(punkty_rekrutacyjne4[[#This Row],[Zachowanie]]=6,2,0)+punkty_rekrutacyjne4[[#This Row],[Osiagniecia]]</f>
        <v>1</v>
      </c>
      <c r="G339">
        <v>3</v>
      </c>
      <c r="H339">
        <v>2</v>
      </c>
      <c r="I339">
        <v>5</v>
      </c>
      <c r="J339">
        <v>2</v>
      </c>
      <c r="K33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39">
        <v>84</v>
      </c>
      <c r="M339">
        <v>92</v>
      </c>
      <c r="N339">
        <v>92</v>
      </c>
      <c r="O339">
        <v>81</v>
      </c>
      <c r="P339">
        <v>68</v>
      </c>
      <c r="Q339">
        <f>SUM(punkty_rekrutacyjne4[[#This Row],[GHP]:[GJP]])/10</f>
        <v>41.7</v>
      </c>
      <c r="R339">
        <f>SUM(punkty_rekrutacyjne4[[#This Row],[Punkty za zach i os]],punkty_rekrutacyjne4[[#This Row],[Punkty za oceny]],punkty_rekrutacyjne4[[#This Row],[Punkty za egzamin]])</f>
        <v>54.7</v>
      </c>
    </row>
    <row r="340" spans="2:18" hidden="1" x14ac:dyDescent="0.25">
      <c r="B340" s="1" t="s">
        <v>471</v>
      </c>
      <c r="C340" s="1" t="s">
        <v>340</v>
      </c>
      <c r="D340">
        <v>4</v>
      </c>
      <c r="E340">
        <v>5</v>
      </c>
      <c r="F340">
        <f>IF(punkty_rekrutacyjne4[[#This Row],[Zachowanie]]=6,2,0)+punkty_rekrutacyjne4[[#This Row],[Osiagniecia]]</f>
        <v>4</v>
      </c>
      <c r="G340">
        <v>4</v>
      </c>
      <c r="H340">
        <v>4</v>
      </c>
      <c r="I340">
        <v>2</v>
      </c>
      <c r="J340">
        <v>6</v>
      </c>
      <c r="K34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40">
        <v>75</v>
      </c>
      <c r="M340">
        <v>22</v>
      </c>
      <c r="N340">
        <v>91</v>
      </c>
      <c r="O340">
        <v>31</v>
      </c>
      <c r="P340">
        <v>93</v>
      </c>
      <c r="Q340">
        <f>SUM(punkty_rekrutacyjne4[[#This Row],[GHP]:[GJP]])/10</f>
        <v>31.2</v>
      </c>
      <c r="R340">
        <f>SUM(punkty_rekrutacyjne4[[#This Row],[Punkty za zach i os]],punkty_rekrutacyjne4[[#This Row],[Punkty za oceny]],punkty_rekrutacyjne4[[#This Row],[Punkty za egzamin]])</f>
        <v>57.2</v>
      </c>
    </row>
    <row r="341" spans="2:18" hidden="1" x14ac:dyDescent="0.25">
      <c r="B341" s="1" t="s">
        <v>472</v>
      </c>
      <c r="C341" s="1" t="s">
        <v>70</v>
      </c>
      <c r="D341">
        <v>2</v>
      </c>
      <c r="E341">
        <v>4</v>
      </c>
      <c r="F341">
        <f>IF(punkty_rekrutacyjne4[[#This Row],[Zachowanie]]=6,2,0)+punkty_rekrutacyjne4[[#This Row],[Osiagniecia]]</f>
        <v>2</v>
      </c>
      <c r="G341">
        <v>4</v>
      </c>
      <c r="H341">
        <v>6</v>
      </c>
      <c r="I341">
        <v>5</v>
      </c>
      <c r="J341">
        <v>4</v>
      </c>
      <c r="K34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41">
        <v>35</v>
      </c>
      <c r="M341">
        <v>77</v>
      </c>
      <c r="N341">
        <v>81</v>
      </c>
      <c r="O341">
        <v>17</v>
      </c>
      <c r="P341">
        <v>27</v>
      </c>
      <c r="Q341">
        <f>SUM(punkty_rekrutacyjne4[[#This Row],[GHP]:[GJP]])/10</f>
        <v>23.7</v>
      </c>
      <c r="R341">
        <f>SUM(punkty_rekrutacyjne4[[#This Row],[Punkty za zach i os]],punkty_rekrutacyjne4[[#This Row],[Punkty za oceny]],punkty_rekrutacyjne4[[#This Row],[Punkty za egzamin]])</f>
        <v>55.7</v>
      </c>
    </row>
    <row r="342" spans="2:18" hidden="1" x14ac:dyDescent="0.25">
      <c r="B342" s="1" t="s">
        <v>473</v>
      </c>
      <c r="C342" s="1" t="s">
        <v>55</v>
      </c>
      <c r="D342">
        <v>7</v>
      </c>
      <c r="E342">
        <v>5</v>
      </c>
      <c r="F342">
        <f>IF(punkty_rekrutacyjne4[[#This Row],[Zachowanie]]=6,2,0)+punkty_rekrutacyjne4[[#This Row],[Osiagniecia]]</f>
        <v>7</v>
      </c>
      <c r="G342">
        <v>4</v>
      </c>
      <c r="H342">
        <v>3</v>
      </c>
      <c r="I342">
        <v>3</v>
      </c>
      <c r="J342">
        <v>2</v>
      </c>
      <c r="K34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42">
        <v>2</v>
      </c>
      <c r="M342">
        <v>88</v>
      </c>
      <c r="N342">
        <v>61</v>
      </c>
      <c r="O342">
        <v>2</v>
      </c>
      <c r="P342">
        <v>49</v>
      </c>
      <c r="Q342">
        <f>SUM(punkty_rekrutacyjne4[[#This Row],[GHP]:[GJP]])/10</f>
        <v>20.2</v>
      </c>
      <c r="R342">
        <f>SUM(punkty_rekrutacyjne4[[#This Row],[Punkty za zach i os]],punkty_rekrutacyjne4[[#This Row],[Punkty za oceny]],punkty_rekrutacyjne4[[#This Row],[Punkty za egzamin]])</f>
        <v>41.2</v>
      </c>
    </row>
    <row r="343" spans="2:18" hidden="1" x14ac:dyDescent="0.25">
      <c r="B343" s="1" t="s">
        <v>474</v>
      </c>
      <c r="C343" s="1" t="s">
        <v>197</v>
      </c>
      <c r="D343">
        <v>7</v>
      </c>
      <c r="E343">
        <v>6</v>
      </c>
      <c r="F343">
        <f>IF(punkty_rekrutacyjne4[[#This Row],[Zachowanie]]=6,2,0)+punkty_rekrutacyjne4[[#This Row],[Osiagniecia]]</f>
        <v>9</v>
      </c>
      <c r="G343">
        <v>5</v>
      </c>
      <c r="H343">
        <v>3</v>
      </c>
      <c r="I343">
        <v>3</v>
      </c>
      <c r="J343">
        <v>3</v>
      </c>
      <c r="K34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43">
        <v>71</v>
      </c>
      <c r="M343">
        <v>55</v>
      </c>
      <c r="N343">
        <v>33</v>
      </c>
      <c r="O343">
        <v>97</v>
      </c>
      <c r="P343">
        <v>73</v>
      </c>
      <c r="Q343">
        <f>SUM(punkty_rekrutacyjne4[[#This Row],[GHP]:[GJP]])/10</f>
        <v>32.9</v>
      </c>
      <c r="R343">
        <f>SUM(punkty_rekrutacyjne4[[#This Row],[Punkty za zach i os]],punkty_rekrutacyjne4[[#This Row],[Punkty za oceny]],punkty_rekrutacyjne4[[#This Row],[Punkty za egzamin]])</f>
        <v>61.9</v>
      </c>
    </row>
    <row r="344" spans="2:18" hidden="1" x14ac:dyDescent="0.25">
      <c r="B344" s="1" t="s">
        <v>475</v>
      </c>
      <c r="C344" s="1" t="s">
        <v>232</v>
      </c>
      <c r="D344">
        <v>5</v>
      </c>
      <c r="E344">
        <v>5</v>
      </c>
      <c r="F344">
        <f>IF(punkty_rekrutacyjne4[[#This Row],[Zachowanie]]=6,2,0)+punkty_rekrutacyjne4[[#This Row],[Osiagniecia]]</f>
        <v>5</v>
      </c>
      <c r="G344">
        <v>6</v>
      </c>
      <c r="H344">
        <v>4</v>
      </c>
      <c r="I344">
        <v>5</v>
      </c>
      <c r="J344">
        <v>5</v>
      </c>
      <c r="K34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44">
        <v>53</v>
      </c>
      <c r="M344">
        <v>97</v>
      </c>
      <c r="N344">
        <v>28</v>
      </c>
      <c r="O344">
        <v>88</v>
      </c>
      <c r="P344">
        <v>87</v>
      </c>
      <c r="Q344">
        <f>SUM(punkty_rekrutacyjne4[[#This Row],[GHP]:[GJP]])/10</f>
        <v>35.299999999999997</v>
      </c>
      <c r="R344">
        <f>SUM(punkty_rekrutacyjne4[[#This Row],[Punkty za zach i os]],punkty_rekrutacyjne4[[#This Row],[Punkty za oceny]],punkty_rekrutacyjne4[[#This Row],[Punkty za egzamin]])</f>
        <v>72.3</v>
      </c>
    </row>
    <row r="345" spans="2:18" hidden="1" x14ac:dyDescent="0.25">
      <c r="B345" s="1" t="s">
        <v>476</v>
      </c>
      <c r="C345" s="1" t="s">
        <v>477</v>
      </c>
      <c r="D345">
        <v>0</v>
      </c>
      <c r="E345">
        <v>5</v>
      </c>
      <c r="F345">
        <f>IF(punkty_rekrutacyjne4[[#This Row],[Zachowanie]]=6,2,0)+punkty_rekrutacyjne4[[#This Row],[Osiagniecia]]</f>
        <v>0</v>
      </c>
      <c r="G345">
        <v>5</v>
      </c>
      <c r="H345">
        <v>3</v>
      </c>
      <c r="I345">
        <v>4</v>
      </c>
      <c r="J345">
        <v>4</v>
      </c>
      <c r="K34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45">
        <v>73</v>
      </c>
      <c r="M345">
        <v>67</v>
      </c>
      <c r="N345">
        <v>18</v>
      </c>
      <c r="O345">
        <v>84</v>
      </c>
      <c r="P345">
        <v>75</v>
      </c>
      <c r="Q345">
        <f>SUM(punkty_rekrutacyjne4[[#This Row],[GHP]:[GJP]])/10</f>
        <v>31.7</v>
      </c>
      <c r="R345">
        <f>SUM(punkty_rekrutacyjne4[[#This Row],[Punkty za zach i os]],punkty_rekrutacyjne4[[#This Row],[Punkty za oceny]],punkty_rekrutacyjne4[[#This Row],[Punkty za egzamin]])</f>
        <v>55.7</v>
      </c>
    </row>
    <row r="346" spans="2:18" hidden="1" x14ac:dyDescent="0.25">
      <c r="B346" s="1" t="s">
        <v>478</v>
      </c>
      <c r="C346" s="1" t="s">
        <v>101</v>
      </c>
      <c r="D346">
        <v>3</v>
      </c>
      <c r="E346">
        <v>6</v>
      </c>
      <c r="F346">
        <f>IF(punkty_rekrutacyjne4[[#This Row],[Zachowanie]]=6,2,0)+punkty_rekrutacyjne4[[#This Row],[Osiagniecia]]</f>
        <v>5</v>
      </c>
      <c r="G346">
        <v>2</v>
      </c>
      <c r="H346">
        <v>2</v>
      </c>
      <c r="I346">
        <v>5</v>
      </c>
      <c r="J346">
        <v>2</v>
      </c>
      <c r="K34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346">
        <v>97</v>
      </c>
      <c r="M346">
        <v>40</v>
      </c>
      <c r="N346">
        <v>41</v>
      </c>
      <c r="O346">
        <v>46</v>
      </c>
      <c r="P346">
        <v>59</v>
      </c>
      <c r="Q346">
        <f>SUM(punkty_rekrutacyjne4[[#This Row],[GHP]:[GJP]])/10</f>
        <v>28.3</v>
      </c>
      <c r="R346">
        <f>SUM(punkty_rekrutacyjne4[[#This Row],[Punkty za zach i os]],punkty_rekrutacyjne4[[#This Row],[Punkty za oceny]],punkty_rekrutacyjne4[[#This Row],[Punkty za egzamin]])</f>
        <v>41.3</v>
      </c>
    </row>
    <row r="347" spans="2:18" hidden="1" x14ac:dyDescent="0.25">
      <c r="B347" s="1" t="s">
        <v>479</v>
      </c>
      <c r="C347" s="1" t="s">
        <v>30</v>
      </c>
      <c r="D347">
        <v>7</v>
      </c>
      <c r="E347">
        <v>4</v>
      </c>
      <c r="F347">
        <f>IF(punkty_rekrutacyjne4[[#This Row],[Zachowanie]]=6,2,0)+punkty_rekrutacyjne4[[#This Row],[Osiagniecia]]</f>
        <v>7</v>
      </c>
      <c r="G347">
        <v>4</v>
      </c>
      <c r="H347">
        <v>6</v>
      </c>
      <c r="I347">
        <v>5</v>
      </c>
      <c r="J347">
        <v>5</v>
      </c>
      <c r="K34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47">
        <v>10</v>
      </c>
      <c r="M347">
        <v>32</v>
      </c>
      <c r="N347">
        <v>73</v>
      </c>
      <c r="O347">
        <v>96</v>
      </c>
      <c r="P347">
        <v>29</v>
      </c>
      <c r="Q347">
        <f>SUM(punkty_rekrutacyjne4[[#This Row],[GHP]:[GJP]])/10</f>
        <v>24</v>
      </c>
      <c r="R347">
        <f>SUM(punkty_rekrutacyjne4[[#This Row],[Punkty za zach i os]],punkty_rekrutacyjne4[[#This Row],[Punkty za oceny]],punkty_rekrutacyjne4[[#This Row],[Punkty za egzamin]])</f>
        <v>63</v>
      </c>
    </row>
    <row r="348" spans="2:18" hidden="1" x14ac:dyDescent="0.25">
      <c r="B348" s="1" t="s">
        <v>480</v>
      </c>
      <c r="C348" s="1" t="s">
        <v>477</v>
      </c>
      <c r="D348">
        <v>3</v>
      </c>
      <c r="E348">
        <v>2</v>
      </c>
      <c r="F348">
        <f>IF(punkty_rekrutacyjne4[[#This Row],[Zachowanie]]=6,2,0)+punkty_rekrutacyjne4[[#This Row],[Osiagniecia]]</f>
        <v>3</v>
      </c>
      <c r="G348">
        <v>5</v>
      </c>
      <c r="H348">
        <v>5</v>
      </c>
      <c r="I348">
        <v>4</v>
      </c>
      <c r="J348">
        <v>5</v>
      </c>
      <c r="K34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48">
        <v>91</v>
      </c>
      <c r="M348">
        <v>53</v>
      </c>
      <c r="N348">
        <v>13</v>
      </c>
      <c r="O348">
        <v>58</v>
      </c>
      <c r="P348">
        <v>75</v>
      </c>
      <c r="Q348">
        <f>SUM(punkty_rekrutacyjne4[[#This Row],[GHP]:[GJP]])/10</f>
        <v>29</v>
      </c>
      <c r="R348">
        <f>SUM(punkty_rekrutacyjne4[[#This Row],[Punkty za zach i os]],punkty_rekrutacyjne4[[#This Row],[Punkty za oceny]],punkty_rekrutacyjne4[[#This Row],[Punkty za egzamin]])</f>
        <v>62</v>
      </c>
    </row>
    <row r="349" spans="2:18" hidden="1" x14ac:dyDescent="0.25">
      <c r="B349" s="1" t="s">
        <v>481</v>
      </c>
      <c r="C349" s="1" t="s">
        <v>61</v>
      </c>
      <c r="D349">
        <v>5</v>
      </c>
      <c r="E349">
        <v>4</v>
      </c>
      <c r="F349">
        <f>IF(punkty_rekrutacyjne4[[#This Row],[Zachowanie]]=6,2,0)+punkty_rekrutacyjne4[[#This Row],[Osiagniecia]]</f>
        <v>5</v>
      </c>
      <c r="G349">
        <v>6</v>
      </c>
      <c r="H349">
        <v>5</v>
      </c>
      <c r="I349">
        <v>2</v>
      </c>
      <c r="J349">
        <v>3</v>
      </c>
      <c r="K34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49">
        <v>21</v>
      </c>
      <c r="M349">
        <v>48</v>
      </c>
      <c r="N349">
        <v>45</v>
      </c>
      <c r="O349">
        <v>1</v>
      </c>
      <c r="P349">
        <v>51</v>
      </c>
      <c r="Q349">
        <f>SUM(punkty_rekrutacyjne4[[#This Row],[GHP]:[GJP]])/10</f>
        <v>16.600000000000001</v>
      </c>
      <c r="R349">
        <f>SUM(punkty_rekrutacyjne4[[#This Row],[Punkty za zach i os]],punkty_rekrutacyjne4[[#This Row],[Punkty za oceny]],punkty_rekrutacyjne4[[#This Row],[Punkty za egzamin]])</f>
        <v>43.6</v>
      </c>
    </row>
    <row r="350" spans="2:18" hidden="1" x14ac:dyDescent="0.25">
      <c r="B350" s="1" t="s">
        <v>482</v>
      </c>
      <c r="C350" s="1" t="s">
        <v>311</v>
      </c>
      <c r="D350">
        <v>2</v>
      </c>
      <c r="E350">
        <v>2</v>
      </c>
      <c r="F350">
        <f>IF(punkty_rekrutacyjne4[[#This Row],[Zachowanie]]=6,2,0)+punkty_rekrutacyjne4[[#This Row],[Osiagniecia]]</f>
        <v>2</v>
      </c>
      <c r="G350">
        <v>5</v>
      </c>
      <c r="H350">
        <v>2</v>
      </c>
      <c r="I350">
        <v>4</v>
      </c>
      <c r="J350">
        <v>4</v>
      </c>
      <c r="K35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50">
        <v>83</v>
      </c>
      <c r="M350">
        <v>28</v>
      </c>
      <c r="N350">
        <v>43</v>
      </c>
      <c r="O350">
        <v>19</v>
      </c>
      <c r="P350">
        <v>83</v>
      </c>
      <c r="Q350">
        <f>SUM(punkty_rekrutacyjne4[[#This Row],[GHP]:[GJP]])/10</f>
        <v>25.6</v>
      </c>
      <c r="R350">
        <f>SUM(punkty_rekrutacyjne4[[#This Row],[Punkty za zach i os]],punkty_rekrutacyjne4[[#This Row],[Punkty za oceny]],punkty_rekrutacyjne4[[#This Row],[Punkty za egzamin]])</f>
        <v>47.6</v>
      </c>
    </row>
    <row r="351" spans="2:18" hidden="1" x14ac:dyDescent="0.25">
      <c r="B351" s="1" t="s">
        <v>483</v>
      </c>
      <c r="C351" s="1" t="s">
        <v>133</v>
      </c>
      <c r="D351">
        <v>2</v>
      </c>
      <c r="E351">
        <v>4</v>
      </c>
      <c r="F351">
        <f>IF(punkty_rekrutacyjne4[[#This Row],[Zachowanie]]=6,2,0)+punkty_rekrutacyjne4[[#This Row],[Osiagniecia]]</f>
        <v>2</v>
      </c>
      <c r="G351">
        <v>4</v>
      </c>
      <c r="H351">
        <v>3</v>
      </c>
      <c r="I351">
        <v>3</v>
      </c>
      <c r="J351">
        <v>6</v>
      </c>
      <c r="K35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51">
        <v>97</v>
      </c>
      <c r="M351">
        <v>80</v>
      </c>
      <c r="N351">
        <v>54</v>
      </c>
      <c r="O351">
        <v>78</v>
      </c>
      <c r="P351">
        <v>43</v>
      </c>
      <c r="Q351">
        <f>SUM(punkty_rekrutacyjne4[[#This Row],[GHP]:[GJP]])/10</f>
        <v>35.200000000000003</v>
      </c>
      <c r="R351">
        <f>SUM(punkty_rekrutacyjne4[[#This Row],[Punkty za zach i os]],punkty_rekrutacyjne4[[#This Row],[Punkty za oceny]],punkty_rekrutacyjne4[[#This Row],[Punkty za egzamin]])</f>
        <v>61.2</v>
      </c>
    </row>
    <row r="352" spans="2:18" hidden="1" x14ac:dyDescent="0.25">
      <c r="B352" s="1" t="s">
        <v>484</v>
      </c>
      <c r="C352" s="1" t="s">
        <v>101</v>
      </c>
      <c r="D352">
        <v>2</v>
      </c>
      <c r="E352">
        <v>5</v>
      </c>
      <c r="F352">
        <f>IF(punkty_rekrutacyjne4[[#This Row],[Zachowanie]]=6,2,0)+punkty_rekrutacyjne4[[#This Row],[Osiagniecia]]</f>
        <v>2</v>
      </c>
      <c r="G352">
        <v>2</v>
      </c>
      <c r="H352">
        <v>3</v>
      </c>
      <c r="I352">
        <v>5</v>
      </c>
      <c r="J352">
        <v>2</v>
      </c>
      <c r="K35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52">
        <v>26</v>
      </c>
      <c r="M352">
        <v>31</v>
      </c>
      <c r="N352">
        <v>88</v>
      </c>
      <c r="O352">
        <v>98</v>
      </c>
      <c r="P352">
        <v>45</v>
      </c>
      <c r="Q352">
        <f>SUM(punkty_rekrutacyjne4[[#This Row],[GHP]:[GJP]])/10</f>
        <v>28.8</v>
      </c>
      <c r="R352">
        <f>SUM(punkty_rekrutacyjne4[[#This Row],[Punkty za zach i os]],punkty_rekrutacyjne4[[#This Row],[Punkty za oceny]],punkty_rekrutacyjne4[[#This Row],[Punkty za egzamin]])</f>
        <v>42.8</v>
      </c>
    </row>
    <row r="353" spans="2:18" hidden="1" x14ac:dyDescent="0.25">
      <c r="B353" s="1" t="s">
        <v>485</v>
      </c>
      <c r="C353" s="1" t="s">
        <v>58</v>
      </c>
      <c r="D353">
        <v>7</v>
      </c>
      <c r="E353">
        <v>6</v>
      </c>
      <c r="F353">
        <f>IF(punkty_rekrutacyjne4[[#This Row],[Zachowanie]]=6,2,0)+punkty_rekrutacyjne4[[#This Row],[Osiagniecia]]</f>
        <v>9</v>
      </c>
      <c r="G353">
        <v>4</v>
      </c>
      <c r="H353">
        <v>5</v>
      </c>
      <c r="I353">
        <v>4</v>
      </c>
      <c r="J353">
        <v>3</v>
      </c>
      <c r="K35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53">
        <v>17</v>
      </c>
      <c r="M353">
        <v>54</v>
      </c>
      <c r="N353">
        <v>78</v>
      </c>
      <c r="O353">
        <v>68</v>
      </c>
      <c r="P353">
        <v>41</v>
      </c>
      <c r="Q353">
        <f>SUM(punkty_rekrutacyjne4[[#This Row],[GHP]:[GJP]])/10</f>
        <v>25.8</v>
      </c>
      <c r="R353">
        <f>SUM(punkty_rekrutacyjne4[[#This Row],[Punkty za zach i os]],punkty_rekrutacyjne4[[#This Row],[Punkty za oceny]],punkty_rekrutacyjne4[[#This Row],[Punkty za egzamin]])</f>
        <v>58.8</v>
      </c>
    </row>
    <row r="354" spans="2:18" hidden="1" x14ac:dyDescent="0.25">
      <c r="B354" s="1" t="s">
        <v>486</v>
      </c>
      <c r="C354" s="1" t="s">
        <v>70</v>
      </c>
      <c r="D354">
        <v>0</v>
      </c>
      <c r="E354">
        <v>2</v>
      </c>
      <c r="F354">
        <f>IF(punkty_rekrutacyjne4[[#This Row],[Zachowanie]]=6,2,0)+punkty_rekrutacyjne4[[#This Row],[Osiagniecia]]</f>
        <v>0</v>
      </c>
      <c r="G354">
        <v>5</v>
      </c>
      <c r="H354">
        <v>3</v>
      </c>
      <c r="I354">
        <v>6</v>
      </c>
      <c r="J354">
        <v>6</v>
      </c>
      <c r="K35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54">
        <v>5</v>
      </c>
      <c r="M354">
        <v>93</v>
      </c>
      <c r="N354">
        <v>4</v>
      </c>
      <c r="O354">
        <v>59</v>
      </c>
      <c r="P354">
        <v>71</v>
      </c>
      <c r="Q354">
        <f>SUM(punkty_rekrutacyjne4[[#This Row],[GHP]:[GJP]])/10</f>
        <v>23.2</v>
      </c>
      <c r="R354">
        <f>SUM(punkty_rekrutacyjne4[[#This Row],[Punkty za zach i os]],punkty_rekrutacyjne4[[#This Row],[Punkty za oceny]],punkty_rekrutacyjne4[[#This Row],[Punkty za egzamin]])</f>
        <v>55.2</v>
      </c>
    </row>
    <row r="355" spans="2:18" hidden="1" x14ac:dyDescent="0.25">
      <c r="B355" s="1" t="s">
        <v>487</v>
      </c>
      <c r="C355" s="1" t="s">
        <v>76</v>
      </c>
      <c r="D355">
        <v>3</v>
      </c>
      <c r="E355">
        <v>5</v>
      </c>
      <c r="F355">
        <f>IF(punkty_rekrutacyjne4[[#This Row],[Zachowanie]]=6,2,0)+punkty_rekrutacyjne4[[#This Row],[Osiagniecia]]</f>
        <v>3</v>
      </c>
      <c r="G355">
        <v>3</v>
      </c>
      <c r="H355">
        <v>3</v>
      </c>
      <c r="I355">
        <v>6</v>
      </c>
      <c r="J355">
        <v>4</v>
      </c>
      <c r="K35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55">
        <v>78</v>
      </c>
      <c r="M355">
        <v>80</v>
      </c>
      <c r="N355">
        <v>56</v>
      </c>
      <c r="O355">
        <v>31</v>
      </c>
      <c r="P355">
        <v>81</v>
      </c>
      <c r="Q355">
        <f>SUM(punkty_rekrutacyjne4[[#This Row],[GHP]:[GJP]])/10</f>
        <v>32.6</v>
      </c>
      <c r="R355">
        <f>SUM(punkty_rekrutacyjne4[[#This Row],[Punkty za zach i os]],punkty_rekrutacyjne4[[#This Row],[Punkty za oceny]],punkty_rekrutacyjne4[[#This Row],[Punkty za egzamin]])</f>
        <v>59.6</v>
      </c>
    </row>
    <row r="356" spans="2:18" hidden="1" x14ac:dyDescent="0.25">
      <c r="B356" s="1" t="s">
        <v>488</v>
      </c>
      <c r="C356" s="1" t="s">
        <v>489</v>
      </c>
      <c r="D356">
        <v>6</v>
      </c>
      <c r="E356">
        <v>6</v>
      </c>
      <c r="F356">
        <f>IF(punkty_rekrutacyjne4[[#This Row],[Zachowanie]]=6,2,0)+punkty_rekrutacyjne4[[#This Row],[Osiagniecia]]</f>
        <v>8</v>
      </c>
      <c r="G356">
        <v>6</v>
      </c>
      <c r="H356">
        <v>4</v>
      </c>
      <c r="I356">
        <v>6</v>
      </c>
      <c r="J356">
        <v>4</v>
      </c>
      <c r="K35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56">
        <v>64</v>
      </c>
      <c r="M356">
        <v>18</v>
      </c>
      <c r="N356">
        <v>23</v>
      </c>
      <c r="O356">
        <v>81</v>
      </c>
      <c r="P356">
        <v>18</v>
      </c>
      <c r="Q356">
        <f>SUM(punkty_rekrutacyjne4[[#This Row],[GHP]:[GJP]])/10</f>
        <v>20.399999999999999</v>
      </c>
      <c r="R356">
        <f>SUM(punkty_rekrutacyjne4[[#This Row],[Punkty za zach i os]],punkty_rekrutacyjne4[[#This Row],[Punkty za oceny]],punkty_rekrutacyjne4[[#This Row],[Punkty za egzamin]])</f>
        <v>60.4</v>
      </c>
    </row>
    <row r="357" spans="2:18" hidden="1" x14ac:dyDescent="0.25">
      <c r="B357" s="1" t="s">
        <v>490</v>
      </c>
      <c r="C357" s="1" t="s">
        <v>38</v>
      </c>
      <c r="D357">
        <v>2</v>
      </c>
      <c r="E357">
        <v>4</v>
      </c>
      <c r="F357">
        <f>IF(punkty_rekrutacyjne4[[#This Row],[Zachowanie]]=6,2,0)+punkty_rekrutacyjne4[[#This Row],[Osiagniecia]]</f>
        <v>2</v>
      </c>
      <c r="G357">
        <v>3</v>
      </c>
      <c r="H357">
        <v>5</v>
      </c>
      <c r="I357">
        <v>2</v>
      </c>
      <c r="J357">
        <v>3</v>
      </c>
      <c r="K35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57">
        <v>96</v>
      </c>
      <c r="M357">
        <v>32</v>
      </c>
      <c r="N357">
        <v>73</v>
      </c>
      <c r="O357">
        <v>7</v>
      </c>
      <c r="P357">
        <v>74</v>
      </c>
      <c r="Q357">
        <f>SUM(punkty_rekrutacyjne4[[#This Row],[GHP]:[GJP]])/10</f>
        <v>28.2</v>
      </c>
      <c r="R357">
        <f>SUM(punkty_rekrutacyjne4[[#This Row],[Punkty za zach i os]],punkty_rekrutacyjne4[[#This Row],[Punkty za oceny]],punkty_rekrutacyjne4[[#This Row],[Punkty za egzamin]])</f>
        <v>46.2</v>
      </c>
    </row>
    <row r="358" spans="2:18" hidden="1" x14ac:dyDescent="0.25">
      <c r="B358" s="1" t="s">
        <v>491</v>
      </c>
      <c r="C358" s="1" t="s">
        <v>340</v>
      </c>
      <c r="D358">
        <v>6</v>
      </c>
      <c r="E358">
        <v>6</v>
      </c>
      <c r="F358">
        <f>IF(punkty_rekrutacyjne4[[#This Row],[Zachowanie]]=6,2,0)+punkty_rekrutacyjne4[[#This Row],[Osiagniecia]]</f>
        <v>8</v>
      </c>
      <c r="G358">
        <v>5</v>
      </c>
      <c r="H358">
        <v>5</v>
      </c>
      <c r="I358">
        <v>3</v>
      </c>
      <c r="J358">
        <v>6</v>
      </c>
      <c r="K35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58">
        <v>85</v>
      </c>
      <c r="M358">
        <v>35</v>
      </c>
      <c r="N358">
        <v>70</v>
      </c>
      <c r="O358">
        <v>99</v>
      </c>
      <c r="P358">
        <v>85</v>
      </c>
      <c r="Q358">
        <f>SUM(punkty_rekrutacyjne4[[#This Row],[GHP]:[GJP]])/10</f>
        <v>37.4</v>
      </c>
      <c r="R358">
        <f>SUM(punkty_rekrutacyjne4[[#This Row],[Punkty za zach i os]],punkty_rekrutacyjne4[[#This Row],[Punkty za oceny]],punkty_rekrutacyjne4[[#This Row],[Punkty za egzamin]])</f>
        <v>75.400000000000006</v>
      </c>
    </row>
    <row r="359" spans="2:18" hidden="1" x14ac:dyDescent="0.25">
      <c r="B359" s="1" t="s">
        <v>492</v>
      </c>
      <c r="C359" s="1" t="s">
        <v>90</v>
      </c>
      <c r="D359">
        <v>4</v>
      </c>
      <c r="E359">
        <v>2</v>
      </c>
      <c r="F359">
        <f>IF(punkty_rekrutacyjne4[[#This Row],[Zachowanie]]=6,2,0)+punkty_rekrutacyjne4[[#This Row],[Osiagniecia]]</f>
        <v>4</v>
      </c>
      <c r="G359">
        <v>4</v>
      </c>
      <c r="H359">
        <v>5</v>
      </c>
      <c r="I359">
        <v>4</v>
      </c>
      <c r="J359">
        <v>2</v>
      </c>
      <c r="K35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59">
        <v>17</v>
      </c>
      <c r="M359">
        <v>17</v>
      </c>
      <c r="N359">
        <v>92</v>
      </c>
      <c r="O359">
        <v>6</v>
      </c>
      <c r="P359">
        <v>64</v>
      </c>
      <c r="Q359">
        <f>SUM(punkty_rekrutacyjne4[[#This Row],[GHP]:[GJP]])/10</f>
        <v>19.600000000000001</v>
      </c>
      <c r="R359">
        <f>SUM(punkty_rekrutacyjne4[[#This Row],[Punkty za zach i os]],punkty_rekrutacyjne4[[#This Row],[Punkty za oceny]],punkty_rekrutacyjne4[[#This Row],[Punkty za egzamin]])</f>
        <v>43.6</v>
      </c>
    </row>
    <row r="360" spans="2:18" hidden="1" x14ac:dyDescent="0.25">
      <c r="B360" s="1" t="s">
        <v>493</v>
      </c>
      <c r="C360" s="1" t="s">
        <v>180</v>
      </c>
      <c r="D360">
        <v>4</v>
      </c>
      <c r="E360">
        <v>2</v>
      </c>
      <c r="F360">
        <f>IF(punkty_rekrutacyjne4[[#This Row],[Zachowanie]]=6,2,0)+punkty_rekrutacyjne4[[#This Row],[Osiagniecia]]</f>
        <v>4</v>
      </c>
      <c r="G360">
        <v>4</v>
      </c>
      <c r="H360">
        <v>2</v>
      </c>
      <c r="I360">
        <v>5</v>
      </c>
      <c r="J360">
        <v>4</v>
      </c>
      <c r="K36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60">
        <v>62</v>
      </c>
      <c r="M360">
        <v>3</v>
      </c>
      <c r="N360">
        <v>84</v>
      </c>
      <c r="O360">
        <v>48</v>
      </c>
      <c r="P360">
        <v>94</v>
      </c>
      <c r="Q360">
        <f>SUM(punkty_rekrutacyjne4[[#This Row],[GHP]:[GJP]])/10</f>
        <v>29.1</v>
      </c>
      <c r="R360">
        <f>SUM(punkty_rekrutacyjne4[[#This Row],[Punkty za zach i os]],punkty_rekrutacyjne4[[#This Row],[Punkty za oceny]],punkty_rekrutacyjne4[[#This Row],[Punkty za egzamin]])</f>
        <v>53.1</v>
      </c>
    </row>
    <row r="361" spans="2:18" hidden="1" x14ac:dyDescent="0.25">
      <c r="B361" s="1" t="s">
        <v>494</v>
      </c>
      <c r="C361" s="1" t="s">
        <v>495</v>
      </c>
      <c r="D361">
        <v>4</v>
      </c>
      <c r="E361">
        <v>5</v>
      </c>
      <c r="F361">
        <f>IF(punkty_rekrutacyjne4[[#This Row],[Zachowanie]]=6,2,0)+punkty_rekrutacyjne4[[#This Row],[Osiagniecia]]</f>
        <v>4</v>
      </c>
      <c r="G361">
        <v>5</v>
      </c>
      <c r="H361">
        <v>6</v>
      </c>
      <c r="I361">
        <v>2</v>
      </c>
      <c r="J361">
        <v>3</v>
      </c>
      <c r="K36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61">
        <v>35</v>
      </c>
      <c r="M361">
        <v>49</v>
      </c>
      <c r="N361">
        <v>59</v>
      </c>
      <c r="O361">
        <v>44</v>
      </c>
      <c r="P361">
        <v>68</v>
      </c>
      <c r="Q361">
        <f>SUM(punkty_rekrutacyjne4[[#This Row],[GHP]:[GJP]])/10</f>
        <v>25.5</v>
      </c>
      <c r="R361">
        <f>SUM(punkty_rekrutacyjne4[[#This Row],[Punkty za zach i os]],punkty_rekrutacyjne4[[#This Row],[Punkty za oceny]],punkty_rekrutacyjne4[[#This Row],[Punkty za egzamin]])</f>
        <v>51.5</v>
      </c>
    </row>
    <row r="362" spans="2:18" hidden="1" x14ac:dyDescent="0.25">
      <c r="B362" s="1" t="s">
        <v>496</v>
      </c>
      <c r="C362" s="1" t="s">
        <v>369</v>
      </c>
      <c r="D362">
        <v>7</v>
      </c>
      <c r="E362">
        <v>3</v>
      </c>
      <c r="F362">
        <f>IF(punkty_rekrutacyjne4[[#This Row],[Zachowanie]]=6,2,0)+punkty_rekrutacyjne4[[#This Row],[Osiagniecia]]</f>
        <v>7</v>
      </c>
      <c r="G362">
        <v>6</v>
      </c>
      <c r="H362">
        <v>2</v>
      </c>
      <c r="I362">
        <v>6</v>
      </c>
      <c r="J362">
        <v>5</v>
      </c>
      <c r="K36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62">
        <v>20</v>
      </c>
      <c r="M362">
        <v>58</v>
      </c>
      <c r="N362">
        <v>93</v>
      </c>
      <c r="O362">
        <v>53</v>
      </c>
      <c r="P362">
        <v>35</v>
      </c>
      <c r="Q362">
        <f>SUM(punkty_rekrutacyjne4[[#This Row],[GHP]:[GJP]])/10</f>
        <v>25.9</v>
      </c>
      <c r="R362">
        <f>SUM(punkty_rekrutacyjne4[[#This Row],[Punkty za zach i os]],punkty_rekrutacyjne4[[#This Row],[Punkty za oceny]],punkty_rekrutacyjne4[[#This Row],[Punkty za egzamin]])</f>
        <v>60.9</v>
      </c>
    </row>
    <row r="363" spans="2:18" hidden="1" x14ac:dyDescent="0.25">
      <c r="B363" s="1" t="s">
        <v>497</v>
      </c>
      <c r="C363" s="1" t="s">
        <v>498</v>
      </c>
      <c r="D363">
        <v>5</v>
      </c>
      <c r="E363">
        <v>6</v>
      </c>
      <c r="F363">
        <f>IF(punkty_rekrutacyjne4[[#This Row],[Zachowanie]]=6,2,0)+punkty_rekrutacyjne4[[#This Row],[Osiagniecia]]</f>
        <v>7</v>
      </c>
      <c r="G363">
        <v>2</v>
      </c>
      <c r="H363">
        <v>3</v>
      </c>
      <c r="I363">
        <v>4</v>
      </c>
      <c r="J363">
        <v>3</v>
      </c>
      <c r="K36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63">
        <v>2</v>
      </c>
      <c r="M363">
        <v>97</v>
      </c>
      <c r="N363">
        <v>14</v>
      </c>
      <c r="O363">
        <v>81</v>
      </c>
      <c r="P363">
        <v>38</v>
      </c>
      <c r="Q363">
        <f>SUM(punkty_rekrutacyjne4[[#This Row],[GHP]:[GJP]])/10</f>
        <v>23.2</v>
      </c>
      <c r="R363">
        <f>SUM(punkty_rekrutacyjne4[[#This Row],[Punkty za zach i os]],punkty_rekrutacyjne4[[#This Row],[Punkty za oceny]],punkty_rekrutacyjne4[[#This Row],[Punkty za egzamin]])</f>
        <v>44.2</v>
      </c>
    </row>
    <row r="364" spans="2:18" hidden="1" x14ac:dyDescent="0.25">
      <c r="B364" s="1" t="s">
        <v>499</v>
      </c>
      <c r="C364" s="1" t="s">
        <v>498</v>
      </c>
      <c r="D364">
        <v>4</v>
      </c>
      <c r="E364">
        <v>6</v>
      </c>
      <c r="F364">
        <f>IF(punkty_rekrutacyjne4[[#This Row],[Zachowanie]]=6,2,0)+punkty_rekrutacyjne4[[#This Row],[Osiagniecia]]</f>
        <v>6</v>
      </c>
      <c r="G364">
        <v>2</v>
      </c>
      <c r="H364">
        <v>6</v>
      </c>
      <c r="I364">
        <v>4</v>
      </c>
      <c r="J364">
        <v>5</v>
      </c>
      <c r="K36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64">
        <v>98</v>
      </c>
      <c r="M364">
        <v>42</v>
      </c>
      <c r="N364">
        <v>49</v>
      </c>
      <c r="O364">
        <v>83</v>
      </c>
      <c r="P364">
        <v>32</v>
      </c>
      <c r="Q364">
        <f>SUM(punkty_rekrutacyjne4[[#This Row],[GHP]:[GJP]])/10</f>
        <v>30.4</v>
      </c>
      <c r="R364">
        <f>SUM(punkty_rekrutacyjne4[[#This Row],[Punkty za zach i os]],punkty_rekrutacyjne4[[#This Row],[Punkty za oceny]],punkty_rekrutacyjne4[[#This Row],[Punkty za egzamin]])</f>
        <v>60.4</v>
      </c>
    </row>
    <row r="365" spans="2:18" hidden="1" x14ac:dyDescent="0.25">
      <c r="B365" s="1" t="s">
        <v>500</v>
      </c>
      <c r="C365" s="1" t="s">
        <v>121</v>
      </c>
      <c r="D365">
        <v>7</v>
      </c>
      <c r="E365">
        <v>5</v>
      </c>
      <c r="F365">
        <f>IF(punkty_rekrutacyjne4[[#This Row],[Zachowanie]]=6,2,0)+punkty_rekrutacyjne4[[#This Row],[Osiagniecia]]</f>
        <v>7</v>
      </c>
      <c r="G365">
        <v>5</v>
      </c>
      <c r="H365">
        <v>4</v>
      </c>
      <c r="I365">
        <v>5</v>
      </c>
      <c r="J365">
        <v>6</v>
      </c>
      <c r="K36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65">
        <v>97</v>
      </c>
      <c r="M365">
        <v>45</v>
      </c>
      <c r="N365">
        <v>42</v>
      </c>
      <c r="O365">
        <v>25</v>
      </c>
      <c r="P365">
        <v>51</v>
      </c>
      <c r="Q365">
        <f>SUM(punkty_rekrutacyjne4[[#This Row],[GHP]:[GJP]])/10</f>
        <v>26</v>
      </c>
      <c r="R365">
        <f>SUM(punkty_rekrutacyjne4[[#This Row],[Punkty za zach i os]],punkty_rekrutacyjne4[[#This Row],[Punkty za oceny]],punkty_rekrutacyjne4[[#This Row],[Punkty za egzamin]])</f>
        <v>65</v>
      </c>
    </row>
    <row r="366" spans="2:18" hidden="1" x14ac:dyDescent="0.25">
      <c r="B366" s="1" t="s">
        <v>501</v>
      </c>
      <c r="C366" s="1" t="s">
        <v>18</v>
      </c>
      <c r="D366">
        <v>8</v>
      </c>
      <c r="E366">
        <v>3</v>
      </c>
      <c r="F366">
        <f>IF(punkty_rekrutacyjne4[[#This Row],[Zachowanie]]=6,2,0)+punkty_rekrutacyjne4[[#This Row],[Osiagniecia]]</f>
        <v>8</v>
      </c>
      <c r="G366">
        <v>2</v>
      </c>
      <c r="H366">
        <v>2</v>
      </c>
      <c r="I366">
        <v>4</v>
      </c>
      <c r="J366">
        <v>2</v>
      </c>
      <c r="K36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366">
        <v>54</v>
      </c>
      <c r="M366">
        <v>48</v>
      </c>
      <c r="N366">
        <v>35</v>
      </c>
      <c r="O366">
        <v>28</v>
      </c>
      <c r="P366">
        <v>35</v>
      </c>
      <c r="Q366">
        <f>SUM(punkty_rekrutacyjne4[[#This Row],[GHP]:[GJP]])/10</f>
        <v>20</v>
      </c>
      <c r="R366">
        <f>SUM(punkty_rekrutacyjne4[[#This Row],[Punkty za zach i os]],punkty_rekrutacyjne4[[#This Row],[Punkty za oceny]],punkty_rekrutacyjne4[[#This Row],[Punkty za egzamin]])</f>
        <v>34</v>
      </c>
    </row>
    <row r="367" spans="2:18" hidden="1" x14ac:dyDescent="0.25">
      <c r="B367" s="1" t="s">
        <v>502</v>
      </c>
      <c r="C367" s="1" t="s">
        <v>503</v>
      </c>
      <c r="D367">
        <v>5</v>
      </c>
      <c r="E367">
        <v>2</v>
      </c>
      <c r="F367">
        <f>IF(punkty_rekrutacyjne4[[#This Row],[Zachowanie]]=6,2,0)+punkty_rekrutacyjne4[[#This Row],[Osiagniecia]]</f>
        <v>5</v>
      </c>
      <c r="G367">
        <v>6</v>
      </c>
      <c r="H367">
        <v>3</v>
      </c>
      <c r="I367">
        <v>2</v>
      </c>
      <c r="J367">
        <v>5</v>
      </c>
      <c r="K36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67">
        <v>35</v>
      </c>
      <c r="M367">
        <v>56</v>
      </c>
      <c r="N367">
        <v>6</v>
      </c>
      <c r="O367">
        <v>84</v>
      </c>
      <c r="P367">
        <v>54</v>
      </c>
      <c r="Q367">
        <f>SUM(punkty_rekrutacyjne4[[#This Row],[GHP]:[GJP]])/10</f>
        <v>23.5</v>
      </c>
      <c r="R367">
        <f>SUM(punkty_rekrutacyjne4[[#This Row],[Punkty za zach i os]],punkty_rekrutacyjne4[[#This Row],[Punkty za oceny]],punkty_rekrutacyjne4[[#This Row],[Punkty za egzamin]])</f>
        <v>50.5</v>
      </c>
    </row>
    <row r="368" spans="2:18" hidden="1" x14ac:dyDescent="0.25">
      <c r="B368" s="1" t="s">
        <v>504</v>
      </c>
      <c r="C368" s="1" t="s">
        <v>367</v>
      </c>
      <c r="D368">
        <v>0</v>
      </c>
      <c r="E368">
        <v>2</v>
      </c>
      <c r="F368">
        <f>IF(punkty_rekrutacyjne4[[#This Row],[Zachowanie]]=6,2,0)+punkty_rekrutacyjne4[[#This Row],[Osiagniecia]]</f>
        <v>0</v>
      </c>
      <c r="G368">
        <v>5</v>
      </c>
      <c r="H368">
        <v>6</v>
      </c>
      <c r="I368">
        <v>6</v>
      </c>
      <c r="J368">
        <v>3</v>
      </c>
      <c r="K36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368">
        <v>36</v>
      </c>
      <c r="M368">
        <v>94</v>
      </c>
      <c r="N368">
        <v>52</v>
      </c>
      <c r="O368">
        <v>50</v>
      </c>
      <c r="P368">
        <v>57</v>
      </c>
      <c r="Q368">
        <f>SUM(punkty_rekrutacyjne4[[#This Row],[GHP]:[GJP]])/10</f>
        <v>28.9</v>
      </c>
      <c r="R368">
        <f>SUM(punkty_rekrutacyjne4[[#This Row],[Punkty za zach i os]],punkty_rekrutacyjne4[[#This Row],[Punkty za oceny]],punkty_rekrutacyjne4[[#This Row],[Punkty za egzamin]])</f>
        <v>60.9</v>
      </c>
    </row>
    <row r="369" spans="2:18" hidden="1" x14ac:dyDescent="0.25">
      <c r="B369" s="1" t="s">
        <v>505</v>
      </c>
      <c r="C369" s="1" t="s">
        <v>506</v>
      </c>
      <c r="D369">
        <v>2</v>
      </c>
      <c r="E369">
        <v>3</v>
      </c>
      <c r="F369">
        <f>IF(punkty_rekrutacyjne4[[#This Row],[Zachowanie]]=6,2,0)+punkty_rekrutacyjne4[[#This Row],[Osiagniecia]]</f>
        <v>2</v>
      </c>
      <c r="G369">
        <v>2</v>
      </c>
      <c r="H369">
        <v>2</v>
      </c>
      <c r="I369">
        <v>5</v>
      </c>
      <c r="J369">
        <v>6</v>
      </c>
      <c r="K36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69">
        <v>100</v>
      </c>
      <c r="M369">
        <v>48</v>
      </c>
      <c r="N369">
        <v>88</v>
      </c>
      <c r="O369">
        <v>48</v>
      </c>
      <c r="P369">
        <v>8</v>
      </c>
      <c r="Q369">
        <f>SUM(punkty_rekrutacyjne4[[#This Row],[GHP]:[GJP]])/10</f>
        <v>29.2</v>
      </c>
      <c r="R369">
        <f>SUM(punkty_rekrutacyjne4[[#This Row],[Punkty za zach i os]],punkty_rekrutacyjne4[[#This Row],[Punkty za oceny]],punkty_rekrutacyjne4[[#This Row],[Punkty za egzamin]])</f>
        <v>49.2</v>
      </c>
    </row>
    <row r="370" spans="2:18" hidden="1" x14ac:dyDescent="0.25">
      <c r="B370" s="1" t="s">
        <v>507</v>
      </c>
      <c r="C370" s="1" t="s">
        <v>508</v>
      </c>
      <c r="D370">
        <v>1</v>
      </c>
      <c r="E370">
        <v>3</v>
      </c>
      <c r="F370">
        <f>IF(punkty_rekrutacyjne4[[#This Row],[Zachowanie]]=6,2,0)+punkty_rekrutacyjne4[[#This Row],[Osiagniecia]]</f>
        <v>1</v>
      </c>
      <c r="G370">
        <v>4</v>
      </c>
      <c r="H370">
        <v>3</v>
      </c>
      <c r="I370">
        <v>5</v>
      </c>
      <c r="J370">
        <v>6</v>
      </c>
      <c r="K37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70">
        <v>89</v>
      </c>
      <c r="M370">
        <v>70</v>
      </c>
      <c r="N370">
        <v>58</v>
      </c>
      <c r="O370">
        <v>39</v>
      </c>
      <c r="P370">
        <v>43</v>
      </c>
      <c r="Q370">
        <f>SUM(punkty_rekrutacyjne4[[#This Row],[GHP]:[GJP]])/10</f>
        <v>29.9</v>
      </c>
      <c r="R370">
        <f>SUM(punkty_rekrutacyjne4[[#This Row],[Punkty za zach i os]],punkty_rekrutacyjne4[[#This Row],[Punkty za oceny]],punkty_rekrutacyjne4[[#This Row],[Punkty za egzamin]])</f>
        <v>58.9</v>
      </c>
    </row>
    <row r="371" spans="2:18" hidden="1" x14ac:dyDescent="0.25">
      <c r="B371" s="1" t="s">
        <v>509</v>
      </c>
      <c r="C371" s="1" t="s">
        <v>188</v>
      </c>
      <c r="D371">
        <v>0</v>
      </c>
      <c r="E371">
        <v>6</v>
      </c>
      <c r="F371">
        <f>IF(punkty_rekrutacyjne4[[#This Row],[Zachowanie]]=6,2,0)+punkty_rekrutacyjne4[[#This Row],[Osiagniecia]]</f>
        <v>2</v>
      </c>
      <c r="G371">
        <v>2</v>
      </c>
      <c r="H371">
        <v>2</v>
      </c>
      <c r="I371">
        <v>6</v>
      </c>
      <c r="J371">
        <v>2</v>
      </c>
      <c r="K37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371">
        <v>21</v>
      </c>
      <c r="M371">
        <v>80</v>
      </c>
      <c r="N371">
        <v>59</v>
      </c>
      <c r="O371">
        <v>35</v>
      </c>
      <c r="P371">
        <v>12</v>
      </c>
      <c r="Q371">
        <f>SUM(punkty_rekrutacyjne4[[#This Row],[GHP]:[GJP]])/10</f>
        <v>20.7</v>
      </c>
      <c r="R371">
        <f>SUM(punkty_rekrutacyjne4[[#This Row],[Punkty za zach i os]],punkty_rekrutacyjne4[[#This Row],[Punkty za oceny]],punkty_rekrutacyjne4[[#This Row],[Punkty za egzamin]])</f>
        <v>32.700000000000003</v>
      </c>
    </row>
    <row r="372" spans="2:18" hidden="1" x14ac:dyDescent="0.25">
      <c r="B372" s="1" t="s">
        <v>510</v>
      </c>
      <c r="C372" s="1" t="s">
        <v>188</v>
      </c>
      <c r="D372">
        <v>1</v>
      </c>
      <c r="E372">
        <v>3</v>
      </c>
      <c r="F372">
        <f>IF(punkty_rekrutacyjne4[[#This Row],[Zachowanie]]=6,2,0)+punkty_rekrutacyjne4[[#This Row],[Osiagniecia]]</f>
        <v>1</v>
      </c>
      <c r="G372">
        <v>2</v>
      </c>
      <c r="H372">
        <v>5</v>
      </c>
      <c r="I372">
        <v>4</v>
      </c>
      <c r="J372">
        <v>4</v>
      </c>
      <c r="K37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72">
        <v>38</v>
      </c>
      <c r="M372">
        <v>5</v>
      </c>
      <c r="N372">
        <v>69</v>
      </c>
      <c r="O372">
        <v>94</v>
      </c>
      <c r="P372">
        <v>25</v>
      </c>
      <c r="Q372">
        <f>SUM(punkty_rekrutacyjne4[[#This Row],[GHP]:[GJP]])/10</f>
        <v>23.1</v>
      </c>
      <c r="R372">
        <f>SUM(punkty_rekrutacyjne4[[#This Row],[Punkty za zach i os]],punkty_rekrutacyjne4[[#This Row],[Punkty za oceny]],punkty_rekrutacyjne4[[#This Row],[Punkty za egzamin]])</f>
        <v>44.1</v>
      </c>
    </row>
    <row r="373" spans="2:18" hidden="1" x14ac:dyDescent="0.25">
      <c r="B373" s="1" t="s">
        <v>511</v>
      </c>
      <c r="C373" s="1" t="s">
        <v>311</v>
      </c>
      <c r="D373">
        <v>8</v>
      </c>
      <c r="E373">
        <v>4</v>
      </c>
      <c r="F373">
        <f>IF(punkty_rekrutacyjne4[[#This Row],[Zachowanie]]=6,2,0)+punkty_rekrutacyjne4[[#This Row],[Osiagniecia]]</f>
        <v>8</v>
      </c>
      <c r="G373">
        <v>5</v>
      </c>
      <c r="H373">
        <v>4</v>
      </c>
      <c r="I373">
        <v>5</v>
      </c>
      <c r="J373">
        <v>3</v>
      </c>
      <c r="K37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73">
        <v>24</v>
      </c>
      <c r="M373">
        <v>47</v>
      </c>
      <c r="N373">
        <v>99</v>
      </c>
      <c r="O373">
        <v>64</v>
      </c>
      <c r="P373">
        <v>11</v>
      </c>
      <c r="Q373">
        <f>SUM(punkty_rekrutacyjne4[[#This Row],[GHP]:[GJP]])/10</f>
        <v>24.5</v>
      </c>
      <c r="R373">
        <f>SUM(punkty_rekrutacyjne4[[#This Row],[Punkty za zach i os]],punkty_rekrutacyjne4[[#This Row],[Punkty za oceny]],punkty_rekrutacyjne4[[#This Row],[Punkty za egzamin]])</f>
        <v>58.5</v>
      </c>
    </row>
    <row r="374" spans="2:18" hidden="1" x14ac:dyDescent="0.25">
      <c r="B374" s="1" t="s">
        <v>512</v>
      </c>
      <c r="C374" s="1" t="s">
        <v>311</v>
      </c>
      <c r="D374">
        <v>3</v>
      </c>
      <c r="E374">
        <v>5</v>
      </c>
      <c r="F374">
        <f>IF(punkty_rekrutacyjne4[[#This Row],[Zachowanie]]=6,2,0)+punkty_rekrutacyjne4[[#This Row],[Osiagniecia]]</f>
        <v>3</v>
      </c>
      <c r="G374">
        <v>2</v>
      </c>
      <c r="H374">
        <v>4</v>
      </c>
      <c r="I374">
        <v>5</v>
      </c>
      <c r="J374">
        <v>4</v>
      </c>
      <c r="K37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74">
        <v>48</v>
      </c>
      <c r="M374">
        <v>100</v>
      </c>
      <c r="N374">
        <v>7</v>
      </c>
      <c r="O374">
        <v>64</v>
      </c>
      <c r="P374">
        <v>74</v>
      </c>
      <c r="Q374">
        <f>SUM(punkty_rekrutacyjne4[[#This Row],[GHP]:[GJP]])/10</f>
        <v>29.3</v>
      </c>
      <c r="R374">
        <f>SUM(punkty_rekrutacyjne4[[#This Row],[Punkty za zach i os]],punkty_rekrutacyjne4[[#This Row],[Punkty za oceny]],punkty_rekrutacyjne4[[#This Row],[Punkty za egzamin]])</f>
        <v>52.3</v>
      </c>
    </row>
    <row r="375" spans="2:18" hidden="1" x14ac:dyDescent="0.25">
      <c r="B375" s="1" t="s">
        <v>308</v>
      </c>
      <c r="C375" s="1" t="s">
        <v>30</v>
      </c>
      <c r="D375">
        <v>8</v>
      </c>
      <c r="E375">
        <v>3</v>
      </c>
      <c r="F375">
        <f>IF(punkty_rekrutacyjne4[[#This Row],[Zachowanie]]=6,2,0)+punkty_rekrutacyjne4[[#This Row],[Osiagniecia]]</f>
        <v>8</v>
      </c>
      <c r="G375">
        <v>5</v>
      </c>
      <c r="H375">
        <v>2</v>
      </c>
      <c r="I375">
        <v>4</v>
      </c>
      <c r="J375">
        <v>6</v>
      </c>
      <c r="K37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75">
        <v>46</v>
      </c>
      <c r="M375">
        <v>88</v>
      </c>
      <c r="N375">
        <v>1</v>
      </c>
      <c r="O375">
        <v>49</v>
      </c>
      <c r="P375">
        <v>84</v>
      </c>
      <c r="Q375">
        <f>SUM(punkty_rekrutacyjne4[[#This Row],[GHP]:[GJP]])/10</f>
        <v>26.8</v>
      </c>
      <c r="R375">
        <f>SUM(punkty_rekrutacyjne4[[#This Row],[Punkty za zach i os]],punkty_rekrutacyjne4[[#This Row],[Punkty za oceny]],punkty_rekrutacyjne4[[#This Row],[Punkty za egzamin]])</f>
        <v>58.8</v>
      </c>
    </row>
    <row r="376" spans="2:18" hidden="1" x14ac:dyDescent="0.25">
      <c r="B376" s="1" t="s">
        <v>69</v>
      </c>
      <c r="C376" s="1" t="s">
        <v>70</v>
      </c>
      <c r="D376">
        <v>3</v>
      </c>
      <c r="E376">
        <v>5</v>
      </c>
      <c r="F376">
        <f>IF(punkty_rekrutacyjne4[[#This Row],[Zachowanie]]=6,2,0)+punkty_rekrutacyjne4[[#This Row],[Osiagniecia]]</f>
        <v>3</v>
      </c>
      <c r="G376">
        <v>4</v>
      </c>
      <c r="H376">
        <v>4</v>
      </c>
      <c r="I376">
        <v>6</v>
      </c>
      <c r="J376">
        <v>4</v>
      </c>
      <c r="K37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76">
        <v>77</v>
      </c>
      <c r="M376">
        <v>80</v>
      </c>
      <c r="N376">
        <v>44</v>
      </c>
      <c r="O376">
        <v>96</v>
      </c>
      <c r="P376">
        <v>10</v>
      </c>
      <c r="Q376">
        <f>SUM(punkty_rekrutacyjne4[[#This Row],[GHP]:[GJP]])/10</f>
        <v>30.7</v>
      </c>
      <c r="R376">
        <f>SUM(punkty_rekrutacyjne4[[#This Row],[Punkty za zach i os]],punkty_rekrutacyjne4[[#This Row],[Punkty za oceny]],punkty_rekrutacyjne4[[#This Row],[Punkty za egzamin]])</f>
        <v>61.7</v>
      </c>
    </row>
    <row r="377" spans="2:18" hidden="1" x14ac:dyDescent="0.25">
      <c r="B377" s="1" t="s">
        <v>513</v>
      </c>
      <c r="C377" s="1" t="s">
        <v>48</v>
      </c>
      <c r="D377">
        <v>8</v>
      </c>
      <c r="E377">
        <v>3</v>
      </c>
      <c r="F377">
        <f>IF(punkty_rekrutacyjne4[[#This Row],[Zachowanie]]=6,2,0)+punkty_rekrutacyjne4[[#This Row],[Osiagniecia]]</f>
        <v>8</v>
      </c>
      <c r="G377">
        <v>5</v>
      </c>
      <c r="H377">
        <v>3</v>
      </c>
      <c r="I377">
        <v>5</v>
      </c>
      <c r="J377">
        <v>3</v>
      </c>
      <c r="K37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77">
        <v>28</v>
      </c>
      <c r="M377">
        <v>5</v>
      </c>
      <c r="N377">
        <v>29</v>
      </c>
      <c r="O377">
        <v>7</v>
      </c>
      <c r="P377">
        <v>19</v>
      </c>
      <c r="Q377">
        <f>SUM(punkty_rekrutacyjne4[[#This Row],[GHP]:[GJP]])/10</f>
        <v>8.8000000000000007</v>
      </c>
      <c r="R377">
        <f>SUM(punkty_rekrutacyjne4[[#This Row],[Punkty za zach i os]],punkty_rekrutacyjne4[[#This Row],[Punkty za oceny]],punkty_rekrutacyjne4[[#This Row],[Punkty za egzamin]])</f>
        <v>40.799999999999997</v>
      </c>
    </row>
    <row r="378" spans="2:18" hidden="1" x14ac:dyDescent="0.25">
      <c r="B378" s="1" t="s">
        <v>514</v>
      </c>
      <c r="C378" s="1" t="s">
        <v>38</v>
      </c>
      <c r="D378">
        <v>0</v>
      </c>
      <c r="E378">
        <v>5</v>
      </c>
      <c r="F378">
        <f>IF(punkty_rekrutacyjne4[[#This Row],[Zachowanie]]=6,2,0)+punkty_rekrutacyjne4[[#This Row],[Osiagniecia]]</f>
        <v>0</v>
      </c>
      <c r="G378">
        <v>5</v>
      </c>
      <c r="H378">
        <v>4</v>
      </c>
      <c r="I378">
        <v>5</v>
      </c>
      <c r="J378">
        <v>5</v>
      </c>
      <c r="K37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378">
        <v>100</v>
      </c>
      <c r="M378">
        <v>100</v>
      </c>
      <c r="N378">
        <v>68</v>
      </c>
      <c r="O378">
        <v>69</v>
      </c>
      <c r="P378">
        <v>46</v>
      </c>
      <c r="Q378">
        <f>SUM(punkty_rekrutacyjne4[[#This Row],[GHP]:[GJP]])/10</f>
        <v>38.299999999999997</v>
      </c>
      <c r="R378">
        <f>SUM(punkty_rekrutacyjne4[[#This Row],[Punkty za zach i os]],punkty_rekrutacyjne4[[#This Row],[Punkty za oceny]],punkty_rekrutacyjne4[[#This Row],[Punkty za egzamin]])</f>
        <v>68.3</v>
      </c>
    </row>
    <row r="379" spans="2:18" hidden="1" x14ac:dyDescent="0.25">
      <c r="B379" s="1" t="s">
        <v>411</v>
      </c>
      <c r="C379" s="1" t="s">
        <v>515</v>
      </c>
      <c r="D379">
        <v>0</v>
      </c>
      <c r="E379">
        <v>6</v>
      </c>
      <c r="F379">
        <f>IF(punkty_rekrutacyjne4[[#This Row],[Zachowanie]]=6,2,0)+punkty_rekrutacyjne4[[#This Row],[Osiagniecia]]</f>
        <v>2</v>
      </c>
      <c r="G379">
        <v>6</v>
      </c>
      <c r="H379">
        <v>3</v>
      </c>
      <c r="I379">
        <v>4</v>
      </c>
      <c r="J379">
        <v>3</v>
      </c>
      <c r="K37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379">
        <v>86</v>
      </c>
      <c r="M379">
        <v>20</v>
      </c>
      <c r="N379">
        <v>40</v>
      </c>
      <c r="O379">
        <v>37</v>
      </c>
      <c r="P379">
        <v>24</v>
      </c>
      <c r="Q379">
        <f>SUM(punkty_rekrutacyjne4[[#This Row],[GHP]:[GJP]])/10</f>
        <v>20.7</v>
      </c>
      <c r="R379">
        <f>SUM(punkty_rekrutacyjne4[[#This Row],[Punkty za zach i os]],punkty_rekrutacyjne4[[#This Row],[Punkty za oceny]],punkty_rekrutacyjne4[[#This Row],[Punkty za egzamin]])</f>
        <v>46.7</v>
      </c>
    </row>
    <row r="380" spans="2:18" hidden="1" x14ac:dyDescent="0.25">
      <c r="B380" s="1" t="s">
        <v>516</v>
      </c>
      <c r="C380" s="1" t="s">
        <v>16</v>
      </c>
      <c r="D380">
        <v>8</v>
      </c>
      <c r="E380">
        <v>2</v>
      </c>
      <c r="F380">
        <f>IF(punkty_rekrutacyjne4[[#This Row],[Zachowanie]]=6,2,0)+punkty_rekrutacyjne4[[#This Row],[Osiagniecia]]</f>
        <v>8</v>
      </c>
      <c r="G380">
        <v>4</v>
      </c>
      <c r="H380">
        <v>3</v>
      </c>
      <c r="I380">
        <v>2</v>
      </c>
      <c r="J380">
        <v>4</v>
      </c>
      <c r="K38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80">
        <v>37</v>
      </c>
      <c r="M380">
        <v>45</v>
      </c>
      <c r="N380">
        <v>53</v>
      </c>
      <c r="O380">
        <v>100</v>
      </c>
      <c r="P380">
        <v>63</v>
      </c>
      <c r="Q380">
        <f>SUM(punkty_rekrutacyjne4[[#This Row],[GHP]:[GJP]])/10</f>
        <v>29.8</v>
      </c>
      <c r="R380">
        <f>SUM(punkty_rekrutacyjne4[[#This Row],[Punkty za zach i os]],punkty_rekrutacyjne4[[#This Row],[Punkty za oceny]],punkty_rekrutacyjne4[[#This Row],[Punkty za egzamin]])</f>
        <v>53.8</v>
      </c>
    </row>
    <row r="381" spans="2:18" hidden="1" x14ac:dyDescent="0.25">
      <c r="B381" s="1" t="s">
        <v>517</v>
      </c>
      <c r="C381" s="1" t="s">
        <v>518</v>
      </c>
      <c r="D381">
        <v>5</v>
      </c>
      <c r="E381">
        <v>2</v>
      </c>
      <c r="F381">
        <f>IF(punkty_rekrutacyjne4[[#This Row],[Zachowanie]]=6,2,0)+punkty_rekrutacyjne4[[#This Row],[Osiagniecia]]</f>
        <v>5</v>
      </c>
      <c r="G381">
        <v>4</v>
      </c>
      <c r="H381">
        <v>5</v>
      </c>
      <c r="I381">
        <v>2</v>
      </c>
      <c r="J381">
        <v>4</v>
      </c>
      <c r="K38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81">
        <v>63</v>
      </c>
      <c r="M381">
        <v>100</v>
      </c>
      <c r="N381">
        <v>26</v>
      </c>
      <c r="O381">
        <v>46</v>
      </c>
      <c r="P381">
        <v>85</v>
      </c>
      <c r="Q381">
        <f>SUM(punkty_rekrutacyjne4[[#This Row],[GHP]:[GJP]])/10</f>
        <v>32</v>
      </c>
      <c r="R381">
        <f>SUM(punkty_rekrutacyjne4[[#This Row],[Punkty za zach i os]],punkty_rekrutacyjne4[[#This Row],[Punkty za oceny]],punkty_rekrutacyjne4[[#This Row],[Punkty za egzamin]])</f>
        <v>57</v>
      </c>
    </row>
    <row r="382" spans="2:18" hidden="1" x14ac:dyDescent="0.25">
      <c r="B382" s="1" t="s">
        <v>519</v>
      </c>
      <c r="C382" s="1" t="s">
        <v>520</v>
      </c>
      <c r="D382">
        <v>3</v>
      </c>
      <c r="E382">
        <v>3</v>
      </c>
      <c r="F382">
        <f>IF(punkty_rekrutacyjne4[[#This Row],[Zachowanie]]=6,2,0)+punkty_rekrutacyjne4[[#This Row],[Osiagniecia]]</f>
        <v>3</v>
      </c>
      <c r="G382">
        <v>3</v>
      </c>
      <c r="H382">
        <v>6</v>
      </c>
      <c r="I382">
        <v>3</v>
      </c>
      <c r="J382">
        <v>2</v>
      </c>
      <c r="K38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82">
        <v>62</v>
      </c>
      <c r="M382">
        <v>92</v>
      </c>
      <c r="N382">
        <v>75</v>
      </c>
      <c r="O382">
        <v>30</v>
      </c>
      <c r="P382">
        <v>86</v>
      </c>
      <c r="Q382">
        <f>SUM(punkty_rekrutacyjne4[[#This Row],[GHP]:[GJP]])/10</f>
        <v>34.5</v>
      </c>
      <c r="R382">
        <f>SUM(punkty_rekrutacyjne4[[#This Row],[Punkty za zach i os]],punkty_rekrutacyjne4[[#This Row],[Punkty za oceny]],punkty_rekrutacyjne4[[#This Row],[Punkty za egzamin]])</f>
        <v>55.5</v>
      </c>
    </row>
    <row r="383" spans="2:18" hidden="1" x14ac:dyDescent="0.25">
      <c r="B383" s="1" t="s">
        <v>521</v>
      </c>
      <c r="C383" s="1" t="s">
        <v>43</v>
      </c>
      <c r="D383">
        <v>6</v>
      </c>
      <c r="E383">
        <v>4</v>
      </c>
      <c r="F383">
        <f>IF(punkty_rekrutacyjne4[[#This Row],[Zachowanie]]=6,2,0)+punkty_rekrutacyjne4[[#This Row],[Osiagniecia]]</f>
        <v>6</v>
      </c>
      <c r="G383">
        <v>2</v>
      </c>
      <c r="H383">
        <v>4</v>
      </c>
      <c r="I383">
        <v>4</v>
      </c>
      <c r="J383">
        <v>6</v>
      </c>
      <c r="K38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83">
        <v>16</v>
      </c>
      <c r="M383">
        <v>19</v>
      </c>
      <c r="N383">
        <v>66</v>
      </c>
      <c r="O383">
        <v>96</v>
      </c>
      <c r="P383">
        <v>61</v>
      </c>
      <c r="Q383">
        <f>SUM(punkty_rekrutacyjne4[[#This Row],[GHP]:[GJP]])/10</f>
        <v>25.8</v>
      </c>
      <c r="R383">
        <f>SUM(punkty_rekrutacyjne4[[#This Row],[Punkty za zach i os]],punkty_rekrutacyjne4[[#This Row],[Punkty za oceny]],punkty_rekrutacyjne4[[#This Row],[Punkty za egzamin]])</f>
        <v>53.8</v>
      </c>
    </row>
    <row r="384" spans="2:18" hidden="1" x14ac:dyDescent="0.25">
      <c r="B384" s="1" t="s">
        <v>237</v>
      </c>
      <c r="C384" s="1" t="s">
        <v>166</v>
      </c>
      <c r="D384">
        <v>4</v>
      </c>
      <c r="E384">
        <v>5</v>
      </c>
      <c r="F384">
        <f>IF(punkty_rekrutacyjne4[[#This Row],[Zachowanie]]=6,2,0)+punkty_rekrutacyjne4[[#This Row],[Osiagniecia]]</f>
        <v>4</v>
      </c>
      <c r="G384">
        <v>4</v>
      </c>
      <c r="H384">
        <v>4</v>
      </c>
      <c r="I384">
        <v>2</v>
      </c>
      <c r="J384">
        <v>2</v>
      </c>
      <c r="K38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84">
        <v>71</v>
      </c>
      <c r="M384">
        <v>99</v>
      </c>
      <c r="N384">
        <v>56</v>
      </c>
      <c r="O384">
        <v>2</v>
      </c>
      <c r="P384">
        <v>43</v>
      </c>
      <c r="Q384">
        <f>SUM(punkty_rekrutacyjne4[[#This Row],[GHP]:[GJP]])/10</f>
        <v>27.1</v>
      </c>
      <c r="R384">
        <f>SUM(punkty_rekrutacyjne4[[#This Row],[Punkty za zach i os]],punkty_rekrutacyjne4[[#This Row],[Punkty za oceny]],punkty_rekrutacyjne4[[#This Row],[Punkty za egzamin]])</f>
        <v>43.1</v>
      </c>
    </row>
    <row r="385" spans="2:18" hidden="1" x14ac:dyDescent="0.25">
      <c r="B385" s="1" t="s">
        <v>522</v>
      </c>
      <c r="C385" s="1" t="s">
        <v>288</v>
      </c>
      <c r="D385">
        <v>8</v>
      </c>
      <c r="E385">
        <v>2</v>
      </c>
      <c r="F385">
        <f>IF(punkty_rekrutacyjne4[[#This Row],[Zachowanie]]=6,2,0)+punkty_rekrutacyjne4[[#This Row],[Osiagniecia]]</f>
        <v>8</v>
      </c>
      <c r="G385">
        <v>6</v>
      </c>
      <c r="H385">
        <v>2</v>
      </c>
      <c r="I385">
        <v>6</v>
      </c>
      <c r="J385">
        <v>5</v>
      </c>
      <c r="K38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85">
        <v>62</v>
      </c>
      <c r="M385">
        <v>49</v>
      </c>
      <c r="N385">
        <v>45</v>
      </c>
      <c r="O385">
        <v>42</v>
      </c>
      <c r="P385">
        <v>53</v>
      </c>
      <c r="Q385">
        <f>SUM(punkty_rekrutacyjne4[[#This Row],[GHP]:[GJP]])/10</f>
        <v>25.1</v>
      </c>
      <c r="R385">
        <f>SUM(punkty_rekrutacyjne4[[#This Row],[Punkty za zach i os]],punkty_rekrutacyjne4[[#This Row],[Punkty za oceny]],punkty_rekrutacyjne4[[#This Row],[Punkty za egzamin]])</f>
        <v>61.1</v>
      </c>
    </row>
    <row r="386" spans="2:18" hidden="1" x14ac:dyDescent="0.25">
      <c r="B386" s="1" t="s">
        <v>523</v>
      </c>
      <c r="C386" s="1" t="s">
        <v>279</v>
      </c>
      <c r="D386">
        <v>2</v>
      </c>
      <c r="E386">
        <v>3</v>
      </c>
      <c r="F386">
        <f>IF(punkty_rekrutacyjne4[[#This Row],[Zachowanie]]=6,2,0)+punkty_rekrutacyjne4[[#This Row],[Osiagniecia]]</f>
        <v>2</v>
      </c>
      <c r="G386">
        <v>2</v>
      </c>
      <c r="H386">
        <v>5</v>
      </c>
      <c r="I386">
        <v>5</v>
      </c>
      <c r="J386">
        <v>2</v>
      </c>
      <c r="K38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386">
        <v>44</v>
      </c>
      <c r="M386">
        <v>30</v>
      </c>
      <c r="N386">
        <v>61</v>
      </c>
      <c r="O386">
        <v>13</v>
      </c>
      <c r="P386">
        <v>30</v>
      </c>
      <c r="Q386">
        <f>SUM(punkty_rekrutacyjne4[[#This Row],[GHP]:[GJP]])/10</f>
        <v>17.8</v>
      </c>
      <c r="R386">
        <f>SUM(punkty_rekrutacyjne4[[#This Row],[Punkty za zach i os]],punkty_rekrutacyjne4[[#This Row],[Punkty za oceny]],punkty_rekrutacyjne4[[#This Row],[Punkty za egzamin]])</f>
        <v>35.799999999999997</v>
      </c>
    </row>
    <row r="387" spans="2:18" hidden="1" x14ac:dyDescent="0.25">
      <c r="B387" s="1" t="s">
        <v>524</v>
      </c>
      <c r="C387" s="1" t="s">
        <v>99</v>
      </c>
      <c r="D387">
        <v>5</v>
      </c>
      <c r="E387">
        <v>6</v>
      </c>
      <c r="F387">
        <f>IF(punkty_rekrutacyjne4[[#This Row],[Zachowanie]]=6,2,0)+punkty_rekrutacyjne4[[#This Row],[Osiagniecia]]</f>
        <v>7</v>
      </c>
      <c r="G387">
        <v>5</v>
      </c>
      <c r="H387">
        <v>3</v>
      </c>
      <c r="I387">
        <v>2</v>
      </c>
      <c r="J387">
        <v>4</v>
      </c>
      <c r="K38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87">
        <v>55</v>
      </c>
      <c r="M387">
        <v>18</v>
      </c>
      <c r="N387">
        <v>46</v>
      </c>
      <c r="O387">
        <v>82</v>
      </c>
      <c r="P387">
        <v>71</v>
      </c>
      <c r="Q387">
        <f>SUM(punkty_rekrutacyjne4[[#This Row],[GHP]:[GJP]])/10</f>
        <v>27.2</v>
      </c>
      <c r="R387">
        <f>SUM(punkty_rekrutacyjne4[[#This Row],[Punkty za zach i os]],punkty_rekrutacyjne4[[#This Row],[Punkty za oceny]],punkty_rekrutacyjne4[[#This Row],[Punkty za egzamin]])</f>
        <v>52.2</v>
      </c>
    </row>
    <row r="388" spans="2:18" hidden="1" x14ac:dyDescent="0.25">
      <c r="B388" s="1" t="s">
        <v>525</v>
      </c>
      <c r="C388" s="1" t="s">
        <v>526</v>
      </c>
      <c r="D388">
        <v>5</v>
      </c>
      <c r="E388">
        <v>2</v>
      </c>
      <c r="F388">
        <f>IF(punkty_rekrutacyjne4[[#This Row],[Zachowanie]]=6,2,0)+punkty_rekrutacyjne4[[#This Row],[Osiagniecia]]</f>
        <v>5</v>
      </c>
      <c r="G388">
        <v>5</v>
      </c>
      <c r="H388">
        <v>6</v>
      </c>
      <c r="I388">
        <v>3</v>
      </c>
      <c r="J388">
        <v>3</v>
      </c>
      <c r="K38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88">
        <v>23</v>
      </c>
      <c r="M388">
        <v>10</v>
      </c>
      <c r="N388">
        <v>99</v>
      </c>
      <c r="O388">
        <v>23</v>
      </c>
      <c r="P388">
        <v>4</v>
      </c>
      <c r="Q388">
        <f>SUM(punkty_rekrutacyjne4[[#This Row],[GHP]:[GJP]])/10</f>
        <v>15.9</v>
      </c>
      <c r="R388">
        <f>SUM(punkty_rekrutacyjne4[[#This Row],[Punkty za zach i os]],punkty_rekrutacyjne4[[#This Row],[Punkty za oceny]],punkty_rekrutacyjne4[[#This Row],[Punkty za egzamin]])</f>
        <v>46.9</v>
      </c>
    </row>
    <row r="389" spans="2:18" hidden="1" x14ac:dyDescent="0.25">
      <c r="B389" s="1" t="s">
        <v>527</v>
      </c>
      <c r="C389" s="1" t="s">
        <v>340</v>
      </c>
      <c r="D389">
        <v>5</v>
      </c>
      <c r="E389">
        <v>4</v>
      </c>
      <c r="F389">
        <f>IF(punkty_rekrutacyjne4[[#This Row],[Zachowanie]]=6,2,0)+punkty_rekrutacyjne4[[#This Row],[Osiagniecia]]</f>
        <v>5</v>
      </c>
      <c r="G389">
        <v>3</v>
      </c>
      <c r="H389">
        <v>5</v>
      </c>
      <c r="I389">
        <v>6</v>
      </c>
      <c r="J389">
        <v>2</v>
      </c>
      <c r="K38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389">
        <v>72</v>
      </c>
      <c r="M389">
        <v>22</v>
      </c>
      <c r="N389">
        <v>90</v>
      </c>
      <c r="O389">
        <v>8</v>
      </c>
      <c r="P389">
        <v>61</v>
      </c>
      <c r="Q389">
        <f>SUM(punkty_rekrutacyjne4[[#This Row],[GHP]:[GJP]])/10</f>
        <v>25.3</v>
      </c>
      <c r="R389">
        <f>SUM(punkty_rekrutacyjne4[[#This Row],[Punkty za zach i os]],punkty_rekrutacyjne4[[#This Row],[Punkty za oceny]],punkty_rekrutacyjne4[[#This Row],[Punkty za egzamin]])</f>
        <v>52.3</v>
      </c>
    </row>
    <row r="390" spans="2:18" hidden="1" x14ac:dyDescent="0.25">
      <c r="B390" s="1" t="s">
        <v>528</v>
      </c>
      <c r="C390" s="1" t="s">
        <v>126</v>
      </c>
      <c r="D390">
        <v>3</v>
      </c>
      <c r="E390">
        <v>3</v>
      </c>
      <c r="F390">
        <f>IF(punkty_rekrutacyjne4[[#This Row],[Zachowanie]]=6,2,0)+punkty_rekrutacyjne4[[#This Row],[Osiagniecia]]</f>
        <v>3</v>
      </c>
      <c r="G390">
        <v>6</v>
      </c>
      <c r="H390">
        <v>2</v>
      </c>
      <c r="I390">
        <v>4</v>
      </c>
      <c r="J390">
        <v>6</v>
      </c>
      <c r="K39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390">
        <v>95</v>
      </c>
      <c r="M390">
        <v>18</v>
      </c>
      <c r="N390">
        <v>32</v>
      </c>
      <c r="O390">
        <v>67</v>
      </c>
      <c r="P390">
        <v>36</v>
      </c>
      <c r="Q390">
        <f>SUM(punkty_rekrutacyjne4[[#This Row],[GHP]:[GJP]])/10</f>
        <v>24.8</v>
      </c>
      <c r="R390">
        <f>SUM(punkty_rekrutacyjne4[[#This Row],[Punkty za zach i os]],punkty_rekrutacyjne4[[#This Row],[Punkty za oceny]],punkty_rekrutacyjne4[[#This Row],[Punkty za egzamin]])</f>
        <v>53.8</v>
      </c>
    </row>
    <row r="391" spans="2:18" hidden="1" x14ac:dyDescent="0.25">
      <c r="B391" s="1" t="s">
        <v>529</v>
      </c>
      <c r="C391" s="1" t="s">
        <v>530</v>
      </c>
      <c r="D391">
        <v>5</v>
      </c>
      <c r="E391">
        <v>5</v>
      </c>
      <c r="F391">
        <f>IF(punkty_rekrutacyjne4[[#This Row],[Zachowanie]]=6,2,0)+punkty_rekrutacyjne4[[#This Row],[Osiagniecia]]</f>
        <v>5</v>
      </c>
      <c r="G391">
        <v>5</v>
      </c>
      <c r="H391">
        <v>5</v>
      </c>
      <c r="I391">
        <v>5</v>
      </c>
      <c r="J391">
        <v>3</v>
      </c>
      <c r="K39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91">
        <v>99</v>
      </c>
      <c r="M391">
        <v>47</v>
      </c>
      <c r="N391">
        <v>3</v>
      </c>
      <c r="O391">
        <v>6</v>
      </c>
      <c r="P391">
        <v>59</v>
      </c>
      <c r="Q391">
        <f>SUM(punkty_rekrutacyjne4[[#This Row],[GHP]:[GJP]])/10</f>
        <v>21.4</v>
      </c>
      <c r="R391">
        <f>SUM(punkty_rekrutacyjne4[[#This Row],[Punkty za zach i os]],punkty_rekrutacyjne4[[#This Row],[Punkty za oceny]],punkty_rekrutacyjne4[[#This Row],[Punkty za egzamin]])</f>
        <v>54.4</v>
      </c>
    </row>
    <row r="392" spans="2:18" hidden="1" x14ac:dyDescent="0.25">
      <c r="B392" s="1" t="s">
        <v>531</v>
      </c>
      <c r="C392" s="1" t="s">
        <v>532</v>
      </c>
      <c r="D392">
        <v>5</v>
      </c>
      <c r="E392">
        <v>5</v>
      </c>
      <c r="F392">
        <f>IF(punkty_rekrutacyjne4[[#This Row],[Zachowanie]]=6,2,0)+punkty_rekrutacyjne4[[#This Row],[Osiagniecia]]</f>
        <v>5</v>
      </c>
      <c r="G392">
        <v>3</v>
      </c>
      <c r="H392">
        <v>4</v>
      </c>
      <c r="I392">
        <v>5</v>
      </c>
      <c r="J392">
        <v>2</v>
      </c>
      <c r="K39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392">
        <v>97</v>
      </c>
      <c r="M392">
        <v>87</v>
      </c>
      <c r="N392">
        <v>7</v>
      </c>
      <c r="O392">
        <v>93</v>
      </c>
      <c r="P392">
        <v>19</v>
      </c>
      <c r="Q392">
        <f>SUM(punkty_rekrutacyjne4[[#This Row],[GHP]:[GJP]])/10</f>
        <v>30.3</v>
      </c>
      <c r="R392">
        <f>SUM(punkty_rekrutacyjne4[[#This Row],[Punkty za zach i os]],punkty_rekrutacyjne4[[#This Row],[Punkty za oceny]],punkty_rekrutacyjne4[[#This Row],[Punkty za egzamin]])</f>
        <v>53.3</v>
      </c>
    </row>
    <row r="393" spans="2:18" hidden="1" x14ac:dyDescent="0.25">
      <c r="B393" s="1" t="s">
        <v>533</v>
      </c>
      <c r="C393" s="1" t="s">
        <v>45</v>
      </c>
      <c r="D393">
        <v>3</v>
      </c>
      <c r="E393">
        <v>6</v>
      </c>
      <c r="F393">
        <f>IF(punkty_rekrutacyjne4[[#This Row],[Zachowanie]]=6,2,0)+punkty_rekrutacyjne4[[#This Row],[Osiagniecia]]</f>
        <v>5</v>
      </c>
      <c r="G393">
        <v>6</v>
      </c>
      <c r="H393">
        <v>6</v>
      </c>
      <c r="I393">
        <v>2</v>
      </c>
      <c r="J393">
        <v>5</v>
      </c>
      <c r="K39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393">
        <v>57</v>
      </c>
      <c r="M393">
        <v>44</v>
      </c>
      <c r="N393">
        <v>90</v>
      </c>
      <c r="O393">
        <v>33</v>
      </c>
      <c r="P393">
        <v>78</v>
      </c>
      <c r="Q393">
        <f>SUM(punkty_rekrutacyjne4[[#This Row],[GHP]:[GJP]])/10</f>
        <v>30.2</v>
      </c>
      <c r="R393">
        <f>SUM(punkty_rekrutacyjne4[[#This Row],[Punkty za zach i os]],punkty_rekrutacyjne4[[#This Row],[Punkty za oceny]],punkty_rekrutacyjne4[[#This Row],[Punkty za egzamin]])</f>
        <v>63.2</v>
      </c>
    </row>
    <row r="394" spans="2:18" hidden="1" x14ac:dyDescent="0.25">
      <c r="B394" s="1" t="s">
        <v>534</v>
      </c>
      <c r="C394" s="1" t="s">
        <v>90</v>
      </c>
      <c r="D394">
        <v>2</v>
      </c>
      <c r="E394">
        <v>4</v>
      </c>
      <c r="F394">
        <f>IF(punkty_rekrutacyjne4[[#This Row],[Zachowanie]]=6,2,0)+punkty_rekrutacyjne4[[#This Row],[Osiagniecia]]</f>
        <v>2</v>
      </c>
      <c r="G394">
        <v>5</v>
      </c>
      <c r="H394">
        <v>3</v>
      </c>
      <c r="I394">
        <v>2</v>
      </c>
      <c r="J394">
        <v>2</v>
      </c>
      <c r="K39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94">
        <v>35</v>
      </c>
      <c r="M394">
        <v>82</v>
      </c>
      <c r="N394">
        <v>52</v>
      </c>
      <c r="O394">
        <v>15</v>
      </c>
      <c r="P394">
        <v>51</v>
      </c>
      <c r="Q394">
        <f>SUM(punkty_rekrutacyjne4[[#This Row],[GHP]:[GJP]])/10</f>
        <v>23.5</v>
      </c>
      <c r="R394">
        <f>SUM(punkty_rekrutacyjne4[[#This Row],[Punkty za zach i os]],punkty_rekrutacyjne4[[#This Row],[Punkty za oceny]],punkty_rekrutacyjne4[[#This Row],[Punkty za egzamin]])</f>
        <v>37.5</v>
      </c>
    </row>
    <row r="395" spans="2:18" hidden="1" x14ac:dyDescent="0.25">
      <c r="B395" s="1" t="s">
        <v>535</v>
      </c>
      <c r="C395" s="1" t="s">
        <v>536</v>
      </c>
      <c r="D395">
        <v>1</v>
      </c>
      <c r="E395">
        <v>5</v>
      </c>
      <c r="F395">
        <f>IF(punkty_rekrutacyjne4[[#This Row],[Zachowanie]]=6,2,0)+punkty_rekrutacyjne4[[#This Row],[Osiagniecia]]</f>
        <v>1</v>
      </c>
      <c r="G395">
        <v>5</v>
      </c>
      <c r="H395">
        <v>6</v>
      </c>
      <c r="I395">
        <v>4</v>
      </c>
      <c r="J395">
        <v>6</v>
      </c>
      <c r="K39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395">
        <v>19</v>
      </c>
      <c r="M395">
        <v>32</v>
      </c>
      <c r="N395">
        <v>74</v>
      </c>
      <c r="O395">
        <v>31</v>
      </c>
      <c r="P395">
        <v>58</v>
      </c>
      <c r="Q395">
        <f>SUM(punkty_rekrutacyjne4[[#This Row],[GHP]:[GJP]])/10</f>
        <v>21.4</v>
      </c>
      <c r="R395">
        <f>SUM(punkty_rekrutacyjne4[[#This Row],[Punkty za zach i os]],punkty_rekrutacyjne4[[#This Row],[Punkty za oceny]],punkty_rekrutacyjne4[[#This Row],[Punkty za egzamin]])</f>
        <v>56.4</v>
      </c>
    </row>
    <row r="396" spans="2:18" hidden="1" x14ac:dyDescent="0.25">
      <c r="B396" s="1" t="s">
        <v>537</v>
      </c>
      <c r="C396" s="1" t="s">
        <v>538</v>
      </c>
      <c r="D396">
        <v>0</v>
      </c>
      <c r="E396">
        <v>5</v>
      </c>
      <c r="F396">
        <f>IF(punkty_rekrutacyjne4[[#This Row],[Zachowanie]]=6,2,0)+punkty_rekrutacyjne4[[#This Row],[Osiagniecia]]</f>
        <v>0</v>
      </c>
      <c r="G396">
        <v>2</v>
      </c>
      <c r="H396">
        <v>2</v>
      </c>
      <c r="I396">
        <v>5</v>
      </c>
      <c r="J396">
        <v>3</v>
      </c>
      <c r="K39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396">
        <v>45</v>
      </c>
      <c r="M396">
        <v>52</v>
      </c>
      <c r="N396">
        <v>32</v>
      </c>
      <c r="O396">
        <v>42</v>
      </c>
      <c r="P396">
        <v>33</v>
      </c>
      <c r="Q396">
        <f>SUM(punkty_rekrutacyjne4[[#This Row],[GHP]:[GJP]])/10</f>
        <v>20.399999999999999</v>
      </c>
      <c r="R396">
        <f>SUM(punkty_rekrutacyjne4[[#This Row],[Punkty za zach i os]],punkty_rekrutacyjne4[[#This Row],[Punkty za oceny]],punkty_rekrutacyjne4[[#This Row],[Punkty za egzamin]])</f>
        <v>32.4</v>
      </c>
    </row>
    <row r="397" spans="2:18" hidden="1" x14ac:dyDescent="0.25">
      <c r="B397" s="1" t="s">
        <v>539</v>
      </c>
      <c r="C397" s="1" t="s">
        <v>540</v>
      </c>
      <c r="D397">
        <v>8</v>
      </c>
      <c r="E397">
        <v>5</v>
      </c>
      <c r="F397">
        <f>IF(punkty_rekrutacyjne4[[#This Row],[Zachowanie]]=6,2,0)+punkty_rekrutacyjne4[[#This Row],[Osiagniecia]]</f>
        <v>8</v>
      </c>
      <c r="G397">
        <v>6</v>
      </c>
      <c r="H397">
        <v>2</v>
      </c>
      <c r="I397">
        <v>4</v>
      </c>
      <c r="J397">
        <v>3</v>
      </c>
      <c r="K39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97">
        <v>78</v>
      </c>
      <c r="M397">
        <v>38</v>
      </c>
      <c r="N397">
        <v>62</v>
      </c>
      <c r="O397">
        <v>45</v>
      </c>
      <c r="P397">
        <v>55</v>
      </c>
      <c r="Q397">
        <f>SUM(punkty_rekrutacyjne4[[#This Row],[GHP]:[GJP]])/10</f>
        <v>27.8</v>
      </c>
      <c r="R397">
        <f>SUM(punkty_rekrutacyjne4[[#This Row],[Punkty za zach i os]],punkty_rekrutacyjne4[[#This Row],[Punkty za oceny]],punkty_rekrutacyjne4[[#This Row],[Punkty za egzamin]])</f>
        <v>55.8</v>
      </c>
    </row>
    <row r="398" spans="2:18" hidden="1" x14ac:dyDescent="0.25">
      <c r="B398" s="1" t="s">
        <v>541</v>
      </c>
      <c r="C398" s="1" t="s">
        <v>503</v>
      </c>
      <c r="D398">
        <v>6</v>
      </c>
      <c r="E398">
        <v>4</v>
      </c>
      <c r="F398">
        <f>IF(punkty_rekrutacyjne4[[#This Row],[Zachowanie]]=6,2,0)+punkty_rekrutacyjne4[[#This Row],[Osiagniecia]]</f>
        <v>6</v>
      </c>
      <c r="G398">
        <v>2</v>
      </c>
      <c r="H398">
        <v>6</v>
      </c>
      <c r="I398">
        <v>2</v>
      </c>
      <c r="J398">
        <v>6</v>
      </c>
      <c r="K39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398">
        <v>20</v>
      </c>
      <c r="M398">
        <v>92</v>
      </c>
      <c r="N398">
        <v>44</v>
      </c>
      <c r="O398">
        <v>89</v>
      </c>
      <c r="P398">
        <v>79</v>
      </c>
      <c r="Q398">
        <f>SUM(punkty_rekrutacyjne4[[#This Row],[GHP]:[GJP]])/10</f>
        <v>32.4</v>
      </c>
      <c r="R398">
        <f>SUM(punkty_rekrutacyjne4[[#This Row],[Punkty za zach i os]],punkty_rekrutacyjne4[[#This Row],[Punkty za oceny]],punkty_rekrutacyjne4[[#This Row],[Punkty za egzamin]])</f>
        <v>58.4</v>
      </c>
    </row>
    <row r="399" spans="2:18" hidden="1" x14ac:dyDescent="0.25">
      <c r="B399" s="1" t="s">
        <v>542</v>
      </c>
      <c r="C399" s="1" t="s">
        <v>117</v>
      </c>
      <c r="D399">
        <v>4</v>
      </c>
      <c r="E399">
        <v>2</v>
      </c>
      <c r="F399">
        <f>IF(punkty_rekrutacyjne4[[#This Row],[Zachowanie]]=6,2,0)+punkty_rekrutacyjne4[[#This Row],[Osiagniecia]]</f>
        <v>4</v>
      </c>
      <c r="G399">
        <v>2</v>
      </c>
      <c r="H399">
        <v>4</v>
      </c>
      <c r="I399">
        <v>3</v>
      </c>
      <c r="J399">
        <v>3</v>
      </c>
      <c r="K39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399">
        <v>36</v>
      </c>
      <c r="M399">
        <v>79</v>
      </c>
      <c r="N399">
        <v>62</v>
      </c>
      <c r="O399">
        <v>8</v>
      </c>
      <c r="P399">
        <v>47</v>
      </c>
      <c r="Q399">
        <f>SUM(punkty_rekrutacyjne4[[#This Row],[GHP]:[GJP]])/10</f>
        <v>23.2</v>
      </c>
      <c r="R399">
        <f>SUM(punkty_rekrutacyjne4[[#This Row],[Punkty za zach i os]],punkty_rekrutacyjne4[[#This Row],[Punkty za oceny]],punkty_rekrutacyjne4[[#This Row],[Punkty za egzamin]])</f>
        <v>41.2</v>
      </c>
    </row>
    <row r="400" spans="2:18" hidden="1" x14ac:dyDescent="0.25">
      <c r="B400" s="1" t="s">
        <v>543</v>
      </c>
      <c r="C400" s="1" t="s">
        <v>41</v>
      </c>
      <c r="D400">
        <v>0</v>
      </c>
      <c r="E400">
        <v>2</v>
      </c>
      <c r="F400">
        <f>IF(punkty_rekrutacyjne4[[#This Row],[Zachowanie]]=6,2,0)+punkty_rekrutacyjne4[[#This Row],[Osiagniecia]]</f>
        <v>0</v>
      </c>
      <c r="G400">
        <v>2</v>
      </c>
      <c r="H400">
        <v>4</v>
      </c>
      <c r="I400">
        <v>2</v>
      </c>
      <c r="J400">
        <v>4</v>
      </c>
      <c r="K40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400">
        <v>24</v>
      </c>
      <c r="M400">
        <v>81</v>
      </c>
      <c r="N400">
        <v>74</v>
      </c>
      <c r="O400">
        <v>4</v>
      </c>
      <c r="P400">
        <v>92</v>
      </c>
      <c r="Q400">
        <f>SUM(punkty_rekrutacyjne4[[#This Row],[GHP]:[GJP]])/10</f>
        <v>27.5</v>
      </c>
      <c r="R400">
        <f>SUM(punkty_rekrutacyjne4[[#This Row],[Punkty za zach i os]],punkty_rekrutacyjne4[[#This Row],[Punkty za oceny]],punkty_rekrutacyjne4[[#This Row],[Punkty za egzamin]])</f>
        <v>39.5</v>
      </c>
    </row>
    <row r="401" spans="2:18" hidden="1" x14ac:dyDescent="0.25">
      <c r="B401" s="1" t="s">
        <v>544</v>
      </c>
      <c r="C401" s="1" t="s">
        <v>324</v>
      </c>
      <c r="D401">
        <v>3</v>
      </c>
      <c r="E401">
        <v>3</v>
      </c>
      <c r="F401">
        <f>IF(punkty_rekrutacyjne4[[#This Row],[Zachowanie]]=6,2,0)+punkty_rekrutacyjne4[[#This Row],[Osiagniecia]]</f>
        <v>3</v>
      </c>
      <c r="G401">
        <v>5</v>
      </c>
      <c r="H401">
        <v>6</v>
      </c>
      <c r="I401">
        <v>4</v>
      </c>
      <c r="J401">
        <v>3</v>
      </c>
      <c r="K40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01">
        <v>68</v>
      </c>
      <c r="M401">
        <v>76</v>
      </c>
      <c r="N401">
        <v>21</v>
      </c>
      <c r="O401">
        <v>59</v>
      </c>
      <c r="P401">
        <v>66</v>
      </c>
      <c r="Q401">
        <f>SUM(punkty_rekrutacyjne4[[#This Row],[GHP]:[GJP]])/10</f>
        <v>29</v>
      </c>
      <c r="R401">
        <f>SUM(punkty_rekrutacyjne4[[#This Row],[Punkty za zach i os]],punkty_rekrutacyjne4[[#This Row],[Punkty za oceny]],punkty_rekrutacyjne4[[#This Row],[Punkty za egzamin]])</f>
        <v>60</v>
      </c>
    </row>
    <row r="402" spans="2:18" hidden="1" x14ac:dyDescent="0.25">
      <c r="B402" s="1" t="s">
        <v>545</v>
      </c>
      <c r="C402" s="1" t="s">
        <v>253</v>
      </c>
      <c r="D402">
        <v>4</v>
      </c>
      <c r="E402">
        <v>3</v>
      </c>
      <c r="F402">
        <f>IF(punkty_rekrutacyjne4[[#This Row],[Zachowanie]]=6,2,0)+punkty_rekrutacyjne4[[#This Row],[Osiagniecia]]</f>
        <v>4</v>
      </c>
      <c r="G402">
        <v>2</v>
      </c>
      <c r="H402">
        <v>4</v>
      </c>
      <c r="I402">
        <v>4</v>
      </c>
      <c r="J402">
        <v>5</v>
      </c>
      <c r="K40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02">
        <v>70</v>
      </c>
      <c r="M402">
        <v>34</v>
      </c>
      <c r="N402">
        <v>18</v>
      </c>
      <c r="O402">
        <v>27</v>
      </c>
      <c r="P402">
        <v>70</v>
      </c>
      <c r="Q402">
        <f>SUM(punkty_rekrutacyjne4[[#This Row],[GHP]:[GJP]])/10</f>
        <v>21.9</v>
      </c>
      <c r="R402">
        <f>SUM(punkty_rekrutacyjne4[[#This Row],[Punkty za zach i os]],punkty_rekrutacyjne4[[#This Row],[Punkty za oceny]],punkty_rekrutacyjne4[[#This Row],[Punkty za egzamin]])</f>
        <v>45.9</v>
      </c>
    </row>
    <row r="403" spans="2:18" hidden="1" x14ac:dyDescent="0.25">
      <c r="B403" s="1" t="s">
        <v>546</v>
      </c>
      <c r="C403" s="1" t="s">
        <v>249</v>
      </c>
      <c r="D403">
        <v>2</v>
      </c>
      <c r="E403">
        <v>4</v>
      </c>
      <c r="F403">
        <f>IF(punkty_rekrutacyjne4[[#This Row],[Zachowanie]]=6,2,0)+punkty_rekrutacyjne4[[#This Row],[Osiagniecia]]</f>
        <v>2</v>
      </c>
      <c r="G403">
        <v>2</v>
      </c>
      <c r="H403">
        <v>4</v>
      </c>
      <c r="I403">
        <v>5</v>
      </c>
      <c r="J403">
        <v>2</v>
      </c>
      <c r="K40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403">
        <v>9</v>
      </c>
      <c r="M403">
        <v>76</v>
      </c>
      <c r="N403">
        <v>35</v>
      </c>
      <c r="O403">
        <v>83</v>
      </c>
      <c r="P403">
        <v>13</v>
      </c>
      <c r="Q403">
        <f>SUM(punkty_rekrutacyjne4[[#This Row],[GHP]:[GJP]])/10</f>
        <v>21.6</v>
      </c>
      <c r="R403">
        <f>SUM(punkty_rekrutacyjne4[[#This Row],[Punkty za zach i os]],punkty_rekrutacyjne4[[#This Row],[Punkty za oceny]],punkty_rekrutacyjne4[[#This Row],[Punkty za egzamin]])</f>
        <v>37.6</v>
      </c>
    </row>
    <row r="404" spans="2:18" hidden="1" x14ac:dyDescent="0.25">
      <c r="B404" s="1" t="s">
        <v>547</v>
      </c>
      <c r="C404" s="1" t="s">
        <v>526</v>
      </c>
      <c r="D404">
        <v>6</v>
      </c>
      <c r="E404">
        <v>2</v>
      </c>
      <c r="F404">
        <f>IF(punkty_rekrutacyjne4[[#This Row],[Zachowanie]]=6,2,0)+punkty_rekrutacyjne4[[#This Row],[Osiagniecia]]</f>
        <v>6</v>
      </c>
      <c r="G404">
        <v>4</v>
      </c>
      <c r="H404">
        <v>2</v>
      </c>
      <c r="I404">
        <v>3</v>
      </c>
      <c r="J404">
        <v>2</v>
      </c>
      <c r="K40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404">
        <v>63</v>
      </c>
      <c r="M404">
        <v>31</v>
      </c>
      <c r="N404">
        <v>2</v>
      </c>
      <c r="O404">
        <v>74</v>
      </c>
      <c r="P404">
        <v>15</v>
      </c>
      <c r="Q404">
        <f>SUM(punkty_rekrutacyjne4[[#This Row],[GHP]:[GJP]])/10</f>
        <v>18.5</v>
      </c>
      <c r="R404">
        <f>SUM(punkty_rekrutacyjne4[[#This Row],[Punkty za zach i os]],punkty_rekrutacyjne4[[#This Row],[Punkty za oceny]],punkty_rekrutacyjne4[[#This Row],[Punkty za egzamin]])</f>
        <v>34.5</v>
      </c>
    </row>
    <row r="405" spans="2:18" x14ac:dyDescent="0.25">
      <c r="B405" s="1" t="s">
        <v>548</v>
      </c>
      <c r="C405" s="1" t="s">
        <v>126</v>
      </c>
      <c r="D405">
        <v>4</v>
      </c>
      <c r="E405">
        <v>6</v>
      </c>
      <c r="F405">
        <f>IF(punkty_rekrutacyjne4[[#This Row],[Zachowanie]]=6,2,0)+punkty_rekrutacyjne4[[#This Row],[Osiagniecia]]</f>
        <v>6</v>
      </c>
      <c r="G405">
        <v>3</v>
      </c>
      <c r="H405">
        <v>5</v>
      </c>
      <c r="I405">
        <v>4</v>
      </c>
      <c r="J405">
        <v>4</v>
      </c>
      <c r="K40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05">
        <v>15</v>
      </c>
      <c r="M405">
        <v>57</v>
      </c>
      <c r="N405">
        <v>64</v>
      </c>
      <c r="O405">
        <v>60</v>
      </c>
      <c r="P405">
        <v>60</v>
      </c>
      <c r="Q405">
        <f>SUM(punkty_rekrutacyjne4[[#This Row],[GHP]:[GJP]])/10</f>
        <v>25.6</v>
      </c>
      <c r="R405">
        <f>SUM(punkty_rekrutacyjne4[[#This Row],[Punkty za zach i os]],punkty_rekrutacyjne4[[#This Row],[Punkty za oceny]],punkty_rekrutacyjne4[[#This Row],[Punkty za egzamin]])</f>
        <v>55.6</v>
      </c>
    </row>
    <row r="406" spans="2:18" hidden="1" x14ac:dyDescent="0.25">
      <c r="B406" s="1" t="s">
        <v>549</v>
      </c>
      <c r="C406" s="1" t="s">
        <v>355</v>
      </c>
      <c r="D406">
        <v>6</v>
      </c>
      <c r="E406">
        <v>4</v>
      </c>
      <c r="F406">
        <f>IF(punkty_rekrutacyjne4[[#This Row],[Zachowanie]]=6,2,0)+punkty_rekrutacyjne4[[#This Row],[Osiagniecia]]</f>
        <v>6</v>
      </c>
      <c r="G406">
        <v>4</v>
      </c>
      <c r="H406">
        <v>2</v>
      </c>
      <c r="I406">
        <v>2</v>
      </c>
      <c r="J406">
        <v>2</v>
      </c>
      <c r="K40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406">
        <v>26</v>
      </c>
      <c r="M406">
        <v>6</v>
      </c>
      <c r="N406">
        <v>12</v>
      </c>
      <c r="O406">
        <v>71</v>
      </c>
      <c r="P406">
        <v>85</v>
      </c>
      <c r="Q406">
        <f>SUM(punkty_rekrutacyjne4[[#This Row],[GHP]:[GJP]])/10</f>
        <v>20</v>
      </c>
      <c r="R406">
        <f>SUM(punkty_rekrutacyjne4[[#This Row],[Punkty za zach i os]],punkty_rekrutacyjne4[[#This Row],[Punkty za oceny]],punkty_rekrutacyjne4[[#This Row],[Punkty za egzamin]])</f>
        <v>32</v>
      </c>
    </row>
    <row r="407" spans="2:18" hidden="1" x14ac:dyDescent="0.25">
      <c r="B407" s="1" t="s">
        <v>550</v>
      </c>
      <c r="C407" s="1" t="s">
        <v>551</v>
      </c>
      <c r="D407">
        <v>5</v>
      </c>
      <c r="E407">
        <v>6</v>
      </c>
      <c r="F407">
        <f>IF(punkty_rekrutacyjne4[[#This Row],[Zachowanie]]=6,2,0)+punkty_rekrutacyjne4[[#This Row],[Osiagniecia]]</f>
        <v>7</v>
      </c>
      <c r="G407">
        <v>2</v>
      </c>
      <c r="H407">
        <v>4</v>
      </c>
      <c r="I407">
        <v>4</v>
      </c>
      <c r="J407">
        <v>3</v>
      </c>
      <c r="K40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07">
        <v>3</v>
      </c>
      <c r="M407">
        <v>8</v>
      </c>
      <c r="N407">
        <v>22</v>
      </c>
      <c r="O407">
        <v>75</v>
      </c>
      <c r="P407">
        <v>52</v>
      </c>
      <c r="Q407">
        <f>SUM(punkty_rekrutacyjne4[[#This Row],[GHP]:[GJP]])/10</f>
        <v>16</v>
      </c>
      <c r="R407">
        <f>SUM(punkty_rekrutacyjne4[[#This Row],[Punkty za zach i os]],punkty_rekrutacyjne4[[#This Row],[Punkty za oceny]],punkty_rekrutacyjne4[[#This Row],[Punkty za egzamin]])</f>
        <v>39</v>
      </c>
    </row>
    <row r="408" spans="2:18" hidden="1" x14ac:dyDescent="0.25">
      <c r="B408" s="1" t="s">
        <v>552</v>
      </c>
      <c r="C408" s="1" t="s">
        <v>553</v>
      </c>
      <c r="D408">
        <v>0</v>
      </c>
      <c r="E408">
        <v>5</v>
      </c>
      <c r="F408">
        <f>IF(punkty_rekrutacyjne4[[#This Row],[Zachowanie]]=6,2,0)+punkty_rekrutacyjne4[[#This Row],[Osiagniecia]]</f>
        <v>0</v>
      </c>
      <c r="G408">
        <v>2</v>
      </c>
      <c r="H408">
        <v>4</v>
      </c>
      <c r="I408">
        <v>4</v>
      </c>
      <c r="J408">
        <v>4</v>
      </c>
      <c r="K40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08">
        <v>68</v>
      </c>
      <c r="M408">
        <v>77</v>
      </c>
      <c r="N408">
        <v>39</v>
      </c>
      <c r="O408">
        <v>95</v>
      </c>
      <c r="P408">
        <v>42</v>
      </c>
      <c r="Q408">
        <f>SUM(punkty_rekrutacyjne4[[#This Row],[GHP]:[GJP]])/10</f>
        <v>32.1</v>
      </c>
      <c r="R408">
        <f>SUM(punkty_rekrutacyjne4[[#This Row],[Punkty za zach i os]],punkty_rekrutacyjne4[[#This Row],[Punkty za oceny]],punkty_rekrutacyjne4[[#This Row],[Punkty za egzamin]])</f>
        <v>50.1</v>
      </c>
    </row>
    <row r="409" spans="2:18" hidden="1" x14ac:dyDescent="0.25">
      <c r="B409" s="1" t="s">
        <v>554</v>
      </c>
      <c r="C409" s="1" t="s">
        <v>16</v>
      </c>
      <c r="D409">
        <v>4</v>
      </c>
      <c r="E409">
        <v>4</v>
      </c>
      <c r="F409">
        <f>IF(punkty_rekrutacyjne4[[#This Row],[Zachowanie]]=6,2,0)+punkty_rekrutacyjne4[[#This Row],[Osiagniecia]]</f>
        <v>4</v>
      </c>
      <c r="G409">
        <v>3</v>
      </c>
      <c r="H409">
        <v>2</v>
      </c>
      <c r="I409">
        <v>5</v>
      </c>
      <c r="J409">
        <v>4</v>
      </c>
      <c r="K40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09">
        <v>65</v>
      </c>
      <c r="M409">
        <v>42</v>
      </c>
      <c r="N409">
        <v>95</v>
      </c>
      <c r="O409">
        <v>95</v>
      </c>
      <c r="P409">
        <v>95</v>
      </c>
      <c r="Q409">
        <f>SUM(punkty_rekrutacyjne4[[#This Row],[GHP]:[GJP]])/10</f>
        <v>39.200000000000003</v>
      </c>
      <c r="R409">
        <f>SUM(punkty_rekrutacyjne4[[#This Row],[Punkty za zach i os]],punkty_rekrutacyjne4[[#This Row],[Punkty za oceny]],punkty_rekrutacyjne4[[#This Row],[Punkty za egzamin]])</f>
        <v>61.2</v>
      </c>
    </row>
    <row r="410" spans="2:18" hidden="1" x14ac:dyDescent="0.25">
      <c r="B410" s="1" t="s">
        <v>555</v>
      </c>
      <c r="C410" s="1" t="s">
        <v>64</v>
      </c>
      <c r="D410">
        <v>6</v>
      </c>
      <c r="E410">
        <v>2</v>
      </c>
      <c r="F410">
        <f>IF(punkty_rekrutacyjne4[[#This Row],[Zachowanie]]=6,2,0)+punkty_rekrutacyjne4[[#This Row],[Osiagniecia]]</f>
        <v>6</v>
      </c>
      <c r="G410">
        <v>2</v>
      </c>
      <c r="H410">
        <v>2</v>
      </c>
      <c r="I410">
        <v>2</v>
      </c>
      <c r="J410">
        <v>4</v>
      </c>
      <c r="K4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410">
        <v>32</v>
      </c>
      <c r="M410">
        <v>39</v>
      </c>
      <c r="N410">
        <v>61</v>
      </c>
      <c r="O410">
        <v>67</v>
      </c>
      <c r="P410">
        <v>14</v>
      </c>
      <c r="Q410">
        <f>SUM(punkty_rekrutacyjne4[[#This Row],[GHP]:[GJP]])/10</f>
        <v>21.3</v>
      </c>
      <c r="R410">
        <f>SUM(punkty_rekrutacyjne4[[#This Row],[Punkty za zach i os]],punkty_rekrutacyjne4[[#This Row],[Punkty za oceny]],punkty_rekrutacyjne4[[#This Row],[Punkty za egzamin]])</f>
        <v>33.299999999999997</v>
      </c>
    </row>
    <row r="411" spans="2:18" hidden="1" x14ac:dyDescent="0.25">
      <c r="B411" s="1" t="s">
        <v>466</v>
      </c>
      <c r="C411" s="1" t="s">
        <v>16</v>
      </c>
      <c r="D411">
        <v>8</v>
      </c>
      <c r="E411">
        <v>3</v>
      </c>
      <c r="F411">
        <f>IF(punkty_rekrutacyjne4[[#This Row],[Zachowanie]]=6,2,0)+punkty_rekrutacyjne4[[#This Row],[Osiagniecia]]</f>
        <v>8</v>
      </c>
      <c r="G411">
        <v>5</v>
      </c>
      <c r="H411">
        <v>6</v>
      </c>
      <c r="I411">
        <v>3</v>
      </c>
      <c r="J411">
        <v>5</v>
      </c>
      <c r="K4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411">
        <v>7</v>
      </c>
      <c r="M411">
        <v>96</v>
      </c>
      <c r="N411">
        <v>85</v>
      </c>
      <c r="O411">
        <v>8</v>
      </c>
      <c r="P411">
        <v>46</v>
      </c>
      <c r="Q411">
        <f>SUM(punkty_rekrutacyjne4[[#This Row],[GHP]:[GJP]])/10</f>
        <v>24.2</v>
      </c>
      <c r="R411">
        <f>SUM(punkty_rekrutacyjne4[[#This Row],[Punkty za zach i os]],punkty_rekrutacyjne4[[#This Row],[Punkty za oceny]],punkty_rekrutacyjne4[[#This Row],[Punkty za egzamin]])</f>
        <v>62.2</v>
      </c>
    </row>
    <row r="412" spans="2:18" hidden="1" x14ac:dyDescent="0.25">
      <c r="B412" s="1" t="s">
        <v>556</v>
      </c>
      <c r="C412" s="1" t="s">
        <v>367</v>
      </c>
      <c r="D412">
        <v>7</v>
      </c>
      <c r="E412">
        <v>5</v>
      </c>
      <c r="F412">
        <f>IF(punkty_rekrutacyjne4[[#This Row],[Zachowanie]]=6,2,0)+punkty_rekrutacyjne4[[#This Row],[Osiagniecia]]</f>
        <v>7</v>
      </c>
      <c r="G412">
        <v>5</v>
      </c>
      <c r="H412">
        <v>5</v>
      </c>
      <c r="I412">
        <v>2</v>
      </c>
      <c r="J412">
        <v>2</v>
      </c>
      <c r="K4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12">
        <v>35</v>
      </c>
      <c r="M412">
        <v>95</v>
      </c>
      <c r="N412">
        <v>11</v>
      </c>
      <c r="O412">
        <v>36</v>
      </c>
      <c r="P412">
        <v>19</v>
      </c>
      <c r="Q412">
        <f>SUM(punkty_rekrutacyjne4[[#This Row],[GHP]:[GJP]])/10</f>
        <v>19.600000000000001</v>
      </c>
      <c r="R412">
        <f>SUM(punkty_rekrutacyjne4[[#This Row],[Punkty za zach i os]],punkty_rekrutacyjne4[[#This Row],[Punkty za oceny]],punkty_rekrutacyjne4[[#This Row],[Punkty za egzamin]])</f>
        <v>42.6</v>
      </c>
    </row>
    <row r="413" spans="2:18" hidden="1" x14ac:dyDescent="0.25">
      <c r="B413" s="1" t="s">
        <v>557</v>
      </c>
      <c r="C413" s="1" t="s">
        <v>558</v>
      </c>
      <c r="D413">
        <v>1</v>
      </c>
      <c r="E413">
        <v>4</v>
      </c>
      <c r="F413">
        <f>IF(punkty_rekrutacyjne4[[#This Row],[Zachowanie]]=6,2,0)+punkty_rekrutacyjne4[[#This Row],[Osiagniecia]]</f>
        <v>1</v>
      </c>
      <c r="G413">
        <v>4</v>
      </c>
      <c r="H413">
        <v>6</v>
      </c>
      <c r="I413">
        <v>3</v>
      </c>
      <c r="J413">
        <v>4</v>
      </c>
      <c r="K4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13">
        <v>73</v>
      </c>
      <c r="M413">
        <v>61</v>
      </c>
      <c r="N413">
        <v>49</v>
      </c>
      <c r="O413">
        <v>70</v>
      </c>
      <c r="P413">
        <v>52</v>
      </c>
      <c r="Q413">
        <f>SUM(punkty_rekrutacyjne4[[#This Row],[GHP]:[GJP]])/10</f>
        <v>30.5</v>
      </c>
      <c r="R413">
        <f>SUM(punkty_rekrutacyjne4[[#This Row],[Punkty za zach i os]],punkty_rekrutacyjne4[[#This Row],[Punkty za oceny]],punkty_rekrutacyjne4[[#This Row],[Punkty za egzamin]])</f>
        <v>57.5</v>
      </c>
    </row>
    <row r="414" spans="2:18" hidden="1" x14ac:dyDescent="0.25">
      <c r="B414" s="1" t="s">
        <v>559</v>
      </c>
      <c r="C414" s="1" t="s">
        <v>145</v>
      </c>
      <c r="D414">
        <v>8</v>
      </c>
      <c r="E414">
        <v>2</v>
      </c>
      <c r="F414">
        <f>IF(punkty_rekrutacyjne4[[#This Row],[Zachowanie]]=6,2,0)+punkty_rekrutacyjne4[[#This Row],[Osiagniecia]]</f>
        <v>8</v>
      </c>
      <c r="G414">
        <v>5</v>
      </c>
      <c r="H414">
        <v>2</v>
      </c>
      <c r="I414">
        <v>2</v>
      </c>
      <c r="J414">
        <v>6</v>
      </c>
      <c r="K4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14">
        <v>52</v>
      </c>
      <c r="M414">
        <v>90</v>
      </c>
      <c r="N414">
        <v>95</v>
      </c>
      <c r="O414">
        <v>83</v>
      </c>
      <c r="P414">
        <v>23</v>
      </c>
      <c r="Q414">
        <f>SUM(punkty_rekrutacyjne4[[#This Row],[GHP]:[GJP]])/10</f>
        <v>34.299999999999997</v>
      </c>
      <c r="R414">
        <f>SUM(punkty_rekrutacyjne4[[#This Row],[Punkty za zach i os]],punkty_rekrutacyjne4[[#This Row],[Punkty za oceny]],punkty_rekrutacyjne4[[#This Row],[Punkty za egzamin]])</f>
        <v>60.3</v>
      </c>
    </row>
    <row r="415" spans="2:18" hidden="1" x14ac:dyDescent="0.25">
      <c r="B415" s="1" t="s">
        <v>418</v>
      </c>
      <c r="C415" s="1" t="s">
        <v>32</v>
      </c>
      <c r="D415">
        <v>8</v>
      </c>
      <c r="E415">
        <v>5</v>
      </c>
      <c r="F415">
        <f>IF(punkty_rekrutacyjne4[[#This Row],[Zachowanie]]=6,2,0)+punkty_rekrutacyjne4[[#This Row],[Osiagniecia]]</f>
        <v>8</v>
      </c>
      <c r="G415">
        <v>6</v>
      </c>
      <c r="H415">
        <v>5</v>
      </c>
      <c r="I415">
        <v>6</v>
      </c>
      <c r="J415">
        <v>5</v>
      </c>
      <c r="K4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415">
        <v>5</v>
      </c>
      <c r="M415">
        <v>84</v>
      </c>
      <c r="N415">
        <v>88</v>
      </c>
      <c r="O415">
        <v>35</v>
      </c>
      <c r="P415">
        <v>40</v>
      </c>
      <c r="Q415">
        <f>SUM(punkty_rekrutacyjne4[[#This Row],[GHP]:[GJP]])/10</f>
        <v>25.2</v>
      </c>
      <c r="R415">
        <f>SUM(punkty_rekrutacyjne4[[#This Row],[Punkty za zach i os]],punkty_rekrutacyjne4[[#This Row],[Punkty za oceny]],punkty_rekrutacyjne4[[#This Row],[Punkty za egzamin]])</f>
        <v>69.2</v>
      </c>
    </row>
    <row r="416" spans="2:18" hidden="1" x14ac:dyDescent="0.25">
      <c r="B416" s="1" t="s">
        <v>123</v>
      </c>
      <c r="C416" s="1" t="s">
        <v>273</v>
      </c>
      <c r="D416">
        <v>5</v>
      </c>
      <c r="E416">
        <v>4</v>
      </c>
      <c r="F416">
        <f>IF(punkty_rekrutacyjne4[[#This Row],[Zachowanie]]=6,2,0)+punkty_rekrutacyjne4[[#This Row],[Osiagniecia]]</f>
        <v>5</v>
      </c>
      <c r="G416">
        <v>6</v>
      </c>
      <c r="H416">
        <v>2</v>
      </c>
      <c r="I416">
        <v>3</v>
      </c>
      <c r="J416">
        <v>4</v>
      </c>
      <c r="K4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16">
        <v>53</v>
      </c>
      <c r="M416">
        <v>57</v>
      </c>
      <c r="N416">
        <v>30</v>
      </c>
      <c r="O416">
        <v>7</v>
      </c>
      <c r="P416">
        <v>52</v>
      </c>
      <c r="Q416">
        <f>SUM(punkty_rekrutacyjne4[[#This Row],[GHP]:[GJP]])/10</f>
        <v>19.899999999999999</v>
      </c>
      <c r="R416">
        <f>SUM(punkty_rekrutacyjne4[[#This Row],[Punkty za zach i os]],punkty_rekrutacyjne4[[#This Row],[Punkty za oceny]],punkty_rekrutacyjne4[[#This Row],[Punkty za egzamin]])</f>
        <v>44.9</v>
      </c>
    </row>
    <row r="417" spans="2:18" hidden="1" x14ac:dyDescent="0.25">
      <c r="B417" s="1" t="s">
        <v>560</v>
      </c>
      <c r="C417" s="1" t="s">
        <v>145</v>
      </c>
      <c r="D417">
        <v>4</v>
      </c>
      <c r="E417">
        <v>2</v>
      </c>
      <c r="F417">
        <f>IF(punkty_rekrutacyjne4[[#This Row],[Zachowanie]]=6,2,0)+punkty_rekrutacyjne4[[#This Row],[Osiagniecia]]</f>
        <v>4</v>
      </c>
      <c r="G417">
        <v>4</v>
      </c>
      <c r="H417">
        <v>5</v>
      </c>
      <c r="I417">
        <v>5</v>
      </c>
      <c r="J417">
        <v>4</v>
      </c>
      <c r="K4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17">
        <v>52</v>
      </c>
      <c r="M417">
        <v>73</v>
      </c>
      <c r="N417">
        <v>12</v>
      </c>
      <c r="O417">
        <v>3</v>
      </c>
      <c r="P417">
        <v>7</v>
      </c>
      <c r="Q417">
        <f>SUM(punkty_rekrutacyjne4[[#This Row],[GHP]:[GJP]])/10</f>
        <v>14.7</v>
      </c>
      <c r="R417">
        <f>SUM(punkty_rekrutacyjne4[[#This Row],[Punkty za zach i os]],punkty_rekrutacyjne4[[#This Row],[Punkty za oceny]],punkty_rekrutacyjne4[[#This Row],[Punkty za egzamin]])</f>
        <v>46.7</v>
      </c>
    </row>
    <row r="418" spans="2:18" hidden="1" x14ac:dyDescent="0.25">
      <c r="B418" s="1" t="s">
        <v>561</v>
      </c>
      <c r="C418" s="1" t="s">
        <v>133</v>
      </c>
      <c r="D418">
        <v>7</v>
      </c>
      <c r="E418">
        <v>4</v>
      </c>
      <c r="F418">
        <f>IF(punkty_rekrutacyjne4[[#This Row],[Zachowanie]]=6,2,0)+punkty_rekrutacyjne4[[#This Row],[Osiagniecia]]</f>
        <v>7</v>
      </c>
      <c r="G418">
        <v>3</v>
      </c>
      <c r="H418">
        <v>2</v>
      </c>
      <c r="I418">
        <v>5</v>
      </c>
      <c r="J418">
        <v>5</v>
      </c>
      <c r="K41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18">
        <v>41</v>
      </c>
      <c r="M418">
        <v>23</v>
      </c>
      <c r="N418">
        <v>84</v>
      </c>
      <c r="O418">
        <v>93</v>
      </c>
      <c r="P418">
        <v>6</v>
      </c>
      <c r="Q418">
        <f>SUM(punkty_rekrutacyjne4[[#This Row],[GHP]:[GJP]])/10</f>
        <v>24.7</v>
      </c>
      <c r="R418">
        <f>SUM(punkty_rekrutacyjne4[[#This Row],[Punkty za zach i os]],punkty_rekrutacyjne4[[#This Row],[Punkty za oceny]],punkty_rekrutacyjne4[[#This Row],[Punkty za egzamin]])</f>
        <v>51.7</v>
      </c>
    </row>
    <row r="419" spans="2:18" hidden="1" x14ac:dyDescent="0.25">
      <c r="B419" s="1" t="s">
        <v>562</v>
      </c>
      <c r="C419" s="1" t="s">
        <v>369</v>
      </c>
      <c r="D419">
        <v>3</v>
      </c>
      <c r="E419">
        <v>3</v>
      </c>
      <c r="F419">
        <f>IF(punkty_rekrutacyjne4[[#This Row],[Zachowanie]]=6,2,0)+punkty_rekrutacyjne4[[#This Row],[Osiagniecia]]</f>
        <v>3</v>
      </c>
      <c r="G419">
        <v>4</v>
      </c>
      <c r="H419">
        <v>4</v>
      </c>
      <c r="I419">
        <v>5</v>
      </c>
      <c r="J419">
        <v>5</v>
      </c>
      <c r="K41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19">
        <v>44</v>
      </c>
      <c r="M419">
        <v>90</v>
      </c>
      <c r="N419">
        <v>71</v>
      </c>
      <c r="O419">
        <v>41</v>
      </c>
      <c r="P419">
        <v>60</v>
      </c>
      <c r="Q419">
        <f>SUM(punkty_rekrutacyjne4[[#This Row],[GHP]:[GJP]])/10</f>
        <v>30.6</v>
      </c>
      <c r="R419">
        <f>SUM(punkty_rekrutacyjne4[[#This Row],[Punkty za zach i os]],punkty_rekrutacyjne4[[#This Row],[Punkty za oceny]],punkty_rekrutacyjne4[[#This Row],[Punkty za egzamin]])</f>
        <v>61.6</v>
      </c>
    </row>
    <row r="420" spans="2:18" hidden="1" x14ac:dyDescent="0.25">
      <c r="B420" s="1" t="s">
        <v>563</v>
      </c>
      <c r="C420" s="1" t="s">
        <v>101</v>
      </c>
      <c r="D420">
        <v>0</v>
      </c>
      <c r="E420">
        <v>5</v>
      </c>
      <c r="F420">
        <f>IF(punkty_rekrutacyjne4[[#This Row],[Zachowanie]]=6,2,0)+punkty_rekrutacyjne4[[#This Row],[Osiagniecia]]</f>
        <v>0</v>
      </c>
      <c r="G420">
        <v>2</v>
      </c>
      <c r="H420">
        <v>4</v>
      </c>
      <c r="I420">
        <v>2</v>
      </c>
      <c r="J420">
        <v>6</v>
      </c>
      <c r="K42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20">
        <v>27</v>
      </c>
      <c r="M420">
        <v>56</v>
      </c>
      <c r="N420">
        <v>54</v>
      </c>
      <c r="O420">
        <v>99</v>
      </c>
      <c r="P420">
        <v>27</v>
      </c>
      <c r="Q420">
        <f>SUM(punkty_rekrutacyjne4[[#This Row],[GHP]:[GJP]])/10</f>
        <v>26.3</v>
      </c>
      <c r="R420">
        <f>SUM(punkty_rekrutacyjne4[[#This Row],[Punkty za zach i os]],punkty_rekrutacyjne4[[#This Row],[Punkty za oceny]],punkty_rekrutacyjne4[[#This Row],[Punkty za egzamin]])</f>
        <v>42.3</v>
      </c>
    </row>
    <row r="421" spans="2:18" hidden="1" x14ac:dyDescent="0.25">
      <c r="B421" s="1" t="s">
        <v>564</v>
      </c>
      <c r="C421" s="1" t="s">
        <v>145</v>
      </c>
      <c r="D421">
        <v>6</v>
      </c>
      <c r="E421">
        <v>4</v>
      </c>
      <c r="F421">
        <f>IF(punkty_rekrutacyjne4[[#This Row],[Zachowanie]]=6,2,0)+punkty_rekrutacyjne4[[#This Row],[Osiagniecia]]</f>
        <v>6</v>
      </c>
      <c r="G421">
        <v>5</v>
      </c>
      <c r="H421">
        <v>6</v>
      </c>
      <c r="I421">
        <v>2</v>
      </c>
      <c r="J421">
        <v>5</v>
      </c>
      <c r="K42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21">
        <v>56</v>
      </c>
      <c r="M421">
        <v>47</v>
      </c>
      <c r="N421">
        <v>34</v>
      </c>
      <c r="O421">
        <v>65</v>
      </c>
      <c r="P421">
        <v>87</v>
      </c>
      <c r="Q421">
        <f>SUM(punkty_rekrutacyjne4[[#This Row],[GHP]:[GJP]])/10</f>
        <v>28.9</v>
      </c>
      <c r="R421">
        <f>SUM(punkty_rekrutacyjne4[[#This Row],[Punkty za zach i os]],punkty_rekrutacyjne4[[#This Row],[Punkty za oceny]],punkty_rekrutacyjne4[[#This Row],[Punkty za egzamin]])</f>
        <v>60.9</v>
      </c>
    </row>
    <row r="422" spans="2:18" hidden="1" x14ac:dyDescent="0.25">
      <c r="B422" s="1" t="s">
        <v>565</v>
      </c>
      <c r="C422" s="1" t="s">
        <v>302</v>
      </c>
      <c r="D422">
        <v>3</v>
      </c>
      <c r="E422">
        <v>5</v>
      </c>
      <c r="F422">
        <f>IF(punkty_rekrutacyjne4[[#This Row],[Zachowanie]]=6,2,0)+punkty_rekrutacyjne4[[#This Row],[Osiagniecia]]</f>
        <v>3</v>
      </c>
      <c r="G422">
        <v>6</v>
      </c>
      <c r="H422">
        <v>4</v>
      </c>
      <c r="I422">
        <v>6</v>
      </c>
      <c r="J422">
        <v>6</v>
      </c>
      <c r="K42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422">
        <v>79</v>
      </c>
      <c r="M422">
        <v>52</v>
      </c>
      <c r="N422">
        <v>11</v>
      </c>
      <c r="O422">
        <v>9</v>
      </c>
      <c r="P422">
        <v>83</v>
      </c>
      <c r="Q422">
        <f>SUM(punkty_rekrutacyjne4[[#This Row],[GHP]:[GJP]])/10</f>
        <v>23.4</v>
      </c>
      <c r="R422">
        <f>SUM(punkty_rekrutacyjne4[[#This Row],[Punkty za zach i os]],punkty_rekrutacyjne4[[#This Row],[Punkty za oceny]],punkty_rekrutacyjne4[[#This Row],[Punkty za egzamin]])</f>
        <v>62.4</v>
      </c>
    </row>
    <row r="423" spans="2:18" hidden="1" x14ac:dyDescent="0.25">
      <c r="B423" s="1" t="s">
        <v>566</v>
      </c>
      <c r="C423" s="1" t="s">
        <v>174</v>
      </c>
      <c r="D423">
        <v>6</v>
      </c>
      <c r="E423">
        <v>5</v>
      </c>
      <c r="F423">
        <f>IF(punkty_rekrutacyjne4[[#This Row],[Zachowanie]]=6,2,0)+punkty_rekrutacyjne4[[#This Row],[Osiagniecia]]</f>
        <v>6</v>
      </c>
      <c r="G423">
        <v>5</v>
      </c>
      <c r="H423">
        <v>5</v>
      </c>
      <c r="I423">
        <v>4</v>
      </c>
      <c r="J423">
        <v>4</v>
      </c>
      <c r="K42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23">
        <v>34</v>
      </c>
      <c r="M423">
        <v>15</v>
      </c>
      <c r="N423">
        <v>40</v>
      </c>
      <c r="O423">
        <v>85</v>
      </c>
      <c r="P423">
        <v>52</v>
      </c>
      <c r="Q423">
        <f>SUM(punkty_rekrutacyjne4[[#This Row],[GHP]:[GJP]])/10</f>
        <v>22.6</v>
      </c>
      <c r="R423">
        <f>SUM(punkty_rekrutacyjne4[[#This Row],[Punkty za zach i os]],punkty_rekrutacyjne4[[#This Row],[Punkty za oceny]],punkty_rekrutacyjne4[[#This Row],[Punkty za egzamin]])</f>
        <v>56.6</v>
      </c>
    </row>
    <row r="424" spans="2:18" hidden="1" x14ac:dyDescent="0.25">
      <c r="B424" s="1" t="s">
        <v>567</v>
      </c>
      <c r="C424" s="1" t="s">
        <v>568</v>
      </c>
      <c r="D424">
        <v>1</v>
      </c>
      <c r="E424">
        <v>3</v>
      </c>
      <c r="F424">
        <f>IF(punkty_rekrutacyjne4[[#This Row],[Zachowanie]]=6,2,0)+punkty_rekrutacyjne4[[#This Row],[Osiagniecia]]</f>
        <v>1</v>
      </c>
      <c r="G424">
        <v>4</v>
      </c>
      <c r="H424">
        <v>6</v>
      </c>
      <c r="I424">
        <v>6</v>
      </c>
      <c r="J424">
        <v>3</v>
      </c>
      <c r="K42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424">
        <v>52</v>
      </c>
      <c r="M424">
        <v>36</v>
      </c>
      <c r="N424">
        <v>41</v>
      </c>
      <c r="O424">
        <v>96</v>
      </c>
      <c r="P424">
        <v>66</v>
      </c>
      <c r="Q424">
        <f>SUM(punkty_rekrutacyjne4[[#This Row],[GHP]:[GJP]])/10</f>
        <v>29.1</v>
      </c>
      <c r="R424">
        <f>SUM(punkty_rekrutacyjne4[[#This Row],[Punkty za zach i os]],punkty_rekrutacyjne4[[#This Row],[Punkty za oceny]],punkty_rekrutacyjne4[[#This Row],[Punkty za egzamin]])</f>
        <v>60.1</v>
      </c>
    </row>
    <row r="425" spans="2:18" hidden="1" x14ac:dyDescent="0.25">
      <c r="B425" s="1" t="s">
        <v>569</v>
      </c>
      <c r="C425" s="1" t="s">
        <v>222</v>
      </c>
      <c r="D425">
        <v>5</v>
      </c>
      <c r="E425">
        <v>4</v>
      </c>
      <c r="F425">
        <f>IF(punkty_rekrutacyjne4[[#This Row],[Zachowanie]]=6,2,0)+punkty_rekrutacyjne4[[#This Row],[Osiagniecia]]</f>
        <v>5</v>
      </c>
      <c r="G425">
        <v>6</v>
      </c>
      <c r="H425">
        <v>5</v>
      </c>
      <c r="I425">
        <v>5</v>
      </c>
      <c r="J425">
        <v>3</v>
      </c>
      <c r="K42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425">
        <v>41</v>
      </c>
      <c r="M425">
        <v>35</v>
      </c>
      <c r="N425">
        <v>54</v>
      </c>
      <c r="O425">
        <v>14</v>
      </c>
      <c r="P425">
        <v>29</v>
      </c>
      <c r="Q425">
        <f>SUM(punkty_rekrutacyjne4[[#This Row],[GHP]:[GJP]])/10</f>
        <v>17.3</v>
      </c>
      <c r="R425">
        <f>SUM(punkty_rekrutacyjne4[[#This Row],[Punkty za zach i os]],punkty_rekrutacyjne4[[#This Row],[Punkty za oceny]],punkty_rekrutacyjne4[[#This Row],[Punkty za egzamin]])</f>
        <v>52.3</v>
      </c>
    </row>
    <row r="426" spans="2:18" hidden="1" x14ac:dyDescent="0.25">
      <c r="B426" s="1" t="s">
        <v>570</v>
      </c>
      <c r="C426" s="1" t="s">
        <v>571</v>
      </c>
      <c r="D426">
        <v>5</v>
      </c>
      <c r="E426">
        <v>3</v>
      </c>
      <c r="F426">
        <f>IF(punkty_rekrutacyjne4[[#This Row],[Zachowanie]]=6,2,0)+punkty_rekrutacyjne4[[#This Row],[Osiagniecia]]</f>
        <v>5</v>
      </c>
      <c r="G426">
        <v>5</v>
      </c>
      <c r="H426">
        <v>5</v>
      </c>
      <c r="I426">
        <v>3</v>
      </c>
      <c r="J426">
        <v>2</v>
      </c>
      <c r="K42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26">
        <v>25</v>
      </c>
      <c r="M426">
        <v>24</v>
      </c>
      <c r="N426">
        <v>28</v>
      </c>
      <c r="O426">
        <v>21</v>
      </c>
      <c r="P426">
        <v>24</v>
      </c>
      <c r="Q426">
        <f>SUM(punkty_rekrutacyjne4[[#This Row],[GHP]:[GJP]])/10</f>
        <v>12.2</v>
      </c>
      <c r="R426">
        <f>SUM(punkty_rekrutacyjne4[[#This Row],[Punkty za zach i os]],punkty_rekrutacyjne4[[#This Row],[Punkty za oceny]],punkty_rekrutacyjne4[[#This Row],[Punkty za egzamin]])</f>
        <v>37.200000000000003</v>
      </c>
    </row>
    <row r="427" spans="2:18" hidden="1" x14ac:dyDescent="0.25">
      <c r="B427" s="1" t="s">
        <v>572</v>
      </c>
      <c r="C427" s="1" t="s">
        <v>177</v>
      </c>
      <c r="D427">
        <v>3</v>
      </c>
      <c r="E427">
        <v>4</v>
      </c>
      <c r="F427">
        <f>IF(punkty_rekrutacyjne4[[#This Row],[Zachowanie]]=6,2,0)+punkty_rekrutacyjne4[[#This Row],[Osiagniecia]]</f>
        <v>3</v>
      </c>
      <c r="G427">
        <v>2</v>
      </c>
      <c r="H427">
        <v>5</v>
      </c>
      <c r="I427">
        <v>2</v>
      </c>
      <c r="J427">
        <v>6</v>
      </c>
      <c r="K42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27">
        <v>80</v>
      </c>
      <c r="M427">
        <v>86</v>
      </c>
      <c r="N427">
        <v>29</v>
      </c>
      <c r="O427">
        <v>32</v>
      </c>
      <c r="P427">
        <v>85</v>
      </c>
      <c r="Q427">
        <f>SUM(punkty_rekrutacyjne4[[#This Row],[GHP]:[GJP]])/10</f>
        <v>31.2</v>
      </c>
      <c r="R427">
        <f>SUM(punkty_rekrutacyjne4[[#This Row],[Punkty za zach i os]],punkty_rekrutacyjne4[[#This Row],[Punkty za oceny]],punkty_rekrutacyjne4[[#This Row],[Punkty za egzamin]])</f>
        <v>52.2</v>
      </c>
    </row>
    <row r="428" spans="2:18" hidden="1" x14ac:dyDescent="0.25">
      <c r="B428" s="1" t="s">
        <v>573</v>
      </c>
      <c r="C428" s="1" t="s">
        <v>526</v>
      </c>
      <c r="D428">
        <v>4</v>
      </c>
      <c r="E428">
        <v>3</v>
      </c>
      <c r="F428">
        <f>IF(punkty_rekrutacyjne4[[#This Row],[Zachowanie]]=6,2,0)+punkty_rekrutacyjne4[[#This Row],[Osiagniecia]]</f>
        <v>4</v>
      </c>
      <c r="G428">
        <v>5</v>
      </c>
      <c r="H428">
        <v>6</v>
      </c>
      <c r="I428">
        <v>3</v>
      </c>
      <c r="J428">
        <v>4</v>
      </c>
      <c r="K42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28">
        <v>68</v>
      </c>
      <c r="M428">
        <v>19</v>
      </c>
      <c r="N428">
        <v>94</v>
      </c>
      <c r="O428">
        <v>92</v>
      </c>
      <c r="P428">
        <v>62</v>
      </c>
      <c r="Q428">
        <f>SUM(punkty_rekrutacyjne4[[#This Row],[GHP]:[GJP]])/10</f>
        <v>33.5</v>
      </c>
      <c r="R428">
        <f>SUM(punkty_rekrutacyjne4[[#This Row],[Punkty za zach i os]],punkty_rekrutacyjne4[[#This Row],[Punkty za oceny]],punkty_rekrutacyjne4[[#This Row],[Punkty za egzamin]])</f>
        <v>65.5</v>
      </c>
    </row>
    <row r="429" spans="2:18" hidden="1" x14ac:dyDescent="0.25">
      <c r="B429" s="1" t="s">
        <v>574</v>
      </c>
      <c r="C429" s="1" t="s">
        <v>575</v>
      </c>
      <c r="D429">
        <v>4</v>
      </c>
      <c r="E429">
        <v>2</v>
      </c>
      <c r="F429">
        <f>IF(punkty_rekrutacyjne4[[#This Row],[Zachowanie]]=6,2,0)+punkty_rekrutacyjne4[[#This Row],[Osiagniecia]]</f>
        <v>4</v>
      </c>
      <c r="G429">
        <v>5</v>
      </c>
      <c r="H429">
        <v>2</v>
      </c>
      <c r="I429">
        <v>5</v>
      </c>
      <c r="J429">
        <v>4</v>
      </c>
      <c r="K42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29">
        <v>74</v>
      </c>
      <c r="M429">
        <v>85</v>
      </c>
      <c r="N429">
        <v>21</v>
      </c>
      <c r="O429">
        <v>33</v>
      </c>
      <c r="P429">
        <v>9</v>
      </c>
      <c r="Q429">
        <f>SUM(punkty_rekrutacyjne4[[#This Row],[GHP]:[GJP]])/10</f>
        <v>22.2</v>
      </c>
      <c r="R429">
        <f>SUM(punkty_rekrutacyjne4[[#This Row],[Punkty za zach i os]],punkty_rekrutacyjne4[[#This Row],[Punkty za oceny]],punkty_rekrutacyjne4[[#This Row],[Punkty za egzamin]])</f>
        <v>48.2</v>
      </c>
    </row>
    <row r="430" spans="2:18" hidden="1" x14ac:dyDescent="0.25">
      <c r="B430" s="1" t="s">
        <v>403</v>
      </c>
      <c r="C430" s="1" t="s">
        <v>64</v>
      </c>
      <c r="D430">
        <v>0</v>
      </c>
      <c r="E430">
        <v>2</v>
      </c>
      <c r="F430">
        <f>IF(punkty_rekrutacyjne4[[#This Row],[Zachowanie]]=6,2,0)+punkty_rekrutacyjne4[[#This Row],[Osiagniecia]]</f>
        <v>0</v>
      </c>
      <c r="G430">
        <v>3</v>
      </c>
      <c r="H430">
        <v>5</v>
      </c>
      <c r="I430">
        <v>4</v>
      </c>
      <c r="J430">
        <v>6</v>
      </c>
      <c r="K43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30">
        <v>40</v>
      </c>
      <c r="M430">
        <v>46</v>
      </c>
      <c r="N430">
        <v>1</v>
      </c>
      <c r="O430">
        <v>98</v>
      </c>
      <c r="P430">
        <v>39</v>
      </c>
      <c r="Q430">
        <f>SUM(punkty_rekrutacyjne4[[#This Row],[GHP]:[GJP]])/10</f>
        <v>22.4</v>
      </c>
      <c r="R430">
        <f>SUM(punkty_rekrutacyjne4[[#This Row],[Punkty za zach i os]],punkty_rekrutacyjne4[[#This Row],[Punkty za oceny]],punkty_rekrutacyjne4[[#This Row],[Punkty za egzamin]])</f>
        <v>50.4</v>
      </c>
    </row>
    <row r="431" spans="2:18" hidden="1" x14ac:dyDescent="0.25">
      <c r="B431" s="1" t="s">
        <v>576</v>
      </c>
      <c r="C431" s="1" t="s">
        <v>430</v>
      </c>
      <c r="D431">
        <v>7</v>
      </c>
      <c r="E431">
        <v>2</v>
      </c>
      <c r="F431">
        <f>IF(punkty_rekrutacyjne4[[#This Row],[Zachowanie]]=6,2,0)+punkty_rekrutacyjne4[[#This Row],[Osiagniecia]]</f>
        <v>7</v>
      </c>
      <c r="G431">
        <v>2</v>
      </c>
      <c r="H431">
        <v>2</v>
      </c>
      <c r="I431">
        <v>2</v>
      </c>
      <c r="J431">
        <v>2</v>
      </c>
      <c r="K43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0</v>
      </c>
      <c r="L431">
        <v>1</v>
      </c>
      <c r="M431">
        <v>25</v>
      </c>
      <c r="N431">
        <v>33</v>
      </c>
      <c r="O431">
        <v>91</v>
      </c>
      <c r="P431">
        <v>60</v>
      </c>
      <c r="Q431">
        <f>SUM(punkty_rekrutacyjne4[[#This Row],[GHP]:[GJP]])/10</f>
        <v>21</v>
      </c>
      <c r="R431">
        <f>SUM(punkty_rekrutacyjne4[[#This Row],[Punkty za zach i os]],punkty_rekrutacyjne4[[#This Row],[Punkty za oceny]],punkty_rekrutacyjne4[[#This Row],[Punkty za egzamin]])</f>
        <v>28</v>
      </c>
    </row>
    <row r="432" spans="2:18" hidden="1" x14ac:dyDescent="0.25">
      <c r="B432" s="1" t="s">
        <v>577</v>
      </c>
      <c r="C432" s="1" t="s">
        <v>360</v>
      </c>
      <c r="D432">
        <v>3</v>
      </c>
      <c r="E432">
        <v>3</v>
      </c>
      <c r="F432">
        <f>IF(punkty_rekrutacyjne4[[#This Row],[Zachowanie]]=6,2,0)+punkty_rekrutacyjne4[[#This Row],[Osiagniecia]]</f>
        <v>3</v>
      </c>
      <c r="G432">
        <v>6</v>
      </c>
      <c r="H432">
        <v>4</v>
      </c>
      <c r="I432">
        <v>4</v>
      </c>
      <c r="J432">
        <v>3</v>
      </c>
      <c r="K43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32">
        <v>87</v>
      </c>
      <c r="M432">
        <v>50</v>
      </c>
      <c r="N432">
        <v>61</v>
      </c>
      <c r="O432">
        <v>48</v>
      </c>
      <c r="P432">
        <v>86</v>
      </c>
      <c r="Q432">
        <f>SUM(punkty_rekrutacyjne4[[#This Row],[GHP]:[GJP]])/10</f>
        <v>33.200000000000003</v>
      </c>
      <c r="R432">
        <f>SUM(punkty_rekrutacyjne4[[#This Row],[Punkty za zach i os]],punkty_rekrutacyjne4[[#This Row],[Punkty za oceny]],punkty_rekrutacyjne4[[#This Row],[Punkty za egzamin]])</f>
        <v>62.2</v>
      </c>
    </row>
    <row r="433" spans="2:18" x14ac:dyDescent="0.25">
      <c r="B433" s="1" t="s">
        <v>578</v>
      </c>
      <c r="C433" s="1" t="s">
        <v>579</v>
      </c>
      <c r="D433">
        <v>5</v>
      </c>
      <c r="E433">
        <v>6</v>
      </c>
      <c r="F433">
        <f>IF(punkty_rekrutacyjne4[[#This Row],[Zachowanie]]=6,2,0)+punkty_rekrutacyjne4[[#This Row],[Osiagniecia]]</f>
        <v>7</v>
      </c>
      <c r="G433">
        <v>4</v>
      </c>
      <c r="H433">
        <v>2</v>
      </c>
      <c r="I433">
        <v>4</v>
      </c>
      <c r="J433">
        <v>3</v>
      </c>
      <c r="K43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33">
        <v>100</v>
      </c>
      <c r="M433">
        <v>74</v>
      </c>
      <c r="N433">
        <v>76</v>
      </c>
      <c r="O433">
        <v>47</v>
      </c>
      <c r="P433">
        <v>29</v>
      </c>
      <c r="Q433">
        <f>SUM(punkty_rekrutacyjne4[[#This Row],[GHP]:[GJP]])/10</f>
        <v>32.6</v>
      </c>
      <c r="R433">
        <f>SUM(punkty_rekrutacyjne4[[#This Row],[Punkty za zach i os]],punkty_rekrutacyjne4[[#This Row],[Punkty za oceny]],punkty_rekrutacyjne4[[#This Row],[Punkty za egzamin]])</f>
        <v>55.6</v>
      </c>
    </row>
    <row r="434" spans="2:18" hidden="1" x14ac:dyDescent="0.25">
      <c r="B434" s="1" t="s">
        <v>580</v>
      </c>
      <c r="C434" s="1" t="s">
        <v>14</v>
      </c>
      <c r="D434">
        <v>1</v>
      </c>
      <c r="E434">
        <v>6</v>
      </c>
      <c r="F434">
        <f>IF(punkty_rekrutacyjne4[[#This Row],[Zachowanie]]=6,2,0)+punkty_rekrutacyjne4[[#This Row],[Osiagniecia]]</f>
        <v>3</v>
      </c>
      <c r="G434">
        <v>5</v>
      </c>
      <c r="H434">
        <v>2</v>
      </c>
      <c r="I434">
        <v>5</v>
      </c>
      <c r="J434">
        <v>5</v>
      </c>
      <c r="K43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34">
        <v>59</v>
      </c>
      <c r="M434">
        <v>30</v>
      </c>
      <c r="N434">
        <v>96</v>
      </c>
      <c r="O434">
        <v>53</v>
      </c>
      <c r="P434">
        <v>87</v>
      </c>
      <c r="Q434">
        <f>SUM(punkty_rekrutacyjne4[[#This Row],[GHP]:[GJP]])/10</f>
        <v>32.5</v>
      </c>
      <c r="R434">
        <f>SUM(punkty_rekrutacyjne4[[#This Row],[Punkty za zach i os]],punkty_rekrutacyjne4[[#This Row],[Punkty za oceny]],punkty_rekrutacyjne4[[#This Row],[Punkty za egzamin]])</f>
        <v>59.5</v>
      </c>
    </row>
    <row r="435" spans="2:18" hidden="1" x14ac:dyDescent="0.25">
      <c r="B435" s="1" t="s">
        <v>581</v>
      </c>
      <c r="C435" s="1" t="s">
        <v>70</v>
      </c>
      <c r="D435">
        <v>6</v>
      </c>
      <c r="E435">
        <v>2</v>
      </c>
      <c r="F435">
        <f>IF(punkty_rekrutacyjne4[[#This Row],[Zachowanie]]=6,2,0)+punkty_rekrutacyjne4[[#This Row],[Osiagniecia]]</f>
        <v>6</v>
      </c>
      <c r="G435">
        <v>6</v>
      </c>
      <c r="H435">
        <v>4</v>
      </c>
      <c r="I435">
        <v>4</v>
      </c>
      <c r="J435">
        <v>6</v>
      </c>
      <c r="K43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435">
        <v>51</v>
      </c>
      <c r="M435">
        <v>98</v>
      </c>
      <c r="N435">
        <v>20</v>
      </c>
      <c r="O435">
        <v>37</v>
      </c>
      <c r="P435">
        <v>54</v>
      </c>
      <c r="Q435">
        <f>SUM(punkty_rekrutacyjne4[[#This Row],[GHP]:[GJP]])/10</f>
        <v>26</v>
      </c>
      <c r="R435">
        <f>SUM(punkty_rekrutacyjne4[[#This Row],[Punkty za zach i os]],punkty_rekrutacyjne4[[#This Row],[Punkty za oceny]],punkty_rekrutacyjne4[[#This Row],[Punkty za egzamin]])</f>
        <v>64</v>
      </c>
    </row>
    <row r="436" spans="2:18" hidden="1" x14ac:dyDescent="0.25">
      <c r="B436" s="1" t="s">
        <v>380</v>
      </c>
      <c r="C436" s="1" t="s">
        <v>126</v>
      </c>
      <c r="D436">
        <v>7</v>
      </c>
      <c r="E436">
        <v>6</v>
      </c>
      <c r="F436">
        <f>IF(punkty_rekrutacyjne4[[#This Row],[Zachowanie]]=6,2,0)+punkty_rekrutacyjne4[[#This Row],[Osiagniecia]]</f>
        <v>9</v>
      </c>
      <c r="G436">
        <v>2</v>
      </c>
      <c r="H436">
        <v>6</v>
      </c>
      <c r="I436">
        <v>2</v>
      </c>
      <c r="J436">
        <v>6</v>
      </c>
      <c r="K43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36">
        <v>75</v>
      </c>
      <c r="M436">
        <v>60</v>
      </c>
      <c r="N436">
        <v>80</v>
      </c>
      <c r="O436">
        <v>86</v>
      </c>
      <c r="P436">
        <v>91</v>
      </c>
      <c r="Q436">
        <f>SUM(punkty_rekrutacyjne4[[#This Row],[GHP]:[GJP]])/10</f>
        <v>39.200000000000003</v>
      </c>
      <c r="R436">
        <f>SUM(punkty_rekrutacyjne4[[#This Row],[Punkty za zach i os]],punkty_rekrutacyjne4[[#This Row],[Punkty za oceny]],punkty_rekrutacyjne4[[#This Row],[Punkty za egzamin]])</f>
        <v>68.2</v>
      </c>
    </row>
    <row r="437" spans="2:18" hidden="1" x14ac:dyDescent="0.25">
      <c r="B437" s="1" t="s">
        <v>582</v>
      </c>
      <c r="C437" s="1" t="s">
        <v>367</v>
      </c>
      <c r="D437">
        <v>5</v>
      </c>
      <c r="E437">
        <v>3</v>
      </c>
      <c r="F437">
        <f>IF(punkty_rekrutacyjne4[[#This Row],[Zachowanie]]=6,2,0)+punkty_rekrutacyjne4[[#This Row],[Osiagniecia]]</f>
        <v>5</v>
      </c>
      <c r="G437">
        <v>2</v>
      </c>
      <c r="H437">
        <v>6</v>
      </c>
      <c r="I437">
        <v>2</v>
      </c>
      <c r="J437">
        <v>2</v>
      </c>
      <c r="K43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437">
        <v>28</v>
      </c>
      <c r="M437">
        <v>28</v>
      </c>
      <c r="N437">
        <v>14</v>
      </c>
      <c r="O437">
        <v>52</v>
      </c>
      <c r="P437">
        <v>35</v>
      </c>
      <c r="Q437">
        <f>SUM(punkty_rekrutacyjne4[[#This Row],[GHP]:[GJP]])/10</f>
        <v>15.7</v>
      </c>
      <c r="R437">
        <f>SUM(punkty_rekrutacyjne4[[#This Row],[Punkty za zach i os]],punkty_rekrutacyjne4[[#This Row],[Punkty za oceny]],punkty_rekrutacyjne4[[#This Row],[Punkty za egzamin]])</f>
        <v>30.7</v>
      </c>
    </row>
    <row r="438" spans="2:18" hidden="1" x14ac:dyDescent="0.25">
      <c r="B438" s="1" t="s">
        <v>583</v>
      </c>
      <c r="C438" s="1" t="s">
        <v>133</v>
      </c>
      <c r="D438">
        <v>8</v>
      </c>
      <c r="E438">
        <v>3</v>
      </c>
      <c r="F438">
        <f>IF(punkty_rekrutacyjne4[[#This Row],[Zachowanie]]=6,2,0)+punkty_rekrutacyjne4[[#This Row],[Osiagniecia]]</f>
        <v>8</v>
      </c>
      <c r="G438">
        <v>5</v>
      </c>
      <c r="H438">
        <v>5</v>
      </c>
      <c r="I438">
        <v>5</v>
      </c>
      <c r="J438">
        <v>6</v>
      </c>
      <c r="K43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438">
        <v>63</v>
      </c>
      <c r="M438">
        <v>66</v>
      </c>
      <c r="N438">
        <v>71</v>
      </c>
      <c r="O438">
        <v>11</v>
      </c>
      <c r="P438">
        <v>57</v>
      </c>
      <c r="Q438">
        <f>SUM(punkty_rekrutacyjne4[[#This Row],[GHP]:[GJP]])/10</f>
        <v>26.8</v>
      </c>
      <c r="R438">
        <f>SUM(punkty_rekrutacyjne4[[#This Row],[Punkty za zach i os]],punkty_rekrutacyjne4[[#This Row],[Punkty za oceny]],punkty_rekrutacyjne4[[#This Row],[Punkty za egzamin]])</f>
        <v>68.8</v>
      </c>
    </row>
    <row r="439" spans="2:18" hidden="1" x14ac:dyDescent="0.25">
      <c r="B439" s="1" t="s">
        <v>584</v>
      </c>
      <c r="C439" s="1" t="s">
        <v>171</v>
      </c>
      <c r="D439">
        <v>5</v>
      </c>
      <c r="E439">
        <v>5</v>
      </c>
      <c r="F439">
        <f>IF(punkty_rekrutacyjne4[[#This Row],[Zachowanie]]=6,2,0)+punkty_rekrutacyjne4[[#This Row],[Osiagniecia]]</f>
        <v>5</v>
      </c>
      <c r="G439">
        <v>5</v>
      </c>
      <c r="H439">
        <v>5</v>
      </c>
      <c r="I439">
        <v>2</v>
      </c>
      <c r="J439">
        <v>6</v>
      </c>
      <c r="K43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39">
        <v>45</v>
      </c>
      <c r="M439">
        <v>94</v>
      </c>
      <c r="N439">
        <v>45</v>
      </c>
      <c r="O439">
        <v>100</v>
      </c>
      <c r="P439">
        <v>98</v>
      </c>
      <c r="Q439">
        <f>SUM(punkty_rekrutacyjne4[[#This Row],[GHP]:[GJP]])/10</f>
        <v>38.200000000000003</v>
      </c>
      <c r="R439">
        <f>SUM(punkty_rekrutacyjne4[[#This Row],[Punkty za zach i os]],punkty_rekrutacyjne4[[#This Row],[Punkty za oceny]],punkty_rekrutacyjne4[[#This Row],[Punkty za egzamin]])</f>
        <v>69.2</v>
      </c>
    </row>
    <row r="440" spans="2:18" hidden="1" x14ac:dyDescent="0.25">
      <c r="B440" s="1" t="s">
        <v>585</v>
      </c>
      <c r="C440" s="1" t="s">
        <v>586</v>
      </c>
      <c r="D440">
        <v>6</v>
      </c>
      <c r="E440">
        <v>5</v>
      </c>
      <c r="F440">
        <f>IF(punkty_rekrutacyjne4[[#This Row],[Zachowanie]]=6,2,0)+punkty_rekrutacyjne4[[#This Row],[Osiagniecia]]</f>
        <v>6</v>
      </c>
      <c r="G440">
        <v>4</v>
      </c>
      <c r="H440">
        <v>5</v>
      </c>
      <c r="I440">
        <v>6</v>
      </c>
      <c r="J440">
        <v>3</v>
      </c>
      <c r="K44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40">
        <v>90</v>
      </c>
      <c r="M440">
        <v>98</v>
      </c>
      <c r="N440">
        <v>10</v>
      </c>
      <c r="O440">
        <v>95</v>
      </c>
      <c r="P440">
        <v>63</v>
      </c>
      <c r="Q440">
        <f>SUM(punkty_rekrutacyjne4[[#This Row],[GHP]:[GJP]])/10</f>
        <v>35.6</v>
      </c>
      <c r="R440">
        <f>SUM(punkty_rekrutacyjne4[[#This Row],[Punkty za zach i os]],punkty_rekrutacyjne4[[#This Row],[Punkty za oceny]],punkty_rekrutacyjne4[[#This Row],[Punkty za egzamin]])</f>
        <v>69.599999999999994</v>
      </c>
    </row>
    <row r="441" spans="2:18" hidden="1" x14ac:dyDescent="0.25">
      <c r="B441" s="1" t="s">
        <v>587</v>
      </c>
      <c r="C441" s="1" t="s">
        <v>495</v>
      </c>
      <c r="D441">
        <v>7</v>
      </c>
      <c r="E441">
        <v>4</v>
      </c>
      <c r="F441">
        <f>IF(punkty_rekrutacyjne4[[#This Row],[Zachowanie]]=6,2,0)+punkty_rekrutacyjne4[[#This Row],[Osiagniecia]]</f>
        <v>7</v>
      </c>
      <c r="G441">
        <v>6</v>
      </c>
      <c r="H441">
        <v>5</v>
      </c>
      <c r="I441">
        <v>4</v>
      </c>
      <c r="J441">
        <v>6</v>
      </c>
      <c r="K44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34</v>
      </c>
      <c r="L441">
        <v>3</v>
      </c>
      <c r="M441">
        <v>73</v>
      </c>
      <c r="N441">
        <v>19</v>
      </c>
      <c r="O441">
        <v>42</v>
      </c>
      <c r="P441">
        <v>88</v>
      </c>
      <c r="Q441">
        <f>SUM(punkty_rekrutacyjne4[[#This Row],[GHP]:[GJP]])/10</f>
        <v>22.5</v>
      </c>
      <c r="R441">
        <f>SUM(punkty_rekrutacyjne4[[#This Row],[Punkty za zach i os]],punkty_rekrutacyjne4[[#This Row],[Punkty za oceny]],punkty_rekrutacyjne4[[#This Row],[Punkty za egzamin]])</f>
        <v>63.5</v>
      </c>
    </row>
    <row r="442" spans="2:18" hidden="1" x14ac:dyDescent="0.25">
      <c r="B442" s="1" t="s">
        <v>588</v>
      </c>
      <c r="C442" s="1" t="s">
        <v>586</v>
      </c>
      <c r="D442">
        <v>0</v>
      </c>
      <c r="E442">
        <v>2</v>
      </c>
      <c r="F442">
        <f>IF(punkty_rekrutacyjne4[[#This Row],[Zachowanie]]=6,2,0)+punkty_rekrutacyjne4[[#This Row],[Osiagniecia]]</f>
        <v>0</v>
      </c>
      <c r="G442">
        <v>3</v>
      </c>
      <c r="H442">
        <v>3</v>
      </c>
      <c r="I442">
        <v>5</v>
      </c>
      <c r="J442">
        <v>2</v>
      </c>
      <c r="K44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42">
        <v>82</v>
      </c>
      <c r="M442">
        <v>61</v>
      </c>
      <c r="N442">
        <v>59</v>
      </c>
      <c r="O442">
        <v>51</v>
      </c>
      <c r="P442">
        <v>71</v>
      </c>
      <c r="Q442">
        <f>SUM(punkty_rekrutacyjne4[[#This Row],[GHP]:[GJP]])/10</f>
        <v>32.4</v>
      </c>
      <c r="R442">
        <f>SUM(punkty_rekrutacyjne4[[#This Row],[Punkty za zach i os]],punkty_rekrutacyjne4[[#This Row],[Punkty za oceny]],punkty_rekrutacyjne4[[#This Row],[Punkty za egzamin]])</f>
        <v>48.4</v>
      </c>
    </row>
    <row r="443" spans="2:18" hidden="1" x14ac:dyDescent="0.25">
      <c r="B443" s="1" t="s">
        <v>235</v>
      </c>
      <c r="C443" s="1" t="s">
        <v>110</v>
      </c>
      <c r="D443">
        <v>0</v>
      </c>
      <c r="E443">
        <v>5</v>
      </c>
      <c r="F443">
        <f>IF(punkty_rekrutacyjne4[[#This Row],[Zachowanie]]=6,2,0)+punkty_rekrutacyjne4[[#This Row],[Osiagniecia]]</f>
        <v>0</v>
      </c>
      <c r="G443">
        <v>6</v>
      </c>
      <c r="H443">
        <v>4</v>
      </c>
      <c r="I443">
        <v>2</v>
      </c>
      <c r="J443">
        <v>6</v>
      </c>
      <c r="K44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43">
        <v>8</v>
      </c>
      <c r="M443">
        <v>13</v>
      </c>
      <c r="N443">
        <v>38</v>
      </c>
      <c r="O443">
        <v>1</v>
      </c>
      <c r="P443">
        <v>39</v>
      </c>
      <c r="Q443">
        <f>SUM(punkty_rekrutacyjne4[[#This Row],[GHP]:[GJP]])/10</f>
        <v>9.9</v>
      </c>
      <c r="R443">
        <f>SUM(punkty_rekrutacyjne4[[#This Row],[Punkty za zach i os]],punkty_rekrutacyjne4[[#This Row],[Punkty za oceny]],punkty_rekrutacyjne4[[#This Row],[Punkty za egzamin]])</f>
        <v>35.9</v>
      </c>
    </row>
    <row r="444" spans="2:18" hidden="1" x14ac:dyDescent="0.25">
      <c r="B444" s="1" t="s">
        <v>589</v>
      </c>
      <c r="C444" s="1" t="s">
        <v>590</v>
      </c>
      <c r="D444">
        <v>4</v>
      </c>
      <c r="E444">
        <v>2</v>
      </c>
      <c r="F444">
        <f>IF(punkty_rekrutacyjne4[[#This Row],[Zachowanie]]=6,2,0)+punkty_rekrutacyjne4[[#This Row],[Osiagniecia]]</f>
        <v>4</v>
      </c>
      <c r="G444">
        <v>4</v>
      </c>
      <c r="H444">
        <v>4</v>
      </c>
      <c r="I444">
        <v>4</v>
      </c>
      <c r="J444">
        <v>3</v>
      </c>
      <c r="K44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44">
        <v>25</v>
      </c>
      <c r="M444">
        <v>86</v>
      </c>
      <c r="N444">
        <v>7</v>
      </c>
      <c r="O444">
        <v>3</v>
      </c>
      <c r="P444">
        <v>94</v>
      </c>
      <c r="Q444">
        <f>SUM(punkty_rekrutacyjne4[[#This Row],[GHP]:[GJP]])/10</f>
        <v>21.5</v>
      </c>
      <c r="R444">
        <f>SUM(punkty_rekrutacyjne4[[#This Row],[Punkty za zach i os]],punkty_rekrutacyjne4[[#This Row],[Punkty za oceny]],punkty_rekrutacyjne4[[#This Row],[Punkty za egzamin]])</f>
        <v>47.5</v>
      </c>
    </row>
    <row r="445" spans="2:18" hidden="1" x14ac:dyDescent="0.25">
      <c r="B445" s="1" t="s">
        <v>591</v>
      </c>
      <c r="C445" s="1" t="s">
        <v>197</v>
      </c>
      <c r="D445">
        <v>6</v>
      </c>
      <c r="E445">
        <v>3</v>
      </c>
      <c r="F445">
        <f>IF(punkty_rekrutacyjne4[[#This Row],[Zachowanie]]=6,2,0)+punkty_rekrutacyjne4[[#This Row],[Osiagniecia]]</f>
        <v>6</v>
      </c>
      <c r="G445">
        <v>3</v>
      </c>
      <c r="H445">
        <v>3</v>
      </c>
      <c r="I445">
        <v>2</v>
      </c>
      <c r="J445">
        <v>3</v>
      </c>
      <c r="K44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445">
        <v>53</v>
      </c>
      <c r="M445">
        <v>53</v>
      </c>
      <c r="N445">
        <v>15</v>
      </c>
      <c r="O445">
        <v>53</v>
      </c>
      <c r="P445">
        <v>80</v>
      </c>
      <c r="Q445">
        <f>SUM(punkty_rekrutacyjne4[[#This Row],[GHP]:[GJP]])/10</f>
        <v>25.4</v>
      </c>
      <c r="R445">
        <f>SUM(punkty_rekrutacyjne4[[#This Row],[Punkty za zach i os]],punkty_rekrutacyjne4[[#This Row],[Punkty za oceny]],punkty_rekrutacyjne4[[#This Row],[Punkty za egzamin]])</f>
        <v>43.4</v>
      </c>
    </row>
    <row r="446" spans="2:18" hidden="1" x14ac:dyDescent="0.25">
      <c r="B446" s="1" t="s">
        <v>592</v>
      </c>
      <c r="C446" s="1" t="s">
        <v>593</v>
      </c>
      <c r="D446">
        <v>3</v>
      </c>
      <c r="E446">
        <v>3</v>
      </c>
      <c r="F446">
        <f>IF(punkty_rekrutacyjne4[[#This Row],[Zachowanie]]=6,2,0)+punkty_rekrutacyjne4[[#This Row],[Osiagniecia]]</f>
        <v>3</v>
      </c>
      <c r="G446">
        <v>4</v>
      </c>
      <c r="H446">
        <v>2</v>
      </c>
      <c r="I446">
        <v>6</v>
      </c>
      <c r="J446">
        <v>4</v>
      </c>
      <c r="K44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46">
        <v>22</v>
      </c>
      <c r="M446">
        <v>48</v>
      </c>
      <c r="N446">
        <v>26</v>
      </c>
      <c r="O446">
        <v>43</v>
      </c>
      <c r="P446">
        <v>10</v>
      </c>
      <c r="Q446">
        <f>SUM(punkty_rekrutacyjne4[[#This Row],[GHP]:[GJP]])/10</f>
        <v>14.9</v>
      </c>
      <c r="R446">
        <f>SUM(punkty_rekrutacyjne4[[#This Row],[Punkty za zach i os]],punkty_rekrutacyjne4[[#This Row],[Punkty za oceny]],punkty_rekrutacyjne4[[#This Row],[Punkty za egzamin]])</f>
        <v>39.9</v>
      </c>
    </row>
    <row r="447" spans="2:18" hidden="1" x14ac:dyDescent="0.25">
      <c r="B447" s="1" t="s">
        <v>594</v>
      </c>
      <c r="C447" s="1" t="s">
        <v>32</v>
      </c>
      <c r="D447">
        <v>3</v>
      </c>
      <c r="E447">
        <v>2</v>
      </c>
      <c r="F447">
        <f>IF(punkty_rekrutacyjne4[[#This Row],[Zachowanie]]=6,2,0)+punkty_rekrutacyjne4[[#This Row],[Osiagniecia]]</f>
        <v>3</v>
      </c>
      <c r="G447">
        <v>4</v>
      </c>
      <c r="H447">
        <v>3</v>
      </c>
      <c r="I447">
        <v>2</v>
      </c>
      <c r="J447">
        <v>5</v>
      </c>
      <c r="K44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47">
        <v>90</v>
      </c>
      <c r="M447">
        <v>97</v>
      </c>
      <c r="N447">
        <v>7</v>
      </c>
      <c r="O447">
        <v>59</v>
      </c>
      <c r="P447">
        <v>100</v>
      </c>
      <c r="Q447">
        <f>SUM(punkty_rekrutacyjne4[[#This Row],[GHP]:[GJP]])/10</f>
        <v>35.299999999999997</v>
      </c>
      <c r="R447">
        <f>SUM(punkty_rekrutacyjne4[[#This Row],[Punkty za zach i os]],punkty_rekrutacyjne4[[#This Row],[Punkty za oceny]],punkty_rekrutacyjne4[[#This Row],[Punkty za egzamin]])</f>
        <v>56.3</v>
      </c>
    </row>
    <row r="448" spans="2:18" hidden="1" x14ac:dyDescent="0.25">
      <c r="B448" s="1" t="s">
        <v>595</v>
      </c>
      <c r="C448" s="1" t="s">
        <v>177</v>
      </c>
      <c r="D448">
        <v>4</v>
      </c>
      <c r="E448">
        <v>2</v>
      </c>
      <c r="F448">
        <f>IF(punkty_rekrutacyjne4[[#This Row],[Zachowanie]]=6,2,0)+punkty_rekrutacyjne4[[#This Row],[Osiagniecia]]</f>
        <v>4</v>
      </c>
      <c r="G448">
        <v>4</v>
      </c>
      <c r="H448">
        <v>5</v>
      </c>
      <c r="I448">
        <v>4</v>
      </c>
      <c r="J448">
        <v>2</v>
      </c>
      <c r="K44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48">
        <v>9</v>
      </c>
      <c r="M448">
        <v>47</v>
      </c>
      <c r="N448">
        <v>56</v>
      </c>
      <c r="O448">
        <v>89</v>
      </c>
      <c r="P448">
        <v>55</v>
      </c>
      <c r="Q448">
        <f>SUM(punkty_rekrutacyjne4[[#This Row],[GHP]:[GJP]])/10</f>
        <v>25.6</v>
      </c>
      <c r="R448">
        <f>SUM(punkty_rekrutacyjne4[[#This Row],[Punkty za zach i os]],punkty_rekrutacyjne4[[#This Row],[Punkty za oceny]],punkty_rekrutacyjne4[[#This Row],[Punkty za egzamin]])</f>
        <v>49.6</v>
      </c>
    </row>
    <row r="449" spans="2:18" hidden="1" x14ac:dyDescent="0.25">
      <c r="B449" s="1" t="s">
        <v>596</v>
      </c>
      <c r="C449" s="1" t="s">
        <v>180</v>
      </c>
      <c r="D449">
        <v>4</v>
      </c>
      <c r="E449">
        <v>2</v>
      </c>
      <c r="F449">
        <f>IF(punkty_rekrutacyjne4[[#This Row],[Zachowanie]]=6,2,0)+punkty_rekrutacyjne4[[#This Row],[Osiagniecia]]</f>
        <v>4</v>
      </c>
      <c r="G449">
        <v>2</v>
      </c>
      <c r="H449">
        <v>6</v>
      </c>
      <c r="I449">
        <v>4</v>
      </c>
      <c r="J449">
        <v>3</v>
      </c>
      <c r="K44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49">
        <v>47</v>
      </c>
      <c r="M449">
        <v>8</v>
      </c>
      <c r="N449">
        <v>77</v>
      </c>
      <c r="O449">
        <v>85</v>
      </c>
      <c r="P449">
        <v>10</v>
      </c>
      <c r="Q449">
        <f>SUM(punkty_rekrutacyjne4[[#This Row],[GHP]:[GJP]])/10</f>
        <v>22.7</v>
      </c>
      <c r="R449">
        <f>SUM(punkty_rekrutacyjne4[[#This Row],[Punkty za zach i os]],punkty_rekrutacyjne4[[#This Row],[Punkty za oceny]],punkty_rekrutacyjne4[[#This Row],[Punkty za egzamin]])</f>
        <v>46.7</v>
      </c>
    </row>
    <row r="450" spans="2:18" hidden="1" x14ac:dyDescent="0.25">
      <c r="B450" s="1" t="s">
        <v>597</v>
      </c>
      <c r="C450" s="1" t="s">
        <v>218</v>
      </c>
      <c r="D450">
        <v>4</v>
      </c>
      <c r="E450">
        <v>5</v>
      </c>
      <c r="F450">
        <f>IF(punkty_rekrutacyjne4[[#This Row],[Zachowanie]]=6,2,0)+punkty_rekrutacyjne4[[#This Row],[Osiagniecia]]</f>
        <v>4</v>
      </c>
      <c r="G450">
        <v>4</v>
      </c>
      <c r="H450">
        <v>4</v>
      </c>
      <c r="I450">
        <v>5</v>
      </c>
      <c r="J450">
        <v>3</v>
      </c>
      <c r="K45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50">
        <v>59</v>
      </c>
      <c r="M450">
        <v>89</v>
      </c>
      <c r="N450">
        <v>32</v>
      </c>
      <c r="O450">
        <v>80</v>
      </c>
      <c r="P450">
        <v>38</v>
      </c>
      <c r="Q450">
        <f>SUM(punkty_rekrutacyjne4[[#This Row],[GHP]:[GJP]])/10</f>
        <v>29.8</v>
      </c>
      <c r="R450">
        <f>SUM(punkty_rekrutacyjne4[[#This Row],[Punkty za zach i os]],punkty_rekrutacyjne4[[#This Row],[Punkty za oceny]],punkty_rekrutacyjne4[[#This Row],[Punkty za egzamin]])</f>
        <v>57.8</v>
      </c>
    </row>
    <row r="451" spans="2:18" hidden="1" x14ac:dyDescent="0.25">
      <c r="B451" s="1" t="s">
        <v>598</v>
      </c>
      <c r="C451" s="1" t="s">
        <v>166</v>
      </c>
      <c r="D451">
        <v>8</v>
      </c>
      <c r="E451">
        <v>5</v>
      </c>
      <c r="F451">
        <f>IF(punkty_rekrutacyjne4[[#This Row],[Zachowanie]]=6,2,0)+punkty_rekrutacyjne4[[#This Row],[Osiagniecia]]</f>
        <v>8</v>
      </c>
      <c r="G451">
        <v>5</v>
      </c>
      <c r="H451">
        <v>4</v>
      </c>
      <c r="I451">
        <v>6</v>
      </c>
      <c r="J451">
        <v>2</v>
      </c>
      <c r="K45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51">
        <v>60</v>
      </c>
      <c r="M451">
        <v>31</v>
      </c>
      <c r="N451">
        <v>86</v>
      </c>
      <c r="O451">
        <v>76</v>
      </c>
      <c r="P451">
        <v>64</v>
      </c>
      <c r="Q451">
        <f>SUM(punkty_rekrutacyjne4[[#This Row],[GHP]:[GJP]])/10</f>
        <v>31.7</v>
      </c>
      <c r="R451">
        <f>SUM(punkty_rekrutacyjne4[[#This Row],[Punkty za zach i os]],punkty_rekrutacyjne4[[#This Row],[Punkty za oceny]],punkty_rekrutacyjne4[[#This Row],[Punkty za egzamin]])</f>
        <v>63.7</v>
      </c>
    </row>
    <row r="452" spans="2:18" hidden="1" x14ac:dyDescent="0.25">
      <c r="B452" s="1" t="s">
        <v>599</v>
      </c>
      <c r="C452" s="1" t="s">
        <v>600</v>
      </c>
      <c r="D452">
        <v>3</v>
      </c>
      <c r="E452">
        <v>4</v>
      </c>
      <c r="F452">
        <f>IF(punkty_rekrutacyjne4[[#This Row],[Zachowanie]]=6,2,0)+punkty_rekrutacyjne4[[#This Row],[Osiagniecia]]</f>
        <v>3</v>
      </c>
      <c r="G452">
        <v>3</v>
      </c>
      <c r="H452">
        <v>5</v>
      </c>
      <c r="I452">
        <v>5</v>
      </c>
      <c r="J452">
        <v>5</v>
      </c>
      <c r="K45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52">
        <v>53</v>
      </c>
      <c r="M452">
        <v>78</v>
      </c>
      <c r="N452">
        <v>73</v>
      </c>
      <c r="O452">
        <v>89</v>
      </c>
      <c r="P452">
        <v>32</v>
      </c>
      <c r="Q452">
        <f>SUM(punkty_rekrutacyjne4[[#This Row],[GHP]:[GJP]])/10</f>
        <v>32.5</v>
      </c>
      <c r="R452">
        <f>SUM(punkty_rekrutacyjne4[[#This Row],[Punkty za zach i os]],punkty_rekrutacyjne4[[#This Row],[Punkty za oceny]],punkty_rekrutacyjne4[[#This Row],[Punkty za egzamin]])</f>
        <v>63.5</v>
      </c>
    </row>
    <row r="453" spans="2:18" hidden="1" x14ac:dyDescent="0.25">
      <c r="B453" s="1" t="s">
        <v>601</v>
      </c>
      <c r="C453" s="1" t="s">
        <v>121</v>
      </c>
      <c r="D453">
        <v>0</v>
      </c>
      <c r="E453">
        <v>4</v>
      </c>
      <c r="F453">
        <f>IF(punkty_rekrutacyjne4[[#This Row],[Zachowanie]]=6,2,0)+punkty_rekrutacyjne4[[#This Row],[Osiagniecia]]</f>
        <v>0</v>
      </c>
      <c r="G453">
        <v>2</v>
      </c>
      <c r="H453">
        <v>2</v>
      </c>
      <c r="I453">
        <v>2</v>
      </c>
      <c r="J453">
        <v>6</v>
      </c>
      <c r="K45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10</v>
      </c>
      <c r="L453">
        <v>88</v>
      </c>
      <c r="M453">
        <v>43</v>
      </c>
      <c r="N453">
        <v>91</v>
      </c>
      <c r="O453">
        <v>4</v>
      </c>
      <c r="P453">
        <v>78</v>
      </c>
      <c r="Q453">
        <f>SUM(punkty_rekrutacyjne4[[#This Row],[GHP]:[GJP]])/10</f>
        <v>30.4</v>
      </c>
      <c r="R453">
        <f>SUM(punkty_rekrutacyjne4[[#This Row],[Punkty za zach i os]],punkty_rekrutacyjne4[[#This Row],[Punkty za oceny]],punkty_rekrutacyjne4[[#This Row],[Punkty za egzamin]])</f>
        <v>40.4</v>
      </c>
    </row>
    <row r="454" spans="2:18" hidden="1" x14ac:dyDescent="0.25">
      <c r="B454" s="1" t="s">
        <v>602</v>
      </c>
      <c r="C454" s="1" t="s">
        <v>58</v>
      </c>
      <c r="D454">
        <v>1</v>
      </c>
      <c r="E454">
        <v>5</v>
      </c>
      <c r="F454">
        <f>IF(punkty_rekrutacyjne4[[#This Row],[Zachowanie]]=6,2,0)+punkty_rekrutacyjne4[[#This Row],[Osiagniecia]]</f>
        <v>1</v>
      </c>
      <c r="G454">
        <v>4</v>
      </c>
      <c r="H454">
        <v>6</v>
      </c>
      <c r="I454">
        <v>4</v>
      </c>
      <c r="J454">
        <v>2</v>
      </c>
      <c r="K45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54">
        <v>4</v>
      </c>
      <c r="M454">
        <v>97</v>
      </c>
      <c r="N454">
        <v>75</v>
      </c>
      <c r="O454">
        <v>86</v>
      </c>
      <c r="P454">
        <v>10</v>
      </c>
      <c r="Q454">
        <f>SUM(punkty_rekrutacyjne4[[#This Row],[GHP]:[GJP]])/10</f>
        <v>27.2</v>
      </c>
      <c r="R454">
        <f>SUM(punkty_rekrutacyjne4[[#This Row],[Punkty za zach i os]],punkty_rekrutacyjne4[[#This Row],[Punkty za oceny]],punkty_rekrutacyjne4[[#This Row],[Punkty za egzamin]])</f>
        <v>50.2</v>
      </c>
    </row>
    <row r="455" spans="2:18" hidden="1" x14ac:dyDescent="0.25">
      <c r="B455" s="1" t="s">
        <v>603</v>
      </c>
      <c r="C455" s="1" t="s">
        <v>604</v>
      </c>
      <c r="D455">
        <v>7</v>
      </c>
      <c r="E455">
        <v>4</v>
      </c>
      <c r="F455">
        <f>IF(punkty_rekrutacyjne4[[#This Row],[Zachowanie]]=6,2,0)+punkty_rekrutacyjne4[[#This Row],[Osiagniecia]]</f>
        <v>7</v>
      </c>
      <c r="G455">
        <v>3</v>
      </c>
      <c r="H455">
        <v>6</v>
      </c>
      <c r="I455">
        <v>3</v>
      </c>
      <c r="J455">
        <v>2</v>
      </c>
      <c r="K45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55">
        <v>28</v>
      </c>
      <c r="M455">
        <v>75</v>
      </c>
      <c r="N455">
        <v>15</v>
      </c>
      <c r="O455">
        <v>6</v>
      </c>
      <c r="P455">
        <v>33</v>
      </c>
      <c r="Q455">
        <f>SUM(punkty_rekrutacyjne4[[#This Row],[GHP]:[GJP]])/10</f>
        <v>15.7</v>
      </c>
      <c r="R455">
        <f>SUM(punkty_rekrutacyjne4[[#This Row],[Punkty za zach i os]],punkty_rekrutacyjne4[[#This Row],[Punkty za oceny]],punkty_rekrutacyjne4[[#This Row],[Punkty za egzamin]])</f>
        <v>40.700000000000003</v>
      </c>
    </row>
    <row r="456" spans="2:18" hidden="1" x14ac:dyDescent="0.25">
      <c r="B456" s="1" t="s">
        <v>605</v>
      </c>
      <c r="C456" s="1" t="s">
        <v>110</v>
      </c>
      <c r="D456">
        <v>4</v>
      </c>
      <c r="E456">
        <v>2</v>
      </c>
      <c r="F456">
        <f>IF(punkty_rekrutacyjne4[[#This Row],[Zachowanie]]=6,2,0)+punkty_rekrutacyjne4[[#This Row],[Osiagniecia]]</f>
        <v>4</v>
      </c>
      <c r="G456">
        <v>4</v>
      </c>
      <c r="H456">
        <v>6</v>
      </c>
      <c r="I456">
        <v>5</v>
      </c>
      <c r="J456">
        <v>5</v>
      </c>
      <c r="K45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456">
        <v>29</v>
      </c>
      <c r="M456">
        <v>92</v>
      </c>
      <c r="N456">
        <v>99</v>
      </c>
      <c r="O456">
        <v>79</v>
      </c>
      <c r="P456">
        <v>8</v>
      </c>
      <c r="Q456">
        <f>SUM(punkty_rekrutacyjne4[[#This Row],[GHP]:[GJP]])/10</f>
        <v>30.7</v>
      </c>
      <c r="R456">
        <f>SUM(punkty_rekrutacyjne4[[#This Row],[Punkty za zach i os]],punkty_rekrutacyjne4[[#This Row],[Punkty za oceny]],punkty_rekrutacyjne4[[#This Row],[Punkty za egzamin]])</f>
        <v>66.7</v>
      </c>
    </row>
    <row r="457" spans="2:18" hidden="1" x14ac:dyDescent="0.25">
      <c r="B457" s="1" t="s">
        <v>606</v>
      </c>
      <c r="C457" s="1" t="s">
        <v>242</v>
      </c>
      <c r="D457">
        <v>2</v>
      </c>
      <c r="E457">
        <v>5</v>
      </c>
      <c r="F457">
        <f>IF(punkty_rekrutacyjne4[[#This Row],[Zachowanie]]=6,2,0)+punkty_rekrutacyjne4[[#This Row],[Osiagniecia]]</f>
        <v>2</v>
      </c>
      <c r="G457">
        <v>3</v>
      </c>
      <c r="H457">
        <v>2</v>
      </c>
      <c r="I457">
        <v>3</v>
      </c>
      <c r="J457">
        <v>6</v>
      </c>
      <c r="K45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57">
        <v>59</v>
      </c>
      <c r="M457">
        <v>29</v>
      </c>
      <c r="N457">
        <v>92</v>
      </c>
      <c r="O457">
        <v>96</v>
      </c>
      <c r="P457">
        <v>77</v>
      </c>
      <c r="Q457">
        <f>SUM(punkty_rekrutacyjne4[[#This Row],[GHP]:[GJP]])/10</f>
        <v>35.299999999999997</v>
      </c>
      <c r="R457">
        <f>SUM(punkty_rekrutacyjne4[[#This Row],[Punkty za zach i os]],punkty_rekrutacyjne4[[#This Row],[Punkty za oceny]],punkty_rekrutacyjne4[[#This Row],[Punkty za egzamin]])</f>
        <v>55.3</v>
      </c>
    </row>
    <row r="458" spans="2:18" hidden="1" x14ac:dyDescent="0.25">
      <c r="B458" s="1" t="s">
        <v>423</v>
      </c>
      <c r="C458" s="1" t="s">
        <v>76</v>
      </c>
      <c r="D458">
        <v>0</v>
      </c>
      <c r="E458">
        <v>6</v>
      </c>
      <c r="F458">
        <f>IF(punkty_rekrutacyjne4[[#This Row],[Zachowanie]]=6,2,0)+punkty_rekrutacyjne4[[#This Row],[Osiagniecia]]</f>
        <v>2</v>
      </c>
      <c r="G458">
        <v>6</v>
      </c>
      <c r="H458">
        <v>5</v>
      </c>
      <c r="I458">
        <v>4</v>
      </c>
      <c r="J458">
        <v>3</v>
      </c>
      <c r="K45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58">
        <v>98</v>
      </c>
      <c r="M458">
        <v>79</v>
      </c>
      <c r="N458">
        <v>65</v>
      </c>
      <c r="O458">
        <v>41</v>
      </c>
      <c r="P458">
        <v>48</v>
      </c>
      <c r="Q458">
        <f>SUM(punkty_rekrutacyjne4[[#This Row],[GHP]:[GJP]])/10</f>
        <v>33.1</v>
      </c>
      <c r="R458">
        <f>SUM(punkty_rekrutacyjne4[[#This Row],[Punkty za zach i os]],punkty_rekrutacyjne4[[#This Row],[Punkty za oceny]],punkty_rekrutacyjne4[[#This Row],[Punkty za egzamin]])</f>
        <v>63.1</v>
      </c>
    </row>
    <row r="459" spans="2:18" hidden="1" x14ac:dyDescent="0.25">
      <c r="B459" s="1" t="s">
        <v>607</v>
      </c>
      <c r="C459" s="1" t="s">
        <v>608</v>
      </c>
      <c r="D459">
        <v>2</v>
      </c>
      <c r="E459">
        <v>2</v>
      </c>
      <c r="F459">
        <f>IF(punkty_rekrutacyjne4[[#This Row],[Zachowanie]]=6,2,0)+punkty_rekrutacyjne4[[#This Row],[Osiagniecia]]</f>
        <v>2</v>
      </c>
      <c r="G459">
        <v>6</v>
      </c>
      <c r="H459">
        <v>5</v>
      </c>
      <c r="I459">
        <v>6</v>
      </c>
      <c r="J459">
        <v>3</v>
      </c>
      <c r="K45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459">
        <v>74</v>
      </c>
      <c r="M459">
        <v>25</v>
      </c>
      <c r="N459">
        <v>78</v>
      </c>
      <c r="O459">
        <v>6</v>
      </c>
      <c r="P459">
        <v>69</v>
      </c>
      <c r="Q459">
        <f>SUM(punkty_rekrutacyjne4[[#This Row],[GHP]:[GJP]])/10</f>
        <v>25.2</v>
      </c>
      <c r="R459">
        <f>SUM(punkty_rekrutacyjne4[[#This Row],[Punkty za zach i os]],punkty_rekrutacyjne4[[#This Row],[Punkty za oceny]],punkty_rekrutacyjne4[[#This Row],[Punkty za egzamin]])</f>
        <v>59.2</v>
      </c>
    </row>
    <row r="460" spans="2:18" hidden="1" x14ac:dyDescent="0.25">
      <c r="B460" s="1" t="s">
        <v>609</v>
      </c>
      <c r="C460" s="1" t="s">
        <v>242</v>
      </c>
      <c r="D460">
        <v>3</v>
      </c>
      <c r="E460">
        <v>2</v>
      </c>
      <c r="F460">
        <f>IF(punkty_rekrutacyjne4[[#This Row],[Zachowanie]]=6,2,0)+punkty_rekrutacyjne4[[#This Row],[Osiagniecia]]</f>
        <v>3</v>
      </c>
      <c r="G460">
        <v>4</v>
      </c>
      <c r="H460">
        <v>5</v>
      </c>
      <c r="I460">
        <v>2</v>
      </c>
      <c r="J460">
        <v>5</v>
      </c>
      <c r="K46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60">
        <v>12</v>
      </c>
      <c r="M460">
        <v>96</v>
      </c>
      <c r="N460">
        <v>66</v>
      </c>
      <c r="O460">
        <v>17</v>
      </c>
      <c r="P460">
        <v>86</v>
      </c>
      <c r="Q460">
        <f>SUM(punkty_rekrutacyjne4[[#This Row],[GHP]:[GJP]])/10</f>
        <v>27.7</v>
      </c>
      <c r="R460">
        <f>SUM(punkty_rekrutacyjne4[[#This Row],[Punkty za zach i os]],punkty_rekrutacyjne4[[#This Row],[Punkty za oceny]],punkty_rekrutacyjne4[[#This Row],[Punkty za egzamin]])</f>
        <v>52.7</v>
      </c>
    </row>
    <row r="461" spans="2:18" hidden="1" x14ac:dyDescent="0.25">
      <c r="B461" s="1" t="s">
        <v>514</v>
      </c>
      <c r="C461" s="1" t="s">
        <v>316</v>
      </c>
      <c r="D461">
        <v>3</v>
      </c>
      <c r="E461">
        <v>5</v>
      </c>
      <c r="F461">
        <f>IF(punkty_rekrutacyjne4[[#This Row],[Zachowanie]]=6,2,0)+punkty_rekrutacyjne4[[#This Row],[Osiagniecia]]</f>
        <v>3</v>
      </c>
      <c r="G461">
        <v>5</v>
      </c>
      <c r="H461">
        <v>3</v>
      </c>
      <c r="I461">
        <v>2</v>
      </c>
      <c r="J461">
        <v>2</v>
      </c>
      <c r="K46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461">
        <v>53</v>
      </c>
      <c r="M461">
        <v>89</v>
      </c>
      <c r="N461">
        <v>16</v>
      </c>
      <c r="O461">
        <v>27</v>
      </c>
      <c r="P461">
        <v>62</v>
      </c>
      <c r="Q461">
        <f>SUM(punkty_rekrutacyjne4[[#This Row],[GHP]:[GJP]])/10</f>
        <v>24.7</v>
      </c>
      <c r="R461">
        <f>SUM(punkty_rekrutacyjne4[[#This Row],[Punkty za zach i os]],punkty_rekrutacyjne4[[#This Row],[Punkty za oceny]],punkty_rekrutacyjne4[[#This Row],[Punkty za egzamin]])</f>
        <v>39.700000000000003</v>
      </c>
    </row>
    <row r="462" spans="2:18" hidden="1" x14ac:dyDescent="0.25">
      <c r="B462" s="1" t="s">
        <v>610</v>
      </c>
      <c r="C462" s="1" t="s">
        <v>395</v>
      </c>
      <c r="D462">
        <v>4</v>
      </c>
      <c r="E462">
        <v>3</v>
      </c>
      <c r="F462">
        <f>IF(punkty_rekrutacyjne4[[#This Row],[Zachowanie]]=6,2,0)+punkty_rekrutacyjne4[[#This Row],[Osiagniecia]]</f>
        <v>4</v>
      </c>
      <c r="G462">
        <v>6</v>
      </c>
      <c r="H462">
        <v>4</v>
      </c>
      <c r="I462">
        <v>6</v>
      </c>
      <c r="J462">
        <v>6</v>
      </c>
      <c r="K46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36</v>
      </c>
      <c r="L462">
        <v>90</v>
      </c>
      <c r="M462">
        <v>31</v>
      </c>
      <c r="N462">
        <v>75</v>
      </c>
      <c r="O462">
        <v>1</v>
      </c>
      <c r="P462">
        <v>58</v>
      </c>
      <c r="Q462">
        <f>SUM(punkty_rekrutacyjne4[[#This Row],[GHP]:[GJP]])/10</f>
        <v>25.5</v>
      </c>
      <c r="R462">
        <f>SUM(punkty_rekrutacyjne4[[#This Row],[Punkty za zach i os]],punkty_rekrutacyjne4[[#This Row],[Punkty za oceny]],punkty_rekrutacyjne4[[#This Row],[Punkty za egzamin]])</f>
        <v>65.5</v>
      </c>
    </row>
    <row r="463" spans="2:18" hidden="1" x14ac:dyDescent="0.25">
      <c r="B463" s="1" t="s">
        <v>611</v>
      </c>
      <c r="C463" s="1" t="s">
        <v>395</v>
      </c>
      <c r="D463">
        <v>0</v>
      </c>
      <c r="E463">
        <v>3</v>
      </c>
      <c r="F463">
        <f>IF(punkty_rekrutacyjne4[[#This Row],[Zachowanie]]=6,2,0)+punkty_rekrutacyjne4[[#This Row],[Osiagniecia]]</f>
        <v>0</v>
      </c>
      <c r="G463">
        <v>3</v>
      </c>
      <c r="H463">
        <v>4</v>
      </c>
      <c r="I463">
        <v>2</v>
      </c>
      <c r="J463">
        <v>4</v>
      </c>
      <c r="K46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63">
        <v>92</v>
      </c>
      <c r="M463">
        <v>47</v>
      </c>
      <c r="N463">
        <v>27</v>
      </c>
      <c r="O463">
        <v>40</v>
      </c>
      <c r="P463">
        <v>35</v>
      </c>
      <c r="Q463">
        <f>SUM(punkty_rekrutacyjne4[[#This Row],[GHP]:[GJP]])/10</f>
        <v>24.1</v>
      </c>
      <c r="R463">
        <f>SUM(punkty_rekrutacyjne4[[#This Row],[Punkty za zach i os]],punkty_rekrutacyjne4[[#This Row],[Punkty za oceny]],punkty_rekrutacyjne4[[#This Row],[Punkty za egzamin]])</f>
        <v>40.1</v>
      </c>
    </row>
    <row r="464" spans="2:18" hidden="1" x14ac:dyDescent="0.25">
      <c r="B464" s="1" t="s">
        <v>612</v>
      </c>
      <c r="C464" s="1" t="s">
        <v>164</v>
      </c>
      <c r="D464">
        <v>6</v>
      </c>
      <c r="E464">
        <v>4</v>
      </c>
      <c r="F464">
        <f>IF(punkty_rekrutacyjne4[[#This Row],[Zachowanie]]=6,2,0)+punkty_rekrutacyjne4[[#This Row],[Osiagniecia]]</f>
        <v>6</v>
      </c>
      <c r="G464">
        <v>3</v>
      </c>
      <c r="H464">
        <v>2</v>
      </c>
      <c r="I464">
        <v>3</v>
      </c>
      <c r="J464">
        <v>5</v>
      </c>
      <c r="K46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64">
        <v>57</v>
      </c>
      <c r="M464">
        <v>67</v>
      </c>
      <c r="N464">
        <v>51</v>
      </c>
      <c r="O464">
        <v>92</v>
      </c>
      <c r="P464">
        <v>72</v>
      </c>
      <c r="Q464">
        <f>SUM(punkty_rekrutacyjne4[[#This Row],[GHP]:[GJP]])/10</f>
        <v>33.9</v>
      </c>
      <c r="R464">
        <f>SUM(punkty_rekrutacyjne4[[#This Row],[Punkty za zach i os]],punkty_rekrutacyjne4[[#This Row],[Punkty za oceny]],punkty_rekrutacyjne4[[#This Row],[Punkty za egzamin]])</f>
        <v>55.9</v>
      </c>
    </row>
    <row r="465" spans="2:18" hidden="1" x14ac:dyDescent="0.25">
      <c r="B465" s="1" t="s">
        <v>613</v>
      </c>
      <c r="C465" s="1" t="s">
        <v>412</v>
      </c>
      <c r="D465">
        <v>0</v>
      </c>
      <c r="E465">
        <v>6</v>
      </c>
      <c r="F465">
        <f>IF(punkty_rekrutacyjne4[[#This Row],[Zachowanie]]=6,2,0)+punkty_rekrutacyjne4[[#This Row],[Osiagniecia]]</f>
        <v>2</v>
      </c>
      <c r="G465">
        <v>3</v>
      </c>
      <c r="H465">
        <v>6</v>
      </c>
      <c r="I465">
        <v>6</v>
      </c>
      <c r="J465">
        <v>4</v>
      </c>
      <c r="K46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465">
        <v>74</v>
      </c>
      <c r="M465">
        <v>60</v>
      </c>
      <c r="N465">
        <v>83</v>
      </c>
      <c r="O465">
        <v>39</v>
      </c>
      <c r="P465">
        <v>97</v>
      </c>
      <c r="Q465">
        <f>SUM(punkty_rekrutacyjne4[[#This Row],[GHP]:[GJP]])/10</f>
        <v>35.299999999999997</v>
      </c>
      <c r="R465">
        <f>SUM(punkty_rekrutacyjne4[[#This Row],[Punkty za zach i os]],punkty_rekrutacyjne4[[#This Row],[Punkty za oceny]],punkty_rekrutacyjne4[[#This Row],[Punkty za egzamin]])</f>
        <v>67.3</v>
      </c>
    </row>
    <row r="466" spans="2:18" hidden="1" x14ac:dyDescent="0.25">
      <c r="B466" s="1" t="s">
        <v>614</v>
      </c>
      <c r="C466" s="1" t="s">
        <v>615</v>
      </c>
      <c r="D466">
        <v>7</v>
      </c>
      <c r="E466">
        <v>6</v>
      </c>
      <c r="F466">
        <f>IF(punkty_rekrutacyjne4[[#This Row],[Zachowanie]]=6,2,0)+punkty_rekrutacyjne4[[#This Row],[Osiagniecia]]</f>
        <v>9</v>
      </c>
      <c r="G466">
        <v>2</v>
      </c>
      <c r="H466">
        <v>3</v>
      </c>
      <c r="I466">
        <v>2</v>
      </c>
      <c r="J466">
        <v>3</v>
      </c>
      <c r="K46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466">
        <v>21</v>
      </c>
      <c r="M466">
        <v>16</v>
      </c>
      <c r="N466">
        <v>9</v>
      </c>
      <c r="O466">
        <v>49</v>
      </c>
      <c r="P466">
        <v>47</v>
      </c>
      <c r="Q466">
        <f>SUM(punkty_rekrutacyjne4[[#This Row],[GHP]:[GJP]])/10</f>
        <v>14.2</v>
      </c>
      <c r="R466">
        <f>SUM(punkty_rekrutacyjne4[[#This Row],[Punkty za zach i os]],punkty_rekrutacyjne4[[#This Row],[Punkty za oceny]],punkty_rekrutacyjne4[[#This Row],[Punkty za egzamin]])</f>
        <v>31.2</v>
      </c>
    </row>
    <row r="467" spans="2:18" hidden="1" x14ac:dyDescent="0.25">
      <c r="B467" s="1" t="s">
        <v>616</v>
      </c>
      <c r="C467" s="1" t="s">
        <v>249</v>
      </c>
      <c r="D467">
        <v>8</v>
      </c>
      <c r="E467">
        <v>3</v>
      </c>
      <c r="F467">
        <f>IF(punkty_rekrutacyjne4[[#This Row],[Zachowanie]]=6,2,0)+punkty_rekrutacyjne4[[#This Row],[Osiagniecia]]</f>
        <v>8</v>
      </c>
      <c r="G467">
        <v>5</v>
      </c>
      <c r="H467">
        <v>6</v>
      </c>
      <c r="I467">
        <v>2</v>
      </c>
      <c r="J467">
        <v>4</v>
      </c>
      <c r="K46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67">
        <v>73</v>
      </c>
      <c r="M467">
        <v>70</v>
      </c>
      <c r="N467">
        <v>71</v>
      </c>
      <c r="O467">
        <v>84</v>
      </c>
      <c r="P467">
        <v>81</v>
      </c>
      <c r="Q467">
        <f>SUM(punkty_rekrutacyjne4[[#This Row],[GHP]:[GJP]])/10</f>
        <v>37.9</v>
      </c>
      <c r="R467">
        <f>SUM(punkty_rekrutacyjne4[[#This Row],[Punkty za zach i os]],punkty_rekrutacyjne4[[#This Row],[Punkty za oceny]],punkty_rekrutacyjne4[[#This Row],[Punkty za egzamin]])</f>
        <v>69.900000000000006</v>
      </c>
    </row>
    <row r="468" spans="2:18" hidden="1" x14ac:dyDescent="0.25">
      <c r="B468" s="1" t="s">
        <v>617</v>
      </c>
      <c r="C468" s="1" t="s">
        <v>397</v>
      </c>
      <c r="D468">
        <v>2</v>
      </c>
      <c r="E468">
        <v>4</v>
      </c>
      <c r="F468">
        <f>IF(punkty_rekrutacyjne4[[#This Row],[Zachowanie]]=6,2,0)+punkty_rekrutacyjne4[[#This Row],[Osiagniecia]]</f>
        <v>2</v>
      </c>
      <c r="G468">
        <v>6</v>
      </c>
      <c r="H468">
        <v>4</v>
      </c>
      <c r="I468">
        <v>5</v>
      </c>
      <c r="J468">
        <v>2</v>
      </c>
      <c r="K46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68">
        <v>44</v>
      </c>
      <c r="M468">
        <v>8</v>
      </c>
      <c r="N468">
        <v>100</v>
      </c>
      <c r="O468">
        <v>54</v>
      </c>
      <c r="P468">
        <v>77</v>
      </c>
      <c r="Q468">
        <f>SUM(punkty_rekrutacyjne4[[#This Row],[GHP]:[GJP]])/10</f>
        <v>28.3</v>
      </c>
      <c r="R468">
        <f>SUM(punkty_rekrutacyjne4[[#This Row],[Punkty za zach i os]],punkty_rekrutacyjne4[[#This Row],[Punkty za oceny]],punkty_rekrutacyjne4[[#This Row],[Punkty za egzamin]])</f>
        <v>54.3</v>
      </c>
    </row>
    <row r="469" spans="2:18" hidden="1" x14ac:dyDescent="0.25">
      <c r="B469" s="1" t="s">
        <v>618</v>
      </c>
      <c r="C469" s="1" t="s">
        <v>180</v>
      </c>
      <c r="D469">
        <v>6</v>
      </c>
      <c r="E469">
        <v>3</v>
      </c>
      <c r="F469">
        <f>IF(punkty_rekrutacyjne4[[#This Row],[Zachowanie]]=6,2,0)+punkty_rekrutacyjne4[[#This Row],[Osiagniecia]]</f>
        <v>6</v>
      </c>
      <c r="G469">
        <v>5</v>
      </c>
      <c r="H469">
        <v>4</v>
      </c>
      <c r="I469">
        <v>3</v>
      </c>
      <c r="J469">
        <v>2</v>
      </c>
      <c r="K46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69">
        <v>78</v>
      </c>
      <c r="M469">
        <v>17</v>
      </c>
      <c r="N469">
        <v>48</v>
      </c>
      <c r="O469">
        <v>42</v>
      </c>
      <c r="P469">
        <v>85</v>
      </c>
      <c r="Q469">
        <f>SUM(punkty_rekrutacyjne4[[#This Row],[GHP]:[GJP]])/10</f>
        <v>27</v>
      </c>
      <c r="R469">
        <f>SUM(punkty_rekrutacyjne4[[#This Row],[Punkty za zach i os]],punkty_rekrutacyjne4[[#This Row],[Punkty za oceny]],punkty_rekrutacyjne4[[#This Row],[Punkty za egzamin]])</f>
        <v>51</v>
      </c>
    </row>
    <row r="470" spans="2:18" hidden="1" x14ac:dyDescent="0.25">
      <c r="B470" s="1" t="s">
        <v>619</v>
      </c>
      <c r="C470" s="1" t="s">
        <v>620</v>
      </c>
      <c r="D470">
        <v>0</v>
      </c>
      <c r="E470">
        <v>3</v>
      </c>
      <c r="F470">
        <f>IF(punkty_rekrutacyjne4[[#This Row],[Zachowanie]]=6,2,0)+punkty_rekrutacyjne4[[#This Row],[Osiagniecia]]</f>
        <v>0</v>
      </c>
      <c r="G470">
        <v>6</v>
      </c>
      <c r="H470">
        <v>2</v>
      </c>
      <c r="I470">
        <v>5</v>
      </c>
      <c r="J470">
        <v>2</v>
      </c>
      <c r="K47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70">
        <v>72</v>
      </c>
      <c r="M470">
        <v>53</v>
      </c>
      <c r="N470">
        <v>43</v>
      </c>
      <c r="O470">
        <v>72</v>
      </c>
      <c r="P470">
        <v>52</v>
      </c>
      <c r="Q470">
        <f>SUM(punkty_rekrutacyjne4[[#This Row],[GHP]:[GJP]])/10</f>
        <v>29.2</v>
      </c>
      <c r="R470">
        <f>SUM(punkty_rekrutacyjne4[[#This Row],[Punkty za zach i os]],punkty_rekrutacyjne4[[#This Row],[Punkty za oceny]],punkty_rekrutacyjne4[[#This Row],[Punkty za egzamin]])</f>
        <v>47.2</v>
      </c>
    </row>
    <row r="471" spans="2:18" hidden="1" x14ac:dyDescent="0.25">
      <c r="B471" s="1" t="s">
        <v>621</v>
      </c>
      <c r="C471" s="1" t="s">
        <v>210</v>
      </c>
      <c r="D471">
        <v>7</v>
      </c>
      <c r="E471">
        <v>5</v>
      </c>
      <c r="F471">
        <f>IF(punkty_rekrutacyjne4[[#This Row],[Zachowanie]]=6,2,0)+punkty_rekrutacyjne4[[#This Row],[Osiagniecia]]</f>
        <v>7</v>
      </c>
      <c r="G471">
        <v>6</v>
      </c>
      <c r="H471">
        <v>2</v>
      </c>
      <c r="I471">
        <v>5</v>
      </c>
      <c r="J471">
        <v>4</v>
      </c>
      <c r="K47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71">
        <v>15</v>
      </c>
      <c r="M471">
        <v>64</v>
      </c>
      <c r="N471">
        <v>20</v>
      </c>
      <c r="O471">
        <v>59</v>
      </c>
      <c r="P471">
        <v>52</v>
      </c>
      <c r="Q471">
        <f>SUM(punkty_rekrutacyjne4[[#This Row],[GHP]:[GJP]])/10</f>
        <v>21</v>
      </c>
      <c r="R471">
        <f>SUM(punkty_rekrutacyjne4[[#This Row],[Punkty za zach i os]],punkty_rekrutacyjne4[[#This Row],[Punkty za oceny]],punkty_rekrutacyjne4[[#This Row],[Punkty za egzamin]])</f>
        <v>52</v>
      </c>
    </row>
    <row r="472" spans="2:18" hidden="1" x14ac:dyDescent="0.25">
      <c r="B472" s="1" t="s">
        <v>622</v>
      </c>
      <c r="C472" s="1" t="s">
        <v>448</v>
      </c>
      <c r="D472">
        <v>1</v>
      </c>
      <c r="E472">
        <v>2</v>
      </c>
      <c r="F472">
        <f>IF(punkty_rekrutacyjne4[[#This Row],[Zachowanie]]=6,2,0)+punkty_rekrutacyjne4[[#This Row],[Osiagniecia]]</f>
        <v>1</v>
      </c>
      <c r="G472">
        <v>3</v>
      </c>
      <c r="H472">
        <v>3</v>
      </c>
      <c r="I472">
        <v>2</v>
      </c>
      <c r="J472">
        <v>6</v>
      </c>
      <c r="K47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72">
        <v>35</v>
      </c>
      <c r="M472">
        <v>20</v>
      </c>
      <c r="N472">
        <v>46</v>
      </c>
      <c r="O472">
        <v>84</v>
      </c>
      <c r="P472">
        <v>11</v>
      </c>
      <c r="Q472">
        <f>SUM(punkty_rekrutacyjne4[[#This Row],[GHP]:[GJP]])/10</f>
        <v>19.600000000000001</v>
      </c>
      <c r="R472">
        <f>SUM(punkty_rekrutacyjne4[[#This Row],[Punkty za zach i os]],punkty_rekrutacyjne4[[#This Row],[Punkty za oceny]],punkty_rekrutacyjne4[[#This Row],[Punkty za egzamin]])</f>
        <v>38.6</v>
      </c>
    </row>
    <row r="473" spans="2:18" hidden="1" x14ac:dyDescent="0.25">
      <c r="B473" s="1" t="s">
        <v>623</v>
      </c>
      <c r="C473" s="1" t="s">
        <v>239</v>
      </c>
      <c r="D473">
        <v>0</v>
      </c>
      <c r="E473">
        <v>2</v>
      </c>
      <c r="F473">
        <f>IF(punkty_rekrutacyjne4[[#This Row],[Zachowanie]]=6,2,0)+punkty_rekrutacyjne4[[#This Row],[Osiagniecia]]</f>
        <v>0</v>
      </c>
      <c r="G473">
        <v>2</v>
      </c>
      <c r="H473">
        <v>5</v>
      </c>
      <c r="I473">
        <v>6</v>
      </c>
      <c r="J473">
        <v>2</v>
      </c>
      <c r="K47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73">
        <v>87</v>
      </c>
      <c r="M473">
        <v>18</v>
      </c>
      <c r="N473">
        <v>93</v>
      </c>
      <c r="O473">
        <v>62</v>
      </c>
      <c r="P473">
        <v>95</v>
      </c>
      <c r="Q473">
        <f>SUM(punkty_rekrutacyjne4[[#This Row],[GHP]:[GJP]])/10</f>
        <v>35.5</v>
      </c>
      <c r="R473">
        <f>SUM(punkty_rekrutacyjne4[[#This Row],[Punkty za zach i os]],punkty_rekrutacyjne4[[#This Row],[Punkty za oceny]],punkty_rekrutacyjne4[[#This Row],[Punkty za egzamin]])</f>
        <v>53.5</v>
      </c>
    </row>
    <row r="474" spans="2:18" hidden="1" x14ac:dyDescent="0.25">
      <c r="B474" s="1" t="s">
        <v>624</v>
      </c>
      <c r="C474" s="1" t="s">
        <v>414</v>
      </c>
      <c r="D474">
        <v>6</v>
      </c>
      <c r="E474">
        <v>2</v>
      </c>
      <c r="F474">
        <f>IF(punkty_rekrutacyjne4[[#This Row],[Zachowanie]]=6,2,0)+punkty_rekrutacyjne4[[#This Row],[Osiagniecia]]</f>
        <v>6</v>
      </c>
      <c r="G474">
        <v>4</v>
      </c>
      <c r="H474">
        <v>3</v>
      </c>
      <c r="I474">
        <v>3</v>
      </c>
      <c r="J474">
        <v>2</v>
      </c>
      <c r="K47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474">
        <v>72</v>
      </c>
      <c r="M474">
        <v>79</v>
      </c>
      <c r="N474">
        <v>98</v>
      </c>
      <c r="O474">
        <v>86</v>
      </c>
      <c r="P474">
        <v>31</v>
      </c>
      <c r="Q474">
        <f>SUM(punkty_rekrutacyjne4[[#This Row],[GHP]:[GJP]])/10</f>
        <v>36.6</v>
      </c>
      <c r="R474">
        <f>SUM(punkty_rekrutacyjne4[[#This Row],[Punkty za zach i os]],punkty_rekrutacyjne4[[#This Row],[Punkty za oceny]],punkty_rekrutacyjne4[[#This Row],[Punkty za egzamin]])</f>
        <v>56.6</v>
      </c>
    </row>
    <row r="475" spans="2:18" hidden="1" x14ac:dyDescent="0.25">
      <c r="B475" s="1" t="s">
        <v>625</v>
      </c>
      <c r="C475" s="1" t="s">
        <v>161</v>
      </c>
      <c r="D475">
        <v>3</v>
      </c>
      <c r="E475">
        <v>3</v>
      </c>
      <c r="F475">
        <f>IF(punkty_rekrutacyjne4[[#This Row],[Zachowanie]]=6,2,0)+punkty_rekrutacyjne4[[#This Row],[Osiagniecia]]</f>
        <v>3</v>
      </c>
      <c r="G475">
        <v>3</v>
      </c>
      <c r="H475">
        <v>3</v>
      </c>
      <c r="I475">
        <v>5</v>
      </c>
      <c r="J475">
        <v>4</v>
      </c>
      <c r="K47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75">
        <v>71</v>
      </c>
      <c r="M475">
        <v>68</v>
      </c>
      <c r="N475">
        <v>38</v>
      </c>
      <c r="O475">
        <v>8</v>
      </c>
      <c r="P475">
        <v>98</v>
      </c>
      <c r="Q475">
        <f>SUM(punkty_rekrutacyjne4[[#This Row],[GHP]:[GJP]])/10</f>
        <v>28.3</v>
      </c>
      <c r="R475">
        <f>SUM(punkty_rekrutacyjne4[[#This Row],[Punkty za zach i os]],punkty_rekrutacyjne4[[#This Row],[Punkty za oceny]],punkty_rekrutacyjne4[[#This Row],[Punkty za egzamin]])</f>
        <v>53.3</v>
      </c>
    </row>
    <row r="476" spans="2:18" hidden="1" x14ac:dyDescent="0.25">
      <c r="B476" s="1" t="s">
        <v>626</v>
      </c>
      <c r="C476" s="1" t="s">
        <v>38</v>
      </c>
      <c r="D476">
        <v>8</v>
      </c>
      <c r="E476">
        <v>2</v>
      </c>
      <c r="F476">
        <f>IF(punkty_rekrutacyjne4[[#This Row],[Zachowanie]]=6,2,0)+punkty_rekrutacyjne4[[#This Row],[Osiagniecia]]</f>
        <v>8</v>
      </c>
      <c r="G476">
        <v>2</v>
      </c>
      <c r="H476">
        <v>3</v>
      </c>
      <c r="I476">
        <v>4</v>
      </c>
      <c r="J476">
        <v>4</v>
      </c>
      <c r="K47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476">
        <v>96</v>
      </c>
      <c r="M476">
        <v>47</v>
      </c>
      <c r="N476">
        <v>90</v>
      </c>
      <c r="O476">
        <v>24</v>
      </c>
      <c r="P476">
        <v>96</v>
      </c>
      <c r="Q476">
        <f>SUM(punkty_rekrutacyjne4[[#This Row],[GHP]:[GJP]])/10</f>
        <v>35.299999999999997</v>
      </c>
      <c r="R476">
        <f>SUM(punkty_rekrutacyjne4[[#This Row],[Punkty za zach i os]],punkty_rekrutacyjne4[[#This Row],[Punkty za oceny]],punkty_rekrutacyjne4[[#This Row],[Punkty za egzamin]])</f>
        <v>59.3</v>
      </c>
    </row>
    <row r="477" spans="2:18" hidden="1" x14ac:dyDescent="0.25">
      <c r="B477" s="1" t="s">
        <v>627</v>
      </c>
      <c r="C477" s="1" t="s">
        <v>133</v>
      </c>
      <c r="D477">
        <v>3</v>
      </c>
      <c r="E477">
        <v>3</v>
      </c>
      <c r="F477">
        <f>IF(punkty_rekrutacyjne4[[#This Row],[Zachowanie]]=6,2,0)+punkty_rekrutacyjne4[[#This Row],[Osiagniecia]]</f>
        <v>3</v>
      </c>
      <c r="G477">
        <v>3</v>
      </c>
      <c r="H477">
        <v>3</v>
      </c>
      <c r="I477">
        <v>4</v>
      </c>
      <c r="J477">
        <v>5</v>
      </c>
      <c r="K47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77">
        <v>18</v>
      </c>
      <c r="M477">
        <v>94</v>
      </c>
      <c r="N477">
        <v>29</v>
      </c>
      <c r="O477">
        <v>50</v>
      </c>
      <c r="P477">
        <v>54</v>
      </c>
      <c r="Q477">
        <f>SUM(punkty_rekrutacyjne4[[#This Row],[GHP]:[GJP]])/10</f>
        <v>24.5</v>
      </c>
      <c r="R477">
        <f>SUM(punkty_rekrutacyjne4[[#This Row],[Punkty za zach i os]],punkty_rekrutacyjne4[[#This Row],[Punkty za oceny]],punkty_rekrutacyjne4[[#This Row],[Punkty za egzamin]])</f>
        <v>49.5</v>
      </c>
    </row>
    <row r="478" spans="2:18" hidden="1" x14ac:dyDescent="0.25">
      <c r="B478" s="1" t="s">
        <v>628</v>
      </c>
      <c r="C478" s="1" t="s">
        <v>251</v>
      </c>
      <c r="D478">
        <v>0</v>
      </c>
      <c r="E478">
        <v>5</v>
      </c>
      <c r="F478">
        <f>IF(punkty_rekrutacyjne4[[#This Row],[Zachowanie]]=6,2,0)+punkty_rekrutacyjne4[[#This Row],[Osiagniecia]]</f>
        <v>0</v>
      </c>
      <c r="G478">
        <v>5</v>
      </c>
      <c r="H478">
        <v>6</v>
      </c>
      <c r="I478">
        <v>2</v>
      </c>
      <c r="J478">
        <v>5</v>
      </c>
      <c r="K47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78">
        <v>47</v>
      </c>
      <c r="M478">
        <v>34</v>
      </c>
      <c r="N478">
        <v>86</v>
      </c>
      <c r="O478">
        <v>56</v>
      </c>
      <c r="P478">
        <v>39</v>
      </c>
      <c r="Q478">
        <f>SUM(punkty_rekrutacyjne4[[#This Row],[GHP]:[GJP]])/10</f>
        <v>26.2</v>
      </c>
      <c r="R478">
        <f>SUM(punkty_rekrutacyjne4[[#This Row],[Punkty za zach i os]],punkty_rekrutacyjne4[[#This Row],[Punkty za oceny]],punkty_rekrutacyjne4[[#This Row],[Punkty za egzamin]])</f>
        <v>52.2</v>
      </c>
    </row>
    <row r="479" spans="2:18" hidden="1" x14ac:dyDescent="0.25">
      <c r="B479" s="1" t="s">
        <v>629</v>
      </c>
      <c r="C479" s="1" t="s">
        <v>430</v>
      </c>
      <c r="D479">
        <v>7</v>
      </c>
      <c r="E479">
        <v>5</v>
      </c>
      <c r="F479">
        <f>IF(punkty_rekrutacyjne4[[#This Row],[Zachowanie]]=6,2,0)+punkty_rekrutacyjne4[[#This Row],[Osiagniecia]]</f>
        <v>7</v>
      </c>
      <c r="G479">
        <v>5</v>
      </c>
      <c r="H479">
        <v>2</v>
      </c>
      <c r="I479">
        <v>6</v>
      </c>
      <c r="J479">
        <v>6</v>
      </c>
      <c r="K47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79">
        <v>6</v>
      </c>
      <c r="M479">
        <v>88</v>
      </c>
      <c r="N479">
        <v>24</v>
      </c>
      <c r="O479">
        <v>3</v>
      </c>
      <c r="P479">
        <v>43</v>
      </c>
      <c r="Q479">
        <f>SUM(punkty_rekrutacyjne4[[#This Row],[GHP]:[GJP]])/10</f>
        <v>16.399999999999999</v>
      </c>
      <c r="R479">
        <f>SUM(punkty_rekrutacyjne4[[#This Row],[Punkty za zach i os]],punkty_rekrutacyjne4[[#This Row],[Punkty za oceny]],punkty_rekrutacyjne4[[#This Row],[Punkty za egzamin]])</f>
        <v>51.4</v>
      </c>
    </row>
    <row r="480" spans="2:18" hidden="1" x14ac:dyDescent="0.25">
      <c r="B480" s="1" t="s">
        <v>630</v>
      </c>
      <c r="C480" s="1" t="s">
        <v>273</v>
      </c>
      <c r="D480">
        <v>8</v>
      </c>
      <c r="E480">
        <v>4</v>
      </c>
      <c r="F480">
        <f>IF(punkty_rekrutacyjne4[[#This Row],[Zachowanie]]=6,2,0)+punkty_rekrutacyjne4[[#This Row],[Osiagniecia]]</f>
        <v>8</v>
      </c>
      <c r="G480">
        <v>3</v>
      </c>
      <c r="H480">
        <v>6</v>
      </c>
      <c r="I480">
        <v>2</v>
      </c>
      <c r="J480">
        <v>6</v>
      </c>
      <c r="K48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80">
        <v>87</v>
      </c>
      <c r="M480">
        <v>54</v>
      </c>
      <c r="N480">
        <v>69</v>
      </c>
      <c r="O480">
        <v>96</v>
      </c>
      <c r="P480">
        <v>7</v>
      </c>
      <c r="Q480">
        <f>SUM(punkty_rekrutacyjne4[[#This Row],[GHP]:[GJP]])/10</f>
        <v>31.3</v>
      </c>
      <c r="R480">
        <f>SUM(punkty_rekrutacyjne4[[#This Row],[Punkty za zach i os]],punkty_rekrutacyjne4[[#This Row],[Punkty za oceny]],punkty_rekrutacyjne4[[#This Row],[Punkty za egzamin]])</f>
        <v>63.3</v>
      </c>
    </row>
    <row r="481" spans="2:18" hidden="1" x14ac:dyDescent="0.25">
      <c r="B481" s="1" t="s">
        <v>631</v>
      </c>
      <c r="C481" s="1" t="s">
        <v>288</v>
      </c>
      <c r="D481">
        <v>8</v>
      </c>
      <c r="E481">
        <v>3</v>
      </c>
      <c r="F481">
        <f>IF(punkty_rekrutacyjne4[[#This Row],[Zachowanie]]=6,2,0)+punkty_rekrutacyjne4[[#This Row],[Osiagniecia]]</f>
        <v>8</v>
      </c>
      <c r="G481">
        <v>2</v>
      </c>
      <c r="H481">
        <v>4</v>
      </c>
      <c r="I481">
        <v>6</v>
      </c>
      <c r="J481">
        <v>6</v>
      </c>
      <c r="K48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81">
        <v>99</v>
      </c>
      <c r="M481">
        <v>51</v>
      </c>
      <c r="N481">
        <v>25</v>
      </c>
      <c r="O481">
        <v>89</v>
      </c>
      <c r="P481">
        <v>73</v>
      </c>
      <c r="Q481">
        <f>SUM(punkty_rekrutacyjne4[[#This Row],[GHP]:[GJP]])/10</f>
        <v>33.700000000000003</v>
      </c>
      <c r="R481">
        <f>SUM(punkty_rekrutacyjne4[[#This Row],[Punkty za zach i os]],punkty_rekrutacyjne4[[#This Row],[Punkty za oceny]],punkty_rekrutacyjne4[[#This Row],[Punkty za egzamin]])</f>
        <v>67.7</v>
      </c>
    </row>
    <row r="482" spans="2:18" hidden="1" x14ac:dyDescent="0.25">
      <c r="B482" s="1" t="s">
        <v>632</v>
      </c>
      <c r="C482" s="1" t="s">
        <v>633</v>
      </c>
      <c r="D482">
        <v>0</v>
      </c>
      <c r="E482">
        <v>4</v>
      </c>
      <c r="F482">
        <f>IF(punkty_rekrutacyjne4[[#This Row],[Zachowanie]]=6,2,0)+punkty_rekrutacyjne4[[#This Row],[Osiagniecia]]</f>
        <v>0</v>
      </c>
      <c r="G482">
        <v>6</v>
      </c>
      <c r="H482">
        <v>5</v>
      </c>
      <c r="I482">
        <v>2</v>
      </c>
      <c r="J482">
        <v>4</v>
      </c>
      <c r="K48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82">
        <v>72</v>
      </c>
      <c r="M482">
        <v>33</v>
      </c>
      <c r="N482">
        <v>40</v>
      </c>
      <c r="O482">
        <v>62</v>
      </c>
      <c r="P482">
        <v>19</v>
      </c>
      <c r="Q482">
        <f>SUM(punkty_rekrutacyjne4[[#This Row],[GHP]:[GJP]])/10</f>
        <v>22.6</v>
      </c>
      <c r="R482">
        <f>SUM(punkty_rekrutacyjne4[[#This Row],[Punkty za zach i os]],punkty_rekrutacyjne4[[#This Row],[Punkty za oceny]],punkty_rekrutacyjne4[[#This Row],[Punkty za egzamin]])</f>
        <v>46.6</v>
      </c>
    </row>
    <row r="483" spans="2:18" hidden="1" x14ac:dyDescent="0.25">
      <c r="B483" s="1" t="s">
        <v>634</v>
      </c>
      <c r="C483" s="1" t="s">
        <v>635</v>
      </c>
      <c r="D483">
        <v>0</v>
      </c>
      <c r="E483">
        <v>4</v>
      </c>
      <c r="F483">
        <f>IF(punkty_rekrutacyjne4[[#This Row],[Zachowanie]]=6,2,0)+punkty_rekrutacyjne4[[#This Row],[Osiagniecia]]</f>
        <v>0</v>
      </c>
      <c r="G483">
        <v>2</v>
      </c>
      <c r="H483">
        <v>6</v>
      </c>
      <c r="I483">
        <v>2</v>
      </c>
      <c r="J483">
        <v>5</v>
      </c>
      <c r="K48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83">
        <v>57</v>
      </c>
      <c r="M483">
        <v>88</v>
      </c>
      <c r="N483">
        <v>53</v>
      </c>
      <c r="O483">
        <v>42</v>
      </c>
      <c r="P483">
        <v>49</v>
      </c>
      <c r="Q483">
        <f>SUM(punkty_rekrutacyjne4[[#This Row],[GHP]:[GJP]])/10</f>
        <v>28.9</v>
      </c>
      <c r="R483">
        <f>SUM(punkty_rekrutacyjne4[[#This Row],[Punkty za zach i os]],punkty_rekrutacyjne4[[#This Row],[Punkty za oceny]],punkty_rekrutacyjne4[[#This Row],[Punkty za egzamin]])</f>
        <v>46.9</v>
      </c>
    </row>
    <row r="484" spans="2:18" hidden="1" x14ac:dyDescent="0.25">
      <c r="B484" s="1" t="s">
        <v>636</v>
      </c>
      <c r="C484" s="1" t="s">
        <v>340</v>
      </c>
      <c r="D484">
        <v>1</v>
      </c>
      <c r="E484">
        <v>4</v>
      </c>
      <c r="F484">
        <f>IF(punkty_rekrutacyjne4[[#This Row],[Zachowanie]]=6,2,0)+punkty_rekrutacyjne4[[#This Row],[Osiagniecia]]</f>
        <v>1</v>
      </c>
      <c r="G484">
        <v>2</v>
      </c>
      <c r="H484">
        <v>2</v>
      </c>
      <c r="I484">
        <v>4</v>
      </c>
      <c r="J484">
        <v>2</v>
      </c>
      <c r="K48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6</v>
      </c>
      <c r="L484">
        <v>68</v>
      </c>
      <c r="M484">
        <v>81</v>
      </c>
      <c r="N484">
        <v>24</v>
      </c>
      <c r="O484">
        <v>15</v>
      </c>
      <c r="P484">
        <v>48</v>
      </c>
      <c r="Q484">
        <f>SUM(punkty_rekrutacyjne4[[#This Row],[GHP]:[GJP]])/10</f>
        <v>23.6</v>
      </c>
      <c r="R484">
        <f>SUM(punkty_rekrutacyjne4[[#This Row],[Punkty za zach i os]],punkty_rekrutacyjne4[[#This Row],[Punkty za oceny]],punkty_rekrutacyjne4[[#This Row],[Punkty za egzamin]])</f>
        <v>30.6</v>
      </c>
    </row>
    <row r="485" spans="2:18" hidden="1" x14ac:dyDescent="0.25">
      <c r="B485" s="1" t="s">
        <v>637</v>
      </c>
      <c r="C485" s="1" t="s">
        <v>86</v>
      </c>
      <c r="D485">
        <v>6</v>
      </c>
      <c r="E485">
        <v>4</v>
      </c>
      <c r="F485">
        <f>IF(punkty_rekrutacyjne4[[#This Row],[Zachowanie]]=6,2,0)+punkty_rekrutacyjne4[[#This Row],[Osiagniecia]]</f>
        <v>6</v>
      </c>
      <c r="G485">
        <v>3</v>
      </c>
      <c r="H485">
        <v>2</v>
      </c>
      <c r="I485">
        <v>3</v>
      </c>
      <c r="J485">
        <v>3</v>
      </c>
      <c r="K48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12</v>
      </c>
      <c r="L485">
        <v>43</v>
      </c>
      <c r="M485">
        <v>36</v>
      </c>
      <c r="N485">
        <v>9</v>
      </c>
      <c r="O485">
        <v>88</v>
      </c>
      <c r="P485">
        <v>44</v>
      </c>
      <c r="Q485">
        <f>SUM(punkty_rekrutacyjne4[[#This Row],[GHP]:[GJP]])/10</f>
        <v>22</v>
      </c>
      <c r="R485">
        <f>SUM(punkty_rekrutacyjne4[[#This Row],[Punkty za zach i os]],punkty_rekrutacyjne4[[#This Row],[Punkty za oceny]],punkty_rekrutacyjne4[[#This Row],[Punkty za egzamin]])</f>
        <v>40</v>
      </c>
    </row>
    <row r="486" spans="2:18" hidden="1" x14ac:dyDescent="0.25">
      <c r="B486" s="1" t="s">
        <v>638</v>
      </c>
      <c r="C486" s="1" t="s">
        <v>395</v>
      </c>
      <c r="D486">
        <v>2</v>
      </c>
      <c r="E486">
        <v>6</v>
      </c>
      <c r="F486">
        <f>IF(punkty_rekrutacyjne4[[#This Row],[Zachowanie]]=6,2,0)+punkty_rekrutacyjne4[[#This Row],[Osiagniecia]]</f>
        <v>4</v>
      </c>
      <c r="G486">
        <v>2</v>
      </c>
      <c r="H486">
        <v>2</v>
      </c>
      <c r="I486">
        <v>3</v>
      </c>
      <c r="J486">
        <v>3</v>
      </c>
      <c r="K48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486">
        <v>69</v>
      </c>
      <c r="M486">
        <v>17</v>
      </c>
      <c r="N486">
        <v>84</v>
      </c>
      <c r="O486">
        <v>87</v>
      </c>
      <c r="P486">
        <v>56</v>
      </c>
      <c r="Q486">
        <f>SUM(punkty_rekrutacyjne4[[#This Row],[GHP]:[GJP]])/10</f>
        <v>31.3</v>
      </c>
      <c r="R486">
        <f>SUM(punkty_rekrutacyjne4[[#This Row],[Punkty za zach i os]],punkty_rekrutacyjne4[[#This Row],[Punkty za oceny]],punkty_rekrutacyjne4[[#This Row],[Punkty za egzamin]])</f>
        <v>43.3</v>
      </c>
    </row>
    <row r="487" spans="2:18" hidden="1" x14ac:dyDescent="0.25">
      <c r="B487" s="1" t="s">
        <v>639</v>
      </c>
      <c r="C487" s="1" t="s">
        <v>34</v>
      </c>
      <c r="D487">
        <v>0</v>
      </c>
      <c r="E487">
        <v>6</v>
      </c>
      <c r="F487">
        <f>IF(punkty_rekrutacyjne4[[#This Row],[Zachowanie]]=6,2,0)+punkty_rekrutacyjne4[[#This Row],[Osiagniecia]]</f>
        <v>2</v>
      </c>
      <c r="G487">
        <v>6</v>
      </c>
      <c r="H487">
        <v>3</v>
      </c>
      <c r="I487">
        <v>2</v>
      </c>
      <c r="J487">
        <v>5</v>
      </c>
      <c r="K48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87">
        <v>25</v>
      </c>
      <c r="M487">
        <v>23</v>
      </c>
      <c r="N487">
        <v>92</v>
      </c>
      <c r="O487">
        <v>37</v>
      </c>
      <c r="P487">
        <v>40</v>
      </c>
      <c r="Q487">
        <f>SUM(punkty_rekrutacyjne4[[#This Row],[GHP]:[GJP]])/10</f>
        <v>21.7</v>
      </c>
      <c r="R487">
        <f>SUM(punkty_rekrutacyjne4[[#This Row],[Punkty za zach i os]],punkty_rekrutacyjne4[[#This Row],[Punkty za oceny]],punkty_rekrutacyjne4[[#This Row],[Punkty za egzamin]])</f>
        <v>45.7</v>
      </c>
    </row>
    <row r="488" spans="2:18" hidden="1" x14ac:dyDescent="0.25">
      <c r="B488" s="1" t="s">
        <v>640</v>
      </c>
      <c r="C488" s="1" t="s">
        <v>249</v>
      </c>
      <c r="D488">
        <v>8</v>
      </c>
      <c r="E488">
        <v>4</v>
      </c>
      <c r="F488">
        <f>IF(punkty_rekrutacyjne4[[#This Row],[Zachowanie]]=6,2,0)+punkty_rekrutacyjne4[[#This Row],[Osiagniecia]]</f>
        <v>8</v>
      </c>
      <c r="G488">
        <v>6</v>
      </c>
      <c r="H488">
        <v>4</v>
      </c>
      <c r="I488">
        <v>3</v>
      </c>
      <c r="J488">
        <v>2</v>
      </c>
      <c r="K48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88">
        <v>12</v>
      </c>
      <c r="M488">
        <v>56</v>
      </c>
      <c r="N488">
        <v>75</v>
      </c>
      <c r="O488">
        <v>76</v>
      </c>
      <c r="P488">
        <v>41</v>
      </c>
      <c r="Q488">
        <f>SUM(punkty_rekrutacyjne4[[#This Row],[GHP]:[GJP]])/10</f>
        <v>26</v>
      </c>
      <c r="R488">
        <f>SUM(punkty_rekrutacyjne4[[#This Row],[Punkty za zach i os]],punkty_rekrutacyjne4[[#This Row],[Punkty za oceny]],punkty_rekrutacyjne4[[#This Row],[Punkty za egzamin]])</f>
        <v>54</v>
      </c>
    </row>
    <row r="489" spans="2:18" hidden="1" x14ac:dyDescent="0.25">
      <c r="B489" s="1" t="s">
        <v>641</v>
      </c>
      <c r="C489" s="1" t="s">
        <v>222</v>
      </c>
      <c r="D489">
        <v>5</v>
      </c>
      <c r="E489">
        <v>2</v>
      </c>
      <c r="F489">
        <f>IF(punkty_rekrutacyjne4[[#This Row],[Zachowanie]]=6,2,0)+punkty_rekrutacyjne4[[#This Row],[Osiagniecia]]</f>
        <v>5</v>
      </c>
      <c r="G489">
        <v>5</v>
      </c>
      <c r="H489">
        <v>6</v>
      </c>
      <c r="I489">
        <v>2</v>
      </c>
      <c r="J489">
        <v>5</v>
      </c>
      <c r="K48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89">
        <v>39</v>
      </c>
      <c r="M489">
        <v>77</v>
      </c>
      <c r="N489">
        <v>37</v>
      </c>
      <c r="O489">
        <v>72</v>
      </c>
      <c r="P489">
        <v>32</v>
      </c>
      <c r="Q489">
        <f>SUM(punkty_rekrutacyjne4[[#This Row],[GHP]:[GJP]])/10</f>
        <v>25.7</v>
      </c>
      <c r="R489">
        <f>SUM(punkty_rekrutacyjne4[[#This Row],[Punkty za zach i os]],punkty_rekrutacyjne4[[#This Row],[Punkty za oceny]],punkty_rekrutacyjne4[[#This Row],[Punkty za egzamin]])</f>
        <v>56.7</v>
      </c>
    </row>
    <row r="490" spans="2:18" hidden="1" x14ac:dyDescent="0.25">
      <c r="B490" s="1" t="s">
        <v>642</v>
      </c>
      <c r="C490" s="1" t="s">
        <v>43</v>
      </c>
      <c r="D490">
        <v>1</v>
      </c>
      <c r="E490">
        <v>3</v>
      </c>
      <c r="F490">
        <f>IF(punkty_rekrutacyjne4[[#This Row],[Zachowanie]]=6,2,0)+punkty_rekrutacyjne4[[#This Row],[Osiagniecia]]</f>
        <v>1</v>
      </c>
      <c r="G490">
        <v>5</v>
      </c>
      <c r="H490">
        <v>6</v>
      </c>
      <c r="I490">
        <v>2</v>
      </c>
      <c r="J490">
        <v>5</v>
      </c>
      <c r="K49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90">
        <v>53</v>
      </c>
      <c r="M490">
        <v>25</v>
      </c>
      <c r="N490">
        <v>62</v>
      </c>
      <c r="O490">
        <v>74</v>
      </c>
      <c r="P490">
        <v>81</v>
      </c>
      <c r="Q490">
        <f>SUM(punkty_rekrutacyjne4[[#This Row],[GHP]:[GJP]])/10</f>
        <v>29.5</v>
      </c>
      <c r="R490">
        <f>SUM(punkty_rekrutacyjne4[[#This Row],[Punkty za zach i os]],punkty_rekrutacyjne4[[#This Row],[Punkty za oceny]],punkty_rekrutacyjne4[[#This Row],[Punkty za egzamin]])</f>
        <v>56.5</v>
      </c>
    </row>
    <row r="491" spans="2:18" hidden="1" x14ac:dyDescent="0.25">
      <c r="B491" s="1" t="s">
        <v>643</v>
      </c>
      <c r="C491" s="1" t="s">
        <v>72</v>
      </c>
      <c r="D491">
        <v>7</v>
      </c>
      <c r="E491">
        <v>6</v>
      </c>
      <c r="F491">
        <f>IF(punkty_rekrutacyjne4[[#This Row],[Zachowanie]]=6,2,0)+punkty_rekrutacyjne4[[#This Row],[Osiagniecia]]</f>
        <v>9</v>
      </c>
      <c r="G491">
        <v>3</v>
      </c>
      <c r="H491">
        <v>6</v>
      </c>
      <c r="I491">
        <v>4</v>
      </c>
      <c r="J491">
        <v>2</v>
      </c>
      <c r="K49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491">
        <v>11</v>
      </c>
      <c r="M491">
        <v>8</v>
      </c>
      <c r="N491">
        <v>29</v>
      </c>
      <c r="O491">
        <v>7</v>
      </c>
      <c r="P491">
        <v>38</v>
      </c>
      <c r="Q491">
        <f>SUM(punkty_rekrutacyjne4[[#This Row],[GHP]:[GJP]])/10</f>
        <v>9.3000000000000007</v>
      </c>
      <c r="R491">
        <f>SUM(punkty_rekrutacyjne4[[#This Row],[Punkty za zach i os]],punkty_rekrutacyjne4[[#This Row],[Punkty za oceny]],punkty_rekrutacyjne4[[#This Row],[Punkty za egzamin]])</f>
        <v>38.299999999999997</v>
      </c>
    </row>
    <row r="492" spans="2:18" hidden="1" x14ac:dyDescent="0.25">
      <c r="B492" s="1" t="s">
        <v>644</v>
      </c>
      <c r="C492" s="1" t="s">
        <v>145</v>
      </c>
      <c r="D492">
        <v>3</v>
      </c>
      <c r="E492">
        <v>4</v>
      </c>
      <c r="F492">
        <f>IF(punkty_rekrutacyjne4[[#This Row],[Zachowanie]]=6,2,0)+punkty_rekrutacyjne4[[#This Row],[Osiagniecia]]</f>
        <v>3</v>
      </c>
      <c r="G492">
        <v>6</v>
      </c>
      <c r="H492">
        <v>4</v>
      </c>
      <c r="I492">
        <v>6</v>
      </c>
      <c r="J492">
        <v>2</v>
      </c>
      <c r="K49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92">
        <v>62</v>
      </c>
      <c r="M492">
        <v>31</v>
      </c>
      <c r="N492">
        <v>64</v>
      </c>
      <c r="O492">
        <v>1</v>
      </c>
      <c r="P492">
        <v>25</v>
      </c>
      <c r="Q492">
        <f>SUM(punkty_rekrutacyjne4[[#This Row],[GHP]:[GJP]])/10</f>
        <v>18.3</v>
      </c>
      <c r="R492">
        <f>SUM(punkty_rekrutacyjne4[[#This Row],[Punkty za zach i os]],punkty_rekrutacyjne4[[#This Row],[Punkty za oceny]],punkty_rekrutacyjne4[[#This Row],[Punkty za egzamin]])</f>
        <v>47.3</v>
      </c>
    </row>
    <row r="493" spans="2:18" hidden="1" x14ac:dyDescent="0.25">
      <c r="B493" s="1" t="s">
        <v>645</v>
      </c>
      <c r="C493" s="1" t="s">
        <v>646</v>
      </c>
      <c r="D493">
        <v>4</v>
      </c>
      <c r="E493">
        <v>4</v>
      </c>
      <c r="F493">
        <f>IF(punkty_rekrutacyjne4[[#This Row],[Zachowanie]]=6,2,0)+punkty_rekrutacyjne4[[#This Row],[Osiagniecia]]</f>
        <v>4</v>
      </c>
      <c r="G493">
        <v>6</v>
      </c>
      <c r="H493">
        <v>3</v>
      </c>
      <c r="I493">
        <v>2</v>
      </c>
      <c r="J493">
        <v>3</v>
      </c>
      <c r="K49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493">
        <v>24</v>
      </c>
      <c r="M493">
        <v>33</v>
      </c>
      <c r="N493">
        <v>90</v>
      </c>
      <c r="O493">
        <v>28</v>
      </c>
      <c r="P493">
        <v>23</v>
      </c>
      <c r="Q493">
        <f>SUM(punkty_rekrutacyjne4[[#This Row],[GHP]:[GJP]])/10</f>
        <v>19.8</v>
      </c>
      <c r="R493">
        <f>SUM(punkty_rekrutacyjne4[[#This Row],[Punkty za zach i os]],punkty_rekrutacyjne4[[#This Row],[Punkty za oceny]],punkty_rekrutacyjne4[[#This Row],[Punkty za egzamin]])</f>
        <v>41.8</v>
      </c>
    </row>
    <row r="494" spans="2:18" hidden="1" x14ac:dyDescent="0.25">
      <c r="B494" s="1" t="s">
        <v>647</v>
      </c>
      <c r="C494" s="1" t="s">
        <v>32</v>
      </c>
      <c r="D494">
        <v>5</v>
      </c>
      <c r="E494">
        <v>6</v>
      </c>
      <c r="F494">
        <f>IF(punkty_rekrutacyjne4[[#This Row],[Zachowanie]]=6,2,0)+punkty_rekrutacyjne4[[#This Row],[Osiagniecia]]</f>
        <v>7</v>
      </c>
      <c r="G494">
        <v>5</v>
      </c>
      <c r="H494">
        <v>6</v>
      </c>
      <c r="I494">
        <v>5</v>
      </c>
      <c r="J494">
        <v>4</v>
      </c>
      <c r="K49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494">
        <v>92</v>
      </c>
      <c r="M494">
        <v>67</v>
      </c>
      <c r="N494">
        <v>92</v>
      </c>
      <c r="O494">
        <v>79</v>
      </c>
      <c r="P494">
        <v>81</v>
      </c>
      <c r="Q494">
        <f>SUM(punkty_rekrutacyjne4[[#This Row],[GHP]:[GJP]])/10</f>
        <v>41.1</v>
      </c>
      <c r="R494">
        <f>SUM(punkty_rekrutacyjne4[[#This Row],[Punkty za zach i os]],punkty_rekrutacyjne4[[#This Row],[Punkty za oceny]],punkty_rekrutacyjne4[[#This Row],[Punkty za egzamin]])</f>
        <v>80.099999999999994</v>
      </c>
    </row>
    <row r="495" spans="2:18" hidden="1" x14ac:dyDescent="0.25">
      <c r="B495" s="1" t="s">
        <v>648</v>
      </c>
      <c r="C495" s="1" t="s">
        <v>649</v>
      </c>
      <c r="D495">
        <v>5</v>
      </c>
      <c r="E495">
        <v>3</v>
      </c>
      <c r="F495">
        <f>IF(punkty_rekrutacyjne4[[#This Row],[Zachowanie]]=6,2,0)+punkty_rekrutacyjne4[[#This Row],[Osiagniecia]]</f>
        <v>5</v>
      </c>
      <c r="G495">
        <v>4</v>
      </c>
      <c r="H495">
        <v>2</v>
      </c>
      <c r="I495">
        <v>6</v>
      </c>
      <c r="J495">
        <v>6</v>
      </c>
      <c r="K49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495">
        <v>21</v>
      </c>
      <c r="M495">
        <v>40</v>
      </c>
      <c r="N495">
        <v>18</v>
      </c>
      <c r="O495">
        <v>81</v>
      </c>
      <c r="P495">
        <v>88</v>
      </c>
      <c r="Q495">
        <f>SUM(punkty_rekrutacyjne4[[#This Row],[GHP]:[GJP]])/10</f>
        <v>24.8</v>
      </c>
      <c r="R495">
        <f>SUM(punkty_rekrutacyjne4[[#This Row],[Punkty za zach i os]],punkty_rekrutacyjne4[[#This Row],[Punkty za oceny]],punkty_rekrutacyjne4[[#This Row],[Punkty za egzamin]])</f>
        <v>55.8</v>
      </c>
    </row>
    <row r="496" spans="2:18" hidden="1" x14ac:dyDescent="0.25">
      <c r="B496" s="1" t="s">
        <v>650</v>
      </c>
      <c r="C496" s="1" t="s">
        <v>651</v>
      </c>
      <c r="D496">
        <v>6</v>
      </c>
      <c r="E496">
        <v>2</v>
      </c>
      <c r="F496">
        <f>IF(punkty_rekrutacyjne4[[#This Row],[Zachowanie]]=6,2,0)+punkty_rekrutacyjne4[[#This Row],[Osiagniecia]]</f>
        <v>6</v>
      </c>
      <c r="G496">
        <v>3</v>
      </c>
      <c r="H496">
        <v>6</v>
      </c>
      <c r="I496">
        <v>5</v>
      </c>
      <c r="J496">
        <v>4</v>
      </c>
      <c r="K49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496">
        <v>78</v>
      </c>
      <c r="M496">
        <v>1</v>
      </c>
      <c r="N496">
        <v>9</v>
      </c>
      <c r="O496">
        <v>33</v>
      </c>
      <c r="P496">
        <v>81</v>
      </c>
      <c r="Q496">
        <f>SUM(punkty_rekrutacyjne4[[#This Row],[GHP]:[GJP]])/10</f>
        <v>20.2</v>
      </c>
      <c r="R496">
        <f>SUM(punkty_rekrutacyjne4[[#This Row],[Punkty za zach i os]],punkty_rekrutacyjne4[[#This Row],[Punkty za oceny]],punkty_rekrutacyjne4[[#This Row],[Punkty za egzamin]])</f>
        <v>54.2</v>
      </c>
    </row>
    <row r="497" spans="2:18" hidden="1" x14ac:dyDescent="0.25">
      <c r="B497" s="1" t="s">
        <v>652</v>
      </c>
      <c r="C497" s="1" t="s">
        <v>239</v>
      </c>
      <c r="D497">
        <v>8</v>
      </c>
      <c r="E497">
        <v>2</v>
      </c>
      <c r="F497">
        <f>IF(punkty_rekrutacyjne4[[#This Row],[Zachowanie]]=6,2,0)+punkty_rekrutacyjne4[[#This Row],[Osiagniecia]]</f>
        <v>8</v>
      </c>
      <c r="G497">
        <v>3</v>
      </c>
      <c r="H497">
        <v>4</v>
      </c>
      <c r="I497">
        <v>5</v>
      </c>
      <c r="J497">
        <v>4</v>
      </c>
      <c r="K49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497">
        <v>65</v>
      </c>
      <c r="M497">
        <v>19</v>
      </c>
      <c r="N497">
        <v>19</v>
      </c>
      <c r="O497">
        <v>8</v>
      </c>
      <c r="P497">
        <v>20</v>
      </c>
      <c r="Q497">
        <f>SUM(punkty_rekrutacyjne4[[#This Row],[GHP]:[GJP]])/10</f>
        <v>13.1</v>
      </c>
      <c r="R497">
        <f>SUM(punkty_rekrutacyjne4[[#This Row],[Punkty za zach i os]],punkty_rekrutacyjne4[[#This Row],[Punkty za oceny]],punkty_rekrutacyjne4[[#This Row],[Punkty za egzamin]])</f>
        <v>45.1</v>
      </c>
    </row>
    <row r="498" spans="2:18" hidden="1" x14ac:dyDescent="0.25">
      <c r="B498" s="1" t="s">
        <v>653</v>
      </c>
      <c r="C498" s="1" t="s">
        <v>340</v>
      </c>
      <c r="D498">
        <v>2</v>
      </c>
      <c r="E498">
        <v>2</v>
      </c>
      <c r="F498">
        <f>IF(punkty_rekrutacyjne4[[#This Row],[Zachowanie]]=6,2,0)+punkty_rekrutacyjne4[[#This Row],[Osiagniecia]]</f>
        <v>2</v>
      </c>
      <c r="G498">
        <v>2</v>
      </c>
      <c r="H498">
        <v>5</v>
      </c>
      <c r="I498">
        <v>5</v>
      </c>
      <c r="J498">
        <v>4</v>
      </c>
      <c r="K49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98">
        <v>60</v>
      </c>
      <c r="M498">
        <v>79</v>
      </c>
      <c r="N498">
        <v>51</v>
      </c>
      <c r="O498">
        <v>40</v>
      </c>
      <c r="P498">
        <v>16</v>
      </c>
      <c r="Q498">
        <f>SUM(punkty_rekrutacyjne4[[#This Row],[GHP]:[GJP]])/10</f>
        <v>24.6</v>
      </c>
      <c r="R498">
        <f>SUM(punkty_rekrutacyjne4[[#This Row],[Punkty za zach i os]],punkty_rekrutacyjne4[[#This Row],[Punkty za oceny]],punkty_rekrutacyjne4[[#This Row],[Punkty za egzamin]])</f>
        <v>48.6</v>
      </c>
    </row>
    <row r="499" spans="2:18" hidden="1" x14ac:dyDescent="0.25">
      <c r="B499" s="1" t="s">
        <v>654</v>
      </c>
      <c r="C499" s="1" t="s">
        <v>340</v>
      </c>
      <c r="D499">
        <v>5</v>
      </c>
      <c r="E499">
        <v>2</v>
      </c>
      <c r="F499">
        <f>IF(punkty_rekrutacyjne4[[#This Row],[Zachowanie]]=6,2,0)+punkty_rekrutacyjne4[[#This Row],[Osiagniecia]]</f>
        <v>5</v>
      </c>
      <c r="G499">
        <v>3</v>
      </c>
      <c r="H499">
        <v>3</v>
      </c>
      <c r="I499">
        <v>6</v>
      </c>
      <c r="J499">
        <v>3</v>
      </c>
      <c r="K49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22</v>
      </c>
      <c r="L499">
        <v>79</v>
      </c>
      <c r="M499">
        <v>21</v>
      </c>
      <c r="N499">
        <v>41</v>
      </c>
      <c r="O499">
        <v>39</v>
      </c>
      <c r="P499">
        <v>74</v>
      </c>
      <c r="Q499">
        <f>SUM(punkty_rekrutacyjne4[[#This Row],[GHP]:[GJP]])/10</f>
        <v>25.4</v>
      </c>
      <c r="R499">
        <f>SUM(punkty_rekrutacyjne4[[#This Row],[Punkty za zach i os]],punkty_rekrutacyjne4[[#This Row],[Punkty za oceny]],punkty_rekrutacyjne4[[#This Row],[Punkty za egzamin]])</f>
        <v>52.4</v>
      </c>
    </row>
    <row r="500" spans="2:18" hidden="1" x14ac:dyDescent="0.25">
      <c r="B500" s="1" t="s">
        <v>655</v>
      </c>
      <c r="C500" s="1" t="s">
        <v>38</v>
      </c>
      <c r="D500">
        <v>7</v>
      </c>
      <c r="E500">
        <v>2</v>
      </c>
      <c r="F500">
        <f>IF(punkty_rekrutacyjne4[[#This Row],[Zachowanie]]=6,2,0)+punkty_rekrutacyjne4[[#This Row],[Osiagniecia]]</f>
        <v>7</v>
      </c>
      <c r="G500">
        <v>6</v>
      </c>
      <c r="H500">
        <v>6</v>
      </c>
      <c r="I500">
        <v>6</v>
      </c>
      <c r="J500">
        <v>5</v>
      </c>
      <c r="K50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38</v>
      </c>
      <c r="L500">
        <v>27</v>
      </c>
      <c r="M500">
        <v>93</v>
      </c>
      <c r="N500">
        <v>10</v>
      </c>
      <c r="O500">
        <v>43</v>
      </c>
      <c r="P500">
        <v>28</v>
      </c>
      <c r="Q500">
        <f>SUM(punkty_rekrutacyjne4[[#This Row],[GHP]:[GJP]])/10</f>
        <v>20.100000000000001</v>
      </c>
      <c r="R500">
        <f>SUM(punkty_rekrutacyjne4[[#This Row],[Punkty za zach i os]],punkty_rekrutacyjne4[[#This Row],[Punkty za oceny]],punkty_rekrutacyjne4[[#This Row],[Punkty za egzamin]])</f>
        <v>65.099999999999994</v>
      </c>
    </row>
    <row r="501" spans="2:18" hidden="1" x14ac:dyDescent="0.25">
      <c r="B501" s="1" t="s">
        <v>656</v>
      </c>
      <c r="C501" s="1" t="s">
        <v>119</v>
      </c>
      <c r="D501">
        <v>5</v>
      </c>
      <c r="E501">
        <v>4</v>
      </c>
      <c r="F501">
        <f>IF(punkty_rekrutacyjne4[[#This Row],[Zachowanie]]=6,2,0)+punkty_rekrutacyjne4[[#This Row],[Osiagniecia]]</f>
        <v>5</v>
      </c>
      <c r="G501">
        <v>6</v>
      </c>
      <c r="H501">
        <v>5</v>
      </c>
      <c r="I501">
        <v>4</v>
      </c>
      <c r="J501">
        <v>4</v>
      </c>
      <c r="K50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501">
        <v>44</v>
      </c>
      <c r="M501">
        <v>95</v>
      </c>
      <c r="N501">
        <v>15</v>
      </c>
      <c r="O501">
        <v>66</v>
      </c>
      <c r="P501">
        <v>82</v>
      </c>
      <c r="Q501">
        <f>SUM(punkty_rekrutacyjne4[[#This Row],[GHP]:[GJP]])/10</f>
        <v>30.2</v>
      </c>
      <c r="R501">
        <f>SUM(punkty_rekrutacyjne4[[#This Row],[Punkty za zach i os]],punkty_rekrutacyjne4[[#This Row],[Punkty za oceny]],punkty_rekrutacyjne4[[#This Row],[Punkty za egzamin]])</f>
        <v>65.2</v>
      </c>
    </row>
    <row r="502" spans="2:18" hidden="1" x14ac:dyDescent="0.25">
      <c r="B502" s="1" t="s">
        <v>657</v>
      </c>
      <c r="C502" s="1" t="s">
        <v>340</v>
      </c>
      <c r="D502">
        <v>0</v>
      </c>
      <c r="E502">
        <v>6</v>
      </c>
      <c r="F502">
        <f>IF(punkty_rekrutacyjne4[[#This Row],[Zachowanie]]=6,2,0)+punkty_rekrutacyjne4[[#This Row],[Osiagniecia]]</f>
        <v>2</v>
      </c>
      <c r="G502">
        <v>6</v>
      </c>
      <c r="H502">
        <v>2</v>
      </c>
      <c r="I502">
        <v>4</v>
      </c>
      <c r="J502">
        <v>3</v>
      </c>
      <c r="K50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502">
        <v>15</v>
      </c>
      <c r="M502">
        <v>15</v>
      </c>
      <c r="N502">
        <v>58</v>
      </c>
      <c r="O502">
        <v>15</v>
      </c>
      <c r="P502">
        <v>87</v>
      </c>
      <c r="Q502">
        <f>SUM(punkty_rekrutacyjne4[[#This Row],[GHP]:[GJP]])/10</f>
        <v>19</v>
      </c>
      <c r="R502">
        <f>SUM(punkty_rekrutacyjne4[[#This Row],[Punkty za zach i os]],punkty_rekrutacyjne4[[#This Row],[Punkty za oceny]],punkty_rekrutacyjne4[[#This Row],[Punkty za egzamin]])</f>
        <v>41</v>
      </c>
    </row>
    <row r="503" spans="2:18" hidden="1" x14ac:dyDescent="0.25">
      <c r="B503" s="1" t="s">
        <v>658</v>
      </c>
      <c r="C503" s="1" t="s">
        <v>16</v>
      </c>
      <c r="D503">
        <v>4</v>
      </c>
      <c r="E503">
        <v>6</v>
      </c>
      <c r="F503">
        <f>IF(punkty_rekrutacyjne4[[#This Row],[Zachowanie]]=6,2,0)+punkty_rekrutacyjne4[[#This Row],[Osiagniecia]]</f>
        <v>6</v>
      </c>
      <c r="G503">
        <v>6</v>
      </c>
      <c r="H503">
        <v>3</v>
      </c>
      <c r="I503">
        <v>6</v>
      </c>
      <c r="J503">
        <v>2</v>
      </c>
      <c r="K50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03">
        <v>69</v>
      </c>
      <c r="M503">
        <v>78</v>
      </c>
      <c r="N503">
        <v>32</v>
      </c>
      <c r="O503">
        <v>73</v>
      </c>
      <c r="P503">
        <v>93</v>
      </c>
      <c r="Q503">
        <f>SUM(punkty_rekrutacyjne4[[#This Row],[GHP]:[GJP]])/10</f>
        <v>34.5</v>
      </c>
      <c r="R503">
        <f>SUM(punkty_rekrutacyjne4[[#This Row],[Punkty za zach i os]],punkty_rekrutacyjne4[[#This Row],[Punkty za oceny]],punkty_rekrutacyjne4[[#This Row],[Punkty za egzamin]])</f>
        <v>64.5</v>
      </c>
    </row>
    <row r="504" spans="2:18" hidden="1" x14ac:dyDescent="0.25">
      <c r="B504" s="1" t="s">
        <v>659</v>
      </c>
      <c r="C504" s="1" t="s">
        <v>660</v>
      </c>
      <c r="D504">
        <v>7</v>
      </c>
      <c r="E504">
        <v>3</v>
      </c>
      <c r="F504">
        <f>IF(punkty_rekrutacyjne4[[#This Row],[Zachowanie]]=6,2,0)+punkty_rekrutacyjne4[[#This Row],[Osiagniecia]]</f>
        <v>7</v>
      </c>
      <c r="G504">
        <v>4</v>
      </c>
      <c r="H504">
        <v>6</v>
      </c>
      <c r="I504">
        <v>3</v>
      </c>
      <c r="J504">
        <v>6</v>
      </c>
      <c r="K50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30</v>
      </c>
      <c r="L504">
        <v>14</v>
      </c>
      <c r="M504">
        <v>42</v>
      </c>
      <c r="N504">
        <v>40</v>
      </c>
      <c r="O504">
        <v>48</v>
      </c>
      <c r="P504">
        <v>35</v>
      </c>
      <c r="Q504">
        <f>SUM(punkty_rekrutacyjne4[[#This Row],[GHP]:[GJP]])/10</f>
        <v>17.899999999999999</v>
      </c>
      <c r="R504">
        <f>SUM(punkty_rekrutacyjne4[[#This Row],[Punkty za zach i os]],punkty_rekrutacyjne4[[#This Row],[Punkty za oceny]],punkty_rekrutacyjne4[[#This Row],[Punkty za egzamin]])</f>
        <v>54.9</v>
      </c>
    </row>
    <row r="505" spans="2:18" hidden="1" x14ac:dyDescent="0.25">
      <c r="B505" s="1" t="s">
        <v>661</v>
      </c>
      <c r="C505" s="1" t="s">
        <v>83</v>
      </c>
      <c r="D505">
        <v>5</v>
      </c>
      <c r="E505">
        <v>2</v>
      </c>
      <c r="F505">
        <f>IF(punkty_rekrutacyjne4[[#This Row],[Zachowanie]]=6,2,0)+punkty_rekrutacyjne4[[#This Row],[Osiagniecia]]</f>
        <v>5</v>
      </c>
      <c r="G505">
        <v>5</v>
      </c>
      <c r="H505">
        <v>6</v>
      </c>
      <c r="I505">
        <v>3</v>
      </c>
      <c r="J505">
        <v>3</v>
      </c>
      <c r="K50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505">
        <v>90</v>
      </c>
      <c r="M505">
        <v>70</v>
      </c>
      <c r="N505">
        <v>84</v>
      </c>
      <c r="O505">
        <v>62</v>
      </c>
      <c r="P505">
        <v>20</v>
      </c>
      <c r="Q505">
        <f>SUM(punkty_rekrutacyjne4[[#This Row],[GHP]:[GJP]])/10</f>
        <v>32.6</v>
      </c>
      <c r="R505">
        <f>SUM(punkty_rekrutacyjne4[[#This Row],[Punkty za zach i os]],punkty_rekrutacyjne4[[#This Row],[Punkty za oceny]],punkty_rekrutacyjne4[[#This Row],[Punkty za egzamin]])</f>
        <v>63.6</v>
      </c>
    </row>
    <row r="506" spans="2:18" hidden="1" x14ac:dyDescent="0.25">
      <c r="B506" s="1" t="s">
        <v>662</v>
      </c>
      <c r="C506" s="1" t="s">
        <v>355</v>
      </c>
      <c r="D506">
        <v>1</v>
      </c>
      <c r="E506">
        <v>6</v>
      </c>
      <c r="F506">
        <f>IF(punkty_rekrutacyjne4[[#This Row],[Zachowanie]]=6,2,0)+punkty_rekrutacyjne4[[#This Row],[Osiagniecia]]</f>
        <v>3</v>
      </c>
      <c r="G506">
        <v>4</v>
      </c>
      <c r="H506">
        <v>3</v>
      </c>
      <c r="I506">
        <v>3</v>
      </c>
      <c r="J506">
        <v>6</v>
      </c>
      <c r="K50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06">
        <v>79</v>
      </c>
      <c r="M506">
        <v>71</v>
      </c>
      <c r="N506">
        <v>89</v>
      </c>
      <c r="O506">
        <v>26</v>
      </c>
      <c r="P506">
        <v>96</v>
      </c>
      <c r="Q506">
        <f>SUM(punkty_rekrutacyjne4[[#This Row],[GHP]:[GJP]])/10</f>
        <v>36.1</v>
      </c>
      <c r="R506">
        <f>SUM(punkty_rekrutacyjne4[[#This Row],[Punkty za zach i os]],punkty_rekrutacyjne4[[#This Row],[Punkty za oceny]],punkty_rekrutacyjne4[[#This Row],[Punkty za egzamin]])</f>
        <v>63.1</v>
      </c>
    </row>
    <row r="507" spans="2:18" hidden="1" x14ac:dyDescent="0.25">
      <c r="B507" s="1" t="s">
        <v>663</v>
      </c>
      <c r="C507" s="1" t="s">
        <v>369</v>
      </c>
      <c r="D507">
        <v>5</v>
      </c>
      <c r="E507">
        <v>5</v>
      </c>
      <c r="F507">
        <f>IF(punkty_rekrutacyjne4[[#This Row],[Zachowanie]]=6,2,0)+punkty_rekrutacyjne4[[#This Row],[Osiagniecia]]</f>
        <v>5</v>
      </c>
      <c r="G507">
        <v>6</v>
      </c>
      <c r="H507">
        <v>3</v>
      </c>
      <c r="I507">
        <v>4</v>
      </c>
      <c r="J507">
        <v>2</v>
      </c>
      <c r="K50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507">
        <v>45</v>
      </c>
      <c r="M507">
        <v>46</v>
      </c>
      <c r="N507">
        <v>47</v>
      </c>
      <c r="O507">
        <v>70</v>
      </c>
      <c r="P507">
        <v>56</v>
      </c>
      <c r="Q507">
        <f>SUM(punkty_rekrutacyjne4[[#This Row],[GHP]:[GJP]])/10</f>
        <v>26.4</v>
      </c>
      <c r="R507">
        <f>SUM(punkty_rekrutacyjne4[[#This Row],[Punkty za zach i os]],punkty_rekrutacyjne4[[#This Row],[Punkty za oceny]],punkty_rekrutacyjne4[[#This Row],[Punkty za egzamin]])</f>
        <v>51.4</v>
      </c>
    </row>
    <row r="508" spans="2:18" hidden="1" x14ac:dyDescent="0.25">
      <c r="B508" s="1" t="s">
        <v>235</v>
      </c>
      <c r="C508" s="1" t="s">
        <v>311</v>
      </c>
      <c r="D508">
        <v>6</v>
      </c>
      <c r="E508">
        <v>5</v>
      </c>
      <c r="F508">
        <f>IF(punkty_rekrutacyjne4[[#This Row],[Zachowanie]]=6,2,0)+punkty_rekrutacyjne4[[#This Row],[Osiagniecia]]</f>
        <v>6</v>
      </c>
      <c r="G508">
        <v>6</v>
      </c>
      <c r="H508">
        <v>6</v>
      </c>
      <c r="I508">
        <v>5</v>
      </c>
      <c r="J508">
        <v>3</v>
      </c>
      <c r="K508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32</v>
      </c>
      <c r="L508">
        <v>100</v>
      </c>
      <c r="M508">
        <v>44</v>
      </c>
      <c r="N508">
        <v>54</v>
      </c>
      <c r="O508">
        <v>75</v>
      </c>
      <c r="P508">
        <v>64</v>
      </c>
      <c r="Q508">
        <f>SUM(punkty_rekrutacyjne4[[#This Row],[GHP]:[GJP]])/10</f>
        <v>33.700000000000003</v>
      </c>
      <c r="R508">
        <f>SUM(punkty_rekrutacyjne4[[#This Row],[Punkty za zach i os]],punkty_rekrutacyjne4[[#This Row],[Punkty za oceny]],punkty_rekrutacyjne4[[#This Row],[Punkty za egzamin]])</f>
        <v>71.7</v>
      </c>
    </row>
    <row r="509" spans="2:18" hidden="1" x14ac:dyDescent="0.25">
      <c r="B509" s="1" t="s">
        <v>211</v>
      </c>
      <c r="C509" s="1" t="s">
        <v>78</v>
      </c>
      <c r="D509">
        <v>5</v>
      </c>
      <c r="E509">
        <v>6</v>
      </c>
      <c r="F509">
        <f>IF(punkty_rekrutacyjne4[[#This Row],[Zachowanie]]=6,2,0)+punkty_rekrutacyjne4[[#This Row],[Osiagniecia]]</f>
        <v>7</v>
      </c>
      <c r="G509">
        <v>5</v>
      </c>
      <c r="H509">
        <v>2</v>
      </c>
      <c r="I509">
        <v>2</v>
      </c>
      <c r="J509">
        <v>2</v>
      </c>
      <c r="K509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8</v>
      </c>
      <c r="L509">
        <v>74</v>
      </c>
      <c r="M509">
        <v>70</v>
      </c>
      <c r="N509">
        <v>43</v>
      </c>
      <c r="O509">
        <v>43</v>
      </c>
      <c r="P509">
        <v>37</v>
      </c>
      <c r="Q509">
        <f>SUM(punkty_rekrutacyjne4[[#This Row],[GHP]:[GJP]])/10</f>
        <v>26.7</v>
      </c>
      <c r="R509">
        <f>SUM(punkty_rekrutacyjne4[[#This Row],[Punkty za zach i os]],punkty_rekrutacyjne4[[#This Row],[Punkty za oceny]],punkty_rekrutacyjne4[[#This Row],[Punkty za egzamin]])</f>
        <v>41.7</v>
      </c>
    </row>
    <row r="510" spans="2:18" hidden="1" x14ac:dyDescent="0.25">
      <c r="B510" s="1" t="s">
        <v>664</v>
      </c>
      <c r="C510" s="1" t="s">
        <v>665</v>
      </c>
      <c r="D510">
        <v>8</v>
      </c>
      <c r="E510">
        <v>3</v>
      </c>
      <c r="F510">
        <f>IF(punkty_rekrutacyjne4[[#This Row],[Zachowanie]]=6,2,0)+punkty_rekrutacyjne4[[#This Row],[Osiagniecia]]</f>
        <v>8</v>
      </c>
      <c r="G510">
        <v>3</v>
      </c>
      <c r="H510">
        <v>4</v>
      </c>
      <c r="I510">
        <v>5</v>
      </c>
      <c r="J510">
        <v>5</v>
      </c>
      <c r="K510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26</v>
      </c>
      <c r="L510">
        <v>78</v>
      </c>
      <c r="M510">
        <v>45</v>
      </c>
      <c r="N510">
        <v>23</v>
      </c>
      <c r="O510">
        <v>91</v>
      </c>
      <c r="P510">
        <v>58</v>
      </c>
      <c r="Q510">
        <f>SUM(punkty_rekrutacyjne4[[#This Row],[GHP]:[GJP]])/10</f>
        <v>29.5</v>
      </c>
      <c r="R510">
        <f>SUM(punkty_rekrutacyjne4[[#This Row],[Punkty za zach i os]],punkty_rekrutacyjne4[[#This Row],[Punkty za oceny]],punkty_rekrutacyjne4[[#This Row],[Punkty za egzamin]])</f>
        <v>63.5</v>
      </c>
    </row>
    <row r="511" spans="2:18" hidden="1" x14ac:dyDescent="0.25">
      <c r="B511" s="1" t="s">
        <v>666</v>
      </c>
      <c r="C511" s="1" t="s">
        <v>34</v>
      </c>
      <c r="D511">
        <v>4</v>
      </c>
      <c r="E511">
        <v>5</v>
      </c>
      <c r="F511">
        <f>IF(punkty_rekrutacyjne4[[#This Row],[Zachowanie]]=6,2,0)+punkty_rekrutacyjne4[[#This Row],[Osiagniecia]]</f>
        <v>4</v>
      </c>
      <c r="G511">
        <v>3</v>
      </c>
      <c r="H511">
        <v>6</v>
      </c>
      <c r="I511">
        <v>6</v>
      </c>
      <c r="J511">
        <v>3</v>
      </c>
      <c r="K511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511">
        <v>23</v>
      </c>
      <c r="M511">
        <v>16</v>
      </c>
      <c r="N511">
        <v>85</v>
      </c>
      <c r="O511">
        <v>82</v>
      </c>
      <c r="P511">
        <v>75</v>
      </c>
      <c r="Q511">
        <f>SUM(punkty_rekrutacyjne4[[#This Row],[GHP]:[GJP]])/10</f>
        <v>28.1</v>
      </c>
      <c r="R511">
        <f>SUM(punkty_rekrutacyjne4[[#This Row],[Punkty za zach i os]],punkty_rekrutacyjne4[[#This Row],[Punkty za oceny]],punkty_rekrutacyjne4[[#This Row],[Punkty za egzamin]])</f>
        <v>60.1</v>
      </c>
    </row>
    <row r="512" spans="2:18" hidden="1" x14ac:dyDescent="0.25">
      <c r="B512" s="1" t="s">
        <v>667</v>
      </c>
      <c r="C512" s="1" t="s">
        <v>203</v>
      </c>
      <c r="D512">
        <v>1</v>
      </c>
      <c r="E512">
        <v>2</v>
      </c>
      <c r="F512">
        <f>IF(punkty_rekrutacyjne4[[#This Row],[Zachowanie]]=6,2,0)+punkty_rekrutacyjne4[[#This Row],[Osiagniecia]]</f>
        <v>1</v>
      </c>
      <c r="G512">
        <v>5</v>
      </c>
      <c r="H512">
        <v>2</v>
      </c>
      <c r="I512">
        <v>6</v>
      </c>
      <c r="J512">
        <v>6</v>
      </c>
      <c r="K512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28</v>
      </c>
      <c r="L512">
        <v>62</v>
      </c>
      <c r="M512">
        <v>89</v>
      </c>
      <c r="N512">
        <v>20</v>
      </c>
      <c r="O512">
        <v>56</v>
      </c>
      <c r="P512">
        <v>80</v>
      </c>
      <c r="Q512">
        <f>SUM(punkty_rekrutacyjne4[[#This Row],[GHP]:[GJP]])/10</f>
        <v>30.7</v>
      </c>
      <c r="R512">
        <f>SUM(punkty_rekrutacyjne4[[#This Row],[Punkty za zach i os]],punkty_rekrutacyjne4[[#This Row],[Punkty za oceny]],punkty_rekrutacyjne4[[#This Row],[Punkty za egzamin]])</f>
        <v>59.7</v>
      </c>
    </row>
    <row r="513" spans="2:18" hidden="1" x14ac:dyDescent="0.25">
      <c r="B513" s="1" t="s">
        <v>668</v>
      </c>
      <c r="C513" s="1" t="s">
        <v>83</v>
      </c>
      <c r="D513">
        <v>6</v>
      </c>
      <c r="E513">
        <v>6</v>
      </c>
      <c r="F513">
        <f>IF(punkty_rekrutacyjne4[[#This Row],[Zachowanie]]=6,2,0)+punkty_rekrutacyjne4[[#This Row],[Osiagniecia]]</f>
        <v>8</v>
      </c>
      <c r="G513">
        <v>5</v>
      </c>
      <c r="H513">
        <v>6</v>
      </c>
      <c r="I513">
        <v>2</v>
      </c>
      <c r="J513">
        <v>4</v>
      </c>
      <c r="K513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24</v>
      </c>
      <c r="L513">
        <v>22</v>
      </c>
      <c r="M513">
        <v>29</v>
      </c>
      <c r="N513">
        <v>31</v>
      </c>
      <c r="O513">
        <v>9</v>
      </c>
      <c r="P513">
        <v>56</v>
      </c>
      <c r="Q513">
        <f>SUM(punkty_rekrutacyjne4[[#This Row],[GHP]:[GJP]])/10</f>
        <v>14.7</v>
      </c>
      <c r="R513">
        <f>SUM(punkty_rekrutacyjne4[[#This Row],[Punkty za zach i os]],punkty_rekrutacyjne4[[#This Row],[Punkty za oceny]],punkty_rekrutacyjne4[[#This Row],[Punkty za egzamin]])</f>
        <v>46.7</v>
      </c>
    </row>
    <row r="514" spans="2:18" hidden="1" x14ac:dyDescent="0.25">
      <c r="B514" s="1" t="s">
        <v>669</v>
      </c>
      <c r="C514" s="1" t="s">
        <v>540</v>
      </c>
      <c r="D514">
        <v>8</v>
      </c>
      <c r="E514">
        <v>3</v>
      </c>
      <c r="F514">
        <f>IF(punkty_rekrutacyjne4[[#This Row],[Zachowanie]]=6,2,0)+punkty_rekrutacyjne4[[#This Row],[Osiagniecia]]</f>
        <v>8</v>
      </c>
      <c r="G514">
        <v>4</v>
      </c>
      <c r="H514">
        <v>5</v>
      </c>
      <c r="I514">
        <v>2</v>
      </c>
      <c r="J514">
        <v>4</v>
      </c>
      <c r="K514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20</v>
      </c>
      <c r="L514">
        <v>30</v>
      </c>
      <c r="M514">
        <v>10</v>
      </c>
      <c r="N514">
        <v>78</v>
      </c>
      <c r="O514">
        <v>57</v>
      </c>
      <c r="P514">
        <v>67</v>
      </c>
      <c r="Q514">
        <f>SUM(punkty_rekrutacyjne4[[#This Row],[GHP]:[GJP]])/10</f>
        <v>24.2</v>
      </c>
      <c r="R514">
        <f>SUM(punkty_rekrutacyjne4[[#This Row],[Punkty za zach i os]],punkty_rekrutacyjne4[[#This Row],[Punkty za oceny]],punkty_rekrutacyjne4[[#This Row],[Punkty za egzamin]])</f>
        <v>52.2</v>
      </c>
    </row>
    <row r="515" spans="2:18" hidden="1" x14ac:dyDescent="0.25">
      <c r="B515" s="1" t="s">
        <v>670</v>
      </c>
      <c r="C515" s="1" t="s">
        <v>302</v>
      </c>
      <c r="D515">
        <v>7</v>
      </c>
      <c r="E515">
        <v>6</v>
      </c>
      <c r="F515">
        <f>IF(punkty_rekrutacyjne4[[#This Row],[Zachowanie]]=6,2,0)+punkty_rekrutacyjne4[[#This Row],[Osiagniecia]]</f>
        <v>9</v>
      </c>
      <c r="G515">
        <v>4</v>
      </c>
      <c r="H515">
        <v>6</v>
      </c>
      <c r="I515">
        <v>2</v>
      </c>
      <c r="J515">
        <v>2</v>
      </c>
      <c r="K515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16</v>
      </c>
      <c r="L515">
        <v>29</v>
      </c>
      <c r="M515">
        <v>64</v>
      </c>
      <c r="N515">
        <v>39</v>
      </c>
      <c r="O515">
        <v>62</v>
      </c>
      <c r="P515">
        <v>1</v>
      </c>
      <c r="Q515">
        <f>SUM(punkty_rekrutacyjne4[[#This Row],[GHP]:[GJP]])/10</f>
        <v>19.5</v>
      </c>
      <c r="R515">
        <f>SUM(punkty_rekrutacyjne4[[#This Row],[Punkty za zach i os]],punkty_rekrutacyjne4[[#This Row],[Punkty za oceny]],punkty_rekrutacyjne4[[#This Row],[Punkty za egzamin]])</f>
        <v>44.5</v>
      </c>
    </row>
    <row r="516" spans="2:18" hidden="1" x14ac:dyDescent="0.25">
      <c r="B516" s="1" t="s">
        <v>671</v>
      </c>
      <c r="C516" s="1" t="s">
        <v>101</v>
      </c>
      <c r="D516">
        <v>3</v>
      </c>
      <c r="E516">
        <v>2</v>
      </c>
      <c r="F516">
        <f>IF(punkty_rekrutacyjne4[[#This Row],[Zachowanie]]=6,2,0)+punkty_rekrutacyjne4[[#This Row],[Osiagniecia]]</f>
        <v>3</v>
      </c>
      <c r="G516">
        <v>2</v>
      </c>
      <c r="H516">
        <v>3</v>
      </c>
      <c r="I516">
        <v>5</v>
      </c>
      <c r="J516">
        <v>4</v>
      </c>
      <c r="K516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18</v>
      </c>
      <c r="L516">
        <v>32</v>
      </c>
      <c r="M516">
        <v>80</v>
      </c>
      <c r="N516">
        <v>47</v>
      </c>
      <c r="O516">
        <v>98</v>
      </c>
      <c r="P516">
        <v>30</v>
      </c>
      <c r="Q516">
        <f>SUM(punkty_rekrutacyjne4[[#This Row],[GHP]:[GJP]])/10</f>
        <v>28.7</v>
      </c>
      <c r="R516">
        <f>SUM(punkty_rekrutacyjne4[[#This Row],[Punkty za zach i os]],punkty_rekrutacyjne4[[#This Row],[Punkty za oceny]],punkty_rekrutacyjne4[[#This Row],[Punkty za egzamin]])</f>
        <v>49.7</v>
      </c>
    </row>
    <row r="517" spans="2:18" hidden="1" x14ac:dyDescent="0.25">
      <c r="B517" s="1" t="s">
        <v>269</v>
      </c>
      <c r="C517" s="1" t="s">
        <v>171</v>
      </c>
      <c r="D517">
        <v>3</v>
      </c>
      <c r="E517">
        <v>5</v>
      </c>
      <c r="F517">
        <f>IF(punkty_rekrutacyjne4[[#This Row],[Zachowanie]]=6,2,0)+punkty_rekrutacyjne4[[#This Row],[Osiagniecia]]</f>
        <v>3</v>
      </c>
      <c r="G517">
        <v>2</v>
      </c>
      <c r="H517">
        <v>3</v>
      </c>
      <c r="I517">
        <v>2</v>
      </c>
      <c r="J517">
        <v>6</v>
      </c>
      <c r="K517">
        <f>SUM(LOOKUP(punkty_rekrutacyjne4[[#This Row],[JP]],$T$4:$T$8,$U$4:$U$8),LOOKUP(punkty_rekrutacyjne4[[#This Row],[Mat]],$T$4:$T$8,$U$4:$U$8),LOOKUP(punkty_rekrutacyjne4[[#This Row],[Biol]],$T$4:$T$8,$U$4:$U$8),LOOKUP(punkty_rekrutacyjne4[[#This Row],[Geog]],$T$4:$T$8,$U$4:$U$8))</f>
        <v>14</v>
      </c>
      <c r="L517">
        <v>81</v>
      </c>
      <c r="M517">
        <v>8</v>
      </c>
      <c r="N517">
        <v>48</v>
      </c>
      <c r="O517">
        <v>7</v>
      </c>
      <c r="P517">
        <v>21</v>
      </c>
      <c r="Q517">
        <f>SUM(punkty_rekrutacyjne4[[#This Row],[GHP]:[GJP]])/10</f>
        <v>16.5</v>
      </c>
      <c r="R517">
        <f>SUM(punkty_rekrutacyjne4[[#This Row],[Punkty za zach i os]],punkty_rekrutacyjne4[[#This Row],[Punkty za oceny]],punkty_rekrutacyjne4[[#This Row],[Punkty za egzamin]])</f>
        <v>33.5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36D9-5B4D-45F4-8405-44F0B4A876F7}">
  <dimension ref="B3:W517"/>
  <sheetViews>
    <sheetView zoomScale="115" zoomScaleNormal="115" workbookViewId="0">
      <selection activeCell="E534" sqref="E534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42578125" bestFit="1" customWidth="1"/>
    <col min="5" max="5" width="13.85546875" bestFit="1" customWidth="1"/>
    <col min="6" max="6" width="5.140625" bestFit="1" customWidth="1"/>
    <col min="7" max="7" width="6.85546875" bestFit="1" customWidth="1"/>
    <col min="8" max="8" width="6.7109375" bestFit="1" customWidth="1"/>
    <col min="9" max="9" width="8" bestFit="1" customWidth="1"/>
    <col min="10" max="10" width="7.140625" bestFit="1" customWidth="1"/>
    <col min="11" max="11" width="7.140625" customWidth="1"/>
    <col min="12" max="12" width="7.28515625" bestFit="1" customWidth="1"/>
    <col min="13" max="13" width="10.42578125" customWidth="1"/>
    <col min="14" max="14" width="8.42578125" bestFit="1" customWidth="1"/>
    <col min="15" max="15" width="9" bestFit="1" customWidth="1"/>
    <col min="16" max="16" width="7.7109375" bestFit="1" customWidth="1"/>
    <col min="17" max="17" width="9.85546875" customWidth="1"/>
    <col min="18" max="18" width="8.28515625" customWidth="1"/>
    <col min="19" max="20" width="7.7109375" customWidth="1"/>
  </cols>
  <sheetData>
    <row r="3" spans="2:2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680</v>
      </c>
      <c r="L3" t="s">
        <v>9</v>
      </c>
      <c r="M3" t="s">
        <v>681</v>
      </c>
      <c r="N3" t="s">
        <v>10</v>
      </c>
      <c r="O3" t="s">
        <v>682</v>
      </c>
      <c r="P3" t="s">
        <v>11</v>
      </c>
      <c r="Q3" t="s">
        <v>683</v>
      </c>
      <c r="R3" t="s">
        <v>12</v>
      </c>
      <c r="S3" t="s">
        <v>684</v>
      </c>
      <c r="T3" t="s">
        <v>685</v>
      </c>
      <c r="V3" t="s">
        <v>672</v>
      </c>
      <c r="W3" t="s">
        <v>673</v>
      </c>
    </row>
    <row r="4" spans="2:23" hidden="1" x14ac:dyDescent="0.25">
      <c r="B4" s="1" t="s">
        <v>13</v>
      </c>
      <c r="C4" s="1" t="s">
        <v>14</v>
      </c>
      <c r="D4">
        <v>0</v>
      </c>
      <c r="E4">
        <v>4</v>
      </c>
      <c r="F4">
        <v>4</v>
      </c>
      <c r="G4">
        <v>5</v>
      </c>
      <c r="H4">
        <v>6</v>
      </c>
      <c r="I4">
        <v>6</v>
      </c>
      <c r="J4">
        <v>62</v>
      </c>
      <c r="K4" t="b">
        <f>punkty_rekrutacyjne5[[#This Row],[GHP]]=100</f>
        <v>0</v>
      </c>
      <c r="L4">
        <v>13</v>
      </c>
      <c r="M4" t="b">
        <f>punkty_rekrutacyjne5[[#This Row],[GHH]]=100</f>
        <v>0</v>
      </c>
      <c r="N4">
        <v>26</v>
      </c>
      <c r="O4" t="b">
        <f>punkty_rekrutacyjne5[[#This Row],[GMM]]=100</f>
        <v>0</v>
      </c>
      <c r="P4">
        <v>67</v>
      </c>
      <c r="Q4" t="b">
        <f>punkty_rekrutacyjne5[[#This Row],[GMP]]=100</f>
        <v>0</v>
      </c>
      <c r="R4">
        <v>62</v>
      </c>
      <c r="S4" t="b">
        <f>punkty_rekrutacyjne5[[#This Row],[GJP]]=100</f>
        <v>0</v>
      </c>
      <c r="T4" s="1">
        <f>COUNTIF(punkty_rekrutacyjne5[[#This Row],[Max]:[Max5]],TRUE)</f>
        <v>0</v>
      </c>
      <c r="V4">
        <v>2</v>
      </c>
      <c r="W4">
        <v>0</v>
      </c>
    </row>
    <row r="5" spans="2:23" hidden="1" x14ac:dyDescent="0.25">
      <c r="B5" s="1" t="s">
        <v>15</v>
      </c>
      <c r="C5" s="1" t="s">
        <v>16</v>
      </c>
      <c r="D5">
        <v>7</v>
      </c>
      <c r="E5">
        <v>4</v>
      </c>
      <c r="F5">
        <v>4</v>
      </c>
      <c r="G5">
        <v>2</v>
      </c>
      <c r="H5">
        <v>5</v>
      </c>
      <c r="I5">
        <v>6</v>
      </c>
      <c r="J5">
        <v>90</v>
      </c>
      <c r="K5" t="b">
        <f>punkty_rekrutacyjne5[[#This Row],[GHP]]=100</f>
        <v>0</v>
      </c>
      <c r="L5">
        <v>8</v>
      </c>
      <c r="M5" t="b">
        <f>punkty_rekrutacyjne5[[#This Row],[GHH]]=100</f>
        <v>0</v>
      </c>
      <c r="N5">
        <v>21</v>
      </c>
      <c r="O5" t="b">
        <f>punkty_rekrutacyjne5[[#This Row],[GMM]]=100</f>
        <v>0</v>
      </c>
      <c r="P5">
        <v>52</v>
      </c>
      <c r="Q5" t="b">
        <f>punkty_rekrutacyjne5[[#This Row],[GMP]]=100</f>
        <v>0</v>
      </c>
      <c r="R5">
        <v>33</v>
      </c>
      <c r="S5" t="b">
        <f>punkty_rekrutacyjne5[[#This Row],[GJP]]=100</f>
        <v>0</v>
      </c>
      <c r="T5" s="1">
        <f>COUNTIF(punkty_rekrutacyjne5[[#This Row],[Max]:[Max5]],TRUE)</f>
        <v>0</v>
      </c>
      <c r="V5">
        <v>3</v>
      </c>
      <c r="W5">
        <v>4</v>
      </c>
    </row>
    <row r="6" spans="2:23" hidden="1" x14ac:dyDescent="0.25">
      <c r="B6" s="1" t="s">
        <v>17</v>
      </c>
      <c r="C6" s="1" t="s">
        <v>18</v>
      </c>
      <c r="D6">
        <v>7</v>
      </c>
      <c r="E6">
        <v>4</v>
      </c>
      <c r="F6">
        <v>4</v>
      </c>
      <c r="G6">
        <v>6</v>
      </c>
      <c r="H6">
        <v>6</v>
      </c>
      <c r="I6">
        <v>5</v>
      </c>
      <c r="J6">
        <v>96</v>
      </c>
      <c r="K6" t="b">
        <f>punkty_rekrutacyjne5[[#This Row],[GHP]]=100</f>
        <v>0</v>
      </c>
      <c r="L6">
        <v>99</v>
      </c>
      <c r="M6" t="b">
        <f>punkty_rekrutacyjne5[[#This Row],[GHH]]=100</f>
        <v>0</v>
      </c>
      <c r="N6">
        <v>16</v>
      </c>
      <c r="O6" t="b">
        <f>punkty_rekrutacyjne5[[#This Row],[GMM]]=100</f>
        <v>0</v>
      </c>
      <c r="P6">
        <v>85</v>
      </c>
      <c r="Q6" t="b">
        <f>punkty_rekrutacyjne5[[#This Row],[GMP]]=100</f>
        <v>0</v>
      </c>
      <c r="R6">
        <v>65</v>
      </c>
      <c r="S6" t="b">
        <f>punkty_rekrutacyjne5[[#This Row],[GJP]]=100</f>
        <v>0</v>
      </c>
      <c r="T6" s="1">
        <f>COUNTIF(punkty_rekrutacyjne5[[#This Row],[Max]:[Max5]],TRUE)</f>
        <v>0</v>
      </c>
      <c r="V6">
        <v>4</v>
      </c>
      <c r="W6">
        <v>6</v>
      </c>
    </row>
    <row r="7" spans="2:23" x14ac:dyDescent="0.25">
      <c r="B7" s="1" t="s">
        <v>19</v>
      </c>
      <c r="C7" s="1" t="s">
        <v>20</v>
      </c>
      <c r="D7">
        <v>8</v>
      </c>
      <c r="E7">
        <v>6</v>
      </c>
      <c r="F7">
        <v>4</v>
      </c>
      <c r="G7">
        <v>4</v>
      </c>
      <c r="H7">
        <v>3</v>
      </c>
      <c r="I7">
        <v>5</v>
      </c>
      <c r="J7">
        <v>17</v>
      </c>
      <c r="K7" t="b">
        <f>punkty_rekrutacyjne5[[#This Row],[GHP]]=100</f>
        <v>0</v>
      </c>
      <c r="L7">
        <v>100</v>
      </c>
      <c r="M7" t="b">
        <f>punkty_rekrutacyjne5[[#This Row],[GHH]]=100</f>
        <v>1</v>
      </c>
      <c r="N7">
        <v>100</v>
      </c>
      <c r="O7" t="b">
        <f>punkty_rekrutacyjne5[[#This Row],[GMM]]=100</f>
        <v>1</v>
      </c>
      <c r="P7">
        <v>100</v>
      </c>
      <c r="Q7" t="b">
        <f>punkty_rekrutacyjne5[[#This Row],[GMP]]=100</f>
        <v>1</v>
      </c>
      <c r="R7">
        <v>31</v>
      </c>
      <c r="S7" t="b">
        <f>punkty_rekrutacyjne5[[#This Row],[GJP]]=100</f>
        <v>0</v>
      </c>
      <c r="T7" s="1">
        <f>COUNTIF(punkty_rekrutacyjne5[[#This Row],[Max]:[Max5]],TRUE)</f>
        <v>3</v>
      </c>
      <c r="V7">
        <v>5</v>
      </c>
      <c r="W7">
        <v>8</v>
      </c>
    </row>
    <row r="8" spans="2:23" hidden="1" x14ac:dyDescent="0.25">
      <c r="B8" s="1" t="s">
        <v>21</v>
      </c>
      <c r="C8" s="1" t="s">
        <v>18</v>
      </c>
      <c r="D8">
        <v>5</v>
      </c>
      <c r="E8">
        <v>4</v>
      </c>
      <c r="F8">
        <v>2</v>
      </c>
      <c r="G8">
        <v>4</v>
      </c>
      <c r="H8">
        <v>5</v>
      </c>
      <c r="I8">
        <v>4</v>
      </c>
      <c r="J8">
        <v>20</v>
      </c>
      <c r="K8" t="b">
        <f>punkty_rekrutacyjne5[[#This Row],[GHP]]=100</f>
        <v>0</v>
      </c>
      <c r="L8">
        <v>28</v>
      </c>
      <c r="M8" t="b">
        <f>punkty_rekrutacyjne5[[#This Row],[GHH]]=100</f>
        <v>0</v>
      </c>
      <c r="N8">
        <v>58</v>
      </c>
      <c r="O8" t="b">
        <f>punkty_rekrutacyjne5[[#This Row],[GMM]]=100</f>
        <v>0</v>
      </c>
      <c r="P8">
        <v>86</v>
      </c>
      <c r="Q8" t="b">
        <f>punkty_rekrutacyjne5[[#This Row],[GMP]]=100</f>
        <v>0</v>
      </c>
      <c r="R8">
        <v>48</v>
      </c>
      <c r="S8" t="b">
        <f>punkty_rekrutacyjne5[[#This Row],[GJP]]=100</f>
        <v>0</v>
      </c>
      <c r="T8" s="1">
        <f>COUNTIF(punkty_rekrutacyjne5[[#This Row],[Max]:[Max5]],TRUE)</f>
        <v>0</v>
      </c>
      <c r="V8">
        <v>6</v>
      </c>
      <c r="W8">
        <v>10</v>
      </c>
    </row>
    <row r="9" spans="2:23" hidden="1" x14ac:dyDescent="0.25">
      <c r="B9" s="1" t="s">
        <v>22</v>
      </c>
      <c r="C9" s="1" t="s">
        <v>23</v>
      </c>
      <c r="D9">
        <v>7</v>
      </c>
      <c r="E9">
        <v>3</v>
      </c>
      <c r="F9">
        <v>2</v>
      </c>
      <c r="G9">
        <v>2</v>
      </c>
      <c r="H9">
        <v>2</v>
      </c>
      <c r="I9">
        <v>3</v>
      </c>
      <c r="J9">
        <v>77</v>
      </c>
      <c r="K9" t="b">
        <f>punkty_rekrutacyjne5[[#This Row],[GHP]]=100</f>
        <v>0</v>
      </c>
      <c r="L9">
        <v>10</v>
      </c>
      <c r="M9" t="b">
        <f>punkty_rekrutacyjne5[[#This Row],[GHH]]=100</f>
        <v>0</v>
      </c>
      <c r="N9">
        <v>11</v>
      </c>
      <c r="O9" t="b">
        <f>punkty_rekrutacyjne5[[#This Row],[GMM]]=100</f>
        <v>0</v>
      </c>
      <c r="P9">
        <v>72</v>
      </c>
      <c r="Q9" t="b">
        <f>punkty_rekrutacyjne5[[#This Row],[GMP]]=100</f>
        <v>0</v>
      </c>
      <c r="R9">
        <v>78</v>
      </c>
      <c r="S9" t="b">
        <f>punkty_rekrutacyjne5[[#This Row],[GJP]]=100</f>
        <v>0</v>
      </c>
      <c r="T9" s="1">
        <f>COUNTIF(punkty_rekrutacyjne5[[#This Row],[Max]:[Max5]],TRUE)</f>
        <v>0</v>
      </c>
    </row>
    <row r="10" spans="2:23" hidden="1" x14ac:dyDescent="0.25">
      <c r="B10" s="1" t="s">
        <v>24</v>
      </c>
      <c r="C10" s="1" t="s">
        <v>23</v>
      </c>
      <c r="D10">
        <v>8</v>
      </c>
      <c r="E10">
        <v>6</v>
      </c>
      <c r="F10">
        <v>6</v>
      </c>
      <c r="G10">
        <v>5</v>
      </c>
      <c r="H10">
        <v>5</v>
      </c>
      <c r="I10">
        <v>2</v>
      </c>
      <c r="J10">
        <v>75</v>
      </c>
      <c r="K10" t="b">
        <f>punkty_rekrutacyjne5[[#This Row],[GHP]]=100</f>
        <v>0</v>
      </c>
      <c r="L10">
        <v>25</v>
      </c>
      <c r="M10" t="b">
        <f>punkty_rekrutacyjne5[[#This Row],[GHH]]=100</f>
        <v>0</v>
      </c>
      <c r="N10">
        <v>5</v>
      </c>
      <c r="O10" t="b">
        <f>punkty_rekrutacyjne5[[#This Row],[GMM]]=100</f>
        <v>0</v>
      </c>
      <c r="P10">
        <v>3</v>
      </c>
      <c r="Q10" t="b">
        <f>punkty_rekrutacyjne5[[#This Row],[GMP]]=100</f>
        <v>0</v>
      </c>
      <c r="R10">
        <v>58</v>
      </c>
      <c r="S10" t="b">
        <f>punkty_rekrutacyjne5[[#This Row],[GJP]]=100</f>
        <v>0</v>
      </c>
      <c r="T10" s="1">
        <f>COUNTIF(punkty_rekrutacyjne5[[#This Row],[Max]:[Max5]],TRUE)</f>
        <v>0</v>
      </c>
    </row>
    <row r="11" spans="2:23" hidden="1" x14ac:dyDescent="0.25">
      <c r="B11" s="1" t="s">
        <v>25</v>
      </c>
      <c r="C11" s="1" t="s">
        <v>26</v>
      </c>
      <c r="D11">
        <v>6</v>
      </c>
      <c r="E11">
        <v>6</v>
      </c>
      <c r="F11">
        <v>2</v>
      </c>
      <c r="G11">
        <v>5</v>
      </c>
      <c r="H11">
        <v>5</v>
      </c>
      <c r="I11">
        <v>3</v>
      </c>
      <c r="J11">
        <v>12</v>
      </c>
      <c r="K11" t="b">
        <f>punkty_rekrutacyjne5[[#This Row],[GHP]]=100</f>
        <v>0</v>
      </c>
      <c r="L11">
        <v>17</v>
      </c>
      <c r="M11" t="b">
        <f>punkty_rekrutacyjne5[[#This Row],[GHH]]=100</f>
        <v>0</v>
      </c>
      <c r="N11">
        <v>14</v>
      </c>
      <c r="O11" t="b">
        <f>punkty_rekrutacyjne5[[#This Row],[GMM]]=100</f>
        <v>0</v>
      </c>
      <c r="P11">
        <v>4</v>
      </c>
      <c r="Q11" t="b">
        <f>punkty_rekrutacyjne5[[#This Row],[GMP]]=100</f>
        <v>0</v>
      </c>
      <c r="R11">
        <v>3</v>
      </c>
      <c r="S11" t="b">
        <f>punkty_rekrutacyjne5[[#This Row],[GJP]]=100</f>
        <v>0</v>
      </c>
      <c r="T11" s="1">
        <f>COUNTIF(punkty_rekrutacyjne5[[#This Row],[Max]:[Max5]],TRUE)</f>
        <v>0</v>
      </c>
    </row>
    <row r="12" spans="2:23" hidden="1" x14ac:dyDescent="0.25">
      <c r="B12" s="1" t="s">
        <v>27</v>
      </c>
      <c r="C12" s="1" t="s">
        <v>28</v>
      </c>
      <c r="D12">
        <v>1</v>
      </c>
      <c r="E12">
        <v>6</v>
      </c>
      <c r="F12">
        <v>6</v>
      </c>
      <c r="G12">
        <v>2</v>
      </c>
      <c r="H12">
        <v>3</v>
      </c>
      <c r="I12">
        <v>6</v>
      </c>
      <c r="J12">
        <v>1</v>
      </c>
      <c r="K12" t="b">
        <f>punkty_rekrutacyjne5[[#This Row],[GHP]]=100</f>
        <v>0</v>
      </c>
      <c r="L12">
        <v>3</v>
      </c>
      <c r="M12" t="b">
        <f>punkty_rekrutacyjne5[[#This Row],[GHH]]=100</f>
        <v>0</v>
      </c>
      <c r="N12">
        <v>69</v>
      </c>
      <c r="O12" t="b">
        <f>punkty_rekrutacyjne5[[#This Row],[GMM]]=100</f>
        <v>0</v>
      </c>
      <c r="P12">
        <v>89</v>
      </c>
      <c r="Q12" t="b">
        <f>punkty_rekrutacyjne5[[#This Row],[GMP]]=100</f>
        <v>0</v>
      </c>
      <c r="R12">
        <v>10</v>
      </c>
      <c r="S12" t="b">
        <f>punkty_rekrutacyjne5[[#This Row],[GJP]]=100</f>
        <v>0</v>
      </c>
      <c r="T12" s="1">
        <f>COUNTIF(punkty_rekrutacyjne5[[#This Row],[Max]:[Max5]],TRUE)</f>
        <v>0</v>
      </c>
    </row>
    <row r="13" spans="2:23" hidden="1" x14ac:dyDescent="0.25">
      <c r="B13" s="1" t="s">
        <v>29</v>
      </c>
      <c r="C13" s="1" t="s">
        <v>30</v>
      </c>
      <c r="D13">
        <v>0</v>
      </c>
      <c r="E13">
        <v>5</v>
      </c>
      <c r="F13">
        <v>3</v>
      </c>
      <c r="G13">
        <v>6</v>
      </c>
      <c r="H13">
        <v>6</v>
      </c>
      <c r="I13">
        <v>4</v>
      </c>
      <c r="J13">
        <v>28</v>
      </c>
      <c r="K13" t="b">
        <f>punkty_rekrutacyjne5[[#This Row],[GHP]]=100</f>
        <v>0</v>
      </c>
      <c r="L13">
        <v>53</v>
      </c>
      <c r="M13" t="b">
        <f>punkty_rekrutacyjne5[[#This Row],[GHH]]=100</f>
        <v>0</v>
      </c>
      <c r="N13">
        <v>38</v>
      </c>
      <c r="O13" t="b">
        <f>punkty_rekrutacyjne5[[#This Row],[GMM]]=100</f>
        <v>0</v>
      </c>
      <c r="P13">
        <v>63</v>
      </c>
      <c r="Q13" t="b">
        <f>punkty_rekrutacyjne5[[#This Row],[GMP]]=100</f>
        <v>0</v>
      </c>
      <c r="R13">
        <v>70</v>
      </c>
      <c r="S13" t="b">
        <f>punkty_rekrutacyjne5[[#This Row],[GJP]]=100</f>
        <v>0</v>
      </c>
      <c r="T13" s="1">
        <f>COUNTIF(punkty_rekrutacyjne5[[#This Row],[Max]:[Max5]],TRUE)</f>
        <v>0</v>
      </c>
    </row>
    <row r="14" spans="2:23" hidden="1" x14ac:dyDescent="0.25">
      <c r="B14" s="1" t="s">
        <v>31</v>
      </c>
      <c r="C14" s="1" t="s">
        <v>32</v>
      </c>
      <c r="D14">
        <v>4</v>
      </c>
      <c r="E14">
        <v>3</v>
      </c>
      <c r="F14">
        <v>3</v>
      </c>
      <c r="G14">
        <v>6</v>
      </c>
      <c r="H14">
        <v>6</v>
      </c>
      <c r="I14">
        <v>2</v>
      </c>
      <c r="J14">
        <v>77</v>
      </c>
      <c r="K14" t="b">
        <f>punkty_rekrutacyjne5[[#This Row],[GHP]]=100</f>
        <v>0</v>
      </c>
      <c r="L14">
        <v>8</v>
      </c>
      <c r="M14" t="b">
        <f>punkty_rekrutacyjne5[[#This Row],[GHH]]=100</f>
        <v>0</v>
      </c>
      <c r="N14">
        <v>71</v>
      </c>
      <c r="O14" t="b">
        <f>punkty_rekrutacyjne5[[#This Row],[GMM]]=100</f>
        <v>0</v>
      </c>
      <c r="P14">
        <v>88</v>
      </c>
      <c r="Q14" t="b">
        <f>punkty_rekrutacyjne5[[#This Row],[GMP]]=100</f>
        <v>0</v>
      </c>
      <c r="R14">
        <v>41</v>
      </c>
      <c r="S14" t="b">
        <f>punkty_rekrutacyjne5[[#This Row],[GJP]]=100</f>
        <v>0</v>
      </c>
      <c r="T14" s="1">
        <f>COUNTIF(punkty_rekrutacyjne5[[#This Row],[Max]:[Max5]],TRUE)</f>
        <v>0</v>
      </c>
    </row>
    <row r="15" spans="2:23" hidden="1" x14ac:dyDescent="0.25">
      <c r="B15" s="1" t="s">
        <v>33</v>
      </c>
      <c r="C15" s="1" t="s">
        <v>34</v>
      </c>
      <c r="D15">
        <v>4</v>
      </c>
      <c r="E15">
        <v>6</v>
      </c>
      <c r="F15">
        <v>5</v>
      </c>
      <c r="G15">
        <v>6</v>
      </c>
      <c r="H15">
        <v>3</v>
      </c>
      <c r="I15">
        <v>6</v>
      </c>
      <c r="J15">
        <v>83</v>
      </c>
      <c r="K15" t="b">
        <f>punkty_rekrutacyjne5[[#This Row],[GHP]]=100</f>
        <v>0</v>
      </c>
      <c r="L15">
        <v>27</v>
      </c>
      <c r="M15" t="b">
        <f>punkty_rekrutacyjne5[[#This Row],[GHH]]=100</f>
        <v>0</v>
      </c>
      <c r="N15">
        <v>79</v>
      </c>
      <c r="O15" t="b">
        <f>punkty_rekrutacyjne5[[#This Row],[GMM]]=100</f>
        <v>0</v>
      </c>
      <c r="P15">
        <v>20</v>
      </c>
      <c r="Q15" t="b">
        <f>punkty_rekrutacyjne5[[#This Row],[GMP]]=100</f>
        <v>0</v>
      </c>
      <c r="R15">
        <v>43</v>
      </c>
      <c r="S15" t="b">
        <f>punkty_rekrutacyjne5[[#This Row],[GJP]]=100</f>
        <v>0</v>
      </c>
      <c r="T15" s="1">
        <f>COUNTIF(punkty_rekrutacyjne5[[#This Row],[Max]:[Max5]],TRUE)</f>
        <v>0</v>
      </c>
    </row>
    <row r="16" spans="2:23" hidden="1" x14ac:dyDescent="0.25">
      <c r="B16" s="1" t="s">
        <v>35</v>
      </c>
      <c r="C16" s="1" t="s">
        <v>36</v>
      </c>
      <c r="D16">
        <v>1</v>
      </c>
      <c r="E16">
        <v>3</v>
      </c>
      <c r="F16">
        <v>6</v>
      </c>
      <c r="G16">
        <v>3</v>
      </c>
      <c r="H16">
        <v>3</v>
      </c>
      <c r="I16">
        <v>2</v>
      </c>
      <c r="J16">
        <v>16</v>
      </c>
      <c r="K16" t="b">
        <f>punkty_rekrutacyjne5[[#This Row],[GHP]]=100</f>
        <v>0</v>
      </c>
      <c r="L16">
        <v>43</v>
      </c>
      <c r="M16" t="b">
        <f>punkty_rekrutacyjne5[[#This Row],[GHH]]=100</f>
        <v>0</v>
      </c>
      <c r="N16">
        <v>92</v>
      </c>
      <c r="O16" t="b">
        <f>punkty_rekrutacyjne5[[#This Row],[GMM]]=100</f>
        <v>0</v>
      </c>
      <c r="P16">
        <v>54</v>
      </c>
      <c r="Q16" t="b">
        <f>punkty_rekrutacyjne5[[#This Row],[GMP]]=100</f>
        <v>0</v>
      </c>
      <c r="R16">
        <v>27</v>
      </c>
      <c r="S16" t="b">
        <f>punkty_rekrutacyjne5[[#This Row],[GJP]]=100</f>
        <v>0</v>
      </c>
      <c r="T16" s="1">
        <f>COUNTIF(punkty_rekrutacyjne5[[#This Row],[Max]:[Max5]],TRUE)</f>
        <v>0</v>
      </c>
    </row>
    <row r="17" spans="2:20" hidden="1" x14ac:dyDescent="0.25">
      <c r="B17" s="1" t="s">
        <v>37</v>
      </c>
      <c r="C17" s="1" t="s">
        <v>38</v>
      </c>
      <c r="D17">
        <v>6</v>
      </c>
      <c r="E17">
        <v>6</v>
      </c>
      <c r="F17">
        <v>5</v>
      </c>
      <c r="G17">
        <v>3</v>
      </c>
      <c r="H17">
        <v>2</v>
      </c>
      <c r="I17">
        <v>6</v>
      </c>
      <c r="J17">
        <v>11</v>
      </c>
      <c r="K17" t="b">
        <f>punkty_rekrutacyjne5[[#This Row],[GHP]]=100</f>
        <v>0</v>
      </c>
      <c r="L17">
        <v>36</v>
      </c>
      <c r="M17" t="b">
        <f>punkty_rekrutacyjne5[[#This Row],[GHH]]=100</f>
        <v>0</v>
      </c>
      <c r="N17">
        <v>4</v>
      </c>
      <c r="O17" t="b">
        <f>punkty_rekrutacyjne5[[#This Row],[GMM]]=100</f>
        <v>0</v>
      </c>
      <c r="P17">
        <v>41</v>
      </c>
      <c r="Q17" t="b">
        <f>punkty_rekrutacyjne5[[#This Row],[GMP]]=100</f>
        <v>0</v>
      </c>
      <c r="R17">
        <v>62</v>
      </c>
      <c r="S17" t="b">
        <f>punkty_rekrutacyjne5[[#This Row],[GJP]]=100</f>
        <v>0</v>
      </c>
      <c r="T17" s="1">
        <f>COUNTIF(punkty_rekrutacyjne5[[#This Row],[Max]:[Max5]],TRUE)</f>
        <v>0</v>
      </c>
    </row>
    <row r="18" spans="2:20" hidden="1" x14ac:dyDescent="0.25">
      <c r="B18" s="1" t="s">
        <v>39</v>
      </c>
      <c r="C18" s="1" t="s">
        <v>38</v>
      </c>
      <c r="D18">
        <v>5</v>
      </c>
      <c r="E18">
        <v>2</v>
      </c>
      <c r="F18">
        <v>4</v>
      </c>
      <c r="G18">
        <v>2</v>
      </c>
      <c r="H18">
        <v>3</v>
      </c>
      <c r="I18">
        <v>5</v>
      </c>
      <c r="J18">
        <v>80</v>
      </c>
      <c r="K18" t="b">
        <f>punkty_rekrutacyjne5[[#This Row],[GHP]]=100</f>
        <v>0</v>
      </c>
      <c r="L18">
        <v>75</v>
      </c>
      <c r="M18" t="b">
        <f>punkty_rekrutacyjne5[[#This Row],[GHH]]=100</f>
        <v>0</v>
      </c>
      <c r="N18">
        <v>60</v>
      </c>
      <c r="O18" t="b">
        <f>punkty_rekrutacyjne5[[#This Row],[GMM]]=100</f>
        <v>0</v>
      </c>
      <c r="P18">
        <v>54</v>
      </c>
      <c r="Q18" t="b">
        <f>punkty_rekrutacyjne5[[#This Row],[GMP]]=100</f>
        <v>0</v>
      </c>
      <c r="R18">
        <v>69</v>
      </c>
      <c r="S18" t="b">
        <f>punkty_rekrutacyjne5[[#This Row],[GJP]]=100</f>
        <v>0</v>
      </c>
      <c r="T18" s="1">
        <f>COUNTIF(punkty_rekrutacyjne5[[#This Row],[Max]:[Max5]],TRUE)</f>
        <v>0</v>
      </c>
    </row>
    <row r="19" spans="2:20" hidden="1" x14ac:dyDescent="0.25">
      <c r="B19" s="1" t="s">
        <v>40</v>
      </c>
      <c r="C19" s="1" t="s">
        <v>41</v>
      </c>
      <c r="D19">
        <v>8</v>
      </c>
      <c r="E19">
        <v>6</v>
      </c>
      <c r="F19">
        <v>4</v>
      </c>
      <c r="G19">
        <v>3</v>
      </c>
      <c r="H19">
        <v>4</v>
      </c>
      <c r="I19">
        <v>5</v>
      </c>
      <c r="J19">
        <v>22</v>
      </c>
      <c r="K19" t="b">
        <f>punkty_rekrutacyjne5[[#This Row],[GHP]]=100</f>
        <v>0</v>
      </c>
      <c r="L19">
        <v>46</v>
      </c>
      <c r="M19" t="b">
        <f>punkty_rekrutacyjne5[[#This Row],[GHH]]=100</f>
        <v>0</v>
      </c>
      <c r="N19">
        <v>36</v>
      </c>
      <c r="O19" t="b">
        <f>punkty_rekrutacyjne5[[#This Row],[GMM]]=100</f>
        <v>0</v>
      </c>
      <c r="P19">
        <v>35</v>
      </c>
      <c r="Q19" t="b">
        <f>punkty_rekrutacyjne5[[#This Row],[GMP]]=100</f>
        <v>0</v>
      </c>
      <c r="R19">
        <v>91</v>
      </c>
      <c r="S19" t="b">
        <f>punkty_rekrutacyjne5[[#This Row],[GJP]]=100</f>
        <v>0</v>
      </c>
      <c r="T19" s="1">
        <f>COUNTIF(punkty_rekrutacyjne5[[#This Row],[Max]:[Max5]],TRUE)</f>
        <v>0</v>
      </c>
    </row>
    <row r="20" spans="2:20" hidden="1" x14ac:dyDescent="0.25">
      <c r="B20" s="1" t="s">
        <v>42</v>
      </c>
      <c r="C20" s="1" t="s">
        <v>43</v>
      </c>
      <c r="D20">
        <v>2</v>
      </c>
      <c r="E20">
        <v>5</v>
      </c>
      <c r="F20">
        <v>3</v>
      </c>
      <c r="G20">
        <v>5</v>
      </c>
      <c r="H20">
        <v>6</v>
      </c>
      <c r="I20">
        <v>3</v>
      </c>
      <c r="J20">
        <v>47</v>
      </c>
      <c r="K20" t="b">
        <f>punkty_rekrutacyjne5[[#This Row],[GHP]]=100</f>
        <v>0</v>
      </c>
      <c r="L20">
        <v>30</v>
      </c>
      <c r="M20" t="b">
        <f>punkty_rekrutacyjne5[[#This Row],[GHH]]=100</f>
        <v>0</v>
      </c>
      <c r="N20">
        <v>2</v>
      </c>
      <c r="O20" t="b">
        <f>punkty_rekrutacyjne5[[#This Row],[GMM]]=100</f>
        <v>0</v>
      </c>
      <c r="P20">
        <v>45</v>
      </c>
      <c r="Q20" t="b">
        <f>punkty_rekrutacyjne5[[#This Row],[GMP]]=100</f>
        <v>0</v>
      </c>
      <c r="R20">
        <v>76</v>
      </c>
      <c r="S20" t="b">
        <f>punkty_rekrutacyjne5[[#This Row],[GJP]]=100</f>
        <v>0</v>
      </c>
      <c r="T20" s="1">
        <f>COUNTIF(punkty_rekrutacyjne5[[#This Row],[Max]:[Max5]],TRUE)</f>
        <v>0</v>
      </c>
    </row>
    <row r="21" spans="2:20" hidden="1" x14ac:dyDescent="0.25">
      <c r="B21" s="1" t="s">
        <v>44</v>
      </c>
      <c r="C21" s="1" t="s">
        <v>45</v>
      </c>
      <c r="D21">
        <v>8</v>
      </c>
      <c r="E21">
        <v>4</v>
      </c>
      <c r="F21">
        <v>3</v>
      </c>
      <c r="G21">
        <v>4</v>
      </c>
      <c r="H21">
        <v>6</v>
      </c>
      <c r="I21">
        <v>2</v>
      </c>
      <c r="J21">
        <v>23</v>
      </c>
      <c r="K21" t="b">
        <f>punkty_rekrutacyjne5[[#This Row],[GHP]]=100</f>
        <v>0</v>
      </c>
      <c r="L21">
        <v>49</v>
      </c>
      <c r="M21" t="b">
        <f>punkty_rekrutacyjne5[[#This Row],[GHH]]=100</f>
        <v>0</v>
      </c>
      <c r="N21">
        <v>16</v>
      </c>
      <c r="O21" t="b">
        <f>punkty_rekrutacyjne5[[#This Row],[GMM]]=100</f>
        <v>0</v>
      </c>
      <c r="P21">
        <v>3</v>
      </c>
      <c r="Q21" t="b">
        <f>punkty_rekrutacyjne5[[#This Row],[GMP]]=100</f>
        <v>0</v>
      </c>
      <c r="R21">
        <v>81</v>
      </c>
      <c r="S21" t="b">
        <f>punkty_rekrutacyjne5[[#This Row],[GJP]]=100</f>
        <v>0</v>
      </c>
      <c r="T21" s="1">
        <f>COUNTIF(punkty_rekrutacyjne5[[#This Row],[Max]:[Max5]],TRUE)</f>
        <v>0</v>
      </c>
    </row>
    <row r="22" spans="2:20" hidden="1" x14ac:dyDescent="0.25">
      <c r="B22" s="1" t="s">
        <v>46</v>
      </c>
      <c r="C22" s="1" t="s">
        <v>16</v>
      </c>
      <c r="D22">
        <v>1</v>
      </c>
      <c r="E22">
        <v>6</v>
      </c>
      <c r="F22">
        <v>6</v>
      </c>
      <c r="G22">
        <v>6</v>
      </c>
      <c r="H22">
        <v>3</v>
      </c>
      <c r="I22">
        <v>2</v>
      </c>
      <c r="J22">
        <v>14</v>
      </c>
      <c r="K22" t="b">
        <f>punkty_rekrutacyjne5[[#This Row],[GHP]]=100</f>
        <v>0</v>
      </c>
      <c r="L22">
        <v>20</v>
      </c>
      <c r="M22" t="b">
        <f>punkty_rekrutacyjne5[[#This Row],[GHH]]=100</f>
        <v>0</v>
      </c>
      <c r="N22">
        <v>14</v>
      </c>
      <c r="O22" t="b">
        <f>punkty_rekrutacyjne5[[#This Row],[GMM]]=100</f>
        <v>0</v>
      </c>
      <c r="P22">
        <v>64</v>
      </c>
      <c r="Q22" t="b">
        <f>punkty_rekrutacyjne5[[#This Row],[GMP]]=100</f>
        <v>0</v>
      </c>
      <c r="R22">
        <v>55</v>
      </c>
      <c r="S22" t="b">
        <f>punkty_rekrutacyjne5[[#This Row],[GJP]]=100</f>
        <v>0</v>
      </c>
      <c r="T22" s="1">
        <f>COUNTIF(punkty_rekrutacyjne5[[#This Row],[Max]:[Max5]],TRUE)</f>
        <v>0</v>
      </c>
    </row>
    <row r="23" spans="2:20" hidden="1" x14ac:dyDescent="0.25">
      <c r="B23" s="1" t="s">
        <v>47</v>
      </c>
      <c r="C23" s="1" t="s">
        <v>48</v>
      </c>
      <c r="D23">
        <v>5</v>
      </c>
      <c r="E23">
        <v>4</v>
      </c>
      <c r="F23">
        <v>3</v>
      </c>
      <c r="G23">
        <v>3</v>
      </c>
      <c r="H23">
        <v>3</v>
      </c>
      <c r="I23">
        <v>6</v>
      </c>
      <c r="J23">
        <v>98</v>
      </c>
      <c r="K23" t="b">
        <f>punkty_rekrutacyjne5[[#This Row],[GHP]]=100</f>
        <v>0</v>
      </c>
      <c r="L23">
        <v>48</v>
      </c>
      <c r="M23" t="b">
        <f>punkty_rekrutacyjne5[[#This Row],[GHH]]=100</f>
        <v>0</v>
      </c>
      <c r="N23">
        <v>6</v>
      </c>
      <c r="O23" t="b">
        <f>punkty_rekrutacyjne5[[#This Row],[GMM]]=100</f>
        <v>0</v>
      </c>
      <c r="P23">
        <v>70</v>
      </c>
      <c r="Q23" t="b">
        <f>punkty_rekrutacyjne5[[#This Row],[GMP]]=100</f>
        <v>0</v>
      </c>
      <c r="R23">
        <v>6</v>
      </c>
      <c r="S23" t="b">
        <f>punkty_rekrutacyjne5[[#This Row],[GJP]]=100</f>
        <v>0</v>
      </c>
      <c r="T23" s="1">
        <f>COUNTIF(punkty_rekrutacyjne5[[#This Row],[Max]:[Max5]],TRUE)</f>
        <v>0</v>
      </c>
    </row>
    <row r="24" spans="2:20" hidden="1" x14ac:dyDescent="0.25">
      <c r="B24" s="1" t="s">
        <v>49</v>
      </c>
      <c r="C24" s="1" t="s">
        <v>38</v>
      </c>
      <c r="D24">
        <v>3</v>
      </c>
      <c r="E24">
        <v>3</v>
      </c>
      <c r="F24">
        <v>2</v>
      </c>
      <c r="G24">
        <v>3</v>
      </c>
      <c r="H24">
        <v>3</v>
      </c>
      <c r="I24">
        <v>2</v>
      </c>
      <c r="J24">
        <v>38</v>
      </c>
      <c r="K24" t="b">
        <f>punkty_rekrutacyjne5[[#This Row],[GHP]]=100</f>
        <v>0</v>
      </c>
      <c r="L24">
        <v>71</v>
      </c>
      <c r="M24" t="b">
        <f>punkty_rekrutacyjne5[[#This Row],[GHH]]=100</f>
        <v>0</v>
      </c>
      <c r="N24">
        <v>35</v>
      </c>
      <c r="O24" t="b">
        <f>punkty_rekrutacyjne5[[#This Row],[GMM]]=100</f>
        <v>0</v>
      </c>
      <c r="P24">
        <v>95</v>
      </c>
      <c r="Q24" t="b">
        <f>punkty_rekrutacyjne5[[#This Row],[GMP]]=100</f>
        <v>0</v>
      </c>
      <c r="R24">
        <v>84</v>
      </c>
      <c r="S24" t="b">
        <f>punkty_rekrutacyjne5[[#This Row],[GJP]]=100</f>
        <v>0</v>
      </c>
      <c r="T24" s="1">
        <f>COUNTIF(punkty_rekrutacyjne5[[#This Row],[Max]:[Max5]],TRUE)</f>
        <v>0</v>
      </c>
    </row>
    <row r="25" spans="2:20" x14ac:dyDescent="0.25">
      <c r="B25" s="1" t="s">
        <v>50</v>
      </c>
      <c r="C25" s="1" t="s">
        <v>51</v>
      </c>
      <c r="D25">
        <v>7</v>
      </c>
      <c r="E25">
        <v>4</v>
      </c>
      <c r="F25">
        <v>6</v>
      </c>
      <c r="G25">
        <v>4</v>
      </c>
      <c r="H25">
        <v>6</v>
      </c>
      <c r="I25">
        <v>5</v>
      </c>
      <c r="J25">
        <v>95</v>
      </c>
      <c r="K25" t="b">
        <f>punkty_rekrutacyjne5[[#This Row],[GHP]]=100</f>
        <v>0</v>
      </c>
      <c r="L25">
        <v>100</v>
      </c>
      <c r="M25" t="b">
        <f>punkty_rekrutacyjne5[[#This Row],[GHH]]=100</f>
        <v>1</v>
      </c>
      <c r="N25">
        <v>100</v>
      </c>
      <c r="O25" t="b">
        <f>punkty_rekrutacyjne5[[#This Row],[GMM]]=100</f>
        <v>1</v>
      </c>
      <c r="P25">
        <v>40</v>
      </c>
      <c r="Q25" t="b">
        <f>punkty_rekrutacyjne5[[#This Row],[GMP]]=100</f>
        <v>0</v>
      </c>
      <c r="R25">
        <v>100</v>
      </c>
      <c r="S25" t="b">
        <f>punkty_rekrutacyjne5[[#This Row],[GJP]]=100</f>
        <v>1</v>
      </c>
      <c r="T25" s="1">
        <f>COUNTIF(punkty_rekrutacyjne5[[#This Row],[Max]:[Max5]],TRUE)</f>
        <v>3</v>
      </c>
    </row>
    <row r="26" spans="2:20" hidden="1" x14ac:dyDescent="0.25">
      <c r="B26" s="1" t="s">
        <v>52</v>
      </c>
      <c r="C26" s="1" t="s">
        <v>53</v>
      </c>
      <c r="D26">
        <v>7</v>
      </c>
      <c r="E26">
        <v>2</v>
      </c>
      <c r="F26">
        <v>4</v>
      </c>
      <c r="G26">
        <v>5</v>
      </c>
      <c r="H26">
        <v>3</v>
      </c>
      <c r="I26">
        <v>4</v>
      </c>
      <c r="J26">
        <v>59</v>
      </c>
      <c r="K26" t="b">
        <f>punkty_rekrutacyjne5[[#This Row],[GHP]]=100</f>
        <v>0</v>
      </c>
      <c r="L26">
        <v>14</v>
      </c>
      <c r="M26" t="b">
        <f>punkty_rekrutacyjne5[[#This Row],[GHH]]=100</f>
        <v>0</v>
      </c>
      <c r="N26">
        <v>99</v>
      </c>
      <c r="O26" t="b">
        <f>punkty_rekrutacyjne5[[#This Row],[GMM]]=100</f>
        <v>0</v>
      </c>
      <c r="P26">
        <v>4</v>
      </c>
      <c r="Q26" t="b">
        <f>punkty_rekrutacyjne5[[#This Row],[GMP]]=100</f>
        <v>0</v>
      </c>
      <c r="R26">
        <v>3</v>
      </c>
      <c r="S26" t="b">
        <f>punkty_rekrutacyjne5[[#This Row],[GJP]]=100</f>
        <v>0</v>
      </c>
      <c r="T26" s="1">
        <f>COUNTIF(punkty_rekrutacyjne5[[#This Row],[Max]:[Max5]],TRUE)</f>
        <v>0</v>
      </c>
    </row>
    <row r="27" spans="2:20" hidden="1" x14ac:dyDescent="0.25">
      <c r="B27" s="1" t="s">
        <v>54</v>
      </c>
      <c r="C27" s="1" t="s">
        <v>55</v>
      </c>
      <c r="D27">
        <v>3</v>
      </c>
      <c r="E27">
        <v>3</v>
      </c>
      <c r="F27">
        <v>5</v>
      </c>
      <c r="G27">
        <v>5</v>
      </c>
      <c r="H27">
        <v>2</v>
      </c>
      <c r="I27">
        <v>6</v>
      </c>
      <c r="J27">
        <v>26</v>
      </c>
      <c r="K27" t="b">
        <f>punkty_rekrutacyjne5[[#This Row],[GHP]]=100</f>
        <v>0</v>
      </c>
      <c r="L27">
        <v>14</v>
      </c>
      <c r="M27" t="b">
        <f>punkty_rekrutacyjne5[[#This Row],[GHH]]=100</f>
        <v>0</v>
      </c>
      <c r="N27">
        <v>18</v>
      </c>
      <c r="O27" t="b">
        <f>punkty_rekrutacyjne5[[#This Row],[GMM]]=100</f>
        <v>0</v>
      </c>
      <c r="P27">
        <v>96</v>
      </c>
      <c r="Q27" t="b">
        <f>punkty_rekrutacyjne5[[#This Row],[GMP]]=100</f>
        <v>0</v>
      </c>
      <c r="R27">
        <v>41</v>
      </c>
      <c r="S27" t="b">
        <f>punkty_rekrutacyjne5[[#This Row],[GJP]]=100</f>
        <v>0</v>
      </c>
      <c r="T27" s="1">
        <f>COUNTIF(punkty_rekrutacyjne5[[#This Row],[Max]:[Max5]],TRUE)</f>
        <v>0</v>
      </c>
    </row>
    <row r="28" spans="2:20" hidden="1" x14ac:dyDescent="0.25">
      <c r="B28" s="1" t="s">
        <v>56</v>
      </c>
      <c r="C28" s="1" t="s">
        <v>38</v>
      </c>
      <c r="D28">
        <v>8</v>
      </c>
      <c r="E28">
        <v>6</v>
      </c>
      <c r="F28">
        <v>3</v>
      </c>
      <c r="G28">
        <v>4</v>
      </c>
      <c r="H28">
        <v>2</v>
      </c>
      <c r="I28">
        <v>4</v>
      </c>
      <c r="J28">
        <v>8</v>
      </c>
      <c r="K28" t="b">
        <f>punkty_rekrutacyjne5[[#This Row],[GHP]]=100</f>
        <v>0</v>
      </c>
      <c r="L28">
        <v>78</v>
      </c>
      <c r="M28" t="b">
        <f>punkty_rekrutacyjne5[[#This Row],[GHH]]=100</f>
        <v>0</v>
      </c>
      <c r="N28">
        <v>64</v>
      </c>
      <c r="O28" t="b">
        <f>punkty_rekrutacyjne5[[#This Row],[GMM]]=100</f>
        <v>0</v>
      </c>
      <c r="P28">
        <v>10</v>
      </c>
      <c r="Q28" t="b">
        <f>punkty_rekrutacyjne5[[#This Row],[GMP]]=100</f>
        <v>0</v>
      </c>
      <c r="R28">
        <v>55</v>
      </c>
      <c r="S28" t="b">
        <f>punkty_rekrutacyjne5[[#This Row],[GJP]]=100</f>
        <v>0</v>
      </c>
      <c r="T28" s="1">
        <f>COUNTIF(punkty_rekrutacyjne5[[#This Row],[Max]:[Max5]],TRUE)</f>
        <v>0</v>
      </c>
    </row>
    <row r="29" spans="2:20" hidden="1" x14ac:dyDescent="0.25">
      <c r="B29" s="1" t="s">
        <v>57</v>
      </c>
      <c r="C29" s="1" t="s">
        <v>58</v>
      </c>
      <c r="D29">
        <v>3</v>
      </c>
      <c r="E29">
        <v>5</v>
      </c>
      <c r="F29">
        <v>2</v>
      </c>
      <c r="G29">
        <v>4</v>
      </c>
      <c r="H29">
        <v>3</v>
      </c>
      <c r="I29">
        <v>6</v>
      </c>
      <c r="J29">
        <v>41</v>
      </c>
      <c r="K29" t="b">
        <f>punkty_rekrutacyjne5[[#This Row],[GHP]]=100</f>
        <v>0</v>
      </c>
      <c r="L29">
        <v>37</v>
      </c>
      <c r="M29" t="b">
        <f>punkty_rekrutacyjne5[[#This Row],[GHH]]=100</f>
        <v>0</v>
      </c>
      <c r="N29">
        <v>5</v>
      </c>
      <c r="O29" t="b">
        <f>punkty_rekrutacyjne5[[#This Row],[GMM]]=100</f>
        <v>0</v>
      </c>
      <c r="P29">
        <v>34</v>
      </c>
      <c r="Q29" t="b">
        <f>punkty_rekrutacyjne5[[#This Row],[GMP]]=100</f>
        <v>0</v>
      </c>
      <c r="R29">
        <v>93</v>
      </c>
      <c r="S29" t="b">
        <f>punkty_rekrutacyjne5[[#This Row],[GJP]]=100</f>
        <v>0</v>
      </c>
      <c r="T29" s="1">
        <f>COUNTIF(punkty_rekrutacyjne5[[#This Row],[Max]:[Max5]],TRUE)</f>
        <v>0</v>
      </c>
    </row>
    <row r="30" spans="2:20" hidden="1" x14ac:dyDescent="0.25">
      <c r="B30" s="1" t="s">
        <v>59</v>
      </c>
      <c r="C30" s="1" t="s">
        <v>16</v>
      </c>
      <c r="D30">
        <v>4</v>
      </c>
      <c r="E30">
        <v>6</v>
      </c>
      <c r="F30">
        <v>4</v>
      </c>
      <c r="G30">
        <v>3</v>
      </c>
      <c r="H30">
        <v>2</v>
      </c>
      <c r="I30">
        <v>3</v>
      </c>
      <c r="J30">
        <v>60</v>
      </c>
      <c r="K30" t="b">
        <f>punkty_rekrutacyjne5[[#This Row],[GHP]]=100</f>
        <v>0</v>
      </c>
      <c r="L30">
        <v>7</v>
      </c>
      <c r="M30" t="b">
        <f>punkty_rekrutacyjne5[[#This Row],[GHH]]=100</f>
        <v>0</v>
      </c>
      <c r="N30">
        <v>97</v>
      </c>
      <c r="O30" t="b">
        <f>punkty_rekrutacyjne5[[#This Row],[GMM]]=100</f>
        <v>0</v>
      </c>
      <c r="P30">
        <v>80</v>
      </c>
      <c r="Q30" t="b">
        <f>punkty_rekrutacyjne5[[#This Row],[GMP]]=100</f>
        <v>0</v>
      </c>
      <c r="R30">
        <v>43</v>
      </c>
      <c r="S30" t="b">
        <f>punkty_rekrutacyjne5[[#This Row],[GJP]]=100</f>
        <v>0</v>
      </c>
      <c r="T30" s="1">
        <f>COUNTIF(punkty_rekrutacyjne5[[#This Row],[Max]:[Max5]],TRUE)</f>
        <v>0</v>
      </c>
    </row>
    <row r="31" spans="2:20" hidden="1" x14ac:dyDescent="0.25">
      <c r="B31" s="1" t="s">
        <v>60</v>
      </c>
      <c r="C31" s="1" t="s">
        <v>61</v>
      </c>
      <c r="D31">
        <v>1</v>
      </c>
      <c r="E31">
        <v>4</v>
      </c>
      <c r="F31">
        <v>5</v>
      </c>
      <c r="G31">
        <v>4</v>
      </c>
      <c r="H31">
        <v>2</v>
      </c>
      <c r="I31">
        <v>5</v>
      </c>
      <c r="J31">
        <v>53</v>
      </c>
      <c r="K31" t="b">
        <f>punkty_rekrutacyjne5[[#This Row],[GHP]]=100</f>
        <v>0</v>
      </c>
      <c r="L31">
        <v>18</v>
      </c>
      <c r="M31" t="b">
        <f>punkty_rekrutacyjne5[[#This Row],[GHH]]=100</f>
        <v>0</v>
      </c>
      <c r="N31">
        <v>94</v>
      </c>
      <c r="O31" t="b">
        <f>punkty_rekrutacyjne5[[#This Row],[GMM]]=100</f>
        <v>0</v>
      </c>
      <c r="P31">
        <v>99</v>
      </c>
      <c r="Q31" t="b">
        <f>punkty_rekrutacyjne5[[#This Row],[GMP]]=100</f>
        <v>0</v>
      </c>
      <c r="R31">
        <v>76</v>
      </c>
      <c r="S31" t="b">
        <f>punkty_rekrutacyjne5[[#This Row],[GJP]]=100</f>
        <v>0</v>
      </c>
      <c r="T31" s="1">
        <f>COUNTIF(punkty_rekrutacyjne5[[#This Row],[Max]:[Max5]],TRUE)</f>
        <v>0</v>
      </c>
    </row>
    <row r="32" spans="2:20" hidden="1" x14ac:dyDescent="0.25">
      <c r="B32" s="1" t="s">
        <v>62</v>
      </c>
      <c r="C32" s="1" t="s">
        <v>38</v>
      </c>
      <c r="D32">
        <v>5</v>
      </c>
      <c r="E32">
        <v>3</v>
      </c>
      <c r="F32">
        <v>3</v>
      </c>
      <c r="G32">
        <v>4</v>
      </c>
      <c r="H32">
        <v>6</v>
      </c>
      <c r="I32">
        <v>6</v>
      </c>
      <c r="J32">
        <v>84</v>
      </c>
      <c r="K32" t="b">
        <f>punkty_rekrutacyjne5[[#This Row],[GHP]]=100</f>
        <v>0</v>
      </c>
      <c r="L32">
        <v>87</v>
      </c>
      <c r="M32" t="b">
        <f>punkty_rekrutacyjne5[[#This Row],[GHH]]=100</f>
        <v>0</v>
      </c>
      <c r="N32">
        <v>96</v>
      </c>
      <c r="O32" t="b">
        <f>punkty_rekrutacyjne5[[#This Row],[GMM]]=100</f>
        <v>0</v>
      </c>
      <c r="P32">
        <v>8</v>
      </c>
      <c r="Q32" t="b">
        <f>punkty_rekrutacyjne5[[#This Row],[GMP]]=100</f>
        <v>0</v>
      </c>
      <c r="R32">
        <v>17</v>
      </c>
      <c r="S32" t="b">
        <f>punkty_rekrutacyjne5[[#This Row],[GJP]]=100</f>
        <v>0</v>
      </c>
      <c r="T32" s="1">
        <f>COUNTIF(punkty_rekrutacyjne5[[#This Row],[Max]:[Max5]],TRUE)</f>
        <v>0</v>
      </c>
    </row>
    <row r="33" spans="2:20" hidden="1" x14ac:dyDescent="0.25">
      <c r="B33" s="1" t="s">
        <v>63</v>
      </c>
      <c r="C33" s="1" t="s">
        <v>64</v>
      </c>
      <c r="D33">
        <v>2</v>
      </c>
      <c r="E33">
        <v>3</v>
      </c>
      <c r="F33">
        <v>5</v>
      </c>
      <c r="G33">
        <v>2</v>
      </c>
      <c r="H33">
        <v>2</v>
      </c>
      <c r="I33">
        <v>5</v>
      </c>
      <c r="J33">
        <v>6</v>
      </c>
      <c r="K33" t="b">
        <f>punkty_rekrutacyjne5[[#This Row],[GHP]]=100</f>
        <v>0</v>
      </c>
      <c r="L33">
        <v>43</v>
      </c>
      <c r="M33" t="b">
        <f>punkty_rekrutacyjne5[[#This Row],[GHH]]=100</f>
        <v>0</v>
      </c>
      <c r="N33">
        <v>53</v>
      </c>
      <c r="O33" t="b">
        <f>punkty_rekrutacyjne5[[#This Row],[GMM]]=100</f>
        <v>0</v>
      </c>
      <c r="P33">
        <v>71</v>
      </c>
      <c r="Q33" t="b">
        <f>punkty_rekrutacyjne5[[#This Row],[GMP]]=100</f>
        <v>0</v>
      </c>
      <c r="R33">
        <v>3</v>
      </c>
      <c r="S33" t="b">
        <f>punkty_rekrutacyjne5[[#This Row],[GJP]]=100</f>
        <v>0</v>
      </c>
      <c r="T33" s="1">
        <f>COUNTIF(punkty_rekrutacyjne5[[#This Row],[Max]:[Max5]],TRUE)</f>
        <v>0</v>
      </c>
    </row>
    <row r="34" spans="2:20" hidden="1" x14ac:dyDescent="0.25">
      <c r="B34" s="1" t="s">
        <v>65</v>
      </c>
      <c r="C34" s="1" t="s">
        <v>66</v>
      </c>
      <c r="D34">
        <v>0</v>
      </c>
      <c r="E34">
        <v>2</v>
      </c>
      <c r="F34">
        <v>6</v>
      </c>
      <c r="G34">
        <v>5</v>
      </c>
      <c r="H34">
        <v>6</v>
      </c>
      <c r="I34">
        <v>3</v>
      </c>
      <c r="J34">
        <v>89</v>
      </c>
      <c r="K34" t="b">
        <f>punkty_rekrutacyjne5[[#This Row],[GHP]]=100</f>
        <v>0</v>
      </c>
      <c r="L34">
        <v>40</v>
      </c>
      <c r="M34" t="b">
        <f>punkty_rekrutacyjne5[[#This Row],[GHH]]=100</f>
        <v>0</v>
      </c>
      <c r="N34">
        <v>28</v>
      </c>
      <c r="O34" t="b">
        <f>punkty_rekrutacyjne5[[#This Row],[GMM]]=100</f>
        <v>0</v>
      </c>
      <c r="P34">
        <v>32</v>
      </c>
      <c r="Q34" t="b">
        <f>punkty_rekrutacyjne5[[#This Row],[GMP]]=100</f>
        <v>0</v>
      </c>
      <c r="R34">
        <v>47</v>
      </c>
      <c r="S34" t="b">
        <f>punkty_rekrutacyjne5[[#This Row],[GJP]]=100</f>
        <v>0</v>
      </c>
      <c r="T34" s="1">
        <f>COUNTIF(punkty_rekrutacyjne5[[#This Row],[Max]:[Max5]],TRUE)</f>
        <v>0</v>
      </c>
    </row>
    <row r="35" spans="2:20" hidden="1" x14ac:dyDescent="0.25">
      <c r="B35" s="1" t="s">
        <v>67</v>
      </c>
      <c r="C35" s="1" t="s">
        <v>68</v>
      </c>
      <c r="D35">
        <v>0</v>
      </c>
      <c r="E35">
        <v>5</v>
      </c>
      <c r="F35">
        <v>6</v>
      </c>
      <c r="G35">
        <v>4</v>
      </c>
      <c r="H35">
        <v>4</v>
      </c>
      <c r="I35">
        <v>2</v>
      </c>
      <c r="J35">
        <v>22</v>
      </c>
      <c r="K35" t="b">
        <f>punkty_rekrutacyjne5[[#This Row],[GHP]]=100</f>
        <v>0</v>
      </c>
      <c r="L35">
        <v>9</v>
      </c>
      <c r="M35" t="b">
        <f>punkty_rekrutacyjne5[[#This Row],[GHH]]=100</f>
        <v>0</v>
      </c>
      <c r="N35">
        <v>1</v>
      </c>
      <c r="O35" t="b">
        <f>punkty_rekrutacyjne5[[#This Row],[GMM]]=100</f>
        <v>0</v>
      </c>
      <c r="P35">
        <v>76</v>
      </c>
      <c r="Q35" t="b">
        <f>punkty_rekrutacyjne5[[#This Row],[GMP]]=100</f>
        <v>0</v>
      </c>
      <c r="R35">
        <v>28</v>
      </c>
      <c r="S35" t="b">
        <f>punkty_rekrutacyjne5[[#This Row],[GJP]]=100</f>
        <v>0</v>
      </c>
      <c r="T35" s="1">
        <f>COUNTIF(punkty_rekrutacyjne5[[#This Row],[Max]:[Max5]],TRUE)</f>
        <v>0</v>
      </c>
    </row>
    <row r="36" spans="2:20" hidden="1" x14ac:dyDescent="0.25">
      <c r="B36" s="1" t="s">
        <v>69</v>
      </c>
      <c r="C36" s="1" t="s">
        <v>70</v>
      </c>
      <c r="D36">
        <v>6</v>
      </c>
      <c r="E36">
        <v>3</v>
      </c>
      <c r="F36">
        <v>2</v>
      </c>
      <c r="G36">
        <v>2</v>
      </c>
      <c r="H36">
        <v>2</v>
      </c>
      <c r="I36">
        <v>4</v>
      </c>
      <c r="J36">
        <v>82</v>
      </c>
      <c r="K36" t="b">
        <f>punkty_rekrutacyjne5[[#This Row],[GHP]]=100</f>
        <v>0</v>
      </c>
      <c r="L36">
        <v>95</v>
      </c>
      <c r="M36" t="b">
        <f>punkty_rekrutacyjne5[[#This Row],[GHH]]=100</f>
        <v>0</v>
      </c>
      <c r="N36">
        <v>8</v>
      </c>
      <c r="O36" t="b">
        <f>punkty_rekrutacyjne5[[#This Row],[GMM]]=100</f>
        <v>0</v>
      </c>
      <c r="P36">
        <v>46</v>
      </c>
      <c r="Q36" t="b">
        <f>punkty_rekrutacyjne5[[#This Row],[GMP]]=100</f>
        <v>0</v>
      </c>
      <c r="R36">
        <v>76</v>
      </c>
      <c r="S36" t="b">
        <f>punkty_rekrutacyjne5[[#This Row],[GJP]]=100</f>
        <v>0</v>
      </c>
      <c r="T36" s="1">
        <f>COUNTIF(punkty_rekrutacyjne5[[#This Row],[Max]:[Max5]],TRUE)</f>
        <v>0</v>
      </c>
    </row>
    <row r="37" spans="2:20" hidden="1" x14ac:dyDescent="0.25">
      <c r="B37" s="1" t="s">
        <v>71</v>
      </c>
      <c r="C37" s="1" t="s">
        <v>72</v>
      </c>
      <c r="D37">
        <v>7</v>
      </c>
      <c r="E37">
        <v>3</v>
      </c>
      <c r="F37">
        <v>2</v>
      </c>
      <c r="G37">
        <v>4</v>
      </c>
      <c r="H37">
        <v>4</v>
      </c>
      <c r="I37">
        <v>2</v>
      </c>
      <c r="J37">
        <v>67</v>
      </c>
      <c r="K37" t="b">
        <f>punkty_rekrutacyjne5[[#This Row],[GHP]]=100</f>
        <v>0</v>
      </c>
      <c r="L37">
        <v>26</v>
      </c>
      <c r="M37" t="b">
        <f>punkty_rekrutacyjne5[[#This Row],[GHH]]=100</f>
        <v>0</v>
      </c>
      <c r="N37">
        <v>50</v>
      </c>
      <c r="O37" t="b">
        <f>punkty_rekrutacyjne5[[#This Row],[GMM]]=100</f>
        <v>0</v>
      </c>
      <c r="P37">
        <v>90</v>
      </c>
      <c r="Q37" t="b">
        <f>punkty_rekrutacyjne5[[#This Row],[GMP]]=100</f>
        <v>0</v>
      </c>
      <c r="R37">
        <v>34</v>
      </c>
      <c r="S37" t="b">
        <f>punkty_rekrutacyjne5[[#This Row],[GJP]]=100</f>
        <v>0</v>
      </c>
      <c r="T37" s="1">
        <f>COUNTIF(punkty_rekrutacyjne5[[#This Row],[Max]:[Max5]],TRUE)</f>
        <v>0</v>
      </c>
    </row>
    <row r="38" spans="2:20" hidden="1" x14ac:dyDescent="0.25">
      <c r="B38" s="1" t="s">
        <v>73</v>
      </c>
      <c r="C38" s="1" t="s">
        <v>74</v>
      </c>
      <c r="D38">
        <v>2</v>
      </c>
      <c r="E38">
        <v>2</v>
      </c>
      <c r="F38">
        <v>6</v>
      </c>
      <c r="G38">
        <v>5</v>
      </c>
      <c r="H38">
        <v>4</v>
      </c>
      <c r="I38">
        <v>5</v>
      </c>
      <c r="J38">
        <v>34</v>
      </c>
      <c r="K38" t="b">
        <f>punkty_rekrutacyjne5[[#This Row],[GHP]]=100</f>
        <v>0</v>
      </c>
      <c r="L38">
        <v>59</v>
      </c>
      <c r="M38" t="b">
        <f>punkty_rekrutacyjne5[[#This Row],[GHH]]=100</f>
        <v>0</v>
      </c>
      <c r="N38">
        <v>59</v>
      </c>
      <c r="O38" t="b">
        <f>punkty_rekrutacyjne5[[#This Row],[GMM]]=100</f>
        <v>0</v>
      </c>
      <c r="P38">
        <v>7</v>
      </c>
      <c r="Q38" t="b">
        <f>punkty_rekrutacyjne5[[#This Row],[GMP]]=100</f>
        <v>0</v>
      </c>
      <c r="R38">
        <v>1</v>
      </c>
      <c r="S38" t="b">
        <f>punkty_rekrutacyjne5[[#This Row],[GJP]]=100</f>
        <v>0</v>
      </c>
      <c r="T38" s="1">
        <f>COUNTIF(punkty_rekrutacyjne5[[#This Row],[Max]:[Max5]],TRUE)</f>
        <v>0</v>
      </c>
    </row>
    <row r="39" spans="2:20" hidden="1" x14ac:dyDescent="0.25">
      <c r="B39" s="1" t="s">
        <v>75</v>
      </c>
      <c r="C39" s="1" t="s">
        <v>76</v>
      </c>
      <c r="D39">
        <v>4</v>
      </c>
      <c r="E39">
        <v>6</v>
      </c>
      <c r="F39">
        <v>5</v>
      </c>
      <c r="G39">
        <v>5</v>
      </c>
      <c r="H39">
        <v>6</v>
      </c>
      <c r="I39">
        <v>4</v>
      </c>
      <c r="J39">
        <v>56</v>
      </c>
      <c r="K39" t="b">
        <f>punkty_rekrutacyjne5[[#This Row],[GHP]]=100</f>
        <v>0</v>
      </c>
      <c r="L39">
        <v>75</v>
      </c>
      <c r="M39" t="b">
        <f>punkty_rekrutacyjne5[[#This Row],[GHH]]=100</f>
        <v>0</v>
      </c>
      <c r="N39">
        <v>51</v>
      </c>
      <c r="O39" t="b">
        <f>punkty_rekrutacyjne5[[#This Row],[GMM]]=100</f>
        <v>0</v>
      </c>
      <c r="P39">
        <v>47</v>
      </c>
      <c r="Q39" t="b">
        <f>punkty_rekrutacyjne5[[#This Row],[GMP]]=100</f>
        <v>0</v>
      </c>
      <c r="R39">
        <v>71</v>
      </c>
      <c r="S39" t="b">
        <f>punkty_rekrutacyjne5[[#This Row],[GJP]]=100</f>
        <v>0</v>
      </c>
      <c r="T39" s="1">
        <f>COUNTIF(punkty_rekrutacyjne5[[#This Row],[Max]:[Max5]],TRUE)</f>
        <v>0</v>
      </c>
    </row>
    <row r="40" spans="2:20" hidden="1" x14ac:dyDescent="0.25">
      <c r="B40" s="1" t="s">
        <v>77</v>
      </c>
      <c r="C40" s="1" t="s">
        <v>78</v>
      </c>
      <c r="D40">
        <v>6</v>
      </c>
      <c r="E40">
        <v>4</v>
      </c>
      <c r="F40">
        <v>5</v>
      </c>
      <c r="G40">
        <v>5</v>
      </c>
      <c r="H40">
        <v>5</v>
      </c>
      <c r="I40">
        <v>4</v>
      </c>
      <c r="J40">
        <v>70</v>
      </c>
      <c r="K40" t="b">
        <f>punkty_rekrutacyjne5[[#This Row],[GHP]]=100</f>
        <v>0</v>
      </c>
      <c r="L40">
        <v>71</v>
      </c>
      <c r="M40" t="b">
        <f>punkty_rekrutacyjne5[[#This Row],[GHH]]=100</f>
        <v>0</v>
      </c>
      <c r="N40">
        <v>27</v>
      </c>
      <c r="O40" t="b">
        <f>punkty_rekrutacyjne5[[#This Row],[GMM]]=100</f>
        <v>0</v>
      </c>
      <c r="P40">
        <v>77</v>
      </c>
      <c r="Q40" t="b">
        <f>punkty_rekrutacyjne5[[#This Row],[GMP]]=100</f>
        <v>0</v>
      </c>
      <c r="R40">
        <v>13</v>
      </c>
      <c r="S40" t="b">
        <f>punkty_rekrutacyjne5[[#This Row],[GJP]]=100</f>
        <v>0</v>
      </c>
      <c r="T40" s="1">
        <f>COUNTIF(punkty_rekrutacyjne5[[#This Row],[Max]:[Max5]],TRUE)</f>
        <v>0</v>
      </c>
    </row>
    <row r="41" spans="2:20" hidden="1" x14ac:dyDescent="0.25">
      <c r="B41" s="1" t="s">
        <v>79</v>
      </c>
      <c r="C41" s="1" t="s">
        <v>80</v>
      </c>
      <c r="D41">
        <v>2</v>
      </c>
      <c r="E41">
        <v>2</v>
      </c>
      <c r="F41">
        <v>4</v>
      </c>
      <c r="G41">
        <v>4</v>
      </c>
      <c r="H41">
        <v>4</v>
      </c>
      <c r="I41">
        <v>6</v>
      </c>
      <c r="J41">
        <v>30</v>
      </c>
      <c r="K41" t="b">
        <f>punkty_rekrutacyjne5[[#This Row],[GHP]]=100</f>
        <v>0</v>
      </c>
      <c r="L41">
        <v>55</v>
      </c>
      <c r="M41" t="b">
        <f>punkty_rekrutacyjne5[[#This Row],[GHH]]=100</f>
        <v>0</v>
      </c>
      <c r="N41">
        <v>59</v>
      </c>
      <c r="O41" t="b">
        <f>punkty_rekrutacyjne5[[#This Row],[GMM]]=100</f>
        <v>0</v>
      </c>
      <c r="P41">
        <v>77</v>
      </c>
      <c r="Q41" t="b">
        <f>punkty_rekrutacyjne5[[#This Row],[GMP]]=100</f>
        <v>0</v>
      </c>
      <c r="R41">
        <v>58</v>
      </c>
      <c r="S41" t="b">
        <f>punkty_rekrutacyjne5[[#This Row],[GJP]]=100</f>
        <v>0</v>
      </c>
      <c r="T41" s="1">
        <f>COUNTIF(punkty_rekrutacyjne5[[#This Row],[Max]:[Max5]],TRUE)</f>
        <v>0</v>
      </c>
    </row>
    <row r="42" spans="2:20" hidden="1" x14ac:dyDescent="0.25">
      <c r="B42" s="1" t="s">
        <v>81</v>
      </c>
      <c r="C42" s="1" t="s">
        <v>38</v>
      </c>
      <c r="D42">
        <v>5</v>
      </c>
      <c r="E42">
        <v>6</v>
      </c>
      <c r="F42">
        <v>6</v>
      </c>
      <c r="G42">
        <v>6</v>
      </c>
      <c r="H42">
        <v>5</v>
      </c>
      <c r="I42">
        <v>5</v>
      </c>
      <c r="J42">
        <v>57</v>
      </c>
      <c r="K42" t="b">
        <f>punkty_rekrutacyjne5[[#This Row],[GHP]]=100</f>
        <v>0</v>
      </c>
      <c r="L42">
        <v>22</v>
      </c>
      <c r="M42" t="b">
        <f>punkty_rekrutacyjne5[[#This Row],[GHH]]=100</f>
        <v>0</v>
      </c>
      <c r="N42">
        <v>16</v>
      </c>
      <c r="O42" t="b">
        <f>punkty_rekrutacyjne5[[#This Row],[GMM]]=100</f>
        <v>0</v>
      </c>
      <c r="P42">
        <v>20</v>
      </c>
      <c r="Q42" t="b">
        <f>punkty_rekrutacyjne5[[#This Row],[GMP]]=100</f>
        <v>0</v>
      </c>
      <c r="R42">
        <v>67</v>
      </c>
      <c r="S42" t="b">
        <f>punkty_rekrutacyjne5[[#This Row],[GJP]]=100</f>
        <v>0</v>
      </c>
      <c r="T42" s="1">
        <f>COUNTIF(punkty_rekrutacyjne5[[#This Row],[Max]:[Max5]],TRUE)</f>
        <v>0</v>
      </c>
    </row>
    <row r="43" spans="2:20" hidden="1" x14ac:dyDescent="0.25">
      <c r="B43" s="1" t="s">
        <v>82</v>
      </c>
      <c r="C43" s="1" t="s">
        <v>83</v>
      </c>
      <c r="D43">
        <v>6</v>
      </c>
      <c r="E43">
        <v>2</v>
      </c>
      <c r="F43">
        <v>5</v>
      </c>
      <c r="G43">
        <v>3</v>
      </c>
      <c r="H43">
        <v>3</v>
      </c>
      <c r="I43">
        <v>6</v>
      </c>
      <c r="J43">
        <v>67</v>
      </c>
      <c r="K43" t="b">
        <f>punkty_rekrutacyjne5[[#This Row],[GHP]]=100</f>
        <v>0</v>
      </c>
      <c r="L43">
        <v>98</v>
      </c>
      <c r="M43" t="b">
        <f>punkty_rekrutacyjne5[[#This Row],[GHH]]=100</f>
        <v>0</v>
      </c>
      <c r="N43">
        <v>28</v>
      </c>
      <c r="O43" t="b">
        <f>punkty_rekrutacyjne5[[#This Row],[GMM]]=100</f>
        <v>0</v>
      </c>
      <c r="P43">
        <v>6</v>
      </c>
      <c r="Q43" t="b">
        <f>punkty_rekrutacyjne5[[#This Row],[GMP]]=100</f>
        <v>0</v>
      </c>
      <c r="R43">
        <v>20</v>
      </c>
      <c r="S43" t="b">
        <f>punkty_rekrutacyjne5[[#This Row],[GJP]]=100</f>
        <v>0</v>
      </c>
      <c r="T43" s="1">
        <f>COUNTIF(punkty_rekrutacyjne5[[#This Row],[Max]:[Max5]],TRUE)</f>
        <v>0</v>
      </c>
    </row>
    <row r="44" spans="2:20" hidden="1" x14ac:dyDescent="0.25">
      <c r="B44" s="1" t="s">
        <v>84</v>
      </c>
      <c r="C44" s="1" t="s">
        <v>38</v>
      </c>
      <c r="D44">
        <v>7</v>
      </c>
      <c r="E44">
        <v>4</v>
      </c>
      <c r="F44">
        <v>6</v>
      </c>
      <c r="G44">
        <v>4</v>
      </c>
      <c r="H44">
        <v>3</v>
      </c>
      <c r="I44">
        <v>3</v>
      </c>
      <c r="J44">
        <v>12</v>
      </c>
      <c r="K44" t="b">
        <f>punkty_rekrutacyjne5[[#This Row],[GHP]]=100</f>
        <v>0</v>
      </c>
      <c r="L44">
        <v>86</v>
      </c>
      <c r="M44" t="b">
        <f>punkty_rekrutacyjne5[[#This Row],[GHH]]=100</f>
        <v>0</v>
      </c>
      <c r="N44">
        <v>61</v>
      </c>
      <c r="O44" t="b">
        <f>punkty_rekrutacyjne5[[#This Row],[GMM]]=100</f>
        <v>0</v>
      </c>
      <c r="P44">
        <v>94</v>
      </c>
      <c r="Q44" t="b">
        <f>punkty_rekrutacyjne5[[#This Row],[GMP]]=100</f>
        <v>0</v>
      </c>
      <c r="R44">
        <v>74</v>
      </c>
      <c r="S44" t="b">
        <f>punkty_rekrutacyjne5[[#This Row],[GJP]]=100</f>
        <v>0</v>
      </c>
      <c r="T44" s="1">
        <f>COUNTIF(punkty_rekrutacyjne5[[#This Row],[Max]:[Max5]],TRUE)</f>
        <v>0</v>
      </c>
    </row>
    <row r="45" spans="2:20" hidden="1" x14ac:dyDescent="0.25">
      <c r="B45" s="1" t="s">
        <v>46</v>
      </c>
      <c r="C45" s="1" t="s">
        <v>16</v>
      </c>
      <c r="D45">
        <v>0</v>
      </c>
      <c r="E45">
        <v>3</v>
      </c>
      <c r="F45">
        <v>4</v>
      </c>
      <c r="G45">
        <v>3</v>
      </c>
      <c r="H45">
        <v>5</v>
      </c>
      <c r="I45">
        <v>2</v>
      </c>
      <c r="J45">
        <v>82</v>
      </c>
      <c r="K45" t="b">
        <f>punkty_rekrutacyjne5[[#This Row],[GHP]]=100</f>
        <v>0</v>
      </c>
      <c r="L45">
        <v>70</v>
      </c>
      <c r="M45" t="b">
        <f>punkty_rekrutacyjne5[[#This Row],[GHH]]=100</f>
        <v>0</v>
      </c>
      <c r="N45">
        <v>18</v>
      </c>
      <c r="O45" t="b">
        <f>punkty_rekrutacyjne5[[#This Row],[GMM]]=100</f>
        <v>0</v>
      </c>
      <c r="P45">
        <v>28</v>
      </c>
      <c r="Q45" t="b">
        <f>punkty_rekrutacyjne5[[#This Row],[GMP]]=100</f>
        <v>0</v>
      </c>
      <c r="R45">
        <v>34</v>
      </c>
      <c r="S45" t="b">
        <f>punkty_rekrutacyjne5[[#This Row],[GJP]]=100</f>
        <v>0</v>
      </c>
      <c r="T45" s="1">
        <f>COUNTIF(punkty_rekrutacyjne5[[#This Row],[Max]:[Max5]],TRUE)</f>
        <v>0</v>
      </c>
    </row>
    <row r="46" spans="2:20" hidden="1" x14ac:dyDescent="0.25">
      <c r="B46" s="1" t="s">
        <v>85</v>
      </c>
      <c r="C46" s="1" t="s">
        <v>86</v>
      </c>
      <c r="D46">
        <v>8</v>
      </c>
      <c r="E46">
        <v>5</v>
      </c>
      <c r="F46">
        <v>4</v>
      </c>
      <c r="G46">
        <v>6</v>
      </c>
      <c r="H46">
        <v>2</v>
      </c>
      <c r="I46">
        <v>6</v>
      </c>
      <c r="J46">
        <v>32</v>
      </c>
      <c r="K46" t="b">
        <f>punkty_rekrutacyjne5[[#This Row],[GHP]]=100</f>
        <v>0</v>
      </c>
      <c r="L46">
        <v>88</v>
      </c>
      <c r="M46" t="b">
        <f>punkty_rekrutacyjne5[[#This Row],[GHH]]=100</f>
        <v>0</v>
      </c>
      <c r="N46">
        <v>15</v>
      </c>
      <c r="O46" t="b">
        <f>punkty_rekrutacyjne5[[#This Row],[GMM]]=100</f>
        <v>0</v>
      </c>
      <c r="P46">
        <v>45</v>
      </c>
      <c r="Q46" t="b">
        <f>punkty_rekrutacyjne5[[#This Row],[GMP]]=100</f>
        <v>0</v>
      </c>
      <c r="R46">
        <v>24</v>
      </c>
      <c r="S46" t="b">
        <f>punkty_rekrutacyjne5[[#This Row],[GJP]]=100</f>
        <v>0</v>
      </c>
      <c r="T46" s="1">
        <f>COUNTIF(punkty_rekrutacyjne5[[#This Row],[Max]:[Max5]],TRUE)</f>
        <v>0</v>
      </c>
    </row>
    <row r="47" spans="2:20" hidden="1" x14ac:dyDescent="0.25">
      <c r="B47" s="1" t="s">
        <v>87</v>
      </c>
      <c r="C47" s="1" t="s">
        <v>55</v>
      </c>
      <c r="D47">
        <v>2</v>
      </c>
      <c r="E47">
        <v>2</v>
      </c>
      <c r="F47">
        <v>5</v>
      </c>
      <c r="G47">
        <v>5</v>
      </c>
      <c r="H47">
        <v>2</v>
      </c>
      <c r="I47">
        <v>2</v>
      </c>
      <c r="J47">
        <v>65</v>
      </c>
      <c r="K47" t="b">
        <f>punkty_rekrutacyjne5[[#This Row],[GHP]]=100</f>
        <v>0</v>
      </c>
      <c r="L47">
        <v>87</v>
      </c>
      <c r="M47" t="b">
        <f>punkty_rekrutacyjne5[[#This Row],[GHH]]=100</f>
        <v>0</v>
      </c>
      <c r="N47">
        <v>53</v>
      </c>
      <c r="O47" t="b">
        <f>punkty_rekrutacyjne5[[#This Row],[GMM]]=100</f>
        <v>0</v>
      </c>
      <c r="P47">
        <v>98</v>
      </c>
      <c r="Q47" t="b">
        <f>punkty_rekrutacyjne5[[#This Row],[GMP]]=100</f>
        <v>0</v>
      </c>
      <c r="R47">
        <v>50</v>
      </c>
      <c r="S47" t="b">
        <f>punkty_rekrutacyjne5[[#This Row],[GJP]]=100</f>
        <v>0</v>
      </c>
      <c r="T47" s="1">
        <f>COUNTIF(punkty_rekrutacyjne5[[#This Row],[Max]:[Max5]],TRUE)</f>
        <v>0</v>
      </c>
    </row>
    <row r="48" spans="2:20" hidden="1" x14ac:dyDescent="0.25">
      <c r="B48" s="1" t="s">
        <v>88</v>
      </c>
      <c r="C48" s="1" t="s">
        <v>26</v>
      </c>
      <c r="D48">
        <v>3</v>
      </c>
      <c r="E48">
        <v>2</v>
      </c>
      <c r="F48">
        <v>3</v>
      </c>
      <c r="G48">
        <v>3</v>
      </c>
      <c r="H48">
        <v>6</v>
      </c>
      <c r="I48">
        <v>6</v>
      </c>
      <c r="J48">
        <v>10</v>
      </c>
      <c r="K48" t="b">
        <f>punkty_rekrutacyjne5[[#This Row],[GHP]]=100</f>
        <v>0</v>
      </c>
      <c r="L48">
        <v>21</v>
      </c>
      <c r="M48" t="b">
        <f>punkty_rekrutacyjne5[[#This Row],[GHH]]=100</f>
        <v>0</v>
      </c>
      <c r="N48">
        <v>35</v>
      </c>
      <c r="O48" t="b">
        <f>punkty_rekrutacyjne5[[#This Row],[GMM]]=100</f>
        <v>0</v>
      </c>
      <c r="P48">
        <v>98</v>
      </c>
      <c r="Q48" t="b">
        <f>punkty_rekrutacyjne5[[#This Row],[GMP]]=100</f>
        <v>0</v>
      </c>
      <c r="R48">
        <v>21</v>
      </c>
      <c r="S48" t="b">
        <f>punkty_rekrutacyjne5[[#This Row],[GJP]]=100</f>
        <v>0</v>
      </c>
      <c r="T48" s="1">
        <f>COUNTIF(punkty_rekrutacyjne5[[#This Row],[Max]:[Max5]],TRUE)</f>
        <v>0</v>
      </c>
    </row>
    <row r="49" spans="2:20" hidden="1" x14ac:dyDescent="0.25">
      <c r="B49" s="1" t="s">
        <v>89</v>
      </c>
      <c r="C49" s="1" t="s">
        <v>90</v>
      </c>
      <c r="D49">
        <v>2</v>
      </c>
      <c r="E49">
        <v>3</v>
      </c>
      <c r="F49">
        <v>6</v>
      </c>
      <c r="G49">
        <v>3</v>
      </c>
      <c r="H49">
        <v>6</v>
      </c>
      <c r="I49">
        <v>3</v>
      </c>
      <c r="J49">
        <v>53</v>
      </c>
      <c r="K49" t="b">
        <f>punkty_rekrutacyjne5[[#This Row],[GHP]]=100</f>
        <v>0</v>
      </c>
      <c r="L49">
        <v>50</v>
      </c>
      <c r="M49" t="b">
        <f>punkty_rekrutacyjne5[[#This Row],[GHH]]=100</f>
        <v>0</v>
      </c>
      <c r="N49">
        <v>16</v>
      </c>
      <c r="O49" t="b">
        <f>punkty_rekrutacyjne5[[#This Row],[GMM]]=100</f>
        <v>0</v>
      </c>
      <c r="P49">
        <v>44</v>
      </c>
      <c r="Q49" t="b">
        <f>punkty_rekrutacyjne5[[#This Row],[GMP]]=100</f>
        <v>0</v>
      </c>
      <c r="R49">
        <v>8</v>
      </c>
      <c r="S49" t="b">
        <f>punkty_rekrutacyjne5[[#This Row],[GJP]]=100</f>
        <v>0</v>
      </c>
      <c r="T49" s="1">
        <f>COUNTIF(punkty_rekrutacyjne5[[#This Row],[Max]:[Max5]],TRUE)</f>
        <v>0</v>
      </c>
    </row>
    <row r="50" spans="2:20" hidden="1" x14ac:dyDescent="0.25">
      <c r="B50" s="1" t="s">
        <v>91</v>
      </c>
      <c r="C50" s="1" t="s">
        <v>70</v>
      </c>
      <c r="D50">
        <v>1</v>
      </c>
      <c r="E50">
        <v>5</v>
      </c>
      <c r="F50">
        <v>3</v>
      </c>
      <c r="G50">
        <v>6</v>
      </c>
      <c r="H50">
        <v>4</v>
      </c>
      <c r="I50">
        <v>4</v>
      </c>
      <c r="J50">
        <v>38</v>
      </c>
      <c r="K50" t="b">
        <f>punkty_rekrutacyjne5[[#This Row],[GHP]]=100</f>
        <v>0</v>
      </c>
      <c r="L50">
        <v>43</v>
      </c>
      <c r="M50" t="b">
        <f>punkty_rekrutacyjne5[[#This Row],[GHH]]=100</f>
        <v>0</v>
      </c>
      <c r="N50">
        <v>49</v>
      </c>
      <c r="O50" t="b">
        <f>punkty_rekrutacyjne5[[#This Row],[GMM]]=100</f>
        <v>0</v>
      </c>
      <c r="P50">
        <v>89</v>
      </c>
      <c r="Q50" t="b">
        <f>punkty_rekrutacyjne5[[#This Row],[GMP]]=100</f>
        <v>0</v>
      </c>
      <c r="R50">
        <v>16</v>
      </c>
      <c r="S50" t="b">
        <f>punkty_rekrutacyjne5[[#This Row],[GJP]]=100</f>
        <v>0</v>
      </c>
      <c r="T50" s="1">
        <f>COUNTIF(punkty_rekrutacyjne5[[#This Row],[Max]:[Max5]],TRUE)</f>
        <v>0</v>
      </c>
    </row>
    <row r="51" spans="2:20" hidden="1" x14ac:dyDescent="0.25">
      <c r="B51" s="1" t="s">
        <v>92</v>
      </c>
      <c r="C51" s="1" t="s">
        <v>45</v>
      </c>
      <c r="D51">
        <v>6</v>
      </c>
      <c r="E51">
        <v>6</v>
      </c>
      <c r="F51">
        <v>4</v>
      </c>
      <c r="G51">
        <v>6</v>
      </c>
      <c r="H51">
        <v>5</v>
      </c>
      <c r="I51">
        <v>3</v>
      </c>
      <c r="J51">
        <v>99</v>
      </c>
      <c r="K51" t="b">
        <f>punkty_rekrutacyjne5[[#This Row],[GHP]]=100</f>
        <v>0</v>
      </c>
      <c r="L51">
        <v>95</v>
      </c>
      <c r="M51" t="b">
        <f>punkty_rekrutacyjne5[[#This Row],[GHH]]=100</f>
        <v>0</v>
      </c>
      <c r="N51">
        <v>48</v>
      </c>
      <c r="O51" t="b">
        <f>punkty_rekrutacyjne5[[#This Row],[GMM]]=100</f>
        <v>0</v>
      </c>
      <c r="P51">
        <v>16</v>
      </c>
      <c r="Q51" t="b">
        <f>punkty_rekrutacyjne5[[#This Row],[GMP]]=100</f>
        <v>0</v>
      </c>
      <c r="R51">
        <v>11</v>
      </c>
      <c r="S51" t="b">
        <f>punkty_rekrutacyjne5[[#This Row],[GJP]]=100</f>
        <v>0</v>
      </c>
      <c r="T51" s="1">
        <f>COUNTIF(punkty_rekrutacyjne5[[#This Row],[Max]:[Max5]],TRUE)</f>
        <v>0</v>
      </c>
    </row>
    <row r="52" spans="2:20" hidden="1" x14ac:dyDescent="0.25">
      <c r="B52" s="1" t="s">
        <v>93</v>
      </c>
      <c r="C52" s="1" t="s">
        <v>32</v>
      </c>
      <c r="D52">
        <v>6</v>
      </c>
      <c r="E52">
        <v>5</v>
      </c>
      <c r="F52">
        <v>6</v>
      </c>
      <c r="G52">
        <v>5</v>
      </c>
      <c r="H52">
        <v>6</v>
      </c>
      <c r="I52">
        <v>3</v>
      </c>
      <c r="J52">
        <v>78</v>
      </c>
      <c r="K52" t="b">
        <f>punkty_rekrutacyjne5[[#This Row],[GHP]]=100</f>
        <v>0</v>
      </c>
      <c r="L52">
        <v>22</v>
      </c>
      <c r="M52" t="b">
        <f>punkty_rekrutacyjne5[[#This Row],[GHH]]=100</f>
        <v>0</v>
      </c>
      <c r="N52">
        <v>95</v>
      </c>
      <c r="O52" t="b">
        <f>punkty_rekrutacyjne5[[#This Row],[GMM]]=100</f>
        <v>0</v>
      </c>
      <c r="P52">
        <v>18</v>
      </c>
      <c r="Q52" t="b">
        <f>punkty_rekrutacyjne5[[#This Row],[GMP]]=100</f>
        <v>0</v>
      </c>
      <c r="R52">
        <v>15</v>
      </c>
      <c r="S52" t="b">
        <f>punkty_rekrutacyjne5[[#This Row],[GJP]]=100</f>
        <v>0</v>
      </c>
      <c r="T52" s="1">
        <f>COUNTIF(punkty_rekrutacyjne5[[#This Row],[Max]:[Max5]],TRUE)</f>
        <v>0</v>
      </c>
    </row>
    <row r="53" spans="2:20" hidden="1" x14ac:dyDescent="0.25">
      <c r="B53" s="1" t="s">
        <v>94</v>
      </c>
      <c r="C53" s="1" t="s">
        <v>48</v>
      </c>
      <c r="D53">
        <v>6</v>
      </c>
      <c r="E53">
        <v>3</v>
      </c>
      <c r="F53">
        <v>3</v>
      </c>
      <c r="G53">
        <v>6</v>
      </c>
      <c r="H53">
        <v>4</v>
      </c>
      <c r="I53">
        <v>5</v>
      </c>
      <c r="J53">
        <v>25</v>
      </c>
      <c r="K53" t="b">
        <f>punkty_rekrutacyjne5[[#This Row],[GHP]]=100</f>
        <v>0</v>
      </c>
      <c r="L53">
        <v>73</v>
      </c>
      <c r="M53" t="b">
        <f>punkty_rekrutacyjne5[[#This Row],[GHH]]=100</f>
        <v>0</v>
      </c>
      <c r="N53">
        <v>78</v>
      </c>
      <c r="O53" t="b">
        <f>punkty_rekrutacyjne5[[#This Row],[GMM]]=100</f>
        <v>0</v>
      </c>
      <c r="P53">
        <v>61</v>
      </c>
      <c r="Q53" t="b">
        <f>punkty_rekrutacyjne5[[#This Row],[GMP]]=100</f>
        <v>0</v>
      </c>
      <c r="R53">
        <v>29</v>
      </c>
      <c r="S53" t="b">
        <f>punkty_rekrutacyjne5[[#This Row],[GJP]]=100</f>
        <v>0</v>
      </c>
      <c r="T53" s="1">
        <f>COUNTIF(punkty_rekrutacyjne5[[#This Row],[Max]:[Max5]],TRUE)</f>
        <v>0</v>
      </c>
    </row>
    <row r="54" spans="2:20" hidden="1" x14ac:dyDescent="0.25">
      <c r="B54" s="1" t="s">
        <v>95</v>
      </c>
      <c r="C54" s="1" t="s">
        <v>96</v>
      </c>
      <c r="D54">
        <v>6</v>
      </c>
      <c r="E54">
        <v>5</v>
      </c>
      <c r="F54">
        <v>5</v>
      </c>
      <c r="G54">
        <v>6</v>
      </c>
      <c r="H54">
        <v>2</v>
      </c>
      <c r="I54">
        <v>4</v>
      </c>
      <c r="J54">
        <v>65</v>
      </c>
      <c r="K54" t="b">
        <f>punkty_rekrutacyjne5[[#This Row],[GHP]]=100</f>
        <v>0</v>
      </c>
      <c r="L54">
        <v>66</v>
      </c>
      <c r="M54" t="b">
        <f>punkty_rekrutacyjne5[[#This Row],[GHH]]=100</f>
        <v>0</v>
      </c>
      <c r="N54">
        <v>87</v>
      </c>
      <c r="O54" t="b">
        <f>punkty_rekrutacyjne5[[#This Row],[GMM]]=100</f>
        <v>0</v>
      </c>
      <c r="P54">
        <v>5</v>
      </c>
      <c r="Q54" t="b">
        <f>punkty_rekrutacyjne5[[#This Row],[GMP]]=100</f>
        <v>0</v>
      </c>
      <c r="R54">
        <v>65</v>
      </c>
      <c r="S54" t="b">
        <f>punkty_rekrutacyjne5[[#This Row],[GJP]]=100</f>
        <v>0</v>
      </c>
      <c r="T54" s="1">
        <f>COUNTIF(punkty_rekrutacyjne5[[#This Row],[Max]:[Max5]],TRUE)</f>
        <v>0</v>
      </c>
    </row>
    <row r="55" spans="2:20" hidden="1" x14ac:dyDescent="0.25">
      <c r="B55" s="1" t="s">
        <v>97</v>
      </c>
      <c r="C55" s="1" t="s">
        <v>90</v>
      </c>
      <c r="D55">
        <v>8</v>
      </c>
      <c r="E55">
        <v>2</v>
      </c>
      <c r="F55">
        <v>2</v>
      </c>
      <c r="G55">
        <v>3</v>
      </c>
      <c r="H55">
        <v>4</v>
      </c>
      <c r="I55">
        <v>3</v>
      </c>
      <c r="J55">
        <v>18</v>
      </c>
      <c r="K55" t="b">
        <f>punkty_rekrutacyjne5[[#This Row],[GHP]]=100</f>
        <v>0</v>
      </c>
      <c r="L55">
        <v>83</v>
      </c>
      <c r="M55" t="b">
        <f>punkty_rekrutacyjne5[[#This Row],[GHH]]=100</f>
        <v>0</v>
      </c>
      <c r="N55">
        <v>86</v>
      </c>
      <c r="O55" t="b">
        <f>punkty_rekrutacyjne5[[#This Row],[GMM]]=100</f>
        <v>0</v>
      </c>
      <c r="P55">
        <v>67</v>
      </c>
      <c r="Q55" t="b">
        <f>punkty_rekrutacyjne5[[#This Row],[GMP]]=100</f>
        <v>0</v>
      </c>
      <c r="R55">
        <v>90</v>
      </c>
      <c r="S55" t="b">
        <f>punkty_rekrutacyjne5[[#This Row],[GJP]]=100</f>
        <v>0</v>
      </c>
      <c r="T55" s="1">
        <f>COUNTIF(punkty_rekrutacyjne5[[#This Row],[Max]:[Max5]],TRUE)</f>
        <v>0</v>
      </c>
    </row>
    <row r="56" spans="2:20" hidden="1" x14ac:dyDescent="0.25">
      <c r="B56" s="1" t="s">
        <v>98</v>
      </c>
      <c r="C56" s="1" t="s">
        <v>99</v>
      </c>
      <c r="D56">
        <v>0</v>
      </c>
      <c r="E56">
        <v>3</v>
      </c>
      <c r="F56">
        <v>4</v>
      </c>
      <c r="G56">
        <v>6</v>
      </c>
      <c r="H56">
        <v>4</v>
      </c>
      <c r="I56">
        <v>4</v>
      </c>
      <c r="J56">
        <v>41</v>
      </c>
      <c r="K56" t="b">
        <f>punkty_rekrutacyjne5[[#This Row],[GHP]]=100</f>
        <v>0</v>
      </c>
      <c r="L56">
        <v>88</v>
      </c>
      <c r="M56" t="b">
        <f>punkty_rekrutacyjne5[[#This Row],[GHH]]=100</f>
        <v>0</v>
      </c>
      <c r="N56">
        <v>4</v>
      </c>
      <c r="O56" t="b">
        <f>punkty_rekrutacyjne5[[#This Row],[GMM]]=100</f>
        <v>0</v>
      </c>
      <c r="P56">
        <v>24</v>
      </c>
      <c r="Q56" t="b">
        <f>punkty_rekrutacyjne5[[#This Row],[GMP]]=100</f>
        <v>0</v>
      </c>
      <c r="R56">
        <v>37</v>
      </c>
      <c r="S56" t="b">
        <f>punkty_rekrutacyjne5[[#This Row],[GJP]]=100</f>
        <v>0</v>
      </c>
      <c r="T56" s="1">
        <f>COUNTIF(punkty_rekrutacyjne5[[#This Row],[Max]:[Max5]],TRUE)</f>
        <v>0</v>
      </c>
    </row>
    <row r="57" spans="2:20" hidden="1" x14ac:dyDescent="0.25">
      <c r="B57" s="1" t="s">
        <v>100</v>
      </c>
      <c r="C57" s="1" t="s">
        <v>101</v>
      </c>
      <c r="D57">
        <v>7</v>
      </c>
      <c r="E57">
        <v>3</v>
      </c>
      <c r="F57">
        <v>4</v>
      </c>
      <c r="G57">
        <v>4</v>
      </c>
      <c r="H57">
        <v>5</v>
      </c>
      <c r="I57">
        <v>6</v>
      </c>
      <c r="J57">
        <v>54</v>
      </c>
      <c r="K57" t="b">
        <f>punkty_rekrutacyjne5[[#This Row],[GHP]]=100</f>
        <v>0</v>
      </c>
      <c r="L57">
        <v>42</v>
      </c>
      <c r="M57" t="b">
        <f>punkty_rekrutacyjne5[[#This Row],[GHH]]=100</f>
        <v>0</v>
      </c>
      <c r="N57">
        <v>82</v>
      </c>
      <c r="O57" t="b">
        <f>punkty_rekrutacyjne5[[#This Row],[GMM]]=100</f>
        <v>0</v>
      </c>
      <c r="P57">
        <v>99</v>
      </c>
      <c r="Q57" t="b">
        <f>punkty_rekrutacyjne5[[#This Row],[GMP]]=100</f>
        <v>0</v>
      </c>
      <c r="R57">
        <v>81</v>
      </c>
      <c r="S57" t="b">
        <f>punkty_rekrutacyjne5[[#This Row],[GJP]]=100</f>
        <v>0</v>
      </c>
      <c r="T57" s="1">
        <f>COUNTIF(punkty_rekrutacyjne5[[#This Row],[Max]:[Max5]],TRUE)</f>
        <v>0</v>
      </c>
    </row>
    <row r="58" spans="2:20" hidden="1" x14ac:dyDescent="0.25">
      <c r="B58" s="1" t="s">
        <v>102</v>
      </c>
      <c r="C58" s="1" t="s">
        <v>70</v>
      </c>
      <c r="D58">
        <v>3</v>
      </c>
      <c r="E58">
        <v>6</v>
      </c>
      <c r="F58">
        <v>5</v>
      </c>
      <c r="G58">
        <v>2</v>
      </c>
      <c r="H58">
        <v>4</v>
      </c>
      <c r="I58">
        <v>6</v>
      </c>
      <c r="J58">
        <v>51</v>
      </c>
      <c r="K58" t="b">
        <f>punkty_rekrutacyjne5[[#This Row],[GHP]]=100</f>
        <v>0</v>
      </c>
      <c r="L58">
        <v>96</v>
      </c>
      <c r="M58" t="b">
        <f>punkty_rekrutacyjne5[[#This Row],[GHH]]=100</f>
        <v>0</v>
      </c>
      <c r="N58">
        <v>78</v>
      </c>
      <c r="O58" t="b">
        <f>punkty_rekrutacyjne5[[#This Row],[GMM]]=100</f>
        <v>0</v>
      </c>
      <c r="P58">
        <v>72</v>
      </c>
      <c r="Q58" t="b">
        <f>punkty_rekrutacyjne5[[#This Row],[GMP]]=100</f>
        <v>0</v>
      </c>
      <c r="R58">
        <v>39</v>
      </c>
      <c r="S58" t="b">
        <f>punkty_rekrutacyjne5[[#This Row],[GJP]]=100</f>
        <v>0</v>
      </c>
      <c r="T58" s="1">
        <f>COUNTIF(punkty_rekrutacyjne5[[#This Row],[Max]:[Max5]],TRUE)</f>
        <v>0</v>
      </c>
    </row>
    <row r="59" spans="2:20" hidden="1" x14ac:dyDescent="0.25">
      <c r="B59" s="1" t="s">
        <v>103</v>
      </c>
      <c r="C59" s="1" t="s">
        <v>55</v>
      </c>
      <c r="D59">
        <v>8</v>
      </c>
      <c r="E59">
        <v>6</v>
      </c>
      <c r="F59">
        <v>2</v>
      </c>
      <c r="G59">
        <v>2</v>
      </c>
      <c r="H59">
        <v>6</v>
      </c>
      <c r="I59">
        <v>6</v>
      </c>
      <c r="J59">
        <v>86</v>
      </c>
      <c r="K59" t="b">
        <f>punkty_rekrutacyjne5[[#This Row],[GHP]]=100</f>
        <v>0</v>
      </c>
      <c r="L59">
        <v>67</v>
      </c>
      <c r="M59" t="b">
        <f>punkty_rekrutacyjne5[[#This Row],[GHH]]=100</f>
        <v>0</v>
      </c>
      <c r="N59">
        <v>94</v>
      </c>
      <c r="O59" t="b">
        <f>punkty_rekrutacyjne5[[#This Row],[GMM]]=100</f>
        <v>0</v>
      </c>
      <c r="P59">
        <v>38</v>
      </c>
      <c r="Q59" t="b">
        <f>punkty_rekrutacyjne5[[#This Row],[GMP]]=100</f>
        <v>0</v>
      </c>
      <c r="R59">
        <v>45</v>
      </c>
      <c r="S59" t="b">
        <f>punkty_rekrutacyjne5[[#This Row],[GJP]]=100</f>
        <v>0</v>
      </c>
      <c r="T59" s="1">
        <f>COUNTIF(punkty_rekrutacyjne5[[#This Row],[Max]:[Max5]],TRUE)</f>
        <v>0</v>
      </c>
    </row>
    <row r="60" spans="2:20" hidden="1" x14ac:dyDescent="0.25">
      <c r="B60" s="1" t="s">
        <v>104</v>
      </c>
      <c r="C60" s="1" t="s">
        <v>32</v>
      </c>
      <c r="D60">
        <v>7</v>
      </c>
      <c r="E60">
        <v>5</v>
      </c>
      <c r="F60">
        <v>6</v>
      </c>
      <c r="G60">
        <v>4</v>
      </c>
      <c r="H60">
        <v>6</v>
      </c>
      <c r="I60">
        <v>5</v>
      </c>
      <c r="J60">
        <v>15</v>
      </c>
      <c r="K60" t="b">
        <f>punkty_rekrutacyjne5[[#This Row],[GHP]]=100</f>
        <v>0</v>
      </c>
      <c r="L60">
        <v>79</v>
      </c>
      <c r="M60" t="b">
        <f>punkty_rekrutacyjne5[[#This Row],[GHH]]=100</f>
        <v>0</v>
      </c>
      <c r="N60">
        <v>11</v>
      </c>
      <c r="O60" t="b">
        <f>punkty_rekrutacyjne5[[#This Row],[GMM]]=100</f>
        <v>0</v>
      </c>
      <c r="P60">
        <v>20</v>
      </c>
      <c r="Q60" t="b">
        <f>punkty_rekrutacyjne5[[#This Row],[GMP]]=100</f>
        <v>0</v>
      </c>
      <c r="R60">
        <v>58</v>
      </c>
      <c r="S60" t="b">
        <f>punkty_rekrutacyjne5[[#This Row],[GJP]]=100</f>
        <v>0</v>
      </c>
      <c r="T60" s="1">
        <f>COUNTIF(punkty_rekrutacyjne5[[#This Row],[Max]:[Max5]],TRUE)</f>
        <v>0</v>
      </c>
    </row>
    <row r="61" spans="2:20" hidden="1" x14ac:dyDescent="0.25">
      <c r="B61" s="1" t="s">
        <v>105</v>
      </c>
      <c r="C61" s="1" t="s">
        <v>70</v>
      </c>
      <c r="D61">
        <v>3</v>
      </c>
      <c r="E61">
        <v>6</v>
      </c>
      <c r="F61">
        <v>3</v>
      </c>
      <c r="G61">
        <v>5</v>
      </c>
      <c r="H61">
        <v>5</v>
      </c>
      <c r="I61">
        <v>2</v>
      </c>
      <c r="J61">
        <v>49</v>
      </c>
      <c r="K61" t="b">
        <f>punkty_rekrutacyjne5[[#This Row],[GHP]]=100</f>
        <v>0</v>
      </c>
      <c r="L61">
        <v>99</v>
      </c>
      <c r="M61" t="b">
        <f>punkty_rekrutacyjne5[[#This Row],[GHH]]=100</f>
        <v>0</v>
      </c>
      <c r="N61">
        <v>78</v>
      </c>
      <c r="O61" t="b">
        <f>punkty_rekrutacyjne5[[#This Row],[GMM]]=100</f>
        <v>0</v>
      </c>
      <c r="P61">
        <v>70</v>
      </c>
      <c r="Q61" t="b">
        <f>punkty_rekrutacyjne5[[#This Row],[GMP]]=100</f>
        <v>0</v>
      </c>
      <c r="R61">
        <v>60</v>
      </c>
      <c r="S61" t="b">
        <f>punkty_rekrutacyjne5[[#This Row],[GJP]]=100</f>
        <v>0</v>
      </c>
      <c r="T61" s="1">
        <f>COUNTIF(punkty_rekrutacyjne5[[#This Row],[Max]:[Max5]],TRUE)</f>
        <v>0</v>
      </c>
    </row>
    <row r="62" spans="2:20" hidden="1" x14ac:dyDescent="0.25">
      <c r="B62" s="1" t="s">
        <v>106</v>
      </c>
      <c r="C62" s="1" t="s">
        <v>107</v>
      </c>
      <c r="D62">
        <v>3</v>
      </c>
      <c r="E62">
        <v>6</v>
      </c>
      <c r="F62">
        <v>3</v>
      </c>
      <c r="G62">
        <v>5</v>
      </c>
      <c r="H62">
        <v>4</v>
      </c>
      <c r="I62">
        <v>2</v>
      </c>
      <c r="J62">
        <v>94</v>
      </c>
      <c r="K62" t="b">
        <f>punkty_rekrutacyjne5[[#This Row],[GHP]]=100</f>
        <v>0</v>
      </c>
      <c r="L62">
        <v>27</v>
      </c>
      <c r="M62" t="b">
        <f>punkty_rekrutacyjne5[[#This Row],[GHH]]=100</f>
        <v>0</v>
      </c>
      <c r="N62">
        <v>20</v>
      </c>
      <c r="O62" t="b">
        <f>punkty_rekrutacyjne5[[#This Row],[GMM]]=100</f>
        <v>0</v>
      </c>
      <c r="P62">
        <v>13</v>
      </c>
      <c r="Q62" t="b">
        <f>punkty_rekrutacyjne5[[#This Row],[GMP]]=100</f>
        <v>0</v>
      </c>
      <c r="R62">
        <v>49</v>
      </c>
      <c r="S62" t="b">
        <f>punkty_rekrutacyjne5[[#This Row],[GJP]]=100</f>
        <v>0</v>
      </c>
      <c r="T62" s="1">
        <f>COUNTIF(punkty_rekrutacyjne5[[#This Row],[Max]:[Max5]],TRUE)</f>
        <v>0</v>
      </c>
    </row>
    <row r="63" spans="2:20" hidden="1" x14ac:dyDescent="0.25">
      <c r="B63" s="1" t="s">
        <v>108</v>
      </c>
      <c r="C63" s="1" t="s">
        <v>83</v>
      </c>
      <c r="D63">
        <v>8</v>
      </c>
      <c r="E63">
        <v>4</v>
      </c>
      <c r="F63">
        <v>5</v>
      </c>
      <c r="G63">
        <v>6</v>
      </c>
      <c r="H63">
        <v>6</v>
      </c>
      <c r="I63">
        <v>2</v>
      </c>
      <c r="J63">
        <v>94</v>
      </c>
      <c r="K63" t="b">
        <f>punkty_rekrutacyjne5[[#This Row],[GHP]]=100</f>
        <v>0</v>
      </c>
      <c r="L63">
        <v>99</v>
      </c>
      <c r="M63" t="b">
        <f>punkty_rekrutacyjne5[[#This Row],[GHH]]=100</f>
        <v>0</v>
      </c>
      <c r="N63">
        <v>87</v>
      </c>
      <c r="O63" t="b">
        <f>punkty_rekrutacyjne5[[#This Row],[GMM]]=100</f>
        <v>0</v>
      </c>
      <c r="P63">
        <v>99</v>
      </c>
      <c r="Q63" t="b">
        <f>punkty_rekrutacyjne5[[#This Row],[GMP]]=100</f>
        <v>0</v>
      </c>
      <c r="R63">
        <v>62</v>
      </c>
      <c r="S63" t="b">
        <f>punkty_rekrutacyjne5[[#This Row],[GJP]]=100</f>
        <v>0</v>
      </c>
      <c r="T63" s="1">
        <f>COUNTIF(punkty_rekrutacyjne5[[#This Row],[Max]:[Max5]],TRUE)</f>
        <v>0</v>
      </c>
    </row>
    <row r="64" spans="2:20" hidden="1" x14ac:dyDescent="0.25">
      <c r="B64" s="1" t="s">
        <v>109</v>
      </c>
      <c r="C64" s="1" t="s">
        <v>110</v>
      </c>
      <c r="D64">
        <v>8</v>
      </c>
      <c r="E64">
        <v>2</v>
      </c>
      <c r="F64">
        <v>4</v>
      </c>
      <c r="G64">
        <v>5</v>
      </c>
      <c r="H64">
        <v>2</v>
      </c>
      <c r="I64">
        <v>4</v>
      </c>
      <c r="J64">
        <v>20</v>
      </c>
      <c r="K64" t="b">
        <f>punkty_rekrutacyjne5[[#This Row],[GHP]]=100</f>
        <v>0</v>
      </c>
      <c r="L64">
        <v>78</v>
      </c>
      <c r="M64" t="b">
        <f>punkty_rekrutacyjne5[[#This Row],[GHH]]=100</f>
        <v>0</v>
      </c>
      <c r="N64">
        <v>54</v>
      </c>
      <c r="O64" t="b">
        <f>punkty_rekrutacyjne5[[#This Row],[GMM]]=100</f>
        <v>0</v>
      </c>
      <c r="P64">
        <v>34</v>
      </c>
      <c r="Q64" t="b">
        <f>punkty_rekrutacyjne5[[#This Row],[GMP]]=100</f>
        <v>0</v>
      </c>
      <c r="R64">
        <v>95</v>
      </c>
      <c r="S64" t="b">
        <f>punkty_rekrutacyjne5[[#This Row],[GJP]]=100</f>
        <v>0</v>
      </c>
      <c r="T64" s="1">
        <f>COUNTIF(punkty_rekrutacyjne5[[#This Row],[Max]:[Max5]],TRUE)</f>
        <v>0</v>
      </c>
    </row>
    <row r="65" spans="2:20" hidden="1" x14ac:dyDescent="0.25">
      <c r="B65" s="1" t="s">
        <v>111</v>
      </c>
      <c r="C65" s="1" t="s">
        <v>74</v>
      </c>
      <c r="D65">
        <v>5</v>
      </c>
      <c r="E65">
        <v>2</v>
      </c>
      <c r="F65">
        <v>4</v>
      </c>
      <c r="G65">
        <v>5</v>
      </c>
      <c r="H65">
        <v>5</v>
      </c>
      <c r="I65">
        <v>3</v>
      </c>
      <c r="J65">
        <v>39</v>
      </c>
      <c r="K65" t="b">
        <f>punkty_rekrutacyjne5[[#This Row],[GHP]]=100</f>
        <v>0</v>
      </c>
      <c r="L65">
        <v>16</v>
      </c>
      <c r="M65" t="b">
        <f>punkty_rekrutacyjne5[[#This Row],[GHH]]=100</f>
        <v>0</v>
      </c>
      <c r="N65">
        <v>8</v>
      </c>
      <c r="O65" t="b">
        <f>punkty_rekrutacyjne5[[#This Row],[GMM]]=100</f>
        <v>0</v>
      </c>
      <c r="P65">
        <v>66</v>
      </c>
      <c r="Q65" t="b">
        <f>punkty_rekrutacyjne5[[#This Row],[GMP]]=100</f>
        <v>0</v>
      </c>
      <c r="R65">
        <v>29</v>
      </c>
      <c r="S65" t="b">
        <f>punkty_rekrutacyjne5[[#This Row],[GJP]]=100</f>
        <v>0</v>
      </c>
      <c r="T65" s="1">
        <f>COUNTIF(punkty_rekrutacyjne5[[#This Row],[Max]:[Max5]],TRUE)</f>
        <v>0</v>
      </c>
    </row>
    <row r="66" spans="2:20" hidden="1" x14ac:dyDescent="0.25">
      <c r="B66" s="1" t="s">
        <v>112</v>
      </c>
      <c r="C66" s="1" t="s">
        <v>113</v>
      </c>
      <c r="D66">
        <v>0</v>
      </c>
      <c r="E66">
        <v>6</v>
      </c>
      <c r="F66">
        <v>3</v>
      </c>
      <c r="G66">
        <v>5</v>
      </c>
      <c r="H66">
        <v>4</v>
      </c>
      <c r="I66">
        <v>2</v>
      </c>
      <c r="J66">
        <v>77</v>
      </c>
      <c r="K66" t="b">
        <f>punkty_rekrutacyjne5[[#This Row],[GHP]]=100</f>
        <v>0</v>
      </c>
      <c r="L66">
        <v>80</v>
      </c>
      <c r="M66" t="b">
        <f>punkty_rekrutacyjne5[[#This Row],[GHH]]=100</f>
        <v>0</v>
      </c>
      <c r="N66">
        <v>92</v>
      </c>
      <c r="O66" t="b">
        <f>punkty_rekrutacyjne5[[#This Row],[GMM]]=100</f>
        <v>0</v>
      </c>
      <c r="P66">
        <v>43</v>
      </c>
      <c r="Q66" t="b">
        <f>punkty_rekrutacyjne5[[#This Row],[GMP]]=100</f>
        <v>0</v>
      </c>
      <c r="R66">
        <v>100</v>
      </c>
      <c r="S66" t="b">
        <f>punkty_rekrutacyjne5[[#This Row],[GJP]]=100</f>
        <v>1</v>
      </c>
      <c r="T66" s="1">
        <f>COUNTIF(punkty_rekrutacyjne5[[#This Row],[Max]:[Max5]],TRUE)</f>
        <v>1</v>
      </c>
    </row>
    <row r="67" spans="2:20" hidden="1" x14ac:dyDescent="0.25">
      <c r="B67" s="1" t="s">
        <v>114</v>
      </c>
      <c r="C67" s="1" t="s">
        <v>101</v>
      </c>
      <c r="D67">
        <v>1</v>
      </c>
      <c r="E67">
        <v>4</v>
      </c>
      <c r="F67">
        <v>6</v>
      </c>
      <c r="G67">
        <v>3</v>
      </c>
      <c r="H67">
        <v>4</v>
      </c>
      <c r="I67">
        <v>2</v>
      </c>
      <c r="J67">
        <v>70</v>
      </c>
      <c r="K67" t="b">
        <f>punkty_rekrutacyjne5[[#This Row],[GHP]]=100</f>
        <v>0</v>
      </c>
      <c r="L67">
        <v>39</v>
      </c>
      <c r="M67" t="b">
        <f>punkty_rekrutacyjne5[[#This Row],[GHH]]=100</f>
        <v>0</v>
      </c>
      <c r="N67">
        <v>65</v>
      </c>
      <c r="O67" t="b">
        <f>punkty_rekrutacyjne5[[#This Row],[GMM]]=100</f>
        <v>0</v>
      </c>
      <c r="P67">
        <v>57</v>
      </c>
      <c r="Q67" t="b">
        <f>punkty_rekrutacyjne5[[#This Row],[GMP]]=100</f>
        <v>0</v>
      </c>
      <c r="R67">
        <v>90</v>
      </c>
      <c r="S67" t="b">
        <f>punkty_rekrutacyjne5[[#This Row],[GJP]]=100</f>
        <v>0</v>
      </c>
      <c r="T67" s="1">
        <f>COUNTIF(punkty_rekrutacyjne5[[#This Row],[Max]:[Max5]],TRUE)</f>
        <v>0</v>
      </c>
    </row>
    <row r="68" spans="2:20" hidden="1" x14ac:dyDescent="0.25">
      <c r="B68" s="1" t="s">
        <v>115</v>
      </c>
      <c r="C68" s="1" t="s">
        <v>41</v>
      </c>
      <c r="D68">
        <v>0</v>
      </c>
      <c r="E68">
        <v>4</v>
      </c>
      <c r="F68">
        <v>5</v>
      </c>
      <c r="G68">
        <v>4</v>
      </c>
      <c r="H68">
        <v>6</v>
      </c>
      <c r="I68">
        <v>2</v>
      </c>
      <c r="J68">
        <v>4</v>
      </c>
      <c r="K68" t="b">
        <f>punkty_rekrutacyjne5[[#This Row],[GHP]]=100</f>
        <v>0</v>
      </c>
      <c r="L68">
        <v>85</v>
      </c>
      <c r="M68" t="b">
        <f>punkty_rekrutacyjne5[[#This Row],[GHH]]=100</f>
        <v>0</v>
      </c>
      <c r="N68">
        <v>83</v>
      </c>
      <c r="O68" t="b">
        <f>punkty_rekrutacyjne5[[#This Row],[GMM]]=100</f>
        <v>0</v>
      </c>
      <c r="P68">
        <v>10</v>
      </c>
      <c r="Q68" t="b">
        <f>punkty_rekrutacyjne5[[#This Row],[GMP]]=100</f>
        <v>0</v>
      </c>
      <c r="R68">
        <v>33</v>
      </c>
      <c r="S68" t="b">
        <f>punkty_rekrutacyjne5[[#This Row],[GJP]]=100</f>
        <v>0</v>
      </c>
      <c r="T68" s="1">
        <f>COUNTIF(punkty_rekrutacyjne5[[#This Row],[Max]:[Max5]],TRUE)</f>
        <v>0</v>
      </c>
    </row>
    <row r="69" spans="2:20" hidden="1" x14ac:dyDescent="0.25">
      <c r="B69" s="1" t="s">
        <v>116</v>
      </c>
      <c r="C69" s="1" t="s">
        <v>117</v>
      </c>
      <c r="D69">
        <v>8</v>
      </c>
      <c r="E69">
        <v>5</v>
      </c>
      <c r="F69">
        <v>5</v>
      </c>
      <c r="G69">
        <v>4</v>
      </c>
      <c r="H69">
        <v>3</v>
      </c>
      <c r="I69">
        <v>3</v>
      </c>
      <c r="J69">
        <v>80</v>
      </c>
      <c r="K69" t="b">
        <f>punkty_rekrutacyjne5[[#This Row],[GHP]]=100</f>
        <v>0</v>
      </c>
      <c r="L69">
        <v>91</v>
      </c>
      <c r="M69" t="b">
        <f>punkty_rekrutacyjne5[[#This Row],[GHH]]=100</f>
        <v>0</v>
      </c>
      <c r="N69">
        <v>16</v>
      </c>
      <c r="O69" t="b">
        <f>punkty_rekrutacyjne5[[#This Row],[GMM]]=100</f>
        <v>0</v>
      </c>
      <c r="P69">
        <v>12</v>
      </c>
      <c r="Q69" t="b">
        <f>punkty_rekrutacyjne5[[#This Row],[GMP]]=100</f>
        <v>0</v>
      </c>
      <c r="R69">
        <v>73</v>
      </c>
      <c r="S69" t="b">
        <f>punkty_rekrutacyjne5[[#This Row],[GJP]]=100</f>
        <v>0</v>
      </c>
      <c r="T69" s="1">
        <f>COUNTIF(punkty_rekrutacyjne5[[#This Row],[Max]:[Max5]],TRUE)</f>
        <v>0</v>
      </c>
    </row>
    <row r="70" spans="2:20" hidden="1" x14ac:dyDescent="0.25">
      <c r="B70" s="1" t="s">
        <v>118</v>
      </c>
      <c r="C70" s="1" t="s">
        <v>119</v>
      </c>
      <c r="D70">
        <v>6</v>
      </c>
      <c r="E70">
        <v>6</v>
      </c>
      <c r="F70">
        <v>2</v>
      </c>
      <c r="G70">
        <v>3</v>
      </c>
      <c r="H70">
        <v>6</v>
      </c>
      <c r="I70">
        <v>5</v>
      </c>
      <c r="J70">
        <v>27</v>
      </c>
      <c r="K70" t="b">
        <f>punkty_rekrutacyjne5[[#This Row],[GHP]]=100</f>
        <v>0</v>
      </c>
      <c r="L70">
        <v>6</v>
      </c>
      <c r="M70" t="b">
        <f>punkty_rekrutacyjne5[[#This Row],[GHH]]=100</f>
        <v>0</v>
      </c>
      <c r="N70">
        <v>19</v>
      </c>
      <c r="O70" t="b">
        <f>punkty_rekrutacyjne5[[#This Row],[GMM]]=100</f>
        <v>0</v>
      </c>
      <c r="P70">
        <v>61</v>
      </c>
      <c r="Q70" t="b">
        <f>punkty_rekrutacyjne5[[#This Row],[GMP]]=100</f>
        <v>0</v>
      </c>
      <c r="R70">
        <v>63</v>
      </c>
      <c r="S70" t="b">
        <f>punkty_rekrutacyjne5[[#This Row],[GJP]]=100</f>
        <v>0</v>
      </c>
      <c r="T70" s="1">
        <f>COUNTIF(punkty_rekrutacyjne5[[#This Row],[Max]:[Max5]],TRUE)</f>
        <v>0</v>
      </c>
    </row>
    <row r="71" spans="2:20" hidden="1" x14ac:dyDescent="0.25">
      <c r="B71" s="1" t="s">
        <v>120</v>
      </c>
      <c r="C71" s="1" t="s">
        <v>121</v>
      </c>
      <c r="D71">
        <v>0</v>
      </c>
      <c r="E71">
        <v>5</v>
      </c>
      <c r="F71">
        <v>5</v>
      </c>
      <c r="G71">
        <v>3</v>
      </c>
      <c r="H71">
        <v>2</v>
      </c>
      <c r="I71">
        <v>6</v>
      </c>
      <c r="J71">
        <v>26</v>
      </c>
      <c r="K71" t="b">
        <f>punkty_rekrutacyjne5[[#This Row],[GHP]]=100</f>
        <v>0</v>
      </c>
      <c r="L71">
        <v>23</v>
      </c>
      <c r="M71" t="b">
        <f>punkty_rekrutacyjne5[[#This Row],[GHH]]=100</f>
        <v>0</v>
      </c>
      <c r="N71">
        <v>48</v>
      </c>
      <c r="O71" t="b">
        <f>punkty_rekrutacyjne5[[#This Row],[GMM]]=100</f>
        <v>0</v>
      </c>
      <c r="P71">
        <v>73</v>
      </c>
      <c r="Q71" t="b">
        <f>punkty_rekrutacyjne5[[#This Row],[GMP]]=100</f>
        <v>0</v>
      </c>
      <c r="R71">
        <v>63</v>
      </c>
      <c r="S71" t="b">
        <f>punkty_rekrutacyjne5[[#This Row],[GJP]]=100</f>
        <v>0</v>
      </c>
      <c r="T71" s="1">
        <f>COUNTIF(punkty_rekrutacyjne5[[#This Row],[Max]:[Max5]],TRUE)</f>
        <v>0</v>
      </c>
    </row>
    <row r="72" spans="2:20" hidden="1" x14ac:dyDescent="0.25">
      <c r="B72" s="1" t="s">
        <v>122</v>
      </c>
      <c r="C72" s="1" t="s">
        <v>121</v>
      </c>
      <c r="D72">
        <v>8</v>
      </c>
      <c r="E72">
        <v>3</v>
      </c>
      <c r="F72">
        <v>5</v>
      </c>
      <c r="G72">
        <v>5</v>
      </c>
      <c r="H72">
        <v>6</v>
      </c>
      <c r="I72">
        <v>3</v>
      </c>
      <c r="J72">
        <v>28</v>
      </c>
      <c r="K72" t="b">
        <f>punkty_rekrutacyjne5[[#This Row],[GHP]]=100</f>
        <v>0</v>
      </c>
      <c r="L72">
        <v>69</v>
      </c>
      <c r="M72" t="b">
        <f>punkty_rekrutacyjne5[[#This Row],[GHH]]=100</f>
        <v>0</v>
      </c>
      <c r="N72">
        <v>99</v>
      </c>
      <c r="O72" t="b">
        <f>punkty_rekrutacyjne5[[#This Row],[GMM]]=100</f>
        <v>0</v>
      </c>
      <c r="P72">
        <v>45</v>
      </c>
      <c r="Q72" t="b">
        <f>punkty_rekrutacyjne5[[#This Row],[GMP]]=100</f>
        <v>0</v>
      </c>
      <c r="R72">
        <v>61</v>
      </c>
      <c r="S72" t="b">
        <f>punkty_rekrutacyjne5[[#This Row],[GJP]]=100</f>
        <v>0</v>
      </c>
      <c r="T72" s="1">
        <f>COUNTIF(punkty_rekrutacyjne5[[#This Row],[Max]:[Max5]],TRUE)</f>
        <v>0</v>
      </c>
    </row>
    <row r="73" spans="2:20" hidden="1" x14ac:dyDescent="0.25">
      <c r="B73" s="1" t="s">
        <v>123</v>
      </c>
      <c r="C73" s="1" t="s">
        <v>119</v>
      </c>
      <c r="D73">
        <v>1</v>
      </c>
      <c r="E73">
        <v>2</v>
      </c>
      <c r="F73">
        <v>3</v>
      </c>
      <c r="G73">
        <v>2</v>
      </c>
      <c r="H73">
        <v>3</v>
      </c>
      <c r="I73">
        <v>6</v>
      </c>
      <c r="J73">
        <v>51</v>
      </c>
      <c r="K73" t="b">
        <f>punkty_rekrutacyjne5[[#This Row],[GHP]]=100</f>
        <v>0</v>
      </c>
      <c r="L73">
        <v>14</v>
      </c>
      <c r="M73" t="b">
        <f>punkty_rekrutacyjne5[[#This Row],[GHH]]=100</f>
        <v>0</v>
      </c>
      <c r="N73">
        <v>33</v>
      </c>
      <c r="O73" t="b">
        <f>punkty_rekrutacyjne5[[#This Row],[GMM]]=100</f>
        <v>0</v>
      </c>
      <c r="P73">
        <v>28</v>
      </c>
      <c r="Q73" t="b">
        <f>punkty_rekrutacyjne5[[#This Row],[GMP]]=100</f>
        <v>0</v>
      </c>
      <c r="R73">
        <v>43</v>
      </c>
      <c r="S73" t="b">
        <f>punkty_rekrutacyjne5[[#This Row],[GJP]]=100</f>
        <v>0</v>
      </c>
      <c r="T73" s="1">
        <f>COUNTIF(punkty_rekrutacyjne5[[#This Row],[Max]:[Max5]],TRUE)</f>
        <v>0</v>
      </c>
    </row>
    <row r="74" spans="2:20" hidden="1" x14ac:dyDescent="0.25">
      <c r="B74" s="1" t="s">
        <v>124</v>
      </c>
      <c r="C74" s="1" t="s">
        <v>41</v>
      </c>
      <c r="D74">
        <v>3</v>
      </c>
      <c r="E74">
        <v>5</v>
      </c>
      <c r="F74">
        <v>6</v>
      </c>
      <c r="G74">
        <v>5</v>
      </c>
      <c r="H74">
        <v>2</v>
      </c>
      <c r="I74">
        <v>5</v>
      </c>
      <c r="J74">
        <v>73</v>
      </c>
      <c r="K74" t="b">
        <f>punkty_rekrutacyjne5[[#This Row],[GHP]]=100</f>
        <v>0</v>
      </c>
      <c r="L74">
        <v>84</v>
      </c>
      <c r="M74" t="b">
        <f>punkty_rekrutacyjne5[[#This Row],[GHH]]=100</f>
        <v>0</v>
      </c>
      <c r="N74">
        <v>48</v>
      </c>
      <c r="O74" t="b">
        <f>punkty_rekrutacyjne5[[#This Row],[GMM]]=100</f>
        <v>0</v>
      </c>
      <c r="P74">
        <v>36</v>
      </c>
      <c r="Q74" t="b">
        <f>punkty_rekrutacyjne5[[#This Row],[GMP]]=100</f>
        <v>0</v>
      </c>
      <c r="R74">
        <v>4</v>
      </c>
      <c r="S74" t="b">
        <f>punkty_rekrutacyjne5[[#This Row],[GJP]]=100</f>
        <v>0</v>
      </c>
      <c r="T74" s="1">
        <f>COUNTIF(punkty_rekrutacyjne5[[#This Row],[Max]:[Max5]],TRUE)</f>
        <v>0</v>
      </c>
    </row>
    <row r="75" spans="2:20" hidden="1" x14ac:dyDescent="0.25">
      <c r="B75" s="1" t="s">
        <v>125</v>
      </c>
      <c r="C75" s="1" t="s">
        <v>126</v>
      </c>
      <c r="D75">
        <v>4</v>
      </c>
      <c r="E75">
        <v>4</v>
      </c>
      <c r="F75">
        <v>5</v>
      </c>
      <c r="G75">
        <v>5</v>
      </c>
      <c r="H75">
        <v>3</v>
      </c>
      <c r="I75">
        <v>6</v>
      </c>
      <c r="J75">
        <v>44</v>
      </c>
      <c r="K75" t="b">
        <f>punkty_rekrutacyjne5[[#This Row],[GHP]]=100</f>
        <v>0</v>
      </c>
      <c r="L75">
        <v>16</v>
      </c>
      <c r="M75" t="b">
        <f>punkty_rekrutacyjne5[[#This Row],[GHH]]=100</f>
        <v>0</v>
      </c>
      <c r="N75">
        <v>68</v>
      </c>
      <c r="O75" t="b">
        <f>punkty_rekrutacyjne5[[#This Row],[GMM]]=100</f>
        <v>0</v>
      </c>
      <c r="P75">
        <v>55</v>
      </c>
      <c r="Q75" t="b">
        <f>punkty_rekrutacyjne5[[#This Row],[GMP]]=100</f>
        <v>0</v>
      </c>
      <c r="R75">
        <v>66</v>
      </c>
      <c r="S75" t="b">
        <f>punkty_rekrutacyjne5[[#This Row],[GJP]]=100</f>
        <v>0</v>
      </c>
      <c r="T75" s="1">
        <f>COUNTIF(punkty_rekrutacyjne5[[#This Row],[Max]:[Max5]],TRUE)</f>
        <v>0</v>
      </c>
    </row>
    <row r="76" spans="2:20" hidden="1" x14ac:dyDescent="0.25">
      <c r="B76" s="1" t="s">
        <v>127</v>
      </c>
      <c r="C76" s="1" t="s">
        <v>90</v>
      </c>
      <c r="D76">
        <v>2</v>
      </c>
      <c r="E76">
        <v>6</v>
      </c>
      <c r="F76">
        <v>6</v>
      </c>
      <c r="G76">
        <v>3</v>
      </c>
      <c r="H76">
        <v>6</v>
      </c>
      <c r="I76">
        <v>2</v>
      </c>
      <c r="J76">
        <v>71</v>
      </c>
      <c r="K76" t="b">
        <f>punkty_rekrutacyjne5[[#This Row],[GHP]]=100</f>
        <v>0</v>
      </c>
      <c r="L76">
        <v>95</v>
      </c>
      <c r="M76" t="b">
        <f>punkty_rekrutacyjne5[[#This Row],[GHH]]=100</f>
        <v>0</v>
      </c>
      <c r="N76">
        <v>90</v>
      </c>
      <c r="O76" t="b">
        <f>punkty_rekrutacyjne5[[#This Row],[GMM]]=100</f>
        <v>0</v>
      </c>
      <c r="P76">
        <v>50</v>
      </c>
      <c r="Q76" t="b">
        <f>punkty_rekrutacyjne5[[#This Row],[GMP]]=100</f>
        <v>0</v>
      </c>
      <c r="R76">
        <v>91</v>
      </c>
      <c r="S76" t="b">
        <f>punkty_rekrutacyjne5[[#This Row],[GJP]]=100</f>
        <v>0</v>
      </c>
      <c r="T76" s="1">
        <f>COUNTIF(punkty_rekrutacyjne5[[#This Row],[Max]:[Max5]],TRUE)</f>
        <v>0</v>
      </c>
    </row>
    <row r="77" spans="2:20" hidden="1" x14ac:dyDescent="0.25">
      <c r="B77" s="1" t="s">
        <v>128</v>
      </c>
      <c r="C77" s="1" t="s">
        <v>45</v>
      </c>
      <c r="D77">
        <v>5</v>
      </c>
      <c r="E77">
        <v>5</v>
      </c>
      <c r="F77">
        <v>2</v>
      </c>
      <c r="G77">
        <v>6</v>
      </c>
      <c r="H77">
        <v>2</v>
      </c>
      <c r="I77">
        <v>2</v>
      </c>
      <c r="J77">
        <v>90</v>
      </c>
      <c r="K77" t="b">
        <f>punkty_rekrutacyjne5[[#This Row],[GHP]]=100</f>
        <v>0</v>
      </c>
      <c r="L77">
        <v>88</v>
      </c>
      <c r="M77" t="b">
        <f>punkty_rekrutacyjne5[[#This Row],[GHH]]=100</f>
        <v>0</v>
      </c>
      <c r="N77">
        <v>73</v>
      </c>
      <c r="O77" t="b">
        <f>punkty_rekrutacyjne5[[#This Row],[GMM]]=100</f>
        <v>0</v>
      </c>
      <c r="P77">
        <v>83</v>
      </c>
      <c r="Q77" t="b">
        <f>punkty_rekrutacyjne5[[#This Row],[GMP]]=100</f>
        <v>0</v>
      </c>
      <c r="R77">
        <v>51</v>
      </c>
      <c r="S77" t="b">
        <f>punkty_rekrutacyjne5[[#This Row],[GJP]]=100</f>
        <v>0</v>
      </c>
      <c r="T77" s="1">
        <f>COUNTIF(punkty_rekrutacyjne5[[#This Row],[Max]:[Max5]],TRUE)</f>
        <v>0</v>
      </c>
    </row>
    <row r="78" spans="2:20" hidden="1" x14ac:dyDescent="0.25">
      <c r="B78" s="1" t="s">
        <v>129</v>
      </c>
      <c r="C78" s="1" t="s">
        <v>130</v>
      </c>
      <c r="D78">
        <v>1</v>
      </c>
      <c r="E78">
        <v>5</v>
      </c>
      <c r="F78">
        <v>2</v>
      </c>
      <c r="G78">
        <v>2</v>
      </c>
      <c r="H78">
        <v>3</v>
      </c>
      <c r="I78">
        <v>5</v>
      </c>
      <c r="J78">
        <v>11</v>
      </c>
      <c r="K78" t="b">
        <f>punkty_rekrutacyjne5[[#This Row],[GHP]]=100</f>
        <v>0</v>
      </c>
      <c r="L78">
        <v>24</v>
      </c>
      <c r="M78" t="b">
        <f>punkty_rekrutacyjne5[[#This Row],[GHH]]=100</f>
        <v>0</v>
      </c>
      <c r="N78">
        <v>35</v>
      </c>
      <c r="O78" t="b">
        <f>punkty_rekrutacyjne5[[#This Row],[GMM]]=100</f>
        <v>0</v>
      </c>
      <c r="P78">
        <v>70</v>
      </c>
      <c r="Q78" t="b">
        <f>punkty_rekrutacyjne5[[#This Row],[GMP]]=100</f>
        <v>0</v>
      </c>
      <c r="R78">
        <v>6</v>
      </c>
      <c r="S78" t="b">
        <f>punkty_rekrutacyjne5[[#This Row],[GJP]]=100</f>
        <v>0</v>
      </c>
      <c r="T78" s="1">
        <f>COUNTIF(punkty_rekrutacyjne5[[#This Row],[Max]:[Max5]],TRUE)</f>
        <v>0</v>
      </c>
    </row>
    <row r="79" spans="2:20" hidden="1" x14ac:dyDescent="0.25">
      <c r="B79" s="1" t="s">
        <v>131</v>
      </c>
      <c r="C79" s="1" t="s">
        <v>70</v>
      </c>
      <c r="D79">
        <v>5</v>
      </c>
      <c r="E79">
        <v>2</v>
      </c>
      <c r="F79">
        <v>2</v>
      </c>
      <c r="G79">
        <v>6</v>
      </c>
      <c r="H79">
        <v>5</v>
      </c>
      <c r="I79">
        <v>6</v>
      </c>
      <c r="J79">
        <v>44</v>
      </c>
      <c r="K79" t="b">
        <f>punkty_rekrutacyjne5[[#This Row],[GHP]]=100</f>
        <v>0</v>
      </c>
      <c r="L79">
        <v>43</v>
      </c>
      <c r="M79" t="b">
        <f>punkty_rekrutacyjne5[[#This Row],[GHH]]=100</f>
        <v>0</v>
      </c>
      <c r="N79">
        <v>19</v>
      </c>
      <c r="O79" t="b">
        <f>punkty_rekrutacyjne5[[#This Row],[GMM]]=100</f>
        <v>0</v>
      </c>
      <c r="P79">
        <v>86</v>
      </c>
      <c r="Q79" t="b">
        <f>punkty_rekrutacyjne5[[#This Row],[GMP]]=100</f>
        <v>0</v>
      </c>
      <c r="R79">
        <v>18</v>
      </c>
      <c r="S79" t="b">
        <f>punkty_rekrutacyjne5[[#This Row],[GJP]]=100</f>
        <v>0</v>
      </c>
      <c r="T79" s="1">
        <f>COUNTIF(punkty_rekrutacyjne5[[#This Row],[Max]:[Max5]],TRUE)</f>
        <v>0</v>
      </c>
    </row>
    <row r="80" spans="2:20" hidden="1" x14ac:dyDescent="0.25">
      <c r="B80" s="1" t="s">
        <v>132</v>
      </c>
      <c r="C80" s="1" t="s">
        <v>133</v>
      </c>
      <c r="D80">
        <v>2</v>
      </c>
      <c r="E80">
        <v>5</v>
      </c>
      <c r="F80">
        <v>4</v>
      </c>
      <c r="G80">
        <v>3</v>
      </c>
      <c r="H80">
        <v>6</v>
      </c>
      <c r="I80">
        <v>6</v>
      </c>
      <c r="J80">
        <v>15</v>
      </c>
      <c r="K80" t="b">
        <f>punkty_rekrutacyjne5[[#This Row],[GHP]]=100</f>
        <v>0</v>
      </c>
      <c r="L80">
        <v>69</v>
      </c>
      <c r="M80" t="b">
        <f>punkty_rekrutacyjne5[[#This Row],[GHH]]=100</f>
        <v>0</v>
      </c>
      <c r="N80">
        <v>48</v>
      </c>
      <c r="O80" t="b">
        <f>punkty_rekrutacyjne5[[#This Row],[GMM]]=100</f>
        <v>0</v>
      </c>
      <c r="P80">
        <v>14</v>
      </c>
      <c r="Q80" t="b">
        <f>punkty_rekrutacyjne5[[#This Row],[GMP]]=100</f>
        <v>0</v>
      </c>
      <c r="R80">
        <v>32</v>
      </c>
      <c r="S80" t="b">
        <f>punkty_rekrutacyjne5[[#This Row],[GJP]]=100</f>
        <v>0</v>
      </c>
      <c r="T80" s="1">
        <f>COUNTIF(punkty_rekrutacyjne5[[#This Row],[Max]:[Max5]],TRUE)</f>
        <v>0</v>
      </c>
    </row>
    <row r="81" spans="2:20" hidden="1" x14ac:dyDescent="0.25">
      <c r="B81" s="1" t="s">
        <v>134</v>
      </c>
      <c r="C81" s="1" t="s">
        <v>45</v>
      </c>
      <c r="D81">
        <v>6</v>
      </c>
      <c r="E81">
        <v>3</v>
      </c>
      <c r="F81">
        <v>4</v>
      </c>
      <c r="G81">
        <v>5</v>
      </c>
      <c r="H81">
        <v>3</v>
      </c>
      <c r="I81">
        <v>4</v>
      </c>
      <c r="J81">
        <v>38</v>
      </c>
      <c r="K81" t="b">
        <f>punkty_rekrutacyjne5[[#This Row],[GHP]]=100</f>
        <v>0</v>
      </c>
      <c r="L81">
        <v>48</v>
      </c>
      <c r="M81" t="b">
        <f>punkty_rekrutacyjne5[[#This Row],[GHH]]=100</f>
        <v>0</v>
      </c>
      <c r="N81">
        <v>3</v>
      </c>
      <c r="O81" t="b">
        <f>punkty_rekrutacyjne5[[#This Row],[GMM]]=100</f>
        <v>0</v>
      </c>
      <c r="P81">
        <v>38</v>
      </c>
      <c r="Q81" t="b">
        <f>punkty_rekrutacyjne5[[#This Row],[GMP]]=100</f>
        <v>0</v>
      </c>
      <c r="R81">
        <v>91</v>
      </c>
      <c r="S81" t="b">
        <f>punkty_rekrutacyjne5[[#This Row],[GJP]]=100</f>
        <v>0</v>
      </c>
      <c r="T81" s="1">
        <f>COUNTIF(punkty_rekrutacyjne5[[#This Row],[Max]:[Max5]],TRUE)</f>
        <v>0</v>
      </c>
    </row>
    <row r="82" spans="2:20" hidden="1" x14ac:dyDescent="0.25">
      <c r="B82" s="1" t="s">
        <v>135</v>
      </c>
      <c r="C82" s="1" t="s">
        <v>38</v>
      </c>
      <c r="D82">
        <v>3</v>
      </c>
      <c r="E82">
        <v>6</v>
      </c>
      <c r="F82">
        <v>3</v>
      </c>
      <c r="G82">
        <v>6</v>
      </c>
      <c r="H82">
        <v>3</v>
      </c>
      <c r="I82">
        <v>5</v>
      </c>
      <c r="J82">
        <v>66</v>
      </c>
      <c r="K82" t="b">
        <f>punkty_rekrutacyjne5[[#This Row],[GHP]]=100</f>
        <v>0</v>
      </c>
      <c r="L82">
        <v>42</v>
      </c>
      <c r="M82" t="b">
        <f>punkty_rekrutacyjne5[[#This Row],[GHH]]=100</f>
        <v>0</v>
      </c>
      <c r="N82">
        <v>40</v>
      </c>
      <c r="O82" t="b">
        <f>punkty_rekrutacyjne5[[#This Row],[GMM]]=100</f>
        <v>0</v>
      </c>
      <c r="P82">
        <v>91</v>
      </c>
      <c r="Q82" t="b">
        <f>punkty_rekrutacyjne5[[#This Row],[GMP]]=100</f>
        <v>0</v>
      </c>
      <c r="R82">
        <v>74</v>
      </c>
      <c r="S82" t="b">
        <f>punkty_rekrutacyjne5[[#This Row],[GJP]]=100</f>
        <v>0</v>
      </c>
      <c r="T82" s="1">
        <f>COUNTIF(punkty_rekrutacyjne5[[#This Row],[Max]:[Max5]],TRUE)</f>
        <v>0</v>
      </c>
    </row>
    <row r="83" spans="2:20" hidden="1" x14ac:dyDescent="0.25">
      <c r="B83" s="1" t="s">
        <v>136</v>
      </c>
      <c r="C83" s="1" t="s">
        <v>137</v>
      </c>
      <c r="D83">
        <v>7</v>
      </c>
      <c r="E83">
        <v>4</v>
      </c>
      <c r="F83">
        <v>2</v>
      </c>
      <c r="G83">
        <v>4</v>
      </c>
      <c r="H83">
        <v>6</v>
      </c>
      <c r="I83">
        <v>5</v>
      </c>
      <c r="J83">
        <v>28</v>
      </c>
      <c r="K83" t="b">
        <f>punkty_rekrutacyjne5[[#This Row],[GHP]]=100</f>
        <v>0</v>
      </c>
      <c r="L83">
        <v>1</v>
      </c>
      <c r="M83" t="b">
        <f>punkty_rekrutacyjne5[[#This Row],[GHH]]=100</f>
        <v>0</v>
      </c>
      <c r="N83">
        <v>36</v>
      </c>
      <c r="O83" t="b">
        <f>punkty_rekrutacyjne5[[#This Row],[GMM]]=100</f>
        <v>0</v>
      </c>
      <c r="P83">
        <v>63</v>
      </c>
      <c r="Q83" t="b">
        <f>punkty_rekrutacyjne5[[#This Row],[GMP]]=100</f>
        <v>0</v>
      </c>
      <c r="R83">
        <v>49</v>
      </c>
      <c r="S83" t="b">
        <f>punkty_rekrutacyjne5[[#This Row],[GJP]]=100</f>
        <v>0</v>
      </c>
      <c r="T83" s="1">
        <f>COUNTIF(punkty_rekrutacyjne5[[#This Row],[Max]:[Max5]],TRUE)</f>
        <v>0</v>
      </c>
    </row>
    <row r="84" spans="2:20" hidden="1" x14ac:dyDescent="0.25">
      <c r="B84" s="1" t="s">
        <v>138</v>
      </c>
      <c r="C84" s="1" t="s">
        <v>139</v>
      </c>
      <c r="D84">
        <v>0</v>
      </c>
      <c r="E84">
        <v>6</v>
      </c>
      <c r="F84">
        <v>5</v>
      </c>
      <c r="G84">
        <v>6</v>
      </c>
      <c r="H84">
        <v>5</v>
      </c>
      <c r="I84">
        <v>6</v>
      </c>
      <c r="J84">
        <v>12</v>
      </c>
      <c r="K84" t="b">
        <f>punkty_rekrutacyjne5[[#This Row],[GHP]]=100</f>
        <v>0</v>
      </c>
      <c r="L84">
        <v>20</v>
      </c>
      <c r="M84" t="b">
        <f>punkty_rekrutacyjne5[[#This Row],[GHH]]=100</f>
        <v>0</v>
      </c>
      <c r="N84">
        <v>10</v>
      </c>
      <c r="O84" t="b">
        <f>punkty_rekrutacyjne5[[#This Row],[GMM]]=100</f>
        <v>0</v>
      </c>
      <c r="P84">
        <v>73</v>
      </c>
      <c r="Q84" t="b">
        <f>punkty_rekrutacyjne5[[#This Row],[GMP]]=100</f>
        <v>0</v>
      </c>
      <c r="R84">
        <v>68</v>
      </c>
      <c r="S84" t="b">
        <f>punkty_rekrutacyjne5[[#This Row],[GJP]]=100</f>
        <v>0</v>
      </c>
      <c r="T84" s="1">
        <f>COUNTIF(punkty_rekrutacyjne5[[#This Row],[Max]:[Max5]],TRUE)</f>
        <v>0</v>
      </c>
    </row>
    <row r="85" spans="2:20" hidden="1" x14ac:dyDescent="0.25">
      <c r="B85" s="1" t="s">
        <v>140</v>
      </c>
      <c r="C85" s="1" t="s">
        <v>45</v>
      </c>
      <c r="D85">
        <v>4</v>
      </c>
      <c r="E85">
        <v>5</v>
      </c>
      <c r="F85">
        <v>4</v>
      </c>
      <c r="G85">
        <v>2</v>
      </c>
      <c r="H85">
        <v>3</v>
      </c>
      <c r="I85">
        <v>4</v>
      </c>
      <c r="J85">
        <v>21</v>
      </c>
      <c r="K85" t="b">
        <f>punkty_rekrutacyjne5[[#This Row],[GHP]]=100</f>
        <v>0</v>
      </c>
      <c r="L85">
        <v>58</v>
      </c>
      <c r="M85" t="b">
        <f>punkty_rekrutacyjne5[[#This Row],[GHH]]=100</f>
        <v>0</v>
      </c>
      <c r="N85">
        <v>66</v>
      </c>
      <c r="O85" t="b">
        <f>punkty_rekrutacyjne5[[#This Row],[GMM]]=100</f>
        <v>0</v>
      </c>
      <c r="P85">
        <v>93</v>
      </c>
      <c r="Q85" t="b">
        <f>punkty_rekrutacyjne5[[#This Row],[GMP]]=100</f>
        <v>0</v>
      </c>
      <c r="R85">
        <v>89</v>
      </c>
      <c r="S85" t="b">
        <f>punkty_rekrutacyjne5[[#This Row],[GJP]]=100</f>
        <v>0</v>
      </c>
      <c r="T85" s="1">
        <f>COUNTIF(punkty_rekrutacyjne5[[#This Row],[Max]:[Max5]],TRUE)</f>
        <v>0</v>
      </c>
    </row>
    <row r="86" spans="2:20" hidden="1" x14ac:dyDescent="0.25">
      <c r="B86" s="1" t="s">
        <v>141</v>
      </c>
      <c r="C86" s="1" t="s">
        <v>99</v>
      </c>
      <c r="D86">
        <v>0</v>
      </c>
      <c r="E86">
        <v>2</v>
      </c>
      <c r="F86">
        <v>2</v>
      </c>
      <c r="G86">
        <v>4</v>
      </c>
      <c r="H86">
        <v>3</v>
      </c>
      <c r="I86">
        <v>3</v>
      </c>
      <c r="J86">
        <v>3</v>
      </c>
      <c r="K86" t="b">
        <f>punkty_rekrutacyjne5[[#This Row],[GHP]]=100</f>
        <v>0</v>
      </c>
      <c r="L86">
        <v>25</v>
      </c>
      <c r="M86" t="b">
        <f>punkty_rekrutacyjne5[[#This Row],[GHH]]=100</f>
        <v>0</v>
      </c>
      <c r="N86">
        <v>93</v>
      </c>
      <c r="O86" t="b">
        <f>punkty_rekrutacyjne5[[#This Row],[GMM]]=100</f>
        <v>0</v>
      </c>
      <c r="P86">
        <v>92</v>
      </c>
      <c r="Q86" t="b">
        <f>punkty_rekrutacyjne5[[#This Row],[GMP]]=100</f>
        <v>0</v>
      </c>
      <c r="R86">
        <v>73</v>
      </c>
      <c r="S86" t="b">
        <f>punkty_rekrutacyjne5[[#This Row],[GJP]]=100</f>
        <v>0</v>
      </c>
      <c r="T86" s="1">
        <f>COUNTIF(punkty_rekrutacyjne5[[#This Row],[Max]:[Max5]],TRUE)</f>
        <v>0</v>
      </c>
    </row>
    <row r="87" spans="2:20" hidden="1" x14ac:dyDescent="0.25">
      <c r="B87" s="1" t="s">
        <v>142</v>
      </c>
      <c r="C87" s="1" t="s">
        <v>130</v>
      </c>
      <c r="D87">
        <v>4</v>
      </c>
      <c r="E87">
        <v>4</v>
      </c>
      <c r="F87">
        <v>2</v>
      </c>
      <c r="G87">
        <v>6</v>
      </c>
      <c r="H87">
        <v>5</v>
      </c>
      <c r="I87">
        <v>2</v>
      </c>
      <c r="J87">
        <v>81</v>
      </c>
      <c r="K87" t="b">
        <f>punkty_rekrutacyjne5[[#This Row],[GHP]]=100</f>
        <v>0</v>
      </c>
      <c r="L87">
        <v>5</v>
      </c>
      <c r="M87" t="b">
        <f>punkty_rekrutacyjne5[[#This Row],[GHH]]=100</f>
        <v>0</v>
      </c>
      <c r="N87">
        <v>60</v>
      </c>
      <c r="O87" t="b">
        <f>punkty_rekrutacyjne5[[#This Row],[GMM]]=100</f>
        <v>0</v>
      </c>
      <c r="P87">
        <v>2</v>
      </c>
      <c r="Q87" t="b">
        <f>punkty_rekrutacyjne5[[#This Row],[GMP]]=100</f>
        <v>0</v>
      </c>
      <c r="R87">
        <v>91</v>
      </c>
      <c r="S87" t="b">
        <f>punkty_rekrutacyjne5[[#This Row],[GJP]]=100</f>
        <v>0</v>
      </c>
      <c r="T87" s="1">
        <f>COUNTIF(punkty_rekrutacyjne5[[#This Row],[Max]:[Max5]],TRUE)</f>
        <v>0</v>
      </c>
    </row>
    <row r="88" spans="2:20" x14ac:dyDescent="0.25">
      <c r="B88" s="1" t="s">
        <v>143</v>
      </c>
      <c r="C88" s="1" t="s">
        <v>70</v>
      </c>
      <c r="D88">
        <v>1</v>
      </c>
      <c r="E88">
        <v>4</v>
      </c>
      <c r="F88">
        <v>6</v>
      </c>
      <c r="G88">
        <v>4</v>
      </c>
      <c r="H88">
        <v>3</v>
      </c>
      <c r="I88">
        <v>6</v>
      </c>
      <c r="J88">
        <v>100</v>
      </c>
      <c r="K88" t="b">
        <f>punkty_rekrutacyjne5[[#This Row],[GHP]]=100</f>
        <v>1</v>
      </c>
      <c r="L88">
        <v>100</v>
      </c>
      <c r="M88" t="b">
        <f>punkty_rekrutacyjne5[[#This Row],[GHH]]=100</f>
        <v>1</v>
      </c>
      <c r="N88">
        <v>100</v>
      </c>
      <c r="O88" t="b">
        <f>punkty_rekrutacyjne5[[#This Row],[GMM]]=100</f>
        <v>1</v>
      </c>
      <c r="P88">
        <v>36</v>
      </c>
      <c r="Q88" t="b">
        <f>punkty_rekrutacyjne5[[#This Row],[GMP]]=100</f>
        <v>0</v>
      </c>
      <c r="R88">
        <v>10</v>
      </c>
      <c r="S88" t="b">
        <f>punkty_rekrutacyjne5[[#This Row],[GJP]]=100</f>
        <v>0</v>
      </c>
      <c r="T88" s="1">
        <f>COUNTIF(punkty_rekrutacyjne5[[#This Row],[Max]:[Max5]],TRUE)</f>
        <v>3</v>
      </c>
    </row>
    <row r="89" spans="2:20" hidden="1" x14ac:dyDescent="0.25">
      <c r="B89" s="1" t="s">
        <v>144</v>
      </c>
      <c r="C89" s="1" t="s">
        <v>145</v>
      </c>
      <c r="D89">
        <v>2</v>
      </c>
      <c r="E89">
        <v>3</v>
      </c>
      <c r="F89">
        <v>3</v>
      </c>
      <c r="G89">
        <v>5</v>
      </c>
      <c r="H89">
        <v>6</v>
      </c>
      <c r="I89">
        <v>6</v>
      </c>
      <c r="J89">
        <v>32</v>
      </c>
      <c r="K89" t="b">
        <f>punkty_rekrutacyjne5[[#This Row],[GHP]]=100</f>
        <v>0</v>
      </c>
      <c r="L89">
        <v>27</v>
      </c>
      <c r="M89" t="b">
        <f>punkty_rekrutacyjne5[[#This Row],[GHH]]=100</f>
        <v>0</v>
      </c>
      <c r="N89">
        <v>15</v>
      </c>
      <c r="O89" t="b">
        <f>punkty_rekrutacyjne5[[#This Row],[GMM]]=100</f>
        <v>0</v>
      </c>
      <c r="P89">
        <v>59</v>
      </c>
      <c r="Q89" t="b">
        <f>punkty_rekrutacyjne5[[#This Row],[GMP]]=100</f>
        <v>0</v>
      </c>
      <c r="R89">
        <v>26</v>
      </c>
      <c r="S89" t="b">
        <f>punkty_rekrutacyjne5[[#This Row],[GJP]]=100</f>
        <v>0</v>
      </c>
      <c r="T89" s="1">
        <f>COUNTIF(punkty_rekrutacyjne5[[#This Row],[Max]:[Max5]],TRUE)</f>
        <v>0</v>
      </c>
    </row>
    <row r="90" spans="2:20" hidden="1" x14ac:dyDescent="0.25">
      <c r="B90" s="1" t="s">
        <v>146</v>
      </c>
      <c r="C90" s="1" t="s">
        <v>147</v>
      </c>
      <c r="D90">
        <v>3</v>
      </c>
      <c r="E90">
        <v>5</v>
      </c>
      <c r="F90">
        <v>2</v>
      </c>
      <c r="G90">
        <v>6</v>
      </c>
      <c r="H90">
        <v>3</v>
      </c>
      <c r="I90">
        <v>3</v>
      </c>
      <c r="J90">
        <v>95</v>
      </c>
      <c r="K90" t="b">
        <f>punkty_rekrutacyjne5[[#This Row],[GHP]]=100</f>
        <v>0</v>
      </c>
      <c r="L90">
        <v>15</v>
      </c>
      <c r="M90" t="b">
        <f>punkty_rekrutacyjne5[[#This Row],[GHH]]=100</f>
        <v>0</v>
      </c>
      <c r="N90">
        <v>44</v>
      </c>
      <c r="O90" t="b">
        <f>punkty_rekrutacyjne5[[#This Row],[GMM]]=100</f>
        <v>0</v>
      </c>
      <c r="P90">
        <v>29</v>
      </c>
      <c r="Q90" t="b">
        <f>punkty_rekrutacyjne5[[#This Row],[GMP]]=100</f>
        <v>0</v>
      </c>
      <c r="R90">
        <v>14</v>
      </c>
      <c r="S90" t="b">
        <f>punkty_rekrutacyjne5[[#This Row],[GJP]]=100</f>
        <v>0</v>
      </c>
      <c r="T90" s="1">
        <f>COUNTIF(punkty_rekrutacyjne5[[#This Row],[Max]:[Max5]],TRUE)</f>
        <v>0</v>
      </c>
    </row>
    <row r="91" spans="2:20" hidden="1" x14ac:dyDescent="0.25">
      <c r="B91" s="1" t="s">
        <v>148</v>
      </c>
      <c r="C91" s="1" t="s">
        <v>28</v>
      </c>
      <c r="D91">
        <v>2</v>
      </c>
      <c r="E91">
        <v>4</v>
      </c>
      <c r="F91">
        <v>2</v>
      </c>
      <c r="G91">
        <v>6</v>
      </c>
      <c r="H91">
        <v>4</v>
      </c>
      <c r="I91">
        <v>4</v>
      </c>
      <c r="J91">
        <v>84</v>
      </c>
      <c r="K91" t="b">
        <f>punkty_rekrutacyjne5[[#This Row],[GHP]]=100</f>
        <v>0</v>
      </c>
      <c r="L91">
        <v>95</v>
      </c>
      <c r="M91" t="b">
        <f>punkty_rekrutacyjne5[[#This Row],[GHH]]=100</f>
        <v>0</v>
      </c>
      <c r="N91">
        <v>31</v>
      </c>
      <c r="O91" t="b">
        <f>punkty_rekrutacyjne5[[#This Row],[GMM]]=100</f>
        <v>0</v>
      </c>
      <c r="P91">
        <v>8</v>
      </c>
      <c r="Q91" t="b">
        <f>punkty_rekrutacyjne5[[#This Row],[GMP]]=100</f>
        <v>0</v>
      </c>
      <c r="R91">
        <v>54</v>
      </c>
      <c r="S91" t="b">
        <f>punkty_rekrutacyjne5[[#This Row],[GJP]]=100</f>
        <v>0</v>
      </c>
      <c r="T91" s="1">
        <f>COUNTIF(punkty_rekrutacyjne5[[#This Row],[Max]:[Max5]],TRUE)</f>
        <v>0</v>
      </c>
    </row>
    <row r="92" spans="2:20" hidden="1" x14ac:dyDescent="0.25">
      <c r="B92" s="1" t="s">
        <v>149</v>
      </c>
      <c r="C92" s="1" t="s">
        <v>150</v>
      </c>
      <c r="D92">
        <v>5</v>
      </c>
      <c r="E92">
        <v>2</v>
      </c>
      <c r="F92">
        <v>3</v>
      </c>
      <c r="G92">
        <v>4</v>
      </c>
      <c r="H92">
        <v>3</v>
      </c>
      <c r="I92">
        <v>6</v>
      </c>
      <c r="J92">
        <v>30</v>
      </c>
      <c r="K92" t="b">
        <f>punkty_rekrutacyjne5[[#This Row],[GHP]]=100</f>
        <v>0</v>
      </c>
      <c r="L92">
        <v>24</v>
      </c>
      <c r="M92" t="b">
        <f>punkty_rekrutacyjne5[[#This Row],[GHH]]=100</f>
        <v>0</v>
      </c>
      <c r="N92">
        <v>66</v>
      </c>
      <c r="O92" t="b">
        <f>punkty_rekrutacyjne5[[#This Row],[GMM]]=100</f>
        <v>0</v>
      </c>
      <c r="P92">
        <v>41</v>
      </c>
      <c r="Q92" t="b">
        <f>punkty_rekrutacyjne5[[#This Row],[GMP]]=100</f>
        <v>0</v>
      </c>
      <c r="R92">
        <v>82</v>
      </c>
      <c r="S92" t="b">
        <f>punkty_rekrutacyjne5[[#This Row],[GJP]]=100</f>
        <v>0</v>
      </c>
      <c r="T92" s="1">
        <f>COUNTIF(punkty_rekrutacyjne5[[#This Row],[Max]:[Max5]],TRUE)</f>
        <v>0</v>
      </c>
    </row>
    <row r="93" spans="2:20" x14ac:dyDescent="0.25">
      <c r="B93" s="1" t="s">
        <v>151</v>
      </c>
      <c r="C93" s="1" t="s">
        <v>70</v>
      </c>
      <c r="D93">
        <v>1</v>
      </c>
      <c r="E93">
        <v>3</v>
      </c>
      <c r="F93">
        <v>6</v>
      </c>
      <c r="G93">
        <v>4</v>
      </c>
      <c r="H93">
        <v>6</v>
      </c>
      <c r="I93">
        <v>2</v>
      </c>
      <c r="J93">
        <v>30</v>
      </c>
      <c r="K93" t="b">
        <f>punkty_rekrutacyjne5[[#This Row],[GHP]]=100</f>
        <v>0</v>
      </c>
      <c r="L93">
        <v>35</v>
      </c>
      <c r="M93" t="b">
        <f>punkty_rekrutacyjne5[[#This Row],[GHH]]=100</f>
        <v>0</v>
      </c>
      <c r="N93">
        <v>100</v>
      </c>
      <c r="O93" t="b">
        <f>punkty_rekrutacyjne5[[#This Row],[GMM]]=100</f>
        <v>1</v>
      </c>
      <c r="P93">
        <v>100</v>
      </c>
      <c r="Q93" t="b">
        <f>punkty_rekrutacyjne5[[#This Row],[GMP]]=100</f>
        <v>1</v>
      </c>
      <c r="R93">
        <v>100</v>
      </c>
      <c r="S93" t="b">
        <f>punkty_rekrutacyjne5[[#This Row],[GJP]]=100</f>
        <v>1</v>
      </c>
      <c r="T93" s="1">
        <f>COUNTIF(punkty_rekrutacyjne5[[#This Row],[Max]:[Max5]],TRUE)</f>
        <v>3</v>
      </c>
    </row>
    <row r="94" spans="2:20" hidden="1" x14ac:dyDescent="0.25">
      <c r="B94" s="1" t="s">
        <v>152</v>
      </c>
      <c r="C94" s="1" t="s">
        <v>153</v>
      </c>
      <c r="D94">
        <v>1</v>
      </c>
      <c r="E94">
        <v>5</v>
      </c>
      <c r="F94">
        <v>4</v>
      </c>
      <c r="G94">
        <v>2</v>
      </c>
      <c r="H94">
        <v>5</v>
      </c>
      <c r="I94">
        <v>6</v>
      </c>
      <c r="J94">
        <v>54</v>
      </c>
      <c r="K94" t="b">
        <f>punkty_rekrutacyjne5[[#This Row],[GHP]]=100</f>
        <v>0</v>
      </c>
      <c r="L94">
        <v>50</v>
      </c>
      <c r="M94" t="b">
        <f>punkty_rekrutacyjne5[[#This Row],[GHH]]=100</f>
        <v>0</v>
      </c>
      <c r="N94">
        <v>9</v>
      </c>
      <c r="O94" t="b">
        <f>punkty_rekrutacyjne5[[#This Row],[GMM]]=100</f>
        <v>0</v>
      </c>
      <c r="P94">
        <v>59</v>
      </c>
      <c r="Q94" t="b">
        <f>punkty_rekrutacyjne5[[#This Row],[GMP]]=100</f>
        <v>0</v>
      </c>
      <c r="R94">
        <v>54</v>
      </c>
      <c r="S94" t="b">
        <f>punkty_rekrutacyjne5[[#This Row],[GJP]]=100</f>
        <v>0</v>
      </c>
      <c r="T94" s="1">
        <f>COUNTIF(punkty_rekrutacyjne5[[#This Row],[Max]:[Max5]],TRUE)</f>
        <v>0</v>
      </c>
    </row>
    <row r="95" spans="2:20" hidden="1" x14ac:dyDescent="0.25">
      <c r="B95" s="1" t="s">
        <v>154</v>
      </c>
      <c r="C95" s="1" t="s">
        <v>155</v>
      </c>
      <c r="D95">
        <v>6</v>
      </c>
      <c r="E95">
        <v>2</v>
      </c>
      <c r="F95">
        <v>3</v>
      </c>
      <c r="G95">
        <v>5</v>
      </c>
      <c r="H95">
        <v>4</v>
      </c>
      <c r="I95">
        <v>4</v>
      </c>
      <c r="J95">
        <v>50</v>
      </c>
      <c r="K95" t="b">
        <f>punkty_rekrutacyjne5[[#This Row],[GHP]]=100</f>
        <v>0</v>
      </c>
      <c r="L95">
        <v>30</v>
      </c>
      <c r="M95" t="b">
        <f>punkty_rekrutacyjne5[[#This Row],[GHH]]=100</f>
        <v>0</v>
      </c>
      <c r="N95">
        <v>14</v>
      </c>
      <c r="O95" t="b">
        <f>punkty_rekrutacyjne5[[#This Row],[GMM]]=100</f>
        <v>0</v>
      </c>
      <c r="P95">
        <v>20</v>
      </c>
      <c r="Q95" t="b">
        <f>punkty_rekrutacyjne5[[#This Row],[GMP]]=100</f>
        <v>0</v>
      </c>
      <c r="R95">
        <v>88</v>
      </c>
      <c r="S95" t="b">
        <f>punkty_rekrutacyjne5[[#This Row],[GJP]]=100</f>
        <v>0</v>
      </c>
      <c r="T95" s="1">
        <f>COUNTIF(punkty_rekrutacyjne5[[#This Row],[Max]:[Max5]],TRUE)</f>
        <v>0</v>
      </c>
    </row>
    <row r="96" spans="2:20" hidden="1" x14ac:dyDescent="0.25">
      <c r="B96" s="1" t="s">
        <v>156</v>
      </c>
      <c r="C96" s="1" t="s">
        <v>157</v>
      </c>
      <c r="D96">
        <v>6</v>
      </c>
      <c r="E96">
        <v>3</v>
      </c>
      <c r="F96">
        <v>6</v>
      </c>
      <c r="G96">
        <v>5</v>
      </c>
      <c r="H96">
        <v>4</v>
      </c>
      <c r="I96">
        <v>5</v>
      </c>
      <c r="J96">
        <v>62</v>
      </c>
      <c r="K96" t="b">
        <f>punkty_rekrutacyjne5[[#This Row],[GHP]]=100</f>
        <v>0</v>
      </c>
      <c r="L96">
        <v>47</v>
      </c>
      <c r="M96" t="b">
        <f>punkty_rekrutacyjne5[[#This Row],[GHH]]=100</f>
        <v>0</v>
      </c>
      <c r="N96">
        <v>19</v>
      </c>
      <c r="O96" t="b">
        <f>punkty_rekrutacyjne5[[#This Row],[GMM]]=100</f>
        <v>0</v>
      </c>
      <c r="P96">
        <v>10</v>
      </c>
      <c r="Q96" t="b">
        <f>punkty_rekrutacyjne5[[#This Row],[GMP]]=100</f>
        <v>0</v>
      </c>
      <c r="R96">
        <v>40</v>
      </c>
      <c r="S96" t="b">
        <f>punkty_rekrutacyjne5[[#This Row],[GJP]]=100</f>
        <v>0</v>
      </c>
      <c r="T96" s="1">
        <f>COUNTIF(punkty_rekrutacyjne5[[#This Row],[Max]:[Max5]],TRUE)</f>
        <v>0</v>
      </c>
    </row>
    <row r="97" spans="2:20" hidden="1" x14ac:dyDescent="0.25">
      <c r="B97" s="1" t="s">
        <v>158</v>
      </c>
      <c r="C97" s="1" t="s">
        <v>159</v>
      </c>
      <c r="D97">
        <v>0</v>
      </c>
      <c r="E97">
        <v>3</v>
      </c>
      <c r="F97">
        <v>6</v>
      </c>
      <c r="G97">
        <v>3</v>
      </c>
      <c r="H97">
        <v>5</v>
      </c>
      <c r="I97">
        <v>6</v>
      </c>
      <c r="J97">
        <v>12</v>
      </c>
      <c r="K97" t="b">
        <f>punkty_rekrutacyjne5[[#This Row],[GHP]]=100</f>
        <v>0</v>
      </c>
      <c r="L97">
        <v>60</v>
      </c>
      <c r="M97" t="b">
        <f>punkty_rekrutacyjne5[[#This Row],[GHH]]=100</f>
        <v>0</v>
      </c>
      <c r="N97">
        <v>63</v>
      </c>
      <c r="O97" t="b">
        <f>punkty_rekrutacyjne5[[#This Row],[GMM]]=100</f>
        <v>0</v>
      </c>
      <c r="P97">
        <v>37</v>
      </c>
      <c r="Q97" t="b">
        <f>punkty_rekrutacyjne5[[#This Row],[GMP]]=100</f>
        <v>0</v>
      </c>
      <c r="R97">
        <v>71</v>
      </c>
      <c r="S97" t="b">
        <f>punkty_rekrutacyjne5[[#This Row],[GJP]]=100</f>
        <v>0</v>
      </c>
      <c r="T97" s="1">
        <f>COUNTIF(punkty_rekrutacyjne5[[#This Row],[Max]:[Max5]],TRUE)</f>
        <v>0</v>
      </c>
    </row>
    <row r="98" spans="2:20" hidden="1" x14ac:dyDescent="0.25">
      <c r="B98" s="1" t="s">
        <v>160</v>
      </c>
      <c r="C98" s="1" t="s">
        <v>161</v>
      </c>
      <c r="D98">
        <v>2</v>
      </c>
      <c r="E98">
        <v>3</v>
      </c>
      <c r="F98">
        <v>2</v>
      </c>
      <c r="G98">
        <v>2</v>
      </c>
      <c r="H98">
        <v>3</v>
      </c>
      <c r="I98">
        <v>2</v>
      </c>
      <c r="J98">
        <v>56</v>
      </c>
      <c r="K98" t="b">
        <f>punkty_rekrutacyjne5[[#This Row],[GHP]]=100</f>
        <v>0</v>
      </c>
      <c r="L98">
        <v>63</v>
      </c>
      <c r="M98" t="b">
        <f>punkty_rekrutacyjne5[[#This Row],[GHH]]=100</f>
        <v>0</v>
      </c>
      <c r="N98">
        <v>26</v>
      </c>
      <c r="O98" t="b">
        <f>punkty_rekrutacyjne5[[#This Row],[GMM]]=100</f>
        <v>0</v>
      </c>
      <c r="P98">
        <v>92</v>
      </c>
      <c r="Q98" t="b">
        <f>punkty_rekrutacyjne5[[#This Row],[GMP]]=100</f>
        <v>0</v>
      </c>
      <c r="R98">
        <v>13</v>
      </c>
      <c r="S98" t="b">
        <f>punkty_rekrutacyjne5[[#This Row],[GJP]]=100</f>
        <v>0</v>
      </c>
      <c r="T98" s="1">
        <f>COUNTIF(punkty_rekrutacyjne5[[#This Row],[Max]:[Max5]],TRUE)</f>
        <v>0</v>
      </c>
    </row>
    <row r="99" spans="2:20" hidden="1" x14ac:dyDescent="0.25">
      <c r="B99" s="1" t="s">
        <v>162</v>
      </c>
      <c r="C99" s="1" t="s">
        <v>30</v>
      </c>
      <c r="D99">
        <v>5</v>
      </c>
      <c r="E99">
        <v>5</v>
      </c>
      <c r="F99">
        <v>6</v>
      </c>
      <c r="G99">
        <v>6</v>
      </c>
      <c r="H99">
        <v>5</v>
      </c>
      <c r="I99">
        <v>6</v>
      </c>
      <c r="J99">
        <v>45</v>
      </c>
      <c r="K99" t="b">
        <f>punkty_rekrutacyjne5[[#This Row],[GHP]]=100</f>
        <v>0</v>
      </c>
      <c r="L99">
        <v>97</v>
      </c>
      <c r="M99" t="b">
        <f>punkty_rekrutacyjne5[[#This Row],[GHH]]=100</f>
        <v>0</v>
      </c>
      <c r="N99">
        <v>5</v>
      </c>
      <c r="O99" t="b">
        <f>punkty_rekrutacyjne5[[#This Row],[GMM]]=100</f>
        <v>0</v>
      </c>
      <c r="P99">
        <v>73</v>
      </c>
      <c r="Q99" t="b">
        <f>punkty_rekrutacyjne5[[#This Row],[GMP]]=100</f>
        <v>0</v>
      </c>
      <c r="R99">
        <v>12</v>
      </c>
      <c r="S99" t="b">
        <f>punkty_rekrutacyjne5[[#This Row],[GJP]]=100</f>
        <v>0</v>
      </c>
      <c r="T99" s="1">
        <f>COUNTIF(punkty_rekrutacyjne5[[#This Row],[Max]:[Max5]],TRUE)</f>
        <v>0</v>
      </c>
    </row>
    <row r="100" spans="2:20" hidden="1" x14ac:dyDescent="0.25">
      <c r="B100" s="1" t="s">
        <v>163</v>
      </c>
      <c r="C100" s="1" t="s">
        <v>164</v>
      </c>
      <c r="D100">
        <v>2</v>
      </c>
      <c r="E100">
        <v>4</v>
      </c>
      <c r="F100">
        <v>5</v>
      </c>
      <c r="G100">
        <v>2</v>
      </c>
      <c r="H100">
        <v>4</v>
      </c>
      <c r="I100">
        <v>6</v>
      </c>
      <c r="J100">
        <v>96</v>
      </c>
      <c r="K100" t="b">
        <f>punkty_rekrutacyjne5[[#This Row],[GHP]]=100</f>
        <v>0</v>
      </c>
      <c r="L100">
        <v>60</v>
      </c>
      <c r="M100" t="b">
        <f>punkty_rekrutacyjne5[[#This Row],[GHH]]=100</f>
        <v>0</v>
      </c>
      <c r="N100">
        <v>4</v>
      </c>
      <c r="O100" t="b">
        <f>punkty_rekrutacyjne5[[#This Row],[GMM]]=100</f>
        <v>0</v>
      </c>
      <c r="P100">
        <v>45</v>
      </c>
      <c r="Q100" t="b">
        <f>punkty_rekrutacyjne5[[#This Row],[GMP]]=100</f>
        <v>0</v>
      </c>
      <c r="R100">
        <v>21</v>
      </c>
      <c r="S100" t="b">
        <f>punkty_rekrutacyjne5[[#This Row],[GJP]]=100</f>
        <v>0</v>
      </c>
      <c r="T100" s="1">
        <f>COUNTIF(punkty_rekrutacyjne5[[#This Row],[Max]:[Max5]],TRUE)</f>
        <v>0</v>
      </c>
    </row>
    <row r="101" spans="2:20" hidden="1" x14ac:dyDescent="0.25">
      <c r="B101" s="1" t="s">
        <v>165</v>
      </c>
      <c r="C101" s="1" t="s">
        <v>166</v>
      </c>
      <c r="D101">
        <v>7</v>
      </c>
      <c r="E101">
        <v>3</v>
      </c>
      <c r="F101">
        <v>3</v>
      </c>
      <c r="G101">
        <v>6</v>
      </c>
      <c r="H101">
        <v>5</v>
      </c>
      <c r="I101">
        <v>5</v>
      </c>
      <c r="J101">
        <v>57</v>
      </c>
      <c r="K101" t="b">
        <f>punkty_rekrutacyjne5[[#This Row],[GHP]]=100</f>
        <v>0</v>
      </c>
      <c r="L101">
        <v>31</v>
      </c>
      <c r="M101" t="b">
        <f>punkty_rekrutacyjne5[[#This Row],[GHH]]=100</f>
        <v>0</v>
      </c>
      <c r="N101">
        <v>22</v>
      </c>
      <c r="O101" t="b">
        <f>punkty_rekrutacyjne5[[#This Row],[GMM]]=100</f>
        <v>0</v>
      </c>
      <c r="P101">
        <v>59</v>
      </c>
      <c r="Q101" t="b">
        <f>punkty_rekrutacyjne5[[#This Row],[GMP]]=100</f>
        <v>0</v>
      </c>
      <c r="R101">
        <v>61</v>
      </c>
      <c r="S101" t="b">
        <f>punkty_rekrutacyjne5[[#This Row],[GJP]]=100</f>
        <v>0</v>
      </c>
      <c r="T101" s="1">
        <f>COUNTIF(punkty_rekrutacyjne5[[#This Row],[Max]:[Max5]],TRUE)</f>
        <v>0</v>
      </c>
    </row>
    <row r="102" spans="2:20" hidden="1" x14ac:dyDescent="0.25">
      <c r="B102" s="1" t="s">
        <v>167</v>
      </c>
      <c r="C102" s="1" t="s">
        <v>18</v>
      </c>
      <c r="D102">
        <v>5</v>
      </c>
      <c r="E102">
        <v>6</v>
      </c>
      <c r="F102">
        <v>4</v>
      </c>
      <c r="G102">
        <v>2</v>
      </c>
      <c r="H102">
        <v>5</v>
      </c>
      <c r="I102">
        <v>5</v>
      </c>
      <c r="J102">
        <v>18</v>
      </c>
      <c r="K102" t="b">
        <f>punkty_rekrutacyjne5[[#This Row],[GHP]]=100</f>
        <v>0</v>
      </c>
      <c r="L102">
        <v>86</v>
      </c>
      <c r="M102" t="b">
        <f>punkty_rekrutacyjne5[[#This Row],[GHH]]=100</f>
        <v>0</v>
      </c>
      <c r="N102">
        <v>25</v>
      </c>
      <c r="O102" t="b">
        <f>punkty_rekrutacyjne5[[#This Row],[GMM]]=100</f>
        <v>0</v>
      </c>
      <c r="P102">
        <v>29</v>
      </c>
      <c r="Q102" t="b">
        <f>punkty_rekrutacyjne5[[#This Row],[GMP]]=100</f>
        <v>0</v>
      </c>
      <c r="R102">
        <v>9</v>
      </c>
      <c r="S102" t="b">
        <f>punkty_rekrutacyjne5[[#This Row],[GJP]]=100</f>
        <v>0</v>
      </c>
      <c r="T102" s="1">
        <f>COUNTIF(punkty_rekrutacyjne5[[#This Row],[Max]:[Max5]],TRUE)</f>
        <v>0</v>
      </c>
    </row>
    <row r="103" spans="2:20" hidden="1" x14ac:dyDescent="0.25">
      <c r="B103" s="1" t="s">
        <v>168</v>
      </c>
      <c r="C103" s="1" t="s">
        <v>169</v>
      </c>
      <c r="D103">
        <v>5</v>
      </c>
      <c r="E103">
        <v>4</v>
      </c>
      <c r="F103">
        <v>6</v>
      </c>
      <c r="G103">
        <v>2</v>
      </c>
      <c r="H103">
        <v>5</v>
      </c>
      <c r="I103">
        <v>4</v>
      </c>
      <c r="J103">
        <v>93</v>
      </c>
      <c r="K103" t="b">
        <f>punkty_rekrutacyjne5[[#This Row],[GHP]]=100</f>
        <v>0</v>
      </c>
      <c r="L103">
        <v>47</v>
      </c>
      <c r="M103" t="b">
        <f>punkty_rekrutacyjne5[[#This Row],[GHH]]=100</f>
        <v>0</v>
      </c>
      <c r="N103">
        <v>47</v>
      </c>
      <c r="O103" t="b">
        <f>punkty_rekrutacyjne5[[#This Row],[GMM]]=100</f>
        <v>0</v>
      </c>
      <c r="P103">
        <v>34</v>
      </c>
      <c r="Q103" t="b">
        <f>punkty_rekrutacyjne5[[#This Row],[GMP]]=100</f>
        <v>0</v>
      </c>
      <c r="R103">
        <v>39</v>
      </c>
      <c r="S103" t="b">
        <f>punkty_rekrutacyjne5[[#This Row],[GJP]]=100</f>
        <v>0</v>
      </c>
      <c r="T103" s="1">
        <f>COUNTIF(punkty_rekrutacyjne5[[#This Row],[Max]:[Max5]],TRUE)</f>
        <v>0</v>
      </c>
    </row>
    <row r="104" spans="2:20" hidden="1" x14ac:dyDescent="0.25">
      <c r="B104" s="1" t="s">
        <v>170</v>
      </c>
      <c r="C104" s="1" t="s">
        <v>171</v>
      </c>
      <c r="D104">
        <v>3</v>
      </c>
      <c r="E104">
        <v>6</v>
      </c>
      <c r="F104">
        <v>2</v>
      </c>
      <c r="G104">
        <v>3</v>
      </c>
      <c r="H104">
        <v>2</v>
      </c>
      <c r="I104">
        <v>6</v>
      </c>
      <c r="J104">
        <v>89</v>
      </c>
      <c r="K104" t="b">
        <f>punkty_rekrutacyjne5[[#This Row],[GHP]]=100</f>
        <v>0</v>
      </c>
      <c r="L104">
        <v>30</v>
      </c>
      <c r="M104" t="b">
        <f>punkty_rekrutacyjne5[[#This Row],[GHH]]=100</f>
        <v>0</v>
      </c>
      <c r="N104">
        <v>43</v>
      </c>
      <c r="O104" t="b">
        <f>punkty_rekrutacyjne5[[#This Row],[GMM]]=100</f>
        <v>0</v>
      </c>
      <c r="P104">
        <v>25</v>
      </c>
      <c r="Q104" t="b">
        <f>punkty_rekrutacyjne5[[#This Row],[GMP]]=100</f>
        <v>0</v>
      </c>
      <c r="R104">
        <v>1</v>
      </c>
      <c r="S104" t="b">
        <f>punkty_rekrutacyjne5[[#This Row],[GJP]]=100</f>
        <v>0</v>
      </c>
      <c r="T104" s="1">
        <f>COUNTIF(punkty_rekrutacyjne5[[#This Row],[Max]:[Max5]],TRUE)</f>
        <v>0</v>
      </c>
    </row>
    <row r="105" spans="2:20" hidden="1" x14ac:dyDescent="0.25">
      <c r="B105" s="1" t="s">
        <v>172</v>
      </c>
      <c r="C105" s="1" t="s">
        <v>130</v>
      </c>
      <c r="D105">
        <v>6</v>
      </c>
      <c r="E105">
        <v>2</v>
      </c>
      <c r="F105">
        <v>3</v>
      </c>
      <c r="G105">
        <v>2</v>
      </c>
      <c r="H105">
        <v>3</v>
      </c>
      <c r="I105">
        <v>6</v>
      </c>
      <c r="J105">
        <v>67</v>
      </c>
      <c r="K105" t="b">
        <f>punkty_rekrutacyjne5[[#This Row],[GHP]]=100</f>
        <v>0</v>
      </c>
      <c r="L105">
        <v>74</v>
      </c>
      <c r="M105" t="b">
        <f>punkty_rekrutacyjne5[[#This Row],[GHH]]=100</f>
        <v>0</v>
      </c>
      <c r="N105">
        <v>49</v>
      </c>
      <c r="O105" t="b">
        <f>punkty_rekrutacyjne5[[#This Row],[GMM]]=100</f>
        <v>0</v>
      </c>
      <c r="P105">
        <v>43</v>
      </c>
      <c r="Q105" t="b">
        <f>punkty_rekrutacyjne5[[#This Row],[GMP]]=100</f>
        <v>0</v>
      </c>
      <c r="R105">
        <v>52</v>
      </c>
      <c r="S105" t="b">
        <f>punkty_rekrutacyjne5[[#This Row],[GJP]]=100</f>
        <v>0</v>
      </c>
      <c r="T105" s="1">
        <f>COUNTIF(punkty_rekrutacyjne5[[#This Row],[Max]:[Max5]],TRUE)</f>
        <v>0</v>
      </c>
    </row>
    <row r="106" spans="2:20" hidden="1" x14ac:dyDescent="0.25">
      <c r="B106" s="1" t="s">
        <v>173</v>
      </c>
      <c r="C106" s="1" t="s">
        <v>174</v>
      </c>
      <c r="D106">
        <v>8</v>
      </c>
      <c r="E106">
        <v>3</v>
      </c>
      <c r="F106">
        <v>2</v>
      </c>
      <c r="G106">
        <v>6</v>
      </c>
      <c r="H106">
        <v>5</v>
      </c>
      <c r="I106">
        <v>3</v>
      </c>
      <c r="J106">
        <v>41</v>
      </c>
      <c r="K106" t="b">
        <f>punkty_rekrutacyjne5[[#This Row],[GHP]]=100</f>
        <v>0</v>
      </c>
      <c r="L106">
        <v>29</v>
      </c>
      <c r="M106" t="b">
        <f>punkty_rekrutacyjne5[[#This Row],[GHH]]=100</f>
        <v>0</v>
      </c>
      <c r="N106">
        <v>52</v>
      </c>
      <c r="O106" t="b">
        <f>punkty_rekrutacyjne5[[#This Row],[GMM]]=100</f>
        <v>0</v>
      </c>
      <c r="P106">
        <v>81</v>
      </c>
      <c r="Q106" t="b">
        <f>punkty_rekrutacyjne5[[#This Row],[GMP]]=100</f>
        <v>0</v>
      </c>
      <c r="R106">
        <v>26</v>
      </c>
      <c r="S106" t="b">
        <f>punkty_rekrutacyjne5[[#This Row],[GJP]]=100</f>
        <v>0</v>
      </c>
      <c r="T106" s="1">
        <f>COUNTIF(punkty_rekrutacyjne5[[#This Row],[Max]:[Max5]],TRUE)</f>
        <v>0</v>
      </c>
    </row>
    <row r="107" spans="2:20" hidden="1" x14ac:dyDescent="0.25">
      <c r="B107" s="1" t="s">
        <v>175</v>
      </c>
      <c r="C107" s="1" t="s">
        <v>45</v>
      </c>
      <c r="D107">
        <v>8</v>
      </c>
      <c r="E107">
        <v>2</v>
      </c>
      <c r="F107">
        <v>4</v>
      </c>
      <c r="G107">
        <v>3</v>
      </c>
      <c r="H107">
        <v>5</v>
      </c>
      <c r="I107">
        <v>4</v>
      </c>
      <c r="J107">
        <v>32</v>
      </c>
      <c r="K107" t="b">
        <f>punkty_rekrutacyjne5[[#This Row],[GHP]]=100</f>
        <v>0</v>
      </c>
      <c r="L107">
        <v>83</v>
      </c>
      <c r="M107" t="b">
        <f>punkty_rekrutacyjne5[[#This Row],[GHH]]=100</f>
        <v>0</v>
      </c>
      <c r="N107">
        <v>14</v>
      </c>
      <c r="O107" t="b">
        <f>punkty_rekrutacyjne5[[#This Row],[GMM]]=100</f>
        <v>0</v>
      </c>
      <c r="P107">
        <v>77</v>
      </c>
      <c r="Q107" t="b">
        <f>punkty_rekrutacyjne5[[#This Row],[GMP]]=100</f>
        <v>0</v>
      </c>
      <c r="R107">
        <v>71</v>
      </c>
      <c r="S107" t="b">
        <f>punkty_rekrutacyjne5[[#This Row],[GJP]]=100</f>
        <v>0</v>
      </c>
      <c r="T107" s="1">
        <f>COUNTIF(punkty_rekrutacyjne5[[#This Row],[Max]:[Max5]],TRUE)</f>
        <v>0</v>
      </c>
    </row>
    <row r="108" spans="2:20" hidden="1" x14ac:dyDescent="0.25">
      <c r="B108" s="1" t="s">
        <v>176</v>
      </c>
      <c r="C108" s="1" t="s">
        <v>177</v>
      </c>
      <c r="D108">
        <v>6</v>
      </c>
      <c r="E108">
        <v>5</v>
      </c>
      <c r="F108">
        <v>2</v>
      </c>
      <c r="G108">
        <v>6</v>
      </c>
      <c r="H108">
        <v>6</v>
      </c>
      <c r="I108">
        <v>4</v>
      </c>
      <c r="J108">
        <v>48</v>
      </c>
      <c r="K108" t="b">
        <f>punkty_rekrutacyjne5[[#This Row],[GHP]]=100</f>
        <v>0</v>
      </c>
      <c r="L108">
        <v>39</v>
      </c>
      <c r="M108" t="b">
        <f>punkty_rekrutacyjne5[[#This Row],[GHH]]=100</f>
        <v>0</v>
      </c>
      <c r="N108">
        <v>45</v>
      </c>
      <c r="O108" t="b">
        <f>punkty_rekrutacyjne5[[#This Row],[GMM]]=100</f>
        <v>0</v>
      </c>
      <c r="P108">
        <v>39</v>
      </c>
      <c r="Q108" t="b">
        <f>punkty_rekrutacyjne5[[#This Row],[GMP]]=100</f>
        <v>0</v>
      </c>
      <c r="R108">
        <v>59</v>
      </c>
      <c r="S108" t="b">
        <f>punkty_rekrutacyjne5[[#This Row],[GJP]]=100</f>
        <v>0</v>
      </c>
      <c r="T108" s="1">
        <f>COUNTIF(punkty_rekrutacyjne5[[#This Row],[Max]:[Max5]],TRUE)</f>
        <v>0</v>
      </c>
    </row>
    <row r="109" spans="2:20" hidden="1" x14ac:dyDescent="0.25">
      <c r="B109" s="1" t="s">
        <v>178</v>
      </c>
      <c r="C109" s="1" t="s">
        <v>119</v>
      </c>
      <c r="D109">
        <v>1</v>
      </c>
      <c r="E109">
        <v>3</v>
      </c>
      <c r="F109">
        <v>2</v>
      </c>
      <c r="G109">
        <v>3</v>
      </c>
      <c r="H109">
        <v>5</v>
      </c>
      <c r="I109">
        <v>2</v>
      </c>
      <c r="J109">
        <v>11</v>
      </c>
      <c r="K109" t="b">
        <f>punkty_rekrutacyjne5[[#This Row],[GHP]]=100</f>
        <v>0</v>
      </c>
      <c r="L109">
        <v>23</v>
      </c>
      <c r="M109" t="b">
        <f>punkty_rekrutacyjne5[[#This Row],[GHH]]=100</f>
        <v>0</v>
      </c>
      <c r="N109">
        <v>92</v>
      </c>
      <c r="O109" t="b">
        <f>punkty_rekrutacyjne5[[#This Row],[GMM]]=100</f>
        <v>0</v>
      </c>
      <c r="P109">
        <v>50</v>
      </c>
      <c r="Q109" t="b">
        <f>punkty_rekrutacyjne5[[#This Row],[GMP]]=100</f>
        <v>0</v>
      </c>
      <c r="R109">
        <v>36</v>
      </c>
      <c r="S109" t="b">
        <f>punkty_rekrutacyjne5[[#This Row],[GJP]]=100</f>
        <v>0</v>
      </c>
      <c r="T109" s="1">
        <f>COUNTIF(punkty_rekrutacyjne5[[#This Row],[Max]:[Max5]],TRUE)</f>
        <v>0</v>
      </c>
    </row>
    <row r="110" spans="2:20" hidden="1" x14ac:dyDescent="0.25">
      <c r="B110" s="1" t="s">
        <v>179</v>
      </c>
      <c r="C110" s="1" t="s">
        <v>180</v>
      </c>
      <c r="D110">
        <v>0</v>
      </c>
      <c r="E110">
        <v>5</v>
      </c>
      <c r="F110">
        <v>3</v>
      </c>
      <c r="G110">
        <v>5</v>
      </c>
      <c r="H110">
        <v>2</v>
      </c>
      <c r="I110">
        <v>5</v>
      </c>
      <c r="J110">
        <v>20</v>
      </c>
      <c r="K110" t="b">
        <f>punkty_rekrutacyjne5[[#This Row],[GHP]]=100</f>
        <v>0</v>
      </c>
      <c r="L110">
        <v>51</v>
      </c>
      <c r="M110" t="b">
        <f>punkty_rekrutacyjne5[[#This Row],[GHH]]=100</f>
        <v>0</v>
      </c>
      <c r="N110">
        <v>64</v>
      </c>
      <c r="O110" t="b">
        <f>punkty_rekrutacyjne5[[#This Row],[GMM]]=100</f>
        <v>0</v>
      </c>
      <c r="P110">
        <v>67</v>
      </c>
      <c r="Q110" t="b">
        <f>punkty_rekrutacyjne5[[#This Row],[GMP]]=100</f>
        <v>0</v>
      </c>
      <c r="R110">
        <v>72</v>
      </c>
      <c r="S110" t="b">
        <f>punkty_rekrutacyjne5[[#This Row],[GJP]]=100</f>
        <v>0</v>
      </c>
      <c r="T110" s="1">
        <f>COUNTIF(punkty_rekrutacyjne5[[#This Row],[Max]:[Max5]],TRUE)</f>
        <v>0</v>
      </c>
    </row>
    <row r="111" spans="2:20" hidden="1" x14ac:dyDescent="0.25">
      <c r="B111" s="1" t="s">
        <v>181</v>
      </c>
      <c r="C111" s="1" t="s">
        <v>182</v>
      </c>
      <c r="D111">
        <v>7</v>
      </c>
      <c r="E111">
        <v>4</v>
      </c>
      <c r="F111">
        <v>6</v>
      </c>
      <c r="G111">
        <v>2</v>
      </c>
      <c r="H111">
        <v>5</v>
      </c>
      <c r="I111">
        <v>5</v>
      </c>
      <c r="J111">
        <v>90</v>
      </c>
      <c r="K111" t="b">
        <f>punkty_rekrutacyjne5[[#This Row],[GHP]]=100</f>
        <v>0</v>
      </c>
      <c r="L111">
        <v>9</v>
      </c>
      <c r="M111" t="b">
        <f>punkty_rekrutacyjne5[[#This Row],[GHH]]=100</f>
        <v>0</v>
      </c>
      <c r="N111">
        <v>61</v>
      </c>
      <c r="O111" t="b">
        <f>punkty_rekrutacyjne5[[#This Row],[GMM]]=100</f>
        <v>0</v>
      </c>
      <c r="P111">
        <v>28</v>
      </c>
      <c r="Q111" t="b">
        <f>punkty_rekrutacyjne5[[#This Row],[GMP]]=100</f>
        <v>0</v>
      </c>
      <c r="R111">
        <v>92</v>
      </c>
      <c r="S111" t="b">
        <f>punkty_rekrutacyjne5[[#This Row],[GJP]]=100</f>
        <v>0</v>
      </c>
      <c r="T111" s="1">
        <f>COUNTIF(punkty_rekrutacyjne5[[#This Row],[Max]:[Max5]],TRUE)</f>
        <v>0</v>
      </c>
    </row>
    <row r="112" spans="2:20" hidden="1" x14ac:dyDescent="0.25">
      <c r="B112" s="1" t="s">
        <v>183</v>
      </c>
      <c r="C112" s="1" t="s">
        <v>155</v>
      </c>
      <c r="D112">
        <v>4</v>
      </c>
      <c r="E112">
        <v>2</v>
      </c>
      <c r="F112">
        <v>6</v>
      </c>
      <c r="G112">
        <v>6</v>
      </c>
      <c r="H112">
        <v>6</v>
      </c>
      <c r="I112">
        <v>4</v>
      </c>
      <c r="J112">
        <v>91</v>
      </c>
      <c r="K112" t="b">
        <f>punkty_rekrutacyjne5[[#This Row],[GHP]]=100</f>
        <v>0</v>
      </c>
      <c r="L112">
        <v>63</v>
      </c>
      <c r="M112" t="b">
        <f>punkty_rekrutacyjne5[[#This Row],[GHH]]=100</f>
        <v>0</v>
      </c>
      <c r="N112">
        <v>88</v>
      </c>
      <c r="O112" t="b">
        <f>punkty_rekrutacyjne5[[#This Row],[GMM]]=100</f>
        <v>0</v>
      </c>
      <c r="P112">
        <v>68</v>
      </c>
      <c r="Q112" t="b">
        <f>punkty_rekrutacyjne5[[#This Row],[GMP]]=100</f>
        <v>0</v>
      </c>
      <c r="R112">
        <v>75</v>
      </c>
      <c r="S112" t="b">
        <f>punkty_rekrutacyjne5[[#This Row],[GJP]]=100</f>
        <v>0</v>
      </c>
      <c r="T112" s="1">
        <f>COUNTIF(punkty_rekrutacyjne5[[#This Row],[Max]:[Max5]],TRUE)</f>
        <v>0</v>
      </c>
    </row>
    <row r="113" spans="2:20" hidden="1" x14ac:dyDescent="0.25">
      <c r="B113" s="1" t="s">
        <v>184</v>
      </c>
      <c r="C113" s="1" t="s">
        <v>185</v>
      </c>
      <c r="D113">
        <v>3</v>
      </c>
      <c r="E113">
        <v>3</v>
      </c>
      <c r="F113">
        <v>4</v>
      </c>
      <c r="G113">
        <v>5</v>
      </c>
      <c r="H113">
        <v>6</v>
      </c>
      <c r="I113">
        <v>3</v>
      </c>
      <c r="J113">
        <v>59</v>
      </c>
      <c r="K113" t="b">
        <f>punkty_rekrutacyjne5[[#This Row],[GHP]]=100</f>
        <v>0</v>
      </c>
      <c r="L113">
        <v>13</v>
      </c>
      <c r="M113" t="b">
        <f>punkty_rekrutacyjne5[[#This Row],[GHH]]=100</f>
        <v>0</v>
      </c>
      <c r="N113">
        <v>14</v>
      </c>
      <c r="O113" t="b">
        <f>punkty_rekrutacyjne5[[#This Row],[GMM]]=100</f>
        <v>0</v>
      </c>
      <c r="P113">
        <v>22</v>
      </c>
      <c r="Q113" t="b">
        <f>punkty_rekrutacyjne5[[#This Row],[GMP]]=100</f>
        <v>0</v>
      </c>
      <c r="R113">
        <v>96</v>
      </c>
      <c r="S113" t="b">
        <f>punkty_rekrutacyjne5[[#This Row],[GJP]]=100</f>
        <v>0</v>
      </c>
      <c r="T113" s="1">
        <f>COUNTIF(punkty_rekrutacyjne5[[#This Row],[Max]:[Max5]],TRUE)</f>
        <v>0</v>
      </c>
    </row>
    <row r="114" spans="2:20" hidden="1" x14ac:dyDescent="0.25">
      <c r="B114" s="1" t="s">
        <v>186</v>
      </c>
      <c r="C114" s="1" t="s">
        <v>70</v>
      </c>
      <c r="D114">
        <v>1</v>
      </c>
      <c r="E114">
        <v>3</v>
      </c>
      <c r="F114">
        <v>3</v>
      </c>
      <c r="G114">
        <v>4</v>
      </c>
      <c r="H114">
        <v>3</v>
      </c>
      <c r="I114">
        <v>4</v>
      </c>
      <c r="J114">
        <v>7</v>
      </c>
      <c r="K114" t="b">
        <f>punkty_rekrutacyjne5[[#This Row],[GHP]]=100</f>
        <v>0</v>
      </c>
      <c r="L114">
        <v>13</v>
      </c>
      <c r="M114" t="b">
        <f>punkty_rekrutacyjne5[[#This Row],[GHH]]=100</f>
        <v>0</v>
      </c>
      <c r="N114">
        <v>73</v>
      </c>
      <c r="O114" t="b">
        <f>punkty_rekrutacyjne5[[#This Row],[GMM]]=100</f>
        <v>0</v>
      </c>
      <c r="P114">
        <v>73</v>
      </c>
      <c r="Q114" t="b">
        <f>punkty_rekrutacyjne5[[#This Row],[GMP]]=100</f>
        <v>0</v>
      </c>
      <c r="R114">
        <v>78</v>
      </c>
      <c r="S114" t="b">
        <f>punkty_rekrutacyjne5[[#This Row],[GJP]]=100</f>
        <v>0</v>
      </c>
      <c r="T114" s="1">
        <f>COUNTIF(punkty_rekrutacyjne5[[#This Row],[Max]:[Max5]],TRUE)</f>
        <v>0</v>
      </c>
    </row>
    <row r="115" spans="2:20" hidden="1" x14ac:dyDescent="0.25">
      <c r="B115" s="1" t="s">
        <v>187</v>
      </c>
      <c r="C115" s="1" t="s">
        <v>188</v>
      </c>
      <c r="D115">
        <v>7</v>
      </c>
      <c r="E115">
        <v>3</v>
      </c>
      <c r="F115">
        <v>6</v>
      </c>
      <c r="G115">
        <v>2</v>
      </c>
      <c r="H115">
        <v>4</v>
      </c>
      <c r="I115">
        <v>6</v>
      </c>
      <c r="J115">
        <v>39</v>
      </c>
      <c r="K115" t="b">
        <f>punkty_rekrutacyjne5[[#This Row],[GHP]]=100</f>
        <v>0</v>
      </c>
      <c r="L115">
        <v>69</v>
      </c>
      <c r="M115" t="b">
        <f>punkty_rekrutacyjne5[[#This Row],[GHH]]=100</f>
        <v>0</v>
      </c>
      <c r="N115">
        <v>10</v>
      </c>
      <c r="O115" t="b">
        <f>punkty_rekrutacyjne5[[#This Row],[GMM]]=100</f>
        <v>0</v>
      </c>
      <c r="P115">
        <v>10</v>
      </c>
      <c r="Q115" t="b">
        <f>punkty_rekrutacyjne5[[#This Row],[GMP]]=100</f>
        <v>0</v>
      </c>
      <c r="R115">
        <v>91</v>
      </c>
      <c r="S115" t="b">
        <f>punkty_rekrutacyjne5[[#This Row],[GJP]]=100</f>
        <v>0</v>
      </c>
      <c r="T115" s="1">
        <f>COUNTIF(punkty_rekrutacyjne5[[#This Row],[Max]:[Max5]],TRUE)</f>
        <v>0</v>
      </c>
    </row>
    <row r="116" spans="2:20" hidden="1" x14ac:dyDescent="0.25">
      <c r="B116" s="1" t="s">
        <v>189</v>
      </c>
      <c r="C116" s="1" t="s">
        <v>70</v>
      </c>
      <c r="D116">
        <v>5</v>
      </c>
      <c r="E116">
        <v>6</v>
      </c>
      <c r="F116">
        <v>4</v>
      </c>
      <c r="G116">
        <v>3</v>
      </c>
      <c r="H116">
        <v>5</v>
      </c>
      <c r="I116">
        <v>2</v>
      </c>
      <c r="J116">
        <v>18</v>
      </c>
      <c r="K116" t="b">
        <f>punkty_rekrutacyjne5[[#This Row],[GHP]]=100</f>
        <v>0</v>
      </c>
      <c r="L116">
        <v>29</v>
      </c>
      <c r="M116" t="b">
        <f>punkty_rekrutacyjne5[[#This Row],[GHH]]=100</f>
        <v>0</v>
      </c>
      <c r="N116">
        <v>18</v>
      </c>
      <c r="O116" t="b">
        <f>punkty_rekrutacyjne5[[#This Row],[GMM]]=100</f>
        <v>0</v>
      </c>
      <c r="P116">
        <v>5</v>
      </c>
      <c r="Q116" t="b">
        <f>punkty_rekrutacyjne5[[#This Row],[GMP]]=100</f>
        <v>0</v>
      </c>
      <c r="R116">
        <v>64</v>
      </c>
      <c r="S116" t="b">
        <f>punkty_rekrutacyjne5[[#This Row],[GJP]]=100</f>
        <v>0</v>
      </c>
      <c r="T116" s="1">
        <f>COUNTIF(punkty_rekrutacyjne5[[#This Row],[Max]:[Max5]],TRUE)</f>
        <v>0</v>
      </c>
    </row>
    <row r="117" spans="2:20" hidden="1" x14ac:dyDescent="0.25">
      <c r="B117" s="1" t="s">
        <v>190</v>
      </c>
      <c r="C117" s="1" t="s">
        <v>101</v>
      </c>
      <c r="D117">
        <v>3</v>
      </c>
      <c r="E117">
        <v>3</v>
      </c>
      <c r="F117">
        <v>3</v>
      </c>
      <c r="G117">
        <v>6</v>
      </c>
      <c r="H117">
        <v>2</v>
      </c>
      <c r="I117">
        <v>2</v>
      </c>
      <c r="J117">
        <v>80</v>
      </c>
      <c r="K117" t="b">
        <f>punkty_rekrutacyjne5[[#This Row],[GHP]]=100</f>
        <v>0</v>
      </c>
      <c r="L117">
        <v>5</v>
      </c>
      <c r="M117" t="b">
        <f>punkty_rekrutacyjne5[[#This Row],[GHH]]=100</f>
        <v>0</v>
      </c>
      <c r="N117">
        <v>4</v>
      </c>
      <c r="O117" t="b">
        <f>punkty_rekrutacyjne5[[#This Row],[GMM]]=100</f>
        <v>0</v>
      </c>
      <c r="P117">
        <v>59</v>
      </c>
      <c r="Q117" t="b">
        <f>punkty_rekrutacyjne5[[#This Row],[GMP]]=100</f>
        <v>0</v>
      </c>
      <c r="R117">
        <v>5</v>
      </c>
      <c r="S117" t="b">
        <f>punkty_rekrutacyjne5[[#This Row],[GJP]]=100</f>
        <v>0</v>
      </c>
      <c r="T117" s="1">
        <f>COUNTIF(punkty_rekrutacyjne5[[#This Row],[Max]:[Max5]],TRUE)</f>
        <v>0</v>
      </c>
    </row>
    <row r="118" spans="2:20" hidden="1" x14ac:dyDescent="0.25">
      <c r="B118" s="1" t="s">
        <v>191</v>
      </c>
      <c r="C118" s="1" t="s">
        <v>16</v>
      </c>
      <c r="D118">
        <v>2</v>
      </c>
      <c r="E118">
        <v>4</v>
      </c>
      <c r="F118">
        <v>6</v>
      </c>
      <c r="G118">
        <v>3</v>
      </c>
      <c r="H118">
        <v>6</v>
      </c>
      <c r="I118">
        <v>6</v>
      </c>
      <c r="J118">
        <v>72</v>
      </c>
      <c r="K118" t="b">
        <f>punkty_rekrutacyjne5[[#This Row],[GHP]]=100</f>
        <v>0</v>
      </c>
      <c r="L118">
        <v>51</v>
      </c>
      <c r="M118" t="b">
        <f>punkty_rekrutacyjne5[[#This Row],[GHH]]=100</f>
        <v>0</v>
      </c>
      <c r="N118">
        <v>1</v>
      </c>
      <c r="O118" t="b">
        <f>punkty_rekrutacyjne5[[#This Row],[GMM]]=100</f>
        <v>0</v>
      </c>
      <c r="P118">
        <v>33</v>
      </c>
      <c r="Q118" t="b">
        <f>punkty_rekrutacyjne5[[#This Row],[GMP]]=100</f>
        <v>0</v>
      </c>
      <c r="R118">
        <v>91</v>
      </c>
      <c r="S118" t="b">
        <f>punkty_rekrutacyjne5[[#This Row],[GJP]]=100</f>
        <v>0</v>
      </c>
      <c r="T118" s="1">
        <f>COUNTIF(punkty_rekrutacyjne5[[#This Row],[Max]:[Max5]],TRUE)</f>
        <v>0</v>
      </c>
    </row>
    <row r="119" spans="2:20" hidden="1" x14ac:dyDescent="0.25">
      <c r="B119" s="1" t="s">
        <v>192</v>
      </c>
      <c r="C119" s="1" t="s">
        <v>30</v>
      </c>
      <c r="D119">
        <v>1</v>
      </c>
      <c r="E119">
        <v>4</v>
      </c>
      <c r="F119">
        <v>4</v>
      </c>
      <c r="G119">
        <v>3</v>
      </c>
      <c r="H119">
        <v>3</v>
      </c>
      <c r="I119">
        <v>6</v>
      </c>
      <c r="J119">
        <v>25</v>
      </c>
      <c r="K119" t="b">
        <f>punkty_rekrutacyjne5[[#This Row],[GHP]]=100</f>
        <v>0</v>
      </c>
      <c r="L119">
        <v>23</v>
      </c>
      <c r="M119" t="b">
        <f>punkty_rekrutacyjne5[[#This Row],[GHH]]=100</f>
        <v>0</v>
      </c>
      <c r="N119">
        <v>20</v>
      </c>
      <c r="O119" t="b">
        <f>punkty_rekrutacyjne5[[#This Row],[GMM]]=100</f>
        <v>0</v>
      </c>
      <c r="P119">
        <v>93</v>
      </c>
      <c r="Q119" t="b">
        <f>punkty_rekrutacyjne5[[#This Row],[GMP]]=100</f>
        <v>0</v>
      </c>
      <c r="R119">
        <v>78</v>
      </c>
      <c r="S119" t="b">
        <f>punkty_rekrutacyjne5[[#This Row],[GJP]]=100</f>
        <v>0</v>
      </c>
      <c r="T119" s="1">
        <f>COUNTIF(punkty_rekrutacyjne5[[#This Row],[Max]:[Max5]],TRUE)</f>
        <v>0</v>
      </c>
    </row>
    <row r="120" spans="2:20" hidden="1" x14ac:dyDescent="0.25">
      <c r="B120" s="1" t="s">
        <v>148</v>
      </c>
      <c r="C120" s="1" t="s">
        <v>193</v>
      </c>
      <c r="D120">
        <v>4</v>
      </c>
      <c r="E120">
        <v>5</v>
      </c>
      <c r="F120">
        <v>5</v>
      </c>
      <c r="G120">
        <v>3</v>
      </c>
      <c r="H120">
        <v>5</v>
      </c>
      <c r="I120">
        <v>2</v>
      </c>
      <c r="J120">
        <v>79</v>
      </c>
      <c r="K120" t="b">
        <f>punkty_rekrutacyjne5[[#This Row],[GHP]]=100</f>
        <v>0</v>
      </c>
      <c r="L120">
        <v>53</v>
      </c>
      <c r="M120" t="b">
        <f>punkty_rekrutacyjne5[[#This Row],[GHH]]=100</f>
        <v>0</v>
      </c>
      <c r="N120">
        <v>97</v>
      </c>
      <c r="O120" t="b">
        <f>punkty_rekrutacyjne5[[#This Row],[GMM]]=100</f>
        <v>0</v>
      </c>
      <c r="P120">
        <v>34</v>
      </c>
      <c r="Q120" t="b">
        <f>punkty_rekrutacyjne5[[#This Row],[GMP]]=100</f>
        <v>0</v>
      </c>
      <c r="R120">
        <v>92</v>
      </c>
      <c r="S120" t="b">
        <f>punkty_rekrutacyjne5[[#This Row],[GJP]]=100</f>
        <v>0</v>
      </c>
      <c r="T120" s="1">
        <f>COUNTIF(punkty_rekrutacyjne5[[#This Row],[Max]:[Max5]],TRUE)</f>
        <v>0</v>
      </c>
    </row>
    <row r="121" spans="2:20" hidden="1" x14ac:dyDescent="0.25">
      <c r="B121" s="1" t="s">
        <v>194</v>
      </c>
      <c r="C121" s="1" t="s">
        <v>86</v>
      </c>
      <c r="D121">
        <v>4</v>
      </c>
      <c r="E121">
        <v>2</v>
      </c>
      <c r="F121">
        <v>6</v>
      </c>
      <c r="G121">
        <v>4</v>
      </c>
      <c r="H121">
        <v>3</v>
      </c>
      <c r="I121">
        <v>2</v>
      </c>
      <c r="J121">
        <v>13</v>
      </c>
      <c r="K121" t="b">
        <f>punkty_rekrutacyjne5[[#This Row],[GHP]]=100</f>
        <v>0</v>
      </c>
      <c r="L121">
        <v>81</v>
      </c>
      <c r="M121" t="b">
        <f>punkty_rekrutacyjne5[[#This Row],[GHH]]=100</f>
        <v>0</v>
      </c>
      <c r="N121">
        <v>58</v>
      </c>
      <c r="O121" t="b">
        <f>punkty_rekrutacyjne5[[#This Row],[GMM]]=100</f>
        <v>0</v>
      </c>
      <c r="P121">
        <v>45</v>
      </c>
      <c r="Q121" t="b">
        <f>punkty_rekrutacyjne5[[#This Row],[GMP]]=100</f>
        <v>0</v>
      </c>
      <c r="R121">
        <v>11</v>
      </c>
      <c r="S121" t="b">
        <f>punkty_rekrutacyjne5[[#This Row],[GJP]]=100</f>
        <v>0</v>
      </c>
      <c r="T121" s="1">
        <f>COUNTIF(punkty_rekrutacyjne5[[#This Row],[Max]:[Max5]],TRUE)</f>
        <v>0</v>
      </c>
    </row>
    <row r="122" spans="2:20" hidden="1" x14ac:dyDescent="0.25">
      <c r="B122" s="1" t="s">
        <v>195</v>
      </c>
      <c r="C122" s="1" t="s">
        <v>155</v>
      </c>
      <c r="D122">
        <v>5</v>
      </c>
      <c r="E122">
        <v>2</v>
      </c>
      <c r="F122">
        <v>3</v>
      </c>
      <c r="G122">
        <v>3</v>
      </c>
      <c r="H122">
        <v>2</v>
      </c>
      <c r="I122">
        <v>6</v>
      </c>
      <c r="J122">
        <v>93</v>
      </c>
      <c r="K122" t="b">
        <f>punkty_rekrutacyjne5[[#This Row],[GHP]]=100</f>
        <v>0</v>
      </c>
      <c r="L122">
        <v>31</v>
      </c>
      <c r="M122" t="b">
        <f>punkty_rekrutacyjne5[[#This Row],[GHH]]=100</f>
        <v>0</v>
      </c>
      <c r="N122">
        <v>9</v>
      </c>
      <c r="O122" t="b">
        <f>punkty_rekrutacyjne5[[#This Row],[GMM]]=100</f>
        <v>0</v>
      </c>
      <c r="P122">
        <v>50</v>
      </c>
      <c r="Q122" t="b">
        <f>punkty_rekrutacyjne5[[#This Row],[GMP]]=100</f>
        <v>0</v>
      </c>
      <c r="R122">
        <v>41</v>
      </c>
      <c r="S122" t="b">
        <f>punkty_rekrutacyjne5[[#This Row],[GJP]]=100</f>
        <v>0</v>
      </c>
      <c r="T122" s="1">
        <f>COUNTIF(punkty_rekrutacyjne5[[#This Row],[Max]:[Max5]],TRUE)</f>
        <v>0</v>
      </c>
    </row>
    <row r="123" spans="2:20" hidden="1" x14ac:dyDescent="0.25">
      <c r="B123" s="1" t="s">
        <v>196</v>
      </c>
      <c r="C123" s="1" t="s">
        <v>197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10</v>
      </c>
      <c r="K123" t="b">
        <f>punkty_rekrutacyjne5[[#This Row],[GHP]]=100</f>
        <v>0</v>
      </c>
      <c r="L123">
        <v>93</v>
      </c>
      <c r="M123" t="b">
        <f>punkty_rekrutacyjne5[[#This Row],[GHH]]=100</f>
        <v>0</v>
      </c>
      <c r="N123">
        <v>88</v>
      </c>
      <c r="O123" t="b">
        <f>punkty_rekrutacyjne5[[#This Row],[GMM]]=100</f>
        <v>0</v>
      </c>
      <c r="P123">
        <v>23</v>
      </c>
      <c r="Q123" t="b">
        <f>punkty_rekrutacyjne5[[#This Row],[GMP]]=100</f>
        <v>0</v>
      </c>
      <c r="R123">
        <v>43</v>
      </c>
      <c r="S123" t="b">
        <f>punkty_rekrutacyjne5[[#This Row],[GJP]]=100</f>
        <v>0</v>
      </c>
      <c r="T123" s="1">
        <f>COUNTIF(punkty_rekrutacyjne5[[#This Row],[Max]:[Max5]],TRUE)</f>
        <v>0</v>
      </c>
    </row>
    <row r="124" spans="2:20" hidden="1" x14ac:dyDescent="0.25">
      <c r="B124" s="1" t="s">
        <v>198</v>
      </c>
      <c r="C124" s="1" t="s">
        <v>199</v>
      </c>
      <c r="D124">
        <v>0</v>
      </c>
      <c r="E124">
        <v>3</v>
      </c>
      <c r="F124">
        <v>3</v>
      </c>
      <c r="G124">
        <v>2</v>
      </c>
      <c r="H124">
        <v>3</v>
      </c>
      <c r="I124">
        <v>6</v>
      </c>
      <c r="J124">
        <v>7</v>
      </c>
      <c r="K124" t="b">
        <f>punkty_rekrutacyjne5[[#This Row],[GHP]]=100</f>
        <v>0</v>
      </c>
      <c r="L124">
        <v>69</v>
      </c>
      <c r="M124" t="b">
        <f>punkty_rekrutacyjne5[[#This Row],[GHH]]=100</f>
        <v>0</v>
      </c>
      <c r="N124">
        <v>31</v>
      </c>
      <c r="O124" t="b">
        <f>punkty_rekrutacyjne5[[#This Row],[GMM]]=100</f>
        <v>0</v>
      </c>
      <c r="P124">
        <v>13</v>
      </c>
      <c r="Q124" t="b">
        <f>punkty_rekrutacyjne5[[#This Row],[GMP]]=100</f>
        <v>0</v>
      </c>
      <c r="R124">
        <v>61</v>
      </c>
      <c r="S124" t="b">
        <f>punkty_rekrutacyjne5[[#This Row],[GJP]]=100</f>
        <v>0</v>
      </c>
      <c r="T124" s="1">
        <f>COUNTIF(punkty_rekrutacyjne5[[#This Row],[Max]:[Max5]],TRUE)</f>
        <v>0</v>
      </c>
    </row>
    <row r="125" spans="2:20" hidden="1" x14ac:dyDescent="0.25">
      <c r="B125" s="1" t="s">
        <v>200</v>
      </c>
      <c r="C125" s="1" t="s">
        <v>201</v>
      </c>
      <c r="D125">
        <v>5</v>
      </c>
      <c r="E125">
        <v>3</v>
      </c>
      <c r="F125">
        <v>2</v>
      </c>
      <c r="G125">
        <v>2</v>
      </c>
      <c r="H125">
        <v>4</v>
      </c>
      <c r="I125">
        <v>6</v>
      </c>
      <c r="J125">
        <v>24</v>
      </c>
      <c r="K125" t="b">
        <f>punkty_rekrutacyjne5[[#This Row],[GHP]]=100</f>
        <v>0</v>
      </c>
      <c r="L125">
        <v>79</v>
      </c>
      <c r="M125" t="b">
        <f>punkty_rekrutacyjne5[[#This Row],[GHH]]=100</f>
        <v>0</v>
      </c>
      <c r="N125">
        <v>99</v>
      </c>
      <c r="O125" t="b">
        <f>punkty_rekrutacyjne5[[#This Row],[GMM]]=100</f>
        <v>0</v>
      </c>
      <c r="P125">
        <v>6</v>
      </c>
      <c r="Q125" t="b">
        <f>punkty_rekrutacyjne5[[#This Row],[GMP]]=100</f>
        <v>0</v>
      </c>
      <c r="R125">
        <v>89</v>
      </c>
      <c r="S125" t="b">
        <f>punkty_rekrutacyjne5[[#This Row],[GJP]]=100</f>
        <v>0</v>
      </c>
      <c r="T125" s="1">
        <f>COUNTIF(punkty_rekrutacyjne5[[#This Row],[Max]:[Max5]],TRUE)</f>
        <v>0</v>
      </c>
    </row>
    <row r="126" spans="2:20" hidden="1" x14ac:dyDescent="0.25">
      <c r="B126" s="1" t="s">
        <v>202</v>
      </c>
      <c r="C126" s="1" t="s">
        <v>203</v>
      </c>
      <c r="D126">
        <v>7</v>
      </c>
      <c r="E126">
        <v>2</v>
      </c>
      <c r="F126">
        <v>2</v>
      </c>
      <c r="G126">
        <v>4</v>
      </c>
      <c r="H126">
        <v>4</v>
      </c>
      <c r="I126">
        <v>6</v>
      </c>
      <c r="J126">
        <v>57</v>
      </c>
      <c r="K126" t="b">
        <f>punkty_rekrutacyjne5[[#This Row],[GHP]]=100</f>
        <v>0</v>
      </c>
      <c r="L126">
        <v>11</v>
      </c>
      <c r="M126" t="b">
        <f>punkty_rekrutacyjne5[[#This Row],[GHH]]=100</f>
        <v>0</v>
      </c>
      <c r="N126">
        <v>80</v>
      </c>
      <c r="O126" t="b">
        <f>punkty_rekrutacyjne5[[#This Row],[GMM]]=100</f>
        <v>0</v>
      </c>
      <c r="P126">
        <v>27</v>
      </c>
      <c r="Q126" t="b">
        <f>punkty_rekrutacyjne5[[#This Row],[GMP]]=100</f>
        <v>0</v>
      </c>
      <c r="R126">
        <v>21</v>
      </c>
      <c r="S126" t="b">
        <f>punkty_rekrutacyjne5[[#This Row],[GJP]]=100</f>
        <v>0</v>
      </c>
      <c r="T126" s="1">
        <f>COUNTIF(punkty_rekrutacyjne5[[#This Row],[Max]:[Max5]],TRUE)</f>
        <v>0</v>
      </c>
    </row>
    <row r="127" spans="2:20" hidden="1" x14ac:dyDescent="0.25">
      <c r="B127" s="1" t="s">
        <v>204</v>
      </c>
      <c r="C127" s="1" t="s">
        <v>205</v>
      </c>
      <c r="D127">
        <v>7</v>
      </c>
      <c r="E127">
        <v>6</v>
      </c>
      <c r="F127">
        <v>6</v>
      </c>
      <c r="G127">
        <v>2</v>
      </c>
      <c r="H127">
        <v>2</v>
      </c>
      <c r="I127">
        <v>4</v>
      </c>
      <c r="J127">
        <v>2</v>
      </c>
      <c r="K127" t="b">
        <f>punkty_rekrutacyjne5[[#This Row],[GHP]]=100</f>
        <v>0</v>
      </c>
      <c r="L127">
        <v>65</v>
      </c>
      <c r="M127" t="b">
        <f>punkty_rekrutacyjne5[[#This Row],[GHH]]=100</f>
        <v>0</v>
      </c>
      <c r="N127">
        <v>47</v>
      </c>
      <c r="O127" t="b">
        <f>punkty_rekrutacyjne5[[#This Row],[GMM]]=100</f>
        <v>0</v>
      </c>
      <c r="P127">
        <v>64</v>
      </c>
      <c r="Q127" t="b">
        <f>punkty_rekrutacyjne5[[#This Row],[GMP]]=100</f>
        <v>0</v>
      </c>
      <c r="R127">
        <v>89</v>
      </c>
      <c r="S127" t="b">
        <f>punkty_rekrutacyjne5[[#This Row],[GJP]]=100</f>
        <v>0</v>
      </c>
      <c r="T127" s="1">
        <f>COUNTIF(punkty_rekrutacyjne5[[#This Row],[Max]:[Max5]],TRUE)</f>
        <v>0</v>
      </c>
    </row>
    <row r="128" spans="2:20" hidden="1" x14ac:dyDescent="0.25">
      <c r="B128" s="1" t="s">
        <v>206</v>
      </c>
      <c r="C128" s="1" t="s">
        <v>155</v>
      </c>
      <c r="D128">
        <v>6</v>
      </c>
      <c r="E128">
        <v>4</v>
      </c>
      <c r="F128">
        <v>5</v>
      </c>
      <c r="G128">
        <v>3</v>
      </c>
      <c r="H128">
        <v>6</v>
      </c>
      <c r="I128">
        <v>2</v>
      </c>
      <c r="J128">
        <v>46</v>
      </c>
      <c r="K128" t="b">
        <f>punkty_rekrutacyjne5[[#This Row],[GHP]]=100</f>
        <v>0</v>
      </c>
      <c r="L128">
        <v>75</v>
      </c>
      <c r="M128" t="b">
        <f>punkty_rekrutacyjne5[[#This Row],[GHH]]=100</f>
        <v>0</v>
      </c>
      <c r="N128">
        <v>6</v>
      </c>
      <c r="O128" t="b">
        <f>punkty_rekrutacyjne5[[#This Row],[GMM]]=100</f>
        <v>0</v>
      </c>
      <c r="P128">
        <v>45</v>
      </c>
      <c r="Q128" t="b">
        <f>punkty_rekrutacyjne5[[#This Row],[GMP]]=100</f>
        <v>0</v>
      </c>
      <c r="R128">
        <v>9</v>
      </c>
      <c r="S128" t="b">
        <f>punkty_rekrutacyjne5[[#This Row],[GJP]]=100</f>
        <v>0</v>
      </c>
      <c r="T128" s="1">
        <f>COUNTIF(punkty_rekrutacyjne5[[#This Row],[Max]:[Max5]],TRUE)</f>
        <v>0</v>
      </c>
    </row>
    <row r="129" spans="2:20" hidden="1" x14ac:dyDescent="0.25">
      <c r="B129" s="1" t="s">
        <v>207</v>
      </c>
      <c r="C129" s="1" t="s">
        <v>51</v>
      </c>
      <c r="D129">
        <v>8</v>
      </c>
      <c r="E129">
        <v>3</v>
      </c>
      <c r="F129">
        <v>6</v>
      </c>
      <c r="G129">
        <v>4</v>
      </c>
      <c r="H129">
        <v>5</v>
      </c>
      <c r="I129">
        <v>2</v>
      </c>
      <c r="J129">
        <v>8</v>
      </c>
      <c r="K129" t="b">
        <f>punkty_rekrutacyjne5[[#This Row],[GHP]]=100</f>
        <v>0</v>
      </c>
      <c r="L129">
        <v>35</v>
      </c>
      <c r="M129" t="b">
        <f>punkty_rekrutacyjne5[[#This Row],[GHH]]=100</f>
        <v>0</v>
      </c>
      <c r="N129">
        <v>65</v>
      </c>
      <c r="O129" t="b">
        <f>punkty_rekrutacyjne5[[#This Row],[GMM]]=100</f>
        <v>0</v>
      </c>
      <c r="P129">
        <v>30</v>
      </c>
      <c r="Q129" t="b">
        <f>punkty_rekrutacyjne5[[#This Row],[GMP]]=100</f>
        <v>0</v>
      </c>
      <c r="R129">
        <v>5</v>
      </c>
      <c r="S129" t="b">
        <f>punkty_rekrutacyjne5[[#This Row],[GJP]]=100</f>
        <v>0</v>
      </c>
      <c r="T129" s="1">
        <f>COUNTIF(punkty_rekrutacyjne5[[#This Row],[Max]:[Max5]],TRUE)</f>
        <v>0</v>
      </c>
    </row>
    <row r="130" spans="2:20" hidden="1" x14ac:dyDescent="0.25">
      <c r="B130" s="1" t="s">
        <v>208</v>
      </c>
      <c r="C130" s="1" t="s">
        <v>30</v>
      </c>
      <c r="D130">
        <v>3</v>
      </c>
      <c r="E130">
        <v>6</v>
      </c>
      <c r="F130">
        <v>6</v>
      </c>
      <c r="G130">
        <v>3</v>
      </c>
      <c r="H130">
        <v>4</v>
      </c>
      <c r="I130">
        <v>5</v>
      </c>
      <c r="J130">
        <v>35</v>
      </c>
      <c r="K130" t="b">
        <f>punkty_rekrutacyjne5[[#This Row],[GHP]]=100</f>
        <v>0</v>
      </c>
      <c r="L130">
        <v>1</v>
      </c>
      <c r="M130" t="b">
        <f>punkty_rekrutacyjne5[[#This Row],[GHH]]=100</f>
        <v>0</v>
      </c>
      <c r="N130">
        <v>100</v>
      </c>
      <c r="O130" t="b">
        <f>punkty_rekrutacyjne5[[#This Row],[GMM]]=100</f>
        <v>1</v>
      </c>
      <c r="P130">
        <v>65</v>
      </c>
      <c r="Q130" t="b">
        <f>punkty_rekrutacyjne5[[#This Row],[GMP]]=100</f>
        <v>0</v>
      </c>
      <c r="R130">
        <v>86</v>
      </c>
      <c r="S130" t="b">
        <f>punkty_rekrutacyjne5[[#This Row],[GJP]]=100</f>
        <v>0</v>
      </c>
      <c r="T130" s="1">
        <f>COUNTIF(punkty_rekrutacyjne5[[#This Row],[Max]:[Max5]],TRUE)</f>
        <v>1</v>
      </c>
    </row>
    <row r="131" spans="2:20" hidden="1" x14ac:dyDescent="0.25">
      <c r="B131" s="1" t="s">
        <v>209</v>
      </c>
      <c r="C131" s="1" t="s">
        <v>210</v>
      </c>
      <c r="D131">
        <v>8</v>
      </c>
      <c r="E131">
        <v>3</v>
      </c>
      <c r="F131">
        <v>2</v>
      </c>
      <c r="G131">
        <v>3</v>
      </c>
      <c r="H131">
        <v>5</v>
      </c>
      <c r="I131">
        <v>5</v>
      </c>
      <c r="J131">
        <v>31</v>
      </c>
      <c r="K131" t="b">
        <f>punkty_rekrutacyjne5[[#This Row],[GHP]]=100</f>
        <v>0</v>
      </c>
      <c r="L131">
        <v>75</v>
      </c>
      <c r="M131" t="b">
        <f>punkty_rekrutacyjne5[[#This Row],[GHH]]=100</f>
        <v>0</v>
      </c>
      <c r="N131">
        <v>10</v>
      </c>
      <c r="O131" t="b">
        <f>punkty_rekrutacyjne5[[#This Row],[GMM]]=100</f>
        <v>0</v>
      </c>
      <c r="P131">
        <v>37</v>
      </c>
      <c r="Q131" t="b">
        <f>punkty_rekrutacyjne5[[#This Row],[GMP]]=100</f>
        <v>0</v>
      </c>
      <c r="R131">
        <v>48</v>
      </c>
      <c r="S131" t="b">
        <f>punkty_rekrutacyjne5[[#This Row],[GJP]]=100</f>
        <v>0</v>
      </c>
      <c r="T131" s="1">
        <f>COUNTIF(punkty_rekrutacyjne5[[#This Row],[Max]:[Max5]],TRUE)</f>
        <v>0</v>
      </c>
    </row>
    <row r="132" spans="2:20" hidden="1" x14ac:dyDescent="0.25">
      <c r="B132" s="1" t="s">
        <v>211</v>
      </c>
      <c r="C132" s="1" t="s">
        <v>78</v>
      </c>
      <c r="D132">
        <v>4</v>
      </c>
      <c r="E132">
        <v>3</v>
      </c>
      <c r="F132">
        <v>4</v>
      </c>
      <c r="G132">
        <v>2</v>
      </c>
      <c r="H132">
        <v>5</v>
      </c>
      <c r="I132">
        <v>6</v>
      </c>
      <c r="J132">
        <v>53</v>
      </c>
      <c r="K132" t="b">
        <f>punkty_rekrutacyjne5[[#This Row],[GHP]]=100</f>
        <v>0</v>
      </c>
      <c r="L132">
        <v>74</v>
      </c>
      <c r="M132" t="b">
        <f>punkty_rekrutacyjne5[[#This Row],[GHH]]=100</f>
        <v>0</v>
      </c>
      <c r="N132">
        <v>66</v>
      </c>
      <c r="O132" t="b">
        <f>punkty_rekrutacyjne5[[#This Row],[GMM]]=100</f>
        <v>0</v>
      </c>
      <c r="P132">
        <v>37</v>
      </c>
      <c r="Q132" t="b">
        <f>punkty_rekrutacyjne5[[#This Row],[GMP]]=100</f>
        <v>0</v>
      </c>
      <c r="R132">
        <v>55</v>
      </c>
      <c r="S132" t="b">
        <f>punkty_rekrutacyjne5[[#This Row],[GJP]]=100</f>
        <v>0</v>
      </c>
      <c r="T132" s="1">
        <f>COUNTIF(punkty_rekrutacyjne5[[#This Row],[Max]:[Max5]],TRUE)</f>
        <v>0</v>
      </c>
    </row>
    <row r="133" spans="2:20" hidden="1" x14ac:dyDescent="0.25">
      <c r="B133" s="1" t="s">
        <v>212</v>
      </c>
      <c r="C133" s="1" t="s">
        <v>101</v>
      </c>
      <c r="D133">
        <v>4</v>
      </c>
      <c r="E133">
        <v>6</v>
      </c>
      <c r="F133">
        <v>5</v>
      </c>
      <c r="G133">
        <v>3</v>
      </c>
      <c r="H133">
        <v>4</v>
      </c>
      <c r="I133">
        <v>4</v>
      </c>
      <c r="J133">
        <v>43</v>
      </c>
      <c r="K133" t="b">
        <f>punkty_rekrutacyjne5[[#This Row],[GHP]]=100</f>
        <v>0</v>
      </c>
      <c r="L133">
        <v>49</v>
      </c>
      <c r="M133" t="b">
        <f>punkty_rekrutacyjne5[[#This Row],[GHH]]=100</f>
        <v>0</v>
      </c>
      <c r="N133">
        <v>12</v>
      </c>
      <c r="O133" t="b">
        <f>punkty_rekrutacyjne5[[#This Row],[GMM]]=100</f>
        <v>0</v>
      </c>
      <c r="P133">
        <v>36</v>
      </c>
      <c r="Q133" t="b">
        <f>punkty_rekrutacyjne5[[#This Row],[GMP]]=100</f>
        <v>0</v>
      </c>
      <c r="R133">
        <v>87</v>
      </c>
      <c r="S133" t="b">
        <f>punkty_rekrutacyjne5[[#This Row],[GJP]]=100</f>
        <v>0</v>
      </c>
      <c r="T133" s="1">
        <f>COUNTIF(punkty_rekrutacyjne5[[#This Row],[Max]:[Max5]],TRUE)</f>
        <v>0</v>
      </c>
    </row>
    <row r="134" spans="2:20" hidden="1" x14ac:dyDescent="0.25">
      <c r="B134" s="1" t="s">
        <v>213</v>
      </c>
      <c r="C134" s="1" t="s">
        <v>72</v>
      </c>
      <c r="D134">
        <v>4</v>
      </c>
      <c r="E134">
        <v>4</v>
      </c>
      <c r="F134">
        <v>6</v>
      </c>
      <c r="G134">
        <v>2</v>
      </c>
      <c r="H134">
        <v>5</v>
      </c>
      <c r="I134">
        <v>2</v>
      </c>
      <c r="J134">
        <v>60</v>
      </c>
      <c r="K134" t="b">
        <f>punkty_rekrutacyjne5[[#This Row],[GHP]]=100</f>
        <v>0</v>
      </c>
      <c r="L134">
        <v>75</v>
      </c>
      <c r="M134" t="b">
        <f>punkty_rekrutacyjne5[[#This Row],[GHH]]=100</f>
        <v>0</v>
      </c>
      <c r="N134">
        <v>10</v>
      </c>
      <c r="O134" t="b">
        <f>punkty_rekrutacyjne5[[#This Row],[GMM]]=100</f>
        <v>0</v>
      </c>
      <c r="P134">
        <v>59</v>
      </c>
      <c r="Q134" t="b">
        <f>punkty_rekrutacyjne5[[#This Row],[GMP]]=100</f>
        <v>0</v>
      </c>
      <c r="R134">
        <v>5</v>
      </c>
      <c r="S134" t="b">
        <f>punkty_rekrutacyjne5[[#This Row],[GJP]]=100</f>
        <v>0</v>
      </c>
      <c r="T134" s="1">
        <f>COUNTIF(punkty_rekrutacyjne5[[#This Row],[Max]:[Max5]],TRUE)</f>
        <v>0</v>
      </c>
    </row>
    <row r="135" spans="2:20" hidden="1" x14ac:dyDescent="0.25">
      <c r="B135" s="1" t="s">
        <v>214</v>
      </c>
      <c r="C135" s="1" t="s">
        <v>197</v>
      </c>
      <c r="D135">
        <v>7</v>
      </c>
      <c r="E135">
        <v>6</v>
      </c>
      <c r="F135">
        <v>4</v>
      </c>
      <c r="G135">
        <v>2</v>
      </c>
      <c r="H135">
        <v>2</v>
      </c>
      <c r="I135">
        <v>3</v>
      </c>
      <c r="J135">
        <v>89</v>
      </c>
      <c r="K135" t="b">
        <f>punkty_rekrutacyjne5[[#This Row],[GHP]]=100</f>
        <v>0</v>
      </c>
      <c r="L135">
        <v>29</v>
      </c>
      <c r="M135" t="b">
        <f>punkty_rekrutacyjne5[[#This Row],[GHH]]=100</f>
        <v>0</v>
      </c>
      <c r="N135">
        <v>58</v>
      </c>
      <c r="O135" t="b">
        <f>punkty_rekrutacyjne5[[#This Row],[GMM]]=100</f>
        <v>0</v>
      </c>
      <c r="P135">
        <v>19</v>
      </c>
      <c r="Q135" t="b">
        <f>punkty_rekrutacyjne5[[#This Row],[GMP]]=100</f>
        <v>0</v>
      </c>
      <c r="R135">
        <v>97</v>
      </c>
      <c r="S135" t="b">
        <f>punkty_rekrutacyjne5[[#This Row],[GJP]]=100</f>
        <v>0</v>
      </c>
      <c r="T135" s="1">
        <f>COUNTIF(punkty_rekrutacyjne5[[#This Row],[Max]:[Max5]],TRUE)</f>
        <v>0</v>
      </c>
    </row>
    <row r="136" spans="2:20" hidden="1" x14ac:dyDescent="0.25">
      <c r="B136" s="1" t="s">
        <v>215</v>
      </c>
      <c r="C136" s="1" t="s">
        <v>216</v>
      </c>
      <c r="D136">
        <v>5</v>
      </c>
      <c r="E136">
        <v>6</v>
      </c>
      <c r="F136">
        <v>5</v>
      </c>
      <c r="G136">
        <v>3</v>
      </c>
      <c r="H136">
        <v>5</v>
      </c>
      <c r="I136">
        <v>3</v>
      </c>
      <c r="J136">
        <v>61</v>
      </c>
      <c r="K136" t="b">
        <f>punkty_rekrutacyjne5[[#This Row],[GHP]]=100</f>
        <v>0</v>
      </c>
      <c r="L136">
        <v>95</v>
      </c>
      <c r="M136" t="b">
        <f>punkty_rekrutacyjne5[[#This Row],[GHH]]=100</f>
        <v>0</v>
      </c>
      <c r="N136">
        <v>36</v>
      </c>
      <c r="O136" t="b">
        <f>punkty_rekrutacyjne5[[#This Row],[GMM]]=100</f>
        <v>0</v>
      </c>
      <c r="P136">
        <v>86</v>
      </c>
      <c r="Q136" t="b">
        <f>punkty_rekrutacyjne5[[#This Row],[GMP]]=100</f>
        <v>0</v>
      </c>
      <c r="R136">
        <v>36</v>
      </c>
      <c r="S136" t="b">
        <f>punkty_rekrutacyjne5[[#This Row],[GJP]]=100</f>
        <v>0</v>
      </c>
      <c r="T136" s="1">
        <f>COUNTIF(punkty_rekrutacyjne5[[#This Row],[Max]:[Max5]],TRUE)</f>
        <v>0</v>
      </c>
    </row>
    <row r="137" spans="2:20" hidden="1" x14ac:dyDescent="0.25">
      <c r="B137" s="1" t="s">
        <v>217</v>
      </c>
      <c r="C137" s="1" t="s">
        <v>218</v>
      </c>
      <c r="D137">
        <v>7</v>
      </c>
      <c r="E137">
        <v>6</v>
      </c>
      <c r="F137">
        <v>2</v>
      </c>
      <c r="G137">
        <v>3</v>
      </c>
      <c r="H137">
        <v>3</v>
      </c>
      <c r="I137">
        <v>2</v>
      </c>
      <c r="J137">
        <v>2</v>
      </c>
      <c r="K137" t="b">
        <f>punkty_rekrutacyjne5[[#This Row],[GHP]]=100</f>
        <v>0</v>
      </c>
      <c r="L137">
        <v>9</v>
      </c>
      <c r="M137" t="b">
        <f>punkty_rekrutacyjne5[[#This Row],[GHH]]=100</f>
        <v>0</v>
      </c>
      <c r="N137">
        <v>56</v>
      </c>
      <c r="O137" t="b">
        <f>punkty_rekrutacyjne5[[#This Row],[GMM]]=100</f>
        <v>0</v>
      </c>
      <c r="P137">
        <v>86</v>
      </c>
      <c r="Q137" t="b">
        <f>punkty_rekrutacyjne5[[#This Row],[GMP]]=100</f>
        <v>0</v>
      </c>
      <c r="R137">
        <v>71</v>
      </c>
      <c r="S137" t="b">
        <f>punkty_rekrutacyjne5[[#This Row],[GJP]]=100</f>
        <v>0</v>
      </c>
      <c r="T137" s="1">
        <f>COUNTIF(punkty_rekrutacyjne5[[#This Row],[Max]:[Max5]],TRUE)</f>
        <v>0</v>
      </c>
    </row>
    <row r="138" spans="2:20" hidden="1" x14ac:dyDescent="0.25">
      <c r="B138" s="1" t="s">
        <v>219</v>
      </c>
      <c r="C138" s="1" t="s">
        <v>16</v>
      </c>
      <c r="D138">
        <v>6</v>
      </c>
      <c r="E138">
        <v>2</v>
      </c>
      <c r="F138">
        <v>4</v>
      </c>
      <c r="G138">
        <v>5</v>
      </c>
      <c r="H138">
        <v>6</v>
      </c>
      <c r="I138">
        <v>4</v>
      </c>
      <c r="J138">
        <v>21</v>
      </c>
      <c r="K138" t="b">
        <f>punkty_rekrutacyjne5[[#This Row],[GHP]]=100</f>
        <v>0</v>
      </c>
      <c r="L138">
        <v>73</v>
      </c>
      <c r="M138" t="b">
        <f>punkty_rekrutacyjne5[[#This Row],[GHH]]=100</f>
        <v>0</v>
      </c>
      <c r="N138">
        <v>39</v>
      </c>
      <c r="O138" t="b">
        <f>punkty_rekrutacyjne5[[#This Row],[GMM]]=100</f>
        <v>0</v>
      </c>
      <c r="P138">
        <v>28</v>
      </c>
      <c r="Q138" t="b">
        <f>punkty_rekrutacyjne5[[#This Row],[GMP]]=100</f>
        <v>0</v>
      </c>
      <c r="R138">
        <v>25</v>
      </c>
      <c r="S138" t="b">
        <f>punkty_rekrutacyjne5[[#This Row],[GJP]]=100</f>
        <v>0</v>
      </c>
      <c r="T138" s="1">
        <f>COUNTIF(punkty_rekrutacyjne5[[#This Row],[Max]:[Max5]],TRUE)</f>
        <v>0</v>
      </c>
    </row>
    <row r="139" spans="2:20" hidden="1" x14ac:dyDescent="0.25">
      <c r="B139" s="1" t="s">
        <v>220</v>
      </c>
      <c r="C139" s="1" t="s">
        <v>130</v>
      </c>
      <c r="D139">
        <v>0</v>
      </c>
      <c r="E139">
        <v>5</v>
      </c>
      <c r="F139">
        <v>2</v>
      </c>
      <c r="G139">
        <v>4</v>
      </c>
      <c r="H139">
        <v>3</v>
      </c>
      <c r="I139">
        <v>3</v>
      </c>
      <c r="J139">
        <v>52</v>
      </c>
      <c r="K139" t="b">
        <f>punkty_rekrutacyjne5[[#This Row],[GHP]]=100</f>
        <v>0</v>
      </c>
      <c r="L139">
        <v>74</v>
      </c>
      <c r="M139" t="b">
        <f>punkty_rekrutacyjne5[[#This Row],[GHH]]=100</f>
        <v>0</v>
      </c>
      <c r="N139">
        <v>79</v>
      </c>
      <c r="O139" t="b">
        <f>punkty_rekrutacyjne5[[#This Row],[GMM]]=100</f>
        <v>0</v>
      </c>
      <c r="P139">
        <v>92</v>
      </c>
      <c r="Q139" t="b">
        <f>punkty_rekrutacyjne5[[#This Row],[GMP]]=100</f>
        <v>0</v>
      </c>
      <c r="R139">
        <v>69</v>
      </c>
      <c r="S139" t="b">
        <f>punkty_rekrutacyjne5[[#This Row],[GJP]]=100</f>
        <v>0</v>
      </c>
      <c r="T139" s="1">
        <f>COUNTIF(punkty_rekrutacyjne5[[#This Row],[Max]:[Max5]],TRUE)</f>
        <v>0</v>
      </c>
    </row>
    <row r="140" spans="2:20" hidden="1" x14ac:dyDescent="0.25">
      <c r="B140" s="1" t="s">
        <v>221</v>
      </c>
      <c r="C140" s="1" t="s">
        <v>222</v>
      </c>
      <c r="D140">
        <v>1</v>
      </c>
      <c r="E140">
        <v>2</v>
      </c>
      <c r="F140">
        <v>2</v>
      </c>
      <c r="G140">
        <v>4</v>
      </c>
      <c r="H140">
        <v>5</v>
      </c>
      <c r="I140">
        <v>3</v>
      </c>
      <c r="J140">
        <v>97</v>
      </c>
      <c r="K140" t="b">
        <f>punkty_rekrutacyjne5[[#This Row],[GHP]]=100</f>
        <v>0</v>
      </c>
      <c r="L140">
        <v>51</v>
      </c>
      <c r="M140" t="b">
        <f>punkty_rekrutacyjne5[[#This Row],[GHH]]=100</f>
        <v>0</v>
      </c>
      <c r="N140">
        <v>38</v>
      </c>
      <c r="O140" t="b">
        <f>punkty_rekrutacyjne5[[#This Row],[GMM]]=100</f>
        <v>0</v>
      </c>
      <c r="P140">
        <v>17</v>
      </c>
      <c r="Q140" t="b">
        <f>punkty_rekrutacyjne5[[#This Row],[GMP]]=100</f>
        <v>0</v>
      </c>
      <c r="R140">
        <v>5</v>
      </c>
      <c r="S140" t="b">
        <f>punkty_rekrutacyjne5[[#This Row],[GJP]]=100</f>
        <v>0</v>
      </c>
      <c r="T140" s="1">
        <f>COUNTIF(punkty_rekrutacyjne5[[#This Row],[Max]:[Max5]],TRUE)</f>
        <v>0</v>
      </c>
    </row>
    <row r="141" spans="2:20" hidden="1" x14ac:dyDescent="0.25">
      <c r="B141" s="1" t="s">
        <v>223</v>
      </c>
      <c r="C141" s="1" t="s">
        <v>145</v>
      </c>
      <c r="D141">
        <v>3</v>
      </c>
      <c r="E141">
        <v>3</v>
      </c>
      <c r="F141">
        <v>2</v>
      </c>
      <c r="G141">
        <v>5</v>
      </c>
      <c r="H141">
        <v>3</v>
      </c>
      <c r="I141">
        <v>5</v>
      </c>
      <c r="J141">
        <v>68</v>
      </c>
      <c r="K141" t="b">
        <f>punkty_rekrutacyjne5[[#This Row],[GHP]]=100</f>
        <v>0</v>
      </c>
      <c r="L141">
        <v>38</v>
      </c>
      <c r="M141" t="b">
        <f>punkty_rekrutacyjne5[[#This Row],[GHH]]=100</f>
        <v>0</v>
      </c>
      <c r="N141">
        <v>31</v>
      </c>
      <c r="O141" t="b">
        <f>punkty_rekrutacyjne5[[#This Row],[GMM]]=100</f>
        <v>0</v>
      </c>
      <c r="P141">
        <v>14</v>
      </c>
      <c r="Q141" t="b">
        <f>punkty_rekrutacyjne5[[#This Row],[GMP]]=100</f>
        <v>0</v>
      </c>
      <c r="R141">
        <v>54</v>
      </c>
      <c r="S141" t="b">
        <f>punkty_rekrutacyjne5[[#This Row],[GJP]]=100</f>
        <v>0</v>
      </c>
      <c r="T141" s="1">
        <f>COUNTIF(punkty_rekrutacyjne5[[#This Row],[Max]:[Max5]],TRUE)</f>
        <v>0</v>
      </c>
    </row>
    <row r="142" spans="2:20" hidden="1" x14ac:dyDescent="0.25">
      <c r="B142" s="1" t="s">
        <v>224</v>
      </c>
      <c r="C142" s="1" t="s">
        <v>225</v>
      </c>
      <c r="D142">
        <v>7</v>
      </c>
      <c r="E142">
        <v>6</v>
      </c>
      <c r="F142">
        <v>2</v>
      </c>
      <c r="G142">
        <v>5</v>
      </c>
      <c r="H142">
        <v>6</v>
      </c>
      <c r="I142">
        <v>5</v>
      </c>
      <c r="J142">
        <v>19</v>
      </c>
      <c r="K142" t="b">
        <f>punkty_rekrutacyjne5[[#This Row],[GHP]]=100</f>
        <v>0</v>
      </c>
      <c r="L142">
        <v>56</v>
      </c>
      <c r="M142" t="b">
        <f>punkty_rekrutacyjne5[[#This Row],[GHH]]=100</f>
        <v>0</v>
      </c>
      <c r="N142">
        <v>50</v>
      </c>
      <c r="O142" t="b">
        <f>punkty_rekrutacyjne5[[#This Row],[GMM]]=100</f>
        <v>0</v>
      </c>
      <c r="P142">
        <v>43</v>
      </c>
      <c r="Q142" t="b">
        <f>punkty_rekrutacyjne5[[#This Row],[GMP]]=100</f>
        <v>0</v>
      </c>
      <c r="R142">
        <v>66</v>
      </c>
      <c r="S142" t="b">
        <f>punkty_rekrutacyjne5[[#This Row],[GJP]]=100</f>
        <v>0</v>
      </c>
      <c r="T142" s="1">
        <f>COUNTIF(punkty_rekrutacyjne5[[#This Row],[Max]:[Max5]],TRUE)</f>
        <v>0</v>
      </c>
    </row>
    <row r="143" spans="2:20" hidden="1" x14ac:dyDescent="0.25">
      <c r="B143" s="1" t="s">
        <v>226</v>
      </c>
      <c r="C143" s="1" t="s">
        <v>74</v>
      </c>
      <c r="D143">
        <v>6</v>
      </c>
      <c r="E143">
        <v>6</v>
      </c>
      <c r="F143">
        <v>5</v>
      </c>
      <c r="G143">
        <v>3</v>
      </c>
      <c r="H143">
        <v>2</v>
      </c>
      <c r="I143">
        <v>3</v>
      </c>
      <c r="J143">
        <v>16</v>
      </c>
      <c r="K143" t="b">
        <f>punkty_rekrutacyjne5[[#This Row],[GHP]]=100</f>
        <v>0</v>
      </c>
      <c r="L143">
        <v>95</v>
      </c>
      <c r="M143" t="b">
        <f>punkty_rekrutacyjne5[[#This Row],[GHH]]=100</f>
        <v>0</v>
      </c>
      <c r="N143">
        <v>97</v>
      </c>
      <c r="O143" t="b">
        <f>punkty_rekrutacyjne5[[#This Row],[GMM]]=100</f>
        <v>0</v>
      </c>
      <c r="P143">
        <v>62</v>
      </c>
      <c r="Q143" t="b">
        <f>punkty_rekrutacyjne5[[#This Row],[GMP]]=100</f>
        <v>0</v>
      </c>
      <c r="R143">
        <v>46</v>
      </c>
      <c r="S143" t="b">
        <f>punkty_rekrutacyjne5[[#This Row],[GJP]]=100</f>
        <v>0</v>
      </c>
      <c r="T143" s="1">
        <f>COUNTIF(punkty_rekrutacyjne5[[#This Row],[Max]:[Max5]],TRUE)</f>
        <v>0</v>
      </c>
    </row>
    <row r="144" spans="2:20" hidden="1" x14ac:dyDescent="0.25">
      <c r="B144" s="1" t="s">
        <v>227</v>
      </c>
      <c r="C144" s="1" t="s">
        <v>78</v>
      </c>
      <c r="D144">
        <v>6</v>
      </c>
      <c r="E144">
        <v>5</v>
      </c>
      <c r="F144">
        <v>3</v>
      </c>
      <c r="G144">
        <v>2</v>
      </c>
      <c r="H144">
        <v>3</v>
      </c>
      <c r="I144">
        <v>5</v>
      </c>
      <c r="J144">
        <v>55</v>
      </c>
      <c r="K144" t="b">
        <f>punkty_rekrutacyjne5[[#This Row],[GHP]]=100</f>
        <v>0</v>
      </c>
      <c r="L144">
        <v>2</v>
      </c>
      <c r="M144" t="b">
        <f>punkty_rekrutacyjne5[[#This Row],[GHH]]=100</f>
        <v>0</v>
      </c>
      <c r="N144">
        <v>64</v>
      </c>
      <c r="O144" t="b">
        <f>punkty_rekrutacyjne5[[#This Row],[GMM]]=100</f>
        <v>0</v>
      </c>
      <c r="P144">
        <v>13</v>
      </c>
      <c r="Q144" t="b">
        <f>punkty_rekrutacyjne5[[#This Row],[GMP]]=100</f>
        <v>0</v>
      </c>
      <c r="R144">
        <v>72</v>
      </c>
      <c r="S144" t="b">
        <f>punkty_rekrutacyjne5[[#This Row],[GJP]]=100</f>
        <v>0</v>
      </c>
      <c r="T144" s="1">
        <f>COUNTIF(punkty_rekrutacyjne5[[#This Row],[Max]:[Max5]],TRUE)</f>
        <v>0</v>
      </c>
    </row>
    <row r="145" spans="2:20" hidden="1" x14ac:dyDescent="0.25">
      <c r="B145" s="1" t="s">
        <v>228</v>
      </c>
      <c r="C145" s="1" t="s">
        <v>166</v>
      </c>
      <c r="D145">
        <v>6</v>
      </c>
      <c r="E145">
        <v>2</v>
      </c>
      <c r="F145">
        <v>4</v>
      </c>
      <c r="G145">
        <v>3</v>
      </c>
      <c r="H145">
        <v>3</v>
      </c>
      <c r="I145">
        <v>2</v>
      </c>
      <c r="J145">
        <v>54</v>
      </c>
      <c r="K145" t="b">
        <f>punkty_rekrutacyjne5[[#This Row],[GHP]]=100</f>
        <v>0</v>
      </c>
      <c r="L145">
        <v>83</v>
      </c>
      <c r="M145" t="b">
        <f>punkty_rekrutacyjne5[[#This Row],[GHH]]=100</f>
        <v>0</v>
      </c>
      <c r="N145">
        <v>36</v>
      </c>
      <c r="O145" t="b">
        <f>punkty_rekrutacyjne5[[#This Row],[GMM]]=100</f>
        <v>0</v>
      </c>
      <c r="P145">
        <v>27</v>
      </c>
      <c r="Q145" t="b">
        <f>punkty_rekrutacyjne5[[#This Row],[GMP]]=100</f>
        <v>0</v>
      </c>
      <c r="R145">
        <v>21</v>
      </c>
      <c r="S145" t="b">
        <f>punkty_rekrutacyjne5[[#This Row],[GJP]]=100</f>
        <v>0</v>
      </c>
      <c r="T145" s="1">
        <f>COUNTIF(punkty_rekrutacyjne5[[#This Row],[Max]:[Max5]],TRUE)</f>
        <v>0</v>
      </c>
    </row>
    <row r="146" spans="2:20" hidden="1" x14ac:dyDescent="0.25">
      <c r="B146" s="1" t="s">
        <v>229</v>
      </c>
      <c r="C146" s="1" t="s">
        <v>174</v>
      </c>
      <c r="D146">
        <v>1</v>
      </c>
      <c r="E146">
        <v>5</v>
      </c>
      <c r="F146">
        <v>2</v>
      </c>
      <c r="G146">
        <v>2</v>
      </c>
      <c r="H146">
        <v>4</v>
      </c>
      <c r="I146">
        <v>5</v>
      </c>
      <c r="J146">
        <v>19</v>
      </c>
      <c r="K146" t="b">
        <f>punkty_rekrutacyjne5[[#This Row],[GHP]]=100</f>
        <v>0</v>
      </c>
      <c r="L146">
        <v>92</v>
      </c>
      <c r="M146" t="b">
        <f>punkty_rekrutacyjne5[[#This Row],[GHH]]=100</f>
        <v>0</v>
      </c>
      <c r="N146">
        <v>24</v>
      </c>
      <c r="O146" t="b">
        <f>punkty_rekrutacyjne5[[#This Row],[GMM]]=100</f>
        <v>0</v>
      </c>
      <c r="P146">
        <v>32</v>
      </c>
      <c r="Q146" t="b">
        <f>punkty_rekrutacyjne5[[#This Row],[GMP]]=100</f>
        <v>0</v>
      </c>
      <c r="R146">
        <v>91</v>
      </c>
      <c r="S146" t="b">
        <f>punkty_rekrutacyjne5[[#This Row],[GJP]]=100</f>
        <v>0</v>
      </c>
      <c r="T146" s="1">
        <f>COUNTIF(punkty_rekrutacyjne5[[#This Row],[Max]:[Max5]],TRUE)</f>
        <v>0</v>
      </c>
    </row>
    <row r="147" spans="2:20" hidden="1" x14ac:dyDescent="0.25">
      <c r="B147" s="1" t="s">
        <v>230</v>
      </c>
      <c r="C147" s="1" t="s">
        <v>137</v>
      </c>
      <c r="D147">
        <v>7</v>
      </c>
      <c r="E147">
        <v>3</v>
      </c>
      <c r="F147">
        <v>2</v>
      </c>
      <c r="G147">
        <v>3</v>
      </c>
      <c r="H147">
        <v>5</v>
      </c>
      <c r="I147">
        <v>6</v>
      </c>
      <c r="J147">
        <v>25</v>
      </c>
      <c r="K147" t="b">
        <f>punkty_rekrutacyjne5[[#This Row],[GHP]]=100</f>
        <v>0</v>
      </c>
      <c r="L147">
        <v>14</v>
      </c>
      <c r="M147" t="b">
        <f>punkty_rekrutacyjne5[[#This Row],[GHH]]=100</f>
        <v>0</v>
      </c>
      <c r="N147">
        <v>19</v>
      </c>
      <c r="O147" t="b">
        <f>punkty_rekrutacyjne5[[#This Row],[GMM]]=100</f>
        <v>0</v>
      </c>
      <c r="P147">
        <v>95</v>
      </c>
      <c r="Q147" t="b">
        <f>punkty_rekrutacyjne5[[#This Row],[GMP]]=100</f>
        <v>0</v>
      </c>
      <c r="R147">
        <v>91</v>
      </c>
      <c r="S147" t="b">
        <f>punkty_rekrutacyjne5[[#This Row],[GJP]]=100</f>
        <v>0</v>
      </c>
      <c r="T147" s="1">
        <f>COUNTIF(punkty_rekrutacyjne5[[#This Row],[Max]:[Max5]],TRUE)</f>
        <v>0</v>
      </c>
    </row>
    <row r="148" spans="2:20" hidden="1" x14ac:dyDescent="0.25">
      <c r="B148" s="1" t="s">
        <v>231</v>
      </c>
      <c r="C148" s="1" t="s">
        <v>232</v>
      </c>
      <c r="D148">
        <v>8</v>
      </c>
      <c r="E148">
        <v>4</v>
      </c>
      <c r="F148">
        <v>3</v>
      </c>
      <c r="G148">
        <v>2</v>
      </c>
      <c r="H148">
        <v>3</v>
      </c>
      <c r="I148">
        <v>4</v>
      </c>
      <c r="J148">
        <v>37</v>
      </c>
      <c r="K148" t="b">
        <f>punkty_rekrutacyjne5[[#This Row],[GHP]]=100</f>
        <v>0</v>
      </c>
      <c r="L148">
        <v>69</v>
      </c>
      <c r="M148" t="b">
        <f>punkty_rekrutacyjne5[[#This Row],[GHH]]=100</f>
        <v>0</v>
      </c>
      <c r="N148">
        <v>12</v>
      </c>
      <c r="O148" t="b">
        <f>punkty_rekrutacyjne5[[#This Row],[GMM]]=100</f>
        <v>0</v>
      </c>
      <c r="P148">
        <v>17</v>
      </c>
      <c r="Q148" t="b">
        <f>punkty_rekrutacyjne5[[#This Row],[GMP]]=100</f>
        <v>0</v>
      </c>
      <c r="R148">
        <v>48</v>
      </c>
      <c r="S148" t="b">
        <f>punkty_rekrutacyjne5[[#This Row],[GJP]]=100</f>
        <v>0</v>
      </c>
      <c r="T148" s="1">
        <f>COUNTIF(punkty_rekrutacyjne5[[#This Row],[Max]:[Max5]],TRUE)</f>
        <v>0</v>
      </c>
    </row>
    <row r="149" spans="2:20" hidden="1" x14ac:dyDescent="0.25">
      <c r="B149" s="1" t="s">
        <v>233</v>
      </c>
      <c r="C149" s="1" t="s">
        <v>145</v>
      </c>
      <c r="D149">
        <v>3</v>
      </c>
      <c r="E149">
        <v>6</v>
      </c>
      <c r="F149">
        <v>6</v>
      </c>
      <c r="G149">
        <v>6</v>
      </c>
      <c r="H149">
        <v>3</v>
      </c>
      <c r="I149">
        <v>4</v>
      </c>
      <c r="J149">
        <v>79</v>
      </c>
      <c r="K149" t="b">
        <f>punkty_rekrutacyjne5[[#This Row],[GHP]]=100</f>
        <v>0</v>
      </c>
      <c r="L149">
        <v>23</v>
      </c>
      <c r="M149" t="b">
        <f>punkty_rekrutacyjne5[[#This Row],[GHH]]=100</f>
        <v>0</v>
      </c>
      <c r="N149">
        <v>17</v>
      </c>
      <c r="O149" t="b">
        <f>punkty_rekrutacyjne5[[#This Row],[GMM]]=100</f>
        <v>0</v>
      </c>
      <c r="P149">
        <v>99</v>
      </c>
      <c r="Q149" t="b">
        <f>punkty_rekrutacyjne5[[#This Row],[GMP]]=100</f>
        <v>0</v>
      </c>
      <c r="R149">
        <v>29</v>
      </c>
      <c r="S149" t="b">
        <f>punkty_rekrutacyjne5[[#This Row],[GJP]]=100</f>
        <v>0</v>
      </c>
      <c r="T149" s="1">
        <f>COUNTIF(punkty_rekrutacyjne5[[#This Row],[Max]:[Max5]],TRUE)</f>
        <v>0</v>
      </c>
    </row>
    <row r="150" spans="2:20" hidden="1" x14ac:dyDescent="0.25">
      <c r="B150" s="1" t="s">
        <v>234</v>
      </c>
      <c r="C150" s="1" t="s">
        <v>159</v>
      </c>
      <c r="D150">
        <v>4</v>
      </c>
      <c r="E150">
        <v>5</v>
      </c>
      <c r="F150">
        <v>2</v>
      </c>
      <c r="G150">
        <v>5</v>
      </c>
      <c r="H150">
        <v>4</v>
      </c>
      <c r="I150">
        <v>3</v>
      </c>
      <c r="J150">
        <v>41</v>
      </c>
      <c r="K150" t="b">
        <f>punkty_rekrutacyjne5[[#This Row],[GHP]]=100</f>
        <v>0</v>
      </c>
      <c r="L150">
        <v>64</v>
      </c>
      <c r="M150" t="b">
        <f>punkty_rekrutacyjne5[[#This Row],[GHH]]=100</f>
        <v>0</v>
      </c>
      <c r="N150">
        <v>91</v>
      </c>
      <c r="O150" t="b">
        <f>punkty_rekrutacyjne5[[#This Row],[GMM]]=100</f>
        <v>0</v>
      </c>
      <c r="P150">
        <v>82</v>
      </c>
      <c r="Q150" t="b">
        <f>punkty_rekrutacyjne5[[#This Row],[GMP]]=100</f>
        <v>0</v>
      </c>
      <c r="R150">
        <v>100</v>
      </c>
      <c r="S150" t="b">
        <f>punkty_rekrutacyjne5[[#This Row],[GJP]]=100</f>
        <v>1</v>
      </c>
      <c r="T150" s="1">
        <f>COUNTIF(punkty_rekrutacyjne5[[#This Row],[Max]:[Max5]],TRUE)</f>
        <v>1</v>
      </c>
    </row>
    <row r="151" spans="2:20" hidden="1" x14ac:dyDescent="0.25">
      <c r="B151" s="1" t="s">
        <v>235</v>
      </c>
      <c r="C151" s="1" t="s">
        <v>101</v>
      </c>
      <c r="D151">
        <v>5</v>
      </c>
      <c r="E151">
        <v>4</v>
      </c>
      <c r="F151">
        <v>5</v>
      </c>
      <c r="G151">
        <v>2</v>
      </c>
      <c r="H151">
        <v>3</v>
      </c>
      <c r="I151">
        <v>2</v>
      </c>
      <c r="J151">
        <v>87</v>
      </c>
      <c r="K151" t="b">
        <f>punkty_rekrutacyjne5[[#This Row],[GHP]]=100</f>
        <v>0</v>
      </c>
      <c r="L151">
        <v>45</v>
      </c>
      <c r="M151" t="b">
        <f>punkty_rekrutacyjne5[[#This Row],[GHH]]=100</f>
        <v>0</v>
      </c>
      <c r="N151">
        <v>47</v>
      </c>
      <c r="O151" t="b">
        <f>punkty_rekrutacyjne5[[#This Row],[GMM]]=100</f>
        <v>0</v>
      </c>
      <c r="P151">
        <v>75</v>
      </c>
      <c r="Q151" t="b">
        <f>punkty_rekrutacyjne5[[#This Row],[GMP]]=100</f>
        <v>0</v>
      </c>
      <c r="R151">
        <v>51</v>
      </c>
      <c r="S151" t="b">
        <f>punkty_rekrutacyjne5[[#This Row],[GJP]]=100</f>
        <v>0</v>
      </c>
      <c r="T151" s="1">
        <f>COUNTIF(punkty_rekrutacyjne5[[#This Row],[Max]:[Max5]],TRUE)</f>
        <v>0</v>
      </c>
    </row>
    <row r="152" spans="2:20" hidden="1" x14ac:dyDescent="0.25">
      <c r="B152" s="1" t="s">
        <v>236</v>
      </c>
      <c r="C152" s="1" t="s">
        <v>90</v>
      </c>
      <c r="D152">
        <v>8</v>
      </c>
      <c r="E152">
        <v>3</v>
      </c>
      <c r="F152">
        <v>6</v>
      </c>
      <c r="G152">
        <v>3</v>
      </c>
      <c r="H152">
        <v>6</v>
      </c>
      <c r="I152">
        <v>2</v>
      </c>
      <c r="J152">
        <v>84</v>
      </c>
      <c r="K152" t="b">
        <f>punkty_rekrutacyjne5[[#This Row],[GHP]]=100</f>
        <v>0</v>
      </c>
      <c r="L152">
        <v>77</v>
      </c>
      <c r="M152" t="b">
        <f>punkty_rekrutacyjne5[[#This Row],[GHH]]=100</f>
        <v>0</v>
      </c>
      <c r="N152">
        <v>71</v>
      </c>
      <c r="O152" t="b">
        <f>punkty_rekrutacyjne5[[#This Row],[GMM]]=100</f>
        <v>0</v>
      </c>
      <c r="P152">
        <v>71</v>
      </c>
      <c r="Q152" t="b">
        <f>punkty_rekrutacyjne5[[#This Row],[GMP]]=100</f>
        <v>0</v>
      </c>
      <c r="R152">
        <v>9</v>
      </c>
      <c r="S152" t="b">
        <f>punkty_rekrutacyjne5[[#This Row],[GJP]]=100</f>
        <v>0</v>
      </c>
      <c r="T152" s="1">
        <f>COUNTIF(punkty_rekrutacyjne5[[#This Row],[Max]:[Max5]],TRUE)</f>
        <v>0</v>
      </c>
    </row>
    <row r="153" spans="2:20" hidden="1" x14ac:dyDescent="0.25">
      <c r="B153" s="1" t="s">
        <v>237</v>
      </c>
      <c r="C153" s="1" t="s">
        <v>90</v>
      </c>
      <c r="D153">
        <v>1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20</v>
      </c>
      <c r="K153" t="b">
        <f>punkty_rekrutacyjne5[[#This Row],[GHP]]=100</f>
        <v>0</v>
      </c>
      <c r="L153">
        <v>93</v>
      </c>
      <c r="M153" t="b">
        <f>punkty_rekrutacyjne5[[#This Row],[GHH]]=100</f>
        <v>0</v>
      </c>
      <c r="N153">
        <v>68</v>
      </c>
      <c r="O153" t="b">
        <f>punkty_rekrutacyjne5[[#This Row],[GMM]]=100</f>
        <v>0</v>
      </c>
      <c r="P153">
        <v>58</v>
      </c>
      <c r="Q153" t="b">
        <f>punkty_rekrutacyjne5[[#This Row],[GMP]]=100</f>
        <v>0</v>
      </c>
      <c r="R153">
        <v>23</v>
      </c>
      <c r="S153" t="b">
        <f>punkty_rekrutacyjne5[[#This Row],[GJP]]=100</f>
        <v>0</v>
      </c>
      <c r="T153" s="1">
        <f>COUNTIF(punkty_rekrutacyjne5[[#This Row],[Max]:[Max5]],TRUE)</f>
        <v>0</v>
      </c>
    </row>
    <row r="154" spans="2:20" hidden="1" x14ac:dyDescent="0.25">
      <c r="B154" s="1" t="s">
        <v>238</v>
      </c>
      <c r="C154" s="1" t="s">
        <v>239</v>
      </c>
      <c r="D154">
        <v>7</v>
      </c>
      <c r="E154">
        <v>5</v>
      </c>
      <c r="F154">
        <v>6</v>
      </c>
      <c r="G154">
        <v>6</v>
      </c>
      <c r="H154">
        <v>2</v>
      </c>
      <c r="I154">
        <v>5</v>
      </c>
      <c r="J154">
        <v>80</v>
      </c>
      <c r="K154" t="b">
        <f>punkty_rekrutacyjne5[[#This Row],[GHP]]=100</f>
        <v>0</v>
      </c>
      <c r="L154">
        <v>90</v>
      </c>
      <c r="M154" t="b">
        <f>punkty_rekrutacyjne5[[#This Row],[GHH]]=100</f>
        <v>0</v>
      </c>
      <c r="N154">
        <v>62</v>
      </c>
      <c r="O154" t="b">
        <f>punkty_rekrutacyjne5[[#This Row],[GMM]]=100</f>
        <v>0</v>
      </c>
      <c r="P154">
        <v>97</v>
      </c>
      <c r="Q154" t="b">
        <f>punkty_rekrutacyjne5[[#This Row],[GMP]]=100</f>
        <v>0</v>
      </c>
      <c r="R154">
        <v>3</v>
      </c>
      <c r="S154" t="b">
        <f>punkty_rekrutacyjne5[[#This Row],[GJP]]=100</f>
        <v>0</v>
      </c>
      <c r="T154" s="1">
        <f>COUNTIF(punkty_rekrutacyjne5[[#This Row],[Max]:[Max5]],TRUE)</f>
        <v>0</v>
      </c>
    </row>
    <row r="155" spans="2:20" hidden="1" x14ac:dyDescent="0.25">
      <c r="B155" s="1" t="s">
        <v>240</v>
      </c>
      <c r="C155" s="1" t="s">
        <v>232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5</v>
      </c>
      <c r="J155">
        <v>77</v>
      </c>
      <c r="K155" t="b">
        <f>punkty_rekrutacyjne5[[#This Row],[GHP]]=100</f>
        <v>0</v>
      </c>
      <c r="L155">
        <v>40</v>
      </c>
      <c r="M155" t="b">
        <f>punkty_rekrutacyjne5[[#This Row],[GHH]]=100</f>
        <v>0</v>
      </c>
      <c r="N155">
        <v>93</v>
      </c>
      <c r="O155" t="b">
        <f>punkty_rekrutacyjne5[[#This Row],[GMM]]=100</f>
        <v>0</v>
      </c>
      <c r="P155">
        <v>80</v>
      </c>
      <c r="Q155" t="b">
        <f>punkty_rekrutacyjne5[[#This Row],[GMP]]=100</f>
        <v>0</v>
      </c>
      <c r="R155">
        <v>71</v>
      </c>
      <c r="S155" t="b">
        <f>punkty_rekrutacyjne5[[#This Row],[GJP]]=100</f>
        <v>0</v>
      </c>
      <c r="T155" s="1">
        <f>COUNTIF(punkty_rekrutacyjne5[[#This Row],[Max]:[Max5]],TRUE)</f>
        <v>0</v>
      </c>
    </row>
    <row r="156" spans="2:20" hidden="1" x14ac:dyDescent="0.25">
      <c r="B156" s="1" t="s">
        <v>241</v>
      </c>
      <c r="C156" s="1" t="s">
        <v>242</v>
      </c>
      <c r="D156">
        <v>4</v>
      </c>
      <c r="E156">
        <v>6</v>
      </c>
      <c r="F156">
        <v>5</v>
      </c>
      <c r="G156">
        <v>3</v>
      </c>
      <c r="H156">
        <v>5</v>
      </c>
      <c r="I156">
        <v>4</v>
      </c>
      <c r="J156">
        <v>65</v>
      </c>
      <c r="K156" t="b">
        <f>punkty_rekrutacyjne5[[#This Row],[GHP]]=100</f>
        <v>0</v>
      </c>
      <c r="L156">
        <v>34</v>
      </c>
      <c r="M156" t="b">
        <f>punkty_rekrutacyjne5[[#This Row],[GHH]]=100</f>
        <v>0</v>
      </c>
      <c r="N156">
        <v>51</v>
      </c>
      <c r="O156" t="b">
        <f>punkty_rekrutacyjne5[[#This Row],[GMM]]=100</f>
        <v>0</v>
      </c>
      <c r="P156">
        <v>38</v>
      </c>
      <c r="Q156" t="b">
        <f>punkty_rekrutacyjne5[[#This Row],[GMP]]=100</f>
        <v>0</v>
      </c>
      <c r="R156">
        <v>65</v>
      </c>
      <c r="S156" t="b">
        <f>punkty_rekrutacyjne5[[#This Row],[GJP]]=100</f>
        <v>0</v>
      </c>
      <c r="T156" s="1">
        <f>COUNTIF(punkty_rekrutacyjne5[[#This Row],[Max]:[Max5]],TRUE)</f>
        <v>0</v>
      </c>
    </row>
    <row r="157" spans="2:20" hidden="1" x14ac:dyDescent="0.25">
      <c r="B157" s="1" t="s">
        <v>243</v>
      </c>
      <c r="C157" s="1" t="s">
        <v>244</v>
      </c>
      <c r="D157">
        <v>0</v>
      </c>
      <c r="E157">
        <v>6</v>
      </c>
      <c r="F157">
        <v>4</v>
      </c>
      <c r="G157">
        <v>3</v>
      </c>
      <c r="H157">
        <v>3</v>
      </c>
      <c r="I157">
        <v>2</v>
      </c>
      <c r="J157">
        <v>62</v>
      </c>
      <c r="K157" t="b">
        <f>punkty_rekrutacyjne5[[#This Row],[GHP]]=100</f>
        <v>0</v>
      </c>
      <c r="L157">
        <v>62</v>
      </c>
      <c r="M157" t="b">
        <f>punkty_rekrutacyjne5[[#This Row],[GHH]]=100</f>
        <v>0</v>
      </c>
      <c r="N157">
        <v>86</v>
      </c>
      <c r="O157" t="b">
        <f>punkty_rekrutacyjne5[[#This Row],[GMM]]=100</f>
        <v>0</v>
      </c>
      <c r="P157">
        <v>10</v>
      </c>
      <c r="Q157" t="b">
        <f>punkty_rekrutacyjne5[[#This Row],[GMP]]=100</f>
        <v>0</v>
      </c>
      <c r="R157">
        <v>2</v>
      </c>
      <c r="S157" t="b">
        <f>punkty_rekrutacyjne5[[#This Row],[GJP]]=100</f>
        <v>0</v>
      </c>
      <c r="T157" s="1">
        <f>COUNTIF(punkty_rekrutacyjne5[[#This Row],[Max]:[Max5]],TRUE)</f>
        <v>0</v>
      </c>
    </row>
    <row r="158" spans="2:20" hidden="1" x14ac:dyDescent="0.25">
      <c r="B158" s="1" t="s">
        <v>245</v>
      </c>
      <c r="C158" s="1" t="s">
        <v>246</v>
      </c>
      <c r="D158">
        <v>8</v>
      </c>
      <c r="E158">
        <v>5</v>
      </c>
      <c r="F158">
        <v>4</v>
      </c>
      <c r="G158">
        <v>2</v>
      </c>
      <c r="H158">
        <v>4</v>
      </c>
      <c r="I158">
        <v>2</v>
      </c>
      <c r="J158">
        <v>70</v>
      </c>
      <c r="K158" t="b">
        <f>punkty_rekrutacyjne5[[#This Row],[GHP]]=100</f>
        <v>0</v>
      </c>
      <c r="L158">
        <v>4</v>
      </c>
      <c r="M158" t="b">
        <f>punkty_rekrutacyjne5[[#This Row],[GHH]]=100</f>
        <v>0</v>
      </c>
      <c r="N158">
        <v>92</v>
      </c>
      <c r="O158" t="b">
        <f>punkty_rekrutacyjne5[[#This Row],[GMM]]=100</f>
        <v>0</v>
      </c>
      <c r="P158">
        <v>91</v>
      </c>
      <c r="Q158" t="b">
        <f>punkty_rekrutacyjne5[[#This Row],[GMP]]=100</f>
        <v>0</v>
      </c>
      <c r="R158">
        <v>21</v>
      </c>
      <c r="S158" t="b">
        <f>punkty_rekrutacyjne5[[#This Row],[GJP]]=100</f>
        <v>0</v>
      </c>
      <c r="T158" s="1">
        <f>COUNTIF(punkty_rekrutacyjne5[[#This Row],[Max]:[Max5]],TRUE)</f>
        <v>0</v>
      </c>
    </row>
    <row r="159" spans="2:20" hidden="1" x14ac:dyDescent="0.25">
      <c r="B159" s="1" t="s">
        <v>247</v>
      </c>
      <c r="C159" s="1" t="s">
        <v>164</v>
      </c>
      <c r="D159">
        <v>1</v>
      </c>
      <c r="E159">
        <v>2</v>
      </c>
      <c r="F159">
        <v>6</v>
      </c>
      <c r="G159">
        <v>5</v>
      </c>
      <c r="H159">
        <v>6</v>
      </c>
      <c r="I159">
        <v>4</v>
      </c>
      <c r="J159">
        <v>66</v>
      </c>
      <c r="K159" t="b">
        <f>punkty_rekrutacyjne5[[#This Row],[GHP]]=100</f>
        <v>0</v>
      </c>
      <c r="L159">
        <v>78</v>
      </c>
      <c r="M159" t="b">
        <f>punkty_rekrutacyjne5[[#This Row],[GHH]]=100</f>
        <v>0</v>
      </c>
      <c r="N159">
        <v>26</v>
      </c>
      <c r="O159" t="b">
        <f>punkty_rekrutacyjne5[[#This Row],[GMM]]=100</f>
        <v>0</v>
      </c>
      <c r="P159">
        <v>98</v>
      </c>
      <c r="Q159" t="b">
        <f>punkty_rekrutacyjne5[[#This Row],[GMP]]=100</f>
        <v>0</v>
      </c>
      <c r="R159">
        <v>56</v>
      </c>
      <c r="S159" t="b">
        <f>punkty_rekrutacyjne5[[#This Row],[GJP]]=100</f>
        <v>0</v>
      </c>
      <c r="T159" s="1">
        <f>COUNTIF(punkty_rekrutacyjne5[[#This Row],[Max]:[Max5]],TRUE)</f>
        <v>0</v>
      </c>
    </row>
    <row r="160" spans="2:20" hidden="1" x14ac:dyDescent="0.25">
      <c r="B160" s="1" t="s">
        <v>248</v>
      </c>
      <c r="C160" s="1" t="s">
        <v>249</v>
      </c>
      <c r="D160">
        <v>3</v>
      </c>
      <c r="E160">
        <v>4</v>
      </c>
      <c r="F160">
        <v>6</v>
      </c>
      <c r="G160">
        <v>2</v>
      </c>
      <c r="H160">
        <v>2</v>
      </c>
      <c r="I160">
        <v>5</v>
      </c>
      <c r="J160">
        <v>54</v>
      </c>
      <c r="K160" t="b">
        <f>punkty_rekrutacyjne5[[#This Row],[GHP]]=100</f>
        <v>0</v>
      </c>
      <c r="L160">
        <v>12</v>
      </c>
      <c r="M160" t="b">
        <f>punkty_rekrutacyjne5[[#This Row],[GHH]]=100</f>
        <v>0</v>
      </c>
      <c r="N160">
        <v>13</v>
      </c>
      <c r="O160" t="b">
        <f>punkty_rekrutacyjne5[[#This Row],[GMM]]=100</f>
        <v>0</v>
      </c>
      <c r="P160">
        <v>21</v>
      </c>
      <c r="Q160" t="b">
        <f>punkty_rekrutacyjne5[[#This Row],[GMP]]=100</f>
        <v>0</v>
      </c>
      <c r="R160">
        <v>24</v>
      </c>
      <c r="S160" t="b">
        <f>punkty_rekrutacyjne5[[#This Row],[GJP]]=100</f>
        <v>0</v>
      </c>
      <c r="T160" s="1">
        <f>COUNTIF(punkty_rekrutacyjne5[[#This Row],[Max]:[Max5]],TRUE)</f>
        <v>0</v>
      </c>
    </row>
    <row r="161" spans="2:20" hidden="1" x14ac:dyDescent="0.25">
      <c r="B161" s="1" t="s">
        <v>250</v>
      </c>
      <c r="C161" s="1" t="s">
        <v>251</v>
      </c>
      <c r="D161">
        <v>6</v>
      </c>
      <c r="E161">
        <v>2</v>
      </c>
      <c r="F161">
        <v>3</v>
      </c>
      <c r="G161">
        <v>3</v>
      </c>
      <c r="H161">
        <v>3</v>
      </c>
      <c r="I161">
        <v>6</v>
      </c>
      <c r="J161">
        <v>27</v>
      </c>
      <c r="K161" t="b">
        <f>punkty_rekrutacyjne5[[#This Row],[GHP]]=100</f>
        <v>0</v>
      </c>
      <c r="L161">
        <v>2</v>
      </c>
      <c r="M161" t="b">
        <f>punkty_rekrutacyjne5[[#This Row],[GHH]]=100</f>
        <v>0</v>
      </c>
      <c r="N161">
        <v>84</v>
      </c>
      <c r="O161" t="b">
        <f>punkty_rekrutacyjne5[[#This Row],[GMM]]=100</f>
        <v>0</v>
      </c>
      <c r="P161">
        <v>100</v>
      </c>
      <c r="Q161" t="b">
        <f>punkty_rekrutacyjne5[[#This Row],[GMP]]=100</f>
        <v>1</v>
      </c>
      <c r="R161">
        <v>27</v>
      </c>
      <c r="S161" t="b">
        <f>punkty_rekrutacyjne5[[#This Row],[GJP]]=100</f>
        <v>0</v>
      </c>
      <c r="T161" s="1">
        <f>COUNTIF(punkty_rekrutacyjne5[[#This Row],[Max]:[Max5]],TRUE)</f>
        <v>1</v>
      </c>
    </row>
    <row r="162" spans="2:20" hidden="1" x14ac:dyDescent="0.25">
      <c r="B162" s="1" t="s">
        <v>252</v>
      </c>
      <c r="C162" s="1" t="s">
        <v>253</v>
      </c>
      <c r="D162">
        <v>1</v>
      </c>
      <c r="E162">
        <v>4</v>
      </c>
      <c r="F162">
        <v>6</v>
      </c>
      <c r="G162">
        <v>6</v>
      </c>
      <c r="H162">
        <v>2</v>
      </c>
      <c r="I162">
        <v>3</v>
      </c>
      <c r="J162">
        <v>43</v>
      </c>
      <c r="K162" t="b">
        <f>punkty_rekrutacyjne5[[#This Row],[GHP]]=100</f>
        <v>0</v>
      </c>
      <c r="L162">
        <v>77</v>
      </c>
      <c r="M162" t="b">
        <f>punkty_rekrutacyjne5[[#This Row],[GHH]]=100</f>
        <v>0</v>
      </c>
      <c r="N162">
        <v>31</v>
      </c>
      <c r="O162" t="b">
        <f>punkty_rekrutacyjne5[[#This Row],[GMM]]=100</f>
        <v>0</v>
      </c>
      <c r="P162">
        <v>88</v>
      </c>
      <c r="Q162" t="b">
        <f>punkty_rekrutacyjne5[[#This Row],[GMP]]=100</f>
        <v>0</v>
      </c>
      <c r="R162">
        <v>67</v>
      </c>
      <c r="S162" t="b">
        <f>punkty_rekrutacyjne5[[#This Row],[GJP]]=100</f>
        <v>0</v>
      </c>
      <c r="T162" s="1">
        <f>COUNTIF(punkty_rekrutacyjne5[[#This Row],[Max]:[Max5]],TRUE)</f>
        <v>0</v>
      </c>
    </row>
    <row r="163" spans="2:20" hidden="1" x14ac:dyDescent="0.25">
      <c r="B163" s="1" t="s">
        <v>254</v>
      </c>
      <c r="C163" s="1" t="s">
        <v>28</v>
      </c>
      <c r="D163">
        <v>3</v>
      </c>
      <c r="E163">
        <v>6</v>
      </c>
      <c r="F163">
        <v>6</v>
      </c>
      <c r="G163">
        <v>4</v>
      </c>
      <c r="H163">
        <v>3</v>
      </c>
      <c r="I163">
        <v>6</v>
      </c>
      <c r="J163">
        <v>63</v>
      </c>
      <c r="K163" t="b">
        <f>punkty_rekrutacyjne5[[#This Row],[GHP]]=100</f>
        <v>0</v>
      </c>
      <c r="L163">
        <v>36</v>
      </c>
      <c r="M163" t="b">
        <f>punkty_rekrutacyjne5[[#This Row],[GHH]]=100</f>
        <v>0</v>
      </c>
      <c r="N163">
        <v>68</v>
      </c>
      <c r="O163" t="b">
        <f>punkty_rekrutacyjne5[[#This Row],[GMM]]=100</f>
        <v>0</v>
      </c>
      <c r="P163">
        <v>19</v>
      </c>
      <c r="Q163" t="b">
        <f>punkty_rekrutacyjne5[[#This Row],[GMP]]=100</f>
        <v>0</v>
      </c>
      <c r="R163">
        <v>39</v>
      </c>
      <c r="S163" t="b">
        <f>punkty_rekrutacyjne5[[#This Row],[GJP]]=100</f>
        <v>0</v>
      </c>
      <c r="T163" s="1">
        <f>COUNTIF(punkty_rekrutacyjne5[[#This Row],[Max]:[Max5]],TRUE)</f>
        <v>0</v>
      </c>
    </row>
    <row r="164" spans="2:20" hidden="1" x14ac:dyDescent="0.25">
      <c r="B164" s="1" t="s">
        <v>255</v>
      </c>
      <c r="C164" s="1" t="s">
        <v>222</v>
      </c>
      <c r="D164">
        <v>1</v>
      </c>
      <c r="E164">
        <v>2</v>
      </c>
      <c r="F164">
        <v>6</v>
      </c>
      <c r="G164">
        <v>4</v>
      </c>
      <c r="H164">
        <v>2</v>
      </c>
      <c r="I164">
        <v>2</v>
      </c>
      <c r="J164">
        <v>32</v>
      </c>
      <c r="K164" t="b">
        <f>punkty_rekrutacyjne5[[#This Row],[GHP]]=100</f>
        <v>0</v>
      </c>
      <c r="L164">
        <v>18</v>
      </c>
      <c r="M164" t="b">
        <f>punkty_rekrutacyjne5[[#This Row],[GHH]]=100</f>
        <v>0</v>
      </c>
      <c r="N164">
        <v>1</v>
      </c>
      <c r="O164" t="b">
        <f>punkty_rekrutacyjne5[[#This Row],[GMM]]=100</f>
        <v>0</v>
      </c>
      <c r="P164">
        <v>56</v>
      </c>
      <c r="Q164" t="b">
        <f>punkty_rekrutacyjne5[[#This Row],[GMP]]=100</f>
        <v>0</v>
      </c>
      <c r="R164">
        <v>7</v>
      </c>
      <c r="S164" t="b">
        <f>punkty_rekrutacyjne5[[#This Row],[GJP]]=100</f>
        <v>0</v>
      </c>
      <c r="T164" s="1">
        <f>COUNTIF(punkty_rekrutacyjne5[[#This Row],[Max]:[Max5]],TRUE)</f>
        <v>0</v>
      </c>
    </row>
    <row r="165" spans="2:20" hidden="1" x14ac:dyDescent="0.25">
      <c r="B165" s="1" t="s">
        <v>256</v>
      </c>
      <c r="C165" s="1" t="s">
        <v>78</v>
      </c>
      <c r="D165">
        <v>4</v>
      </c>
      <c r="E165">
        <v>3</v>
      </c>
      <c r="F165">
        <v>3</v>
      </c>
      <c r="G165">
        <v>2</v>
      </c>
      <c r="H165">
        <v>6</v>
      </c>
      <c r="I165">
        <v>2</v>
      </c>
      <c r="J165">
        <v>60</v>
      </c>
      <c r="K165" t="b">
        <f>punkty_rekrutacyjne5[[#This Row],[GHP]]=100</f>
        <v>0</v>
      </c>
      <c r="L165">
        <v>64</v>
      </c>
      <c r="M165" t="b">
        <f>punkty_rekrutacyjne5[[#This Row],[GHH]]=100</f>
        <v>0</v>
      </c>
      <c r="N165">
        <v>100</v>
      </c>
      <c r="O165" t="b">
        <f>punkty_rekrutacyjne5[[#This Row],[GMM]]=100</f>
        <v>1</v>
      </c>
      <c r="P165">
        <v>38</v>
      </c>
      <c r="Q165" t="b">
        <f>punkty_rekrutacyjne5[[#This Row],[GMP]]=100</f>
        <v>0</v>
      </c>
      <c r="R165">
        <v>70</v>
      </c>
      <c r="S165" t="b">
        <f>punkty_rekrutacyjne5[[#This Row],[GJP]]=100</f>
        <v>0</v>
      </c>
      <c r="T165" s="1">
        <f>COUNTIF(punkty_rekrutacyjne5[[#This Row],[Max]:[Max5]],TRUE)</f>
        <v>1</v>
      </c>
    </row>
    <row r="166" spans="2:20" hidden="1" x14ac:dyDescent="0.25">
      <c r="B166" s="1" t="s">
        <v>257</v>
      </c>
      <c r="C166" s="1" t="s">
        <v>20</v>
      </c>
      <c r="D166">
        <v>0</v>
      </c>
      <c r="E166">
        <v>6</v>
      </c>
      <c r="F166">
        <v>6</v>
      </c>
      <c r="G166">
        <v>5</v>
      </c>
      <c r="H166">
        <v>3</v>
      </c>
      <c r="I166">
        <v>2</v>
      </c>
      <c r="J166">
        <v>39</v>
      </c>
      <c r="K166" t="b">
        <f>punkty_rekrutacyjne5[[#This Row],[GHP]]=100</f>
        <v>0</v>
      </c>
      <c r="L166">
        <v>66</v>
      </c>
      <c r="M166" t="b">
        <f>punkty_rekrutacyjne5[[#This Row],[GHH]]=100</f>
        <v>0</v>
      </c>
      <c r="N166">
        <v>84</v>
      </c>
      <c r="O166" t="b">
        <f>punkty_rekrutacyjne5[[#This Row],[GMM]]=100</f>
        <v>0</v>
      </c>
      <c r="P166">
        <v>47</v>
      </c>
      <c r="Q166" t="b">
        <f>punkty_rekrutacyjne5[[#This Row],[GMP]]=100</f>
        <v>0</v>
      </c>
      <c r="R166">
        <v>21</v>
      </c>
      <c r="S166" t="b">
        <f>punkty_rekrutacyjne5[[#This Row],[GJP]]=100</f>
        <v>0</v>
      </c>
      <c r="T166" s="1">
        <f>COUNTIF(punkty_rekrutacyjne5[[#This Row],[Max]:[Max5]],TRUE)</f>
        <v>0</v>
      </c>
    </row>
    <row r="167" spans="2:20" hidden="1" x14ac:dyDescent="0.25">
      <c r="B167" s="1" t="s">
        <v>258</v>
      </c>
      <c r="C167" s="1" t="s">
        <v>180</v>
      </c>
      <c r="D167">
        <v>2</v>
      </c>
      <c r="E167">
        <v>2</v>
      </c>
      <c r="F167">
        <v>5</v>
      </c>
      <c r="G167">
        <v>2</v>
      </c>
      <c r="H167">
        <v>3</v>
      </c>
      <c r="I167">
        <v>3</v>
      </c>
      <c r="J167">
        <v>11</v>
      </c>
      <c r="K167" t="b">
        <f>punkty_rekrutacyjne5[[#This Row],[GHP]]=100</f>
        <v>0</v>
      </c>
      <c r="L167">
        <v>88</v>
      </c>
      <c r="M167" t="b">
        <f>punkty_rekrutacyjne5[[#This Row],[GHH]]=100</f>
        <v>0</v>
      </c>
      <c r="N167">
        <v>90</v>
      </c>
      <c r="O167" t="b">
        <f>punkty_rekrutacyjne5[[#This Row],[GMM]]=100</f>
        <v>0</v>
      </c>
      <c r="P167">
        <v>20</v>
      </c>
      <c r="Q167" t="b">
        <f>punkty_rekrutacyjne5[[#This Row],[GMP]]=100</f>
        <v>0</v>
      </c>
      <c r="R167">
        <v>65</v>
      </c>
      <c r="S167" t="b">
        <f>punkty_rekrutacyjne5[[#This Row],[GJP]]=100</f>
        <v>0</v>
      </c>
      <c r="T167" s="1">
        <f>COUNTIF(punkty_rekrutacyjne5[[#This Row],[Max]:[Max5]],TRUE)</f>
        <v>0</v>
      </c>
    </row>
    <row r="168" spans="2:20" hidden="1" x14ac:dyDescent="0.25">
      <c r="B168" s="1" t="s">
        <v>259</v>
      </c>
      <c r="C168" s="1" t="s">
        <v>260</v>
      </c>
      <c r="D168">
        <v>2</v>
      </c>
      <c r="E168">
        <v>5</v>
      </c>
      <c r="F168">
        <v>5</v>
      </c>
      <c r="G168">
        <v>2</v>
      </c>
      <c r="H168">
        <v>6</v>
      </c>
      <c r="I168">
        <v>2</v>
      </c>
      <c r="J168">
        <v>79</v>
      </c>
      <c r="K168" t="b">
        <f>punkty_rekrutacyjne5[[#This Row],[GHP]]=100</f>
        <v>0</v>
      </c>
      <c r="L168">
        <v>66</v>
      </c>
      <c r="M168" t="b">
        <f>punkty_rekrutacyjne5[[#This Row],[GHH]]=100</f>
        <v>0</v>
      </c>
      <c r="N168">
        <v>91</v>
      </c>
      <c r="O168" t="b">
        <f>punkty_rekrutacyjne5[[#This Row],[GMM]]=100</f>
        <v>0</v>
      </c>
      <c r="P168">
        <v>30</v>
      </c>
      <c r="Q168" t="b">
        <f>punkty_rekrutacyjne5[[#This Row],[GMP]]=100</f>
        <v>0</v>
      </c>
      <c r="R168">
        <v>90</v>
      </c>
      <c r="S168" t="b">
        <f>punkty_rekrutacyjne5[[#This Row],[GJP]]=100</f>
        <v>0</v>
      </c>
      <c r="T168" s="1">
        <f>COUNTIF(punkty_rekrutacyjne5[[#This Row],[Max]:[Max5]],TRUE)</f>
        <v>0</v>
      </c>
    </row>
    <row r="169" spans="2:20" hidden="1" x14ac:dyDescent="0.25">
      <c r="B169" s="1" t="s">
        <v>261</v>
      </c>
      <c r="C169" s="1" t="s">
        <v>218</v>
      </c>
      <c r="D169">
        <v>5</v>
      </c>
      <c r="E169">
        <v>3</v>
      </c>
      <c r="F169">
        <v>6</v>
      </c>
      <c r="G169">
        <v>3</v>
      </c>
      <c r="H169">
        <v>3</v>
      </c>
      <c r="I169">
        <v>5</v>
      </c>
      <c r="J169">
        <v>15</v>
      </c>
      <c r="K169" t="b">
        <f>punkty_rekrutacyjne5[[#This Row],[GHP]]=100</f>
        <v>0</v>
      </c>
      <c r="L169">
        <v>21</v>
      </c>
      <c r="M169" t="b">
        <f>punkty_rekrutacyjne5[[#This Row],[GHH]]=100</f>
        <v>0</v>
      </c>
      <c r="N169">
        <v>66</v>
      </c>
      <c r="O169" t="b">
        <f>punkty_rekrutacyjne5[[#This Row],[GMM]]=100</f>
        <v>0</v>
      </c>
      <c r="P169">
        <v>55</v>
      </c>
      <c r="Q169" t="b">
        <f>punkty_rekrutacyjne5[[#This Row],[GMP]]=100</f>
        <v>0</v>
      </c>
      <c r="R169">
        <v>90</v>
      </c>
      <c r="S169" t="b">
        <f>punkty_rekrutacyjne5[[#This Row],[GJP]]=100</f>
        <v>0</v>
      </c>
      <c r="T169" s="1">
        <f>COUNTIF(punkty_rekrutacyjne5[[#This Row],[Max]:[Max5]],TRUE)</f>
        <v>0</v>
      </c>
    </row>
    <row r="170" spans="2:20" hidden="1" x14ac:dyDescent="0.25">
      <c r="B170" s="1" t="s">
        <v>262</v>
      </c>
      <c r="C170" s="1" t="s">
        <v>41</v>
      </c>
      <c r="D170">
        <v>4</v>
      </c>
      <c r="E170">
        <v>3</v>
      </c>
      <c r="F170">
        <v>6</v>
      </c>
      <c r="G170">
        <v>6</v>
      </c>
      <c r="H170">
        <v>4</v>
      </c>
      <c r="I170">
        <v>4</v>
      </c>
      <c r="J170">
        <v>15</v>
      </c>
      <c r="K170" t="b">
        <f>punkty_rekrutacyjne5[[#This Row],[GHP]]=100</f>
        <v>0</v>
      </c>
      <c r="L170">
        <v>36</v>
      </c>
      <c r="M170" t="b">
        <f>punkty_rekrutacyjne5[[#This Row],[GHH]]=100</f>
        <v>0</v>
      </c>
      <c r="N170">
        <v>51</v>
      </c>
      <c r="O170" t="b">
        <f>punkty_rekrutacyjne5[[#This Row],[GMM]]=100</f>
        <v>0</v>
      </c>
      <c r="P170">
        <v>10</v>
      </c>
      <c r="Q170" t="b">
        <f>punkty_rekrutacyjne5[[#This Row],[GMP]]=100</f>
        <v>0</v>
      </c>
      <c r="R170">
        <v>68</v>
      </c>
      <c r="S170" t="b">
        <f>punkty_rekrutacyjne5[[#This Row],[GJP]]=100</f>
        <v>0</v>
      </c>
      <c r="T170" s="1">
        <f>COUNTIF(punkty_rekrutacyjne5[[#This Row],[Max]:[Max5]],TRUE)</f>
        <v>0</v>
      </c>
    </row>
    <row r="171" spans="2:20" hidden="1" x14ac:dyDescent="0.25">
      <c r="B171" s="1" t="s">
        <v>263</v>
      </c>
      <c r="C171" s="1" t="s">
        <v>78</v>
      </c>
      <c r="D171">
        <v>5</v>
      </c>
      <c r="E171">
        <v>5</v>
      </c>
      <c r="F171">
        <v>6</v>
      </c>
      <c r="G171">
        <v>6</v>
      </c>
      <c r="H171">
        <v>6</v>
      </c>
      <c r="I171">
        <v>6</v>
      </c>
      <c r="J171">
        <v>63</v>
      </c>
      <c r="K171" t="b">
        <f>punkty_rekrutacyjne5[[#This Row],[GHP]]=100</f>
        <v>0</v>
      </c>
      <c r="L171">
        <v>88</v>
      </c>
      <c r="M171" t="b">
        <f>punkty_rekrutacyjne5[[#This Row],[GHH]]=100</f>
        <v>0</v>
      </c>
      <c r="N171">
        <v>72</v>
      </c>
      <c r="O171" t="b">
        <f>punkty_rekrutacyjne5[[#This Row],[GMM]]=100</f>
        <v>0</v>
      </c>
      <c r="P171">
        <v>90</v>
      </c>
      <c r="Q171" t="b">
        <f>punkty_rekrutacyjne5[[#This Row],[GMP]]=100</f>
        <v>0</v>
      </c>
      <c r="R171">
        <v>83</v>
      </c>
      <c r="S171" t="b">
        <f>punkty_rekrutacyjne5[[#This Row],[GJP]]=100</f>
        <v>0</v>
      </c>
      <c r="T171" s="1">
        <f>COUNTIF(punkty_rekrutacyjne5[[#This Row],[Max]:[Max5]],TRUE)</f>
        <v>0</v>
      </c>
    </row>
    <row r="172" spans="2:20" hidden="1" x14ac:dyDescent="0.25">
      <c r="B172" s="1" t="s">
        <v>264</v>
      </c>
      <c r="C172" s="1" t="s">
        <v>246</v>
      </c>
      <c r="D172">
        <v>8</v>
      </c>
      <c r="E172">
        <v>3</v>
      </c>
      <c r="F172">
        <v>5</v>
      </c>
      <c r="G172">
        <v>5</v>
      </c>
      <c r="H172">
        <v>5</v>
      </c>
      <c r="I172">
        <v>6</v>
      </c>
      <c r="J172">
        <v>55</v>
      </c>
      <c r="K172" t="b">
        <f>punkty_rekrutacyjne5[[#This Row],[GHP]]=100</f>
        <v>0</v>
      </c>
      <c r="L172">
        <v>10</v>
      </c>
      <c r="M172" t="b">
        <f>punkty_rekrutacyjne5[[#This Row],[GHH]]=100</f>
        <v>0</v>
      </c>
      <c r="N172">
        <v>80</v>
      </c>
      <c r="O172" t="b">
        <f>punkty_rekrutacyjne5[[#This Row],[GMM]]=100</f>
        <v>0</v>
      </c>
      <c r="P172">
        <v>8</v>
      </c>
      <c r="Q172" t="b">
        <f>punkty_rekrutacyjne5[[#This Row],[GMP]]=100</f>
        <v>0</v>
      </c>
      <c r="R172">
        <v>78</v>
      </c>
      <c r="S172" t="b">
        <f>punkty_rekrutacyjne5[[#This Row],[GJP]]=100</f>
        <v>0</v>
      </c>
      <c r="T172" s="1">
        <f>COUNTIF(punkty_rekrutacyjne5[[#This Row],[Max]:[Max5]],TRUE)</f>
        <v>0</v>
      </c>
    </row>
    <row r="173" spans="2:20" hidden="1" x14ac:dyDescent="0.25">
      <c r="B173" s="1" t="s">
        <v>265</v>
      </c>
      <c r="C173" s="1" t="s">
        <v>16</v>
      </c>
      <c r="D173">
        <v>7</v>
      </c>
      <c r="E173">
        <v>3</v>
      </c>
      <c r="F173">
        <v>5</v>
      </c>
      <c r="G173">
        <v>4</v>
      </c>
      <c r="H173">
        <v>5</v>
      </c>
      <c r="I173">
        <v>6</v>
      </c>
      <c r="J173">
        <v>24</v>
      </c>
      <c r="K173" t="b">
        <f>punkty_rekrutacyjne5[[#This Row],[GHP]]=100</f>
        <v>0</v>
      </c>
      <c r="L173">
        <v>82</v>
      </c>
      <c r="M173" t="b">
        <f>punkty_rekrutacyjne5[[#This Row],[GHH]]=100</f>
        <v>0</v>
      </c>
      <c r="N173">
        <v>37</v>
      </c>
      <c r="O173" t="b">
        <f>punkty_rekrutacyjne5[[#This Row],[GMM]]=100</f>
        <v>0</v>
      </c>
      <c r="P173">
        <v>7</v>
      </c>
      <c r="Q173" t="b">
        <f>punkty_rekrutacyjne5[[#This Row],[GMP]]=100</f>
        <v>0</v>
      </c>
      <c r="R173">
        <v>12</v>
      </c>
      <c r="S173" t="b">
        <f>punkty_rekrutacyjne5[[#This Row],[GJP]]=100</f>
        <v>0</v>
      </c>
      <c r="T173" s="1">
        <f>COUNTIF(punkty_rekrutacyjne5[[#This Row],[Max]:[Max5]],TRUE)</f>
        <v>0</v>
      </c>
    </row>
    <row r="174" spans="2:20" hidden="1" x14ac:dyDescent="0.25">
      <c r="B174" s="1" t="s">
        <v>266</v>
      </c>
      <c r="C174" s="1" t="s">
        <v>199</v>
      </c>
      <c r="D174">
        <v>0</v>
      </c>
      <c r="E174">
        <v>2</v>
      </c>
      <c r="F174">
        <v>3</v>
      </c>
      <c r="G174">
        <v>4</v>
      </c>
      <c r="H174">
        <v>6</v>
      </c>
      <c r="I174">
        <v>6</v>
      </c>
      <c r="J174">
        <v>19</v>
      </c>
      <c r="K174" t="b">
        <f>punkty_rekrutacyjne5[[#This Row],[GHP]]=100</f>
        <v>0</v>
      </c>
      <c r="L174">
        <v>82</v>
      </c>
      <c r="M174" t="b">
        <f>punkty_rekrutacyjne5[[#This Row],[GHH]]=100</f>
        <v>0</v>
      </c>
      <c r="N174">
        <v>75</v>
      </c>
      <c r="O174" t="b">
        <f>punkty_rekrutacyjne5[[#This Row],[GMM]]=100</f>
        <v>0</v>
      </c>
      <c r="P174">
        <v>35</v>
      </c>
      <c r="Q174" t="b">
        <f>punkty_rekrutacyjne5[[#This Row],[GMP]]=100</f>
        <v>0</v>
      </c>
      <c r="R174">
        <v>75</v>
      </c>
      <c r="S174" t="b">
        <f>punkty_rekrutacyjne5[[#This Row],[GJP]]=100</f>
        <v>0</v>
      </c>
      <c r="T174" s="1">
        <f>COUNTIF(punkty_rekrutacyjne5[[#This Row],[Max]:[Max5]],TRUE)</f>
        <v>0</v>
      </c>
    </row>
    <row r="175" spans="2:20" hidden="1" x14ac:dyDescent="0.25">
      <c r="B175" s="1" t="s">
        <v>267</v>
      </c>
      <c r="C175" s="1" t="s">
        <v>239</v>
      </c>
      <c r="D175">
        <v>5</v>
      </c>
      <c r="E175">
        <v>3</v>
      </c>
      <c r="F175">
        <v>5</v>
      </c>
      <c r="G175">
        <v>3</v>
      </c>
      <c r="H175">
        <v>3</v>
      </c>
      <c r="I175">
        <v>2</v>
      </c>
      <c r="J175">
        <v>33</v>
      </c>
      <c r="K175" t="b">
        <f>punkty_rekrutacyjne5[[#This Row],[GHP]]=100</f>
        <v>0</v>
      </c>
      <c r="L175">
        <v>10</v>
      </c>
      <c r="M175" t="b">
        <f>punkty_rekrutacyjne5[[#This Row],[GHH]]=100</f>
        <v>0</v>
      </c>
      <c r="N175">
        <v>92</v>
      </c>
      <c r="O175" t="b">
        <f>punkty_rekrutacyjne5[[#This Row],[GMM]]=100</f>
        <v>0</v>
      </c>
      <c r="P175">
        <v>74</v>
      </c>
      <c r="Q175" t="b">
        <f>punkty_rekrutacyjne5[[#This Row],[GMP]]=100</f>
        <v>0</v>
      </c>
      <c r="R175">
        <v>79</v>
      </c>
      <c r="S175" t="b">
        <f>punkty_rekrutacyjne5[[#This Row],[GJP]]=100</f>
        <v>0</v>
      </c>
      <c r="T175" s="1">
        <f>COUNTIF(punkty_rekrutacyjne5[[#This Row],[Max]:[Max5]],TRUE)</f>
        <v>0</v>
      </c>
    </row>
    <row r="176" spans="2:20" hidden="1" x14ac:dyDescent="0.25">
      <c r="B176" s="1" t="s">
        <v>268</v>
      </c>
      <c r="C176" s="1" t="s">
        <v>101</v>
      </c>
      <c r="D176">
        <v>4</v>
      </c>
      <c r="E176">
        <v>5</v>
      </c>
      <c r="F176">
        <v>5</v>
      </c>
      <c r="G176">
        <v>3</v>
      </c>
      <c r="H176">
        <v>4</v>
      </c>
      <c r="I176">
        <v>4</v>
      </c>
      <c r="J176">
        <v>94</v>
      </c>
      <c r="K176" t="b">
        <f>punkty_rekrutacyjne5[[#This Row],[GHP]]=100</f>
        <v>0</v>
      </c>
      <c r="L176">
        <v>21</v>
      </c>
      <c r="M176" t="b">
        <f>punkty_rekrutacyjne5[[#This Row],[GHH]]=100</f>
        <v>0</v>
      </c>
      <c r="N176">
        <v>58</v>
      </c>
      <c r="O176" t="b">
        <f>punkty_rekrutacyjne5[[#This Row],[GMM]]=100</f>
        <v>0</v>
      </c>
      <c r="P176">
        <v>60</v>
      </c>
      <c r="Q176" t="b">
        <f>punkty_rekrutacyjne5[[#This Row],[GMP]]=100</f>
        <v>0</v>
      </c>
      <c r="R176">
        <v>36</v>
      </c>
      <c r="S176" t="b">
        <f>punkty_rekrutacyjne5[[#This Row],[GJP]]=100</f>
        <v>0</v>
      </c>
      <c r="T176" s="1">
        <f>COUNTIF(punkty_rekrutacyjne5[[#This Row],[Max]:[Max5]],TRUE)</f>
        <v>0</v>
      </c>
    </row>
    <row r="177" spans="2:20" hidden="1" x14ac:dyDescent="0.25">
      <c r="B177" s="1" t="s">
        <v>269</v>
      </c>
      <c r="C177" s="1" t="s">
        <v>205</v>
      </c>
      <c r="D177">
        <v>1</v>
      </c>
      <c r="E177">
        <v>2</v>
      </c>
      <c r="F177">
        <v>6</v>
      </c>
      <c r="G177">
        <v>4</v>
      </c>
      <c r="H177">
        <v>6</v>
      </c>
      <c r="I177">
        <v>5</v>
      </c>
      <c r="J177">
        <v>5</v>
      </c>
      <c r="K177" t="b">
        <f>punkty_rekrutacyjne5[[#This Row],[GHP]]=100</f>
        <v>0</v>
      </c>
      <c r="L177">
        <v>79</v>
      </c>
      <c r="M177" t="b">
        <f>punkty_rekrutacyjne5[[#This Row],[GHH]]=100</f>
        <v>0</v>
      </c>
      <c r="N177">
        <v>31</v>
      </c>
      <c r="O177" t="b">
        <f>punkty_rekrutacyjne5[[#This Row],[GMM]]=100</f>
        <v>0</v>
      </c>
      <c r="P177">
        <v>60</v>
      </c>
      <c r="Q177" t="b">
        <f>punkty_rekrutacyjne5[[#This Row],[GMP]]=100</f>
        <v>0</v>
      </c>
      <c r="R177">
        <v>44</v>
      </c>
      <c r="S177" t="b">
        <f>punkty_rekrutacyjne5[[#This Row],[GJP]]=100</f>
        <v>0</v>
      </c>
      <c r="T177" s="1">
        <f>COUNTIF(punkty_rekrutacyjne5[[#This Row],[Max]:[Max5]],TRUE)</f>
        <v>0</v>
      </c>
    </row>
    <row r="178" spans="2:20" hidden="1" x14ac:dyDescent="0.25">
      <c r="B178" s="1" t="s">
        <v>270</v>
      </c>
      <c r="C178" s="1" t="s">
        <v>210</v>
      </c>
      <c r="D178">
        <v>0</v>
      </c>
      <c r="E178">
        <v>4</v>
      </c>
      <c r="F178">
        <v>4</v>
      </c>
      <c r="G178">
        <v>6</v>
      </c>
      <c r="H178">
        <v>4</v>
      </c>
      <c r="I178">
        <v>4</v>
      </c>
      <c r="J178">
        <v>60</v>
      </c>
      <c r="K178" t="b">
        <f>punkty_rekrutacyjne5[[#This Row],[GHP]]=100</f>
        <v>0</v>
      </c>
      <c r="L178">
        <v>36</v>
      </c>
      <c r="M178" t="b">
        <f>punkty_rekrutacyjne5[[#This Row],[GHH]]=100</f>
        <v>0</v>
      </c>
      <c r="N178">
        <v>6</v>
      </c>
      <c r="O178" t="b">
        <f>punkty_rekrutacyjne5[[#This Row],[GMM]]=100</f>
        <v>0</v>
      </c>
      <c r="P178">
        <v>48</v>
      </c>
      <c r="Q178" t="b">
        <f>punkty_rekrutacyjne5[[#This Row],[GMP]]=100</f>
        <v>0</v>
      </c>
      <c r="R178">
        <v>31</v>
      </c>
      <c r="S178" t="b">
        <f>punkty_rekrutacyjne5[[#This Row],[GJP]]=100</f>
        <v>0</v>
      </c>
      <c r="T178" s="1">
        <f>COUNTIF(punkty_rekrutacyjne5[[#This Row],[Max]:[Max5]],TRUE)</f>
        <v>0</v>
      </c>
    </row>
    <row r="179" spans="2:20" hidden="1" x14ac:dyDescent="0.25">
      <c r="B179" s="1" t="s">
        <v>271</v>
      </c>
      <c r="C179" s="1" t="s">
        <v>30</v>
      </c>
      <c r="D179">
        <v>6</v>
      </c>
      <c r="E179">
        <v>3</v>
      </c>
      <c r="F179">
        <v>2</v>
      </c>
      <c r="G179">
        <v>2</v>
      </c>
      <c r="H179">
        <v>6</v>
      </c>
      <c r="I179">
        <v>6</v>
      </c>
      <c r="J179">
        <v>47</v>
      </c>
      <c r="K179" t="b">
        <f>punkty_rekrutacyjne5[[#This Row],[GHP]]=100</f>
        <v>0</v>
      </c>
      <c r="L179">
        <v>36</v>
      </c>
      <c r="M179" t="b">
        <f>punkty_rekrutacyjne5[[#This Row],[GHH]]=100</f>
        <v>0</v>
      </c>
      <c r="N179">
        <v>64</v>
      </c>
      <c r="O179" t="b">
        <f>punkty_rekrutacyjne5[[#This Row],[GMM]]=100</f>
        <v>0</v>
      </c>
      <c r="P179">
        <v>67</v>
      </c>
      <c r="Q179" t="b">
        <f>punkty_rekrutacyjne5[[#This Row],[GMP]]=100</f>
        <v>0</v>
      </c>
      <c r="R179">
        <v>13</v>
      </c>
      <c r="S179" t="b">
        <f>punkty_rekrutacyjne5[[#This Row],[GJP]]=100</f>
        <v>0</v>
      </c>
      <c r="T179" s="1">
        <f>COUNTIF(punkty_rekrutacyjne5[[#This Row],[Max]:[Max5]],TRUE)</f>
        <v>0</v>
      </c>
    </row>
    <row r="180" spans="2:20" hidden="1" x14ac:dyDescent="0.25">
      <c r="B180" s="1" t="s">
        <v>272</v>
      </c>
      <c r="C180" s="1" t="s">
        <v>273</v>
      </c>
      <c r="D180">
        <v>0</v>
      </c>
      <c r="E180">
        <v>5</v>
      </c>
      <c r="F180">
        <v>5</v>
      </c>
      <c r="G180">
        <v>3</v>
      </c>
      <c r="H180">
        <v>3</v>
      </c>
      <c r="I180">
        <v>4</v>
      </c>
      <c r="J180">
        <v>92</v>
      </c>
      <c r="K180" t="b">
        <f>punkty_rekrutacyjne5[[#This Row],[GHP]]=100</f>
        <v>0</v>
      </c>
      <c r="L180">
        <v>58</v>
      </c>
      <c r="M180" t="b">
        <f>punkty_rekrutacyjne5[[#This Row],[GHH]]=100</f>
        <v>0</v>
      </c>
      <c r="N180">
        <v>73</v>
      </c>
      <c r="O180" t="b">
        <f>punkty_rekrutacyjne5[[#This Row],[GMM]]=100</f>
        <v>0</v>
      </c>
      <c r="P180">
        <v>53</v>
      </c>
      <c r="Q180" t="b">
        <f>punkty_rekrutacyjne5[[#This Row],[GMP]]=100</f>
        <v>0</v>
      </c>
      <c r="R180">
        <v>68</v>
      </c>
      <c r="S180" t="b">
        <f>punkty_rekrutacyjne5[[#This Row],[GJP]]=100</f>
        <v>0</v>
      </c>
      <c r="T180" s="1">
        <f>COUNTIF(punkty_rekrutacyjne5[[#This Row],[Max]:[Max5]],TRUE)</f>
        <v>0</v>
      </c>
    </row>
    <row r="181" spans="2:20" hidden="1" x14ac:dyDescent="0.25">
      <c r="B181" s="1" t="s">
        <v>274</v>
      </c>
      <c r="C181" s="1" t="s">
        <v>16</v>
      </c>
      <c r="D181">
        <v>3</v>
      </c>
      <c r="E181">
        <v>5</v>
      </c>
      <c r="F181">
        <v>4</v>
      </c>
      <c r="G181">
        <v>6</v>
      </c>
      <c r="H181">
        <v>6</v>
      </c>
      <c r="I181">
        <v>4</v>
      </c>
      <c r="J181">
        <v>70</v>
      </c>
      <c r="K181" t="b">
        <f>punkty_rekrutacyjne5[[#This Row],[GHP]]=100</f>
        <v>0</v>
      </c>
      <c r="L181">
        <v>3</v>
      </c>
      <c r="M181" t="b">
        <f>punkty_rekrutacyjne5[[#This Row],[GHH]]=100</f>
        <v>0</v>
      </c>
      <c r="N181">
        <v>92</v>
      </c>
      <c r="O181" t="b">
        <f>punkty_rekrutacyjne5[[#This Row],[GMM]]=100</f>
        <v>0</v>
      </c>
      <c r="P181">
        <v>40</v>
      </c>
      <c r="Q181" t="b">
        <f>punkty_rekrutacyjne5[[#This Row],[GMP]]=100</f>
        <v>0</v>
      </c>
      <c r="R181">
        <v>41</v>
      </c>
      <c r="S181" t="b">
        <f>punkty_rekrutacyjne5[[#This Row],[GJP]]=100</f>
        <v>0</v>
      </c>
      <c r="T181" s="1">
        <f>COUNTIF(punkty_rekrutacyjne5[[#This Row],[Max]:[Max5]],TRUE)</f>
        <v>0</v>
      </c>
    </row>
    <row r="182" spans="2:20" hidden="1" x14ac:dyDescent="0.25">
      <c r="B182" s="1" t="s">
        <v>275</v>
      </c>
      <c r="C182" s="1" t="s">
        <v>126</v>
      </c>
      <c r="D182">
        <v>5</v>
      </c>
      <c r="E182">
        <v>2</v>
      </c>
      <c r="F182">
        <v>4</v>
      </c>
      <c r="G182">
        <v>6</v>
      </c>
      <c r="H182">
        <v>5</v>
      </c>
      <c r="I182">
        <v>3</v>
      </c>
      <c r="J182">
        <v>78</v>
      </c>
      <c r="K182" t="b">
        <f>punkty_rekrutacyjne5[[#This Row],[GHP]]=100</f>
        <v>0</v>
      </c>
      <c r="L182">
        <v>78</v>
      </c>
      <c r="M182" t="b">
        <f>punkty_rekrutacyjne5[[#This Row],[GHH]]=100</f>
        <v>0</v>
      </c>
      <c r="N182">
        <v>90</v>
      </c>
      <c r="O182" t="b">
        <f>punkty_rekrutacyjne5[[#This Row],[GMM]]=100</f>
        <v>0</v>
      </c>
      <c r="P182">
        <v>83</v>
      </c>
      <c r="Q182" t="b">
        <f>punkty_rekrutacyjne5[[#This Row],[GMP]]=100</f>
        <v>0</v>
      </c>
      <c r="R182">
        <v>63</v>
      </c>
      <c r="S182" t="b">
        <f>punkty_rekrutacyjne5[[#This Row],[GJP]]=100</f>
        <v>0</v>
      </c>
      <c r="T182" s="1">
        <f>COUNTIF(punkty_rekrutacyjne5[[#This Row],[Max]:[Max5]],TRUE)</f>
        <v>0</v>
      </c>
    </row>
    <row r="183" spans="2:20" hidden="1" x14ac:dyDescent="0.25">
      <c r="B183" s="1" t="s">
        <v>276</v>
      </c>
      <c r="C183" s="1" t="s">
        <v>180</v>
      </c>
      <c r="D183">
        <v>0</v>
      </c>
      <c r="E183">
        <v>6</v>
      </c>
      <c r="F183">
        <v>5</v>
      </c>
      <c r="G183">
        <v>6</v>
      </c>
      <c r="H183">
        <v>6</v>
      </c>
      <c r="I183">
        <v>6</v>
      </c>
      <c r="J183">
        <v>43</v>
      </c>
      <c r="K183" t="b">
        <f>punkty_rekrutacyjne5[[#This Row],[GHP]]=100</f>
        <v>0</v>
      </c>
      <c r="L183">
        <v>3</v>
      </c>
      <c r="M183" t="b">
        <f>punkty_rekrutacyjne5[[#This Row],[GHH]]=100</f>
        <v>0</v>
      </c>
      <c r="N183">
        <v>56</v>
      </c>
      <c r="O183" t="b">
        <f>punkty_rekrutacyjne5[[#This Row],[GMM]]=100</f>
        <v>0</v>
      </c>
      <c r="P183">
        <v>52</v>
      </c>
      <c r="Q183" t="b">
        <f>punkty_rekrutacyjne5[[#This Row],[GMP]]=100</f>
        <v>0</v>
      </c>
      <c r="R183">
        <v>41</v>
      </c>
      <c r="S183" t="b">
        <f>punkty_rekrutacyjne5[[#This Row],[GJP]]=100</f>
        <v>0</v>
      </c>
      <c r="T183" s="1">
        <f>COUNTIF(punkty_rekrutacyjne5[[#This Row],[Max]:[Max5]],TRUE)</f>
        <v>0</v>
      </c>
    </row>
    <row r="184" spans="2:20" hidden="1" x14ac:dyDescent="0.25">
      <c r="B184" s="1" t="s">
        <v>277</v>
      </c>
      <c r="C184" s="1" t="s">
        <v>161</v>
      </c>
      <c r="D184">
        <v>1</v>
      </c>
      <c r="E184">
        <v>4</v>
      </c>
      <c r="F184">
        <v>4</v>
      </c>
      <c r="G184">
        <v>3</v>
      </c>
      <c r="H184">
        <v>6</v>
      </c>
      <c r="I184">
        <v>6</v>
      </c>
      <c r="J184">
        <v>33</v>
      </c>
      <c r="K184" t="b">
        <f>punkty_rekrutacyjne5[[#This Row],[GHP]]=100</f>
        <v>0</v>
      </c>
      <c r="L184">
        <v>38</v>
      </c>
      <c r="M184" t="b">
        <f>punkty_rekrutacyjne5[[#This Row],[GHH]]=100</f>
        <v>0</v>
      </c>
      <c r="N184">
        <v>27</v>
      </c>
      <c r="O184" t="b">
        <f>punkty_rekrutacyjne5[[#This Row],[GMM]]=100</f>
        <v>0</v>
      </c>
      <c r="P184">
        <v>60</v>
      </c>
      <c r="Q184" t="b">
        <f>punkty_rekrutacyjne5[[#This Row],[GMP]]=100</f>
        <v>0</v>
      </c>
      <c r="R184">
        <v>80</v>
      </c>
      <c r="S184" t="b">
        <f>punkty_rekrutacyjne5[[#This Row],[GJP]]=100</f>
        <v>0</v>
      </c>
      <c r="T184" s="1">
        <f>COUNTIF(punkty_rekrutacyjne5[[#This Row],[Max]:[Max5]],TRUE)</f>
        <v>0</v>
      </c>
    </row>
    <row r="185" spans="2:20" hidden="1" x14ac:dyDescent="0.25">
      <c r="B185" s="1" t="s">
        <v>278</v>
      </c>
      <c r="C185" s="1" t="s">
        <v>279</v>
      </c>
      <c r="D185">
        <v>5</v>
      </c>
      <c r="E185">
        <v>6</v>
      </c>
      <c r="F185">
        <v>2</v>
      </c>
      <c r="G185">
        <v>5</v>
      </c>
      <c r="H185">
        <v>5</v>
      </c>
      <c r="I185">
        <v>5</v>
      </c>
      <c r="J185">
        <v>80</v>
      </c>
      <c r="K185" t="b">
        <f>punkty_rekrutacyjne5[[#This Row],[GHP]]=100</f>
        <v>0</v>
      </c>
      <c r="L185">
        <v>54</v>
      </c>
      <c r="M185" t="b">
        <f>punkty_rekrutacyjne5[[#This Row],[GHH]]=100</f>
        <v>0</v>
      </c>
      <c r="N185">
        <v>22</v>
      </c>
      <c r="O185" t="b">
        <f>punkty_rekrutacyjne5[[#This Row],[GMM]]=100</f>
        <v>0</v>
      </c>
      <c r="P185">
        <v>26</v>
      </c>
      <c r="Q185" t="b">
        <f>punkty_rekrutacyjne5[[#This Row],[GMP]]=100</f>
        <v>0</v>
      </c>
      <c r="R185">
        <v>62</v>
      </c>
      <c r="S185" t="b">
        <f>punkty_rekrutacyjne5[[#This Row],[GJP]]=100</f>
        <v>0</v>
      </c>
      <c r="T185" s="1">
        <f>COUNTIF(punkty_rekrutacyjne5[[#This Row],[Max]:[Max5]],TRUE)</f>
        <v>0</v>
      </c>
    </row>
    <row r="186" spans="2:20" hidden="1" x14ac:dyDescent="0.25">
      <c r="B186" s="1" t="s">
        <v>280</v>
      </c>
      <c r="C186" s="1" t="s">
        <v>159</v>
      </c>
      <c r="D186">
        <v>6</v>
      </c>
      <c r="E186">
        <v>6</v>
      </c>
      <c r="F186">
        <v>2</v>
      </c>
      <c r="G186">
        <v>4</v>
      </c>
      <c r="H186">
        <v>5</v>
      </c>
      <c r="I186">
        <v>2</v>
      </c>
      <c r="J186">
        <v>34</v>
      </c>
      <c r="K186" t="b">
        <f>punkty_rekrutacyjne5[[#This Row],[GHP]]=100</f>
        <v>0</v>
      </c>
      <c r="L186">
        <v>92</v>
      </c>
      <c r="M186" t="b">
        <f>punkty_rekrutacyjne5[[#This Row],[GHH]]=100</f>
        <v>0</v>
      </c>
      <c r="N186">
        <v>51</v>
      </c>
      <c r="O186" t="b">
        <f>punkty_rekrutacyjne5[[#This Row],[GMM]]=100</f>
        <v>0</v>
      </c>
      <c r="P186">
        <v>32</v>
      </c>
      <c r="Q186" t="b">
        <f>punkty_rekrutacyjne5[[#This Row],[GMP]]=100</f>
        <v>0</v>
      </c>
      <c r="R186">
        <v>80</v>
      </c>
      <c r="S186" t="b">
        <f>punkty_rekrutacyjne5[[#This Row],[GJP]]=100</f>
        <v>0</v>
      </c>
      <c r="T186" s="1">
        <f>COUNTIF(punkty_rekrutacyjne5[[#This Row],[Max]:[Max5]],TRUE)</f>
        <v>0</v>
      </c>
    </row>
    <row r="187" spans="2:20" hidden="1" x14ac:dyDescent="0.25">
      <c r="B187" s="1" t="s">
        <v>281</v>
      </c>
      <c r="C187" s="1" t="s">
        <v>41</v>
      </c>
      <c r="D187">
        <v>8</v>
      </c>
      <c r="E187">
        <v>2</v>
      </c>
      <c r="F187">
        <v>4</v>
      </c>
      <c r="G187">
        <v>2</v>
      </c>
      <c r="H187">
        <v>6</v>
      </c>
      <c r="I187">
        <v>5</v>
      </c>
      <c r="J187">
        <v>17</v>
      </c>
      <c r="K187" t="b">
        <f>punkty_rekrutacyjne5[[#This Row],[GHP]]=100</f>
        <v>0</v>
      </c>
      <c r="L187">
        <v>29</v>
      </c>
      <c r="M187" t="b">
        <f>punkty_rekrutacyjne5[[#This Row],[GHH]]=100</f>
        <v>0</v>
      </c>
      <c r="N187">
        <v>83</v>
      </c>
      <c r="O187" t="b">
        <f>punkty_rekrutacyjne5[[#This Row],[GMM]]=100</f>
        <v>0</v>
      </c>
      <c r="P187">
        <v>9</v>
      </c>
      <c r="Q187" t="b">
        <f>punkty_rekrutacyjne5[[#This Row],[GMP]]=100</f>
        <v>0</v>
      </c>
      <c r="R187">
        <v>54</v>
      </c>
      <c r="S187" t="b">
        <f>punkty_rekrutacyjne5[[#This Row],[GJP]]=100</f>
        <v>0</v>
      </c>
      <c r="T187" s="1">
        <f>COUNTIF(punkty_rekrutacyjne5[[#This Row],[Max]:[Max5]],TRUE)</f>
        <v>0</v>
      </c>
    </row>
    <row r="188" spans="2:20" hidden="1" x14ac:dyDescent="0.25">
      <c r="B188" s="1" t="s">
        <v>282</v>
      </c>
      <c r="C188" s="1" t="s">
        <v>41</v>
      </c>
      <c r="D188">
        <v>1</v>
      </c>
      <c r="E188">
        <v>5</v>
      </c>
      <c r="F188">
        <v>6</v>
      </c>
      <c r="G188">
        <v>4</v>
      </c>
      <c r="H188">
        <v>3</v>
      </c>
      <c r="I188">
        <v>2</v>
      </c>
      <c r="J188">
        <v>14</v>
      </c>
      <c r="K188" t="b">
        <f>punkty_rekrutacyjne5[[#This Row],[GHP]]=100</f>
        <v>0</v>
      </c>
      <c r="L188">
        <v>49</v>
      </c>
      <c r="M188" t="b">
        <f>punkty_rekrutacyjne5[[#This Row],[GHH]]=100</f>
        <v>0</v>
      </c>
      <c r="N188">
        <v>64</v>
      </c>
      <c r="O188" t="b">
        <f>punkty_rekrutacyjne5[[#This Row],[GMM]]=100</f>
        <v>0</v>
      </c>
      <c r="P188">
        <v>36</v>
      </c>
      <c r="Q188" t="b">
        <f>punkty_rekrutacyjne5[[#This Row],[GMP]]=100</f>
        <v>0</v>
      </c>
      <c r="R188">
        <v>2</v>
      </c>
      <c r="S188" t="b">
        <f>punkty_rekrutacyjne5[[#This Row],[GJP]]=100</f>
        <v>0</v>
      </c>
      <c r="T188" s="1">
        <f>COUNTIF(punkty_rekrutacyjne5[[#This Row],[Max]:[Max5]],TRUE)</f>
        <v>0</v>
      </c>
    </row>
    <row r="189" spans="2:20" hidden="1" x14ac:dyDescent="0.25">
      <c r="B189" s="1" t="s">
        <v>283</v>
      </c>
      <c r="C189" s="1" t="s">
        <v>242</v>
      </c>
      <c r="D189">
        <v>6</v>
      </c>
      <c r="E189">
        <v>6</v>
      </c>
      <c r="F189">
        <v>3</v>
      </c>
      <c r="G189">
        <v>6</v>
      </c>
      <c r="H189">
        <v>2</v>
      </c>
      <c r="I189">
        <v>3</v>
      </c>
      <c r="J189">
        <v>27</v>
      </c>
      <c r="K189" t="b">
        <f>punkty_rekrutacyjne5[[#This Row],[GHP]]=100</f>
        <v>0</v>
      </c>
      <c r="L189">
        <v>64</v>
      </c>
      <c r="M189" t="b">
        <f>punkty_rekrutacyjne5[[#This Row],[GHH]]=100</f>
        <v>0</v>
      </c>
      <c r="N189">
        <v>47</v>
      </c>
      <c r="O189" t="b">
        <f>punkty_rekrutacyjne5[[#This Row],[GMM]]=100</f>
        <v>0</v>
      </c>
      <c r="P189">
        <v>11</v>
      </c>
      <c r="Q189" t="b">
        <f>punkty_rekrutacyjne5[[#This Row],[GMP]]=100</f>
        <v>0</v>
      </c>
      <c r="R189">
        <v>24</v>
      </c>
      <c r="S189" t="b">
        <f>punkty_rekrutacyjne5[[#This Row],[GJP]]=100</f>
        <v>0</v>
      </c>
      <c r="T189" s="1">
        <f>COUNTIF(punkty_rekrutacyjne5[[#This Row],[Max]:[Max5]],TRUE)</f>
        <v>0</v>
      </c>
    </row>
    <row r="190" spans="2:20" hidden="1" x14ac:dyDescent="0.25">
      <c r="B190" s="1" t="s">
        <v>284</v>
      </c>
      <c r="C190" s="1" t="s">
        <v>166</v>
      </c>
      <c r="D190">
        <v>3</v>
      </c>
      <c r="E190">
        <v>5</v>
      </c>
      <c r="F190">
        <v>3</v>
      </c>
      <c r="G190">
        <v>2</v>
      </c>
      <c r="H190">
        <v>6</v>
      </c>
      <c r="I190">
        <v>6</v>
      </c>
      <c r="J190">
        <v>77</v>
      </c>
      <c r="K190" t="b">
        <f>punkty_rekrutacyjne5[[#This Row],[GHP]]=100</f>
        <v>0</v>
      </c>
      <c r="L190">
        <v>9</v>
      </c>
      <c r="M190" t="b">
        <f>punkty_rekrutacyjne5[[#This Row],[GHH]]=100</f>
        <v>0</v>
      </c>
      <c r="N190">
        <v>73</v>
      </c>
      <c r="O190" t="b">
        <f>punkty_rekrutacyjne5[[#This Row],[GMM]]=100</f>
        <v>0</v>
      </c>
      <c r="P190">
        <v>35</v>
      </c>
      <c r="Q190" t="b">
        <f>punkty_rekrutacyjne5[[#This Row],[GMP]]=100</f>
        <v>0</v>
      </c>
      <c r="R190">
        <v>96</v>
      </c>
      <c r="S190" t="b">
        <f>punkty_rekrutacyjne5[[#This Row],[GJP]]=100</f>
        <v>0</v>
      </c>
      <c r="T190" s="1">
        <f>COUNTIF(punkty_rekrutacyjne5[[#This Row],[Max]:[Max5]],TRUE)</f>
        <v>0</v>
      </c>
    </row>
    <row r="191" spans="2:20" hidden="1" x14ac:dyDescent="0.25">
      <c r="B191" s="1" t="s">
        <v>285</v>
      </c>
      <c r="C191" s="1" t="s">
        <v>286</v>
      </c>
      <c r="D191">
        <v>2</v>
      </c>
      <c r="E191">
        <v>5</v>
      </c>
      <c r="F191">
        <v>4</v>
      </c>
      <c r="G191">
        <v>4</v>
      </c>
      <c r="H191">
        <v>2</v>
      </c>
      <c r="I191">
        <v>5</v>
      </c>
      <c r="J191">
        <v>46</v>
      </c>
      <c r="K191" t="b">
        <f>punkty_rekrutacyjne5[[#This Row],[GHP]]=100</f>
        <v>0</v>
      </c>
      <c r="L191">
        <v>15</v>
      </c>
      <c r="M191" t="b">
        <f>punkty_rekrutacyjne5[[#This Row],[GHH]]=100</f>
        <v>0</v>
      </c>
      <c r="N191">
        <v>67</v>
      </c>
      <c r="O191" t="b">
        <f>punkty_rekrutacyjne5[[#This Row],[GMM]]=100</f>
        <v>0</v>
      </c>
      <c r="P191">
        <v>56</v>
      </c>
      <c r="Q191" t="b">
        <f>punkty_rekrutacyjne5[[#This Row],[GMP]]=100</f>
        <v>0</v>
      </c>
      <c r="R191">
        <v>9</v>
      </c>
      <c r="S191" t="b">
        <f>punkty_rekrutacyjne5[[#This Row],[GJP]]=100</f>
        <v>0</v>
      </c>
      <c r="T191" s="1">
        <f>COUNTIF(punkty_rekrutacyjne5[[#This Row],[Max]:[Max5]],TRUE)</f>
        <v>0</v>
      </c>
    </row>
    <row r="192" spans="2:20" hidden="1" x14ac:dyDescent="0.25">
      <c r="B192" s="1" t="s">
        <v>287</v>
      </c>
      <c r="C192" s="1" t="s">
        <v>288</v>
      </c>
      <c r="D192">
        <v>3</v>
      </c>
      <c r="E192">
        <v>4</v>
      </c>
      <c r="F192">
        <v>6</v>
      </c>
      <c r="G192">
        <v>3</v>
      </c>
      <c r="H192">
        <v>2</v>
      </c>
      <c r="I192">
        <v>2</v>
      </c>
      <c r="J192">
        <v>79</v>
      </c>
      <c r="K192" t="b">
        <f>punkty_rekrutacyjne5[[#This Row],[GHP]]=100</f>
        <v>0</v>
      </c>
      <c r="L192">
        <v>70</v>
      </c>
      <c r="M192" t="b">
        <f>punkty_rekrutacyjne5[[#This Row],[GHH]]=100</f>
        <v>0</v>
      </c>
      <c r="N192">
        <v>42</v>
      </c>
      <c r="O192" t="b">
        <f>punkty_rekrutacyjne5[[#This Row],[GMM]]=100</f>
        <v>0</v>
      </c>
      <c r="P192">
        <v>36</v>
      </c>
      <c r="Q192" t="b">
        <f>punkty_rekrutacyjne5[[#This Row],[GMP]]=100</f>
        <v>0</v>
      </c>
      <c r="R192">
        <v>76</v>
      </c>
      <c r="S192" t="b">
        <f>punkty_rekrutacyjne5[[#This Row],[GJP]]=100</f>
        <v>0</v>
      </c>
      <c r="T192" s="1">
        <f>COUNTIF(punkty_rekrutacyjne5[[#This Row],[Max]:[Max5]],TRUE)</f>
        <v>0</v>
      </c>
    </row>
    <row r="193" spans="2:20" hidden="1" x14ac:dyDescent="0.25">
      <c r="B193" s="1" t="s">
        <v>289</v>
      </c>
      <c r="C193" s="1" t="s">
        <v>30</v>
      </c>
      <c r="D193">
        <v>3</v>
      </c>
      <c r="E193">
        <v>6</v>
      </c>
      <c r="F193">
        <v>3</v>
      </c>
      <c r="G193">
        <v>6</v>
      </c>
      <c r="H193">
        <v>2</v>
      </c>
      <c r="I193">
        <v>5</v>
      </c>
      <c r="J193">
        <v>25</v>
      </c>
      <c r="K193" t="b">
        <f>punkty_rekrutacyjne5[[#This Row],[GHP]]=100</f>
        <v>0</v>
      </c>
      <c r="L193">
        <v>78</v>
      </c>
      <c r="M193" t="b">
        <f>punkty_rekrutacyjne5[[#This Row],[GHH]]=100</f>
        <v>0</v>
      </c>
      <c r="N193">
        <v>36</v>
      </c>
      <c r="O193" t="b">
        <f>punkty_rekrutacyjne5[[#This Row],[GMM]]=100</f>
        <v>0</v>
      </c>
      <c r="P193">
        <v>67</v>
      </c>
      <c r="Q193" t="b">
        <f>punkty_rekrutacyjne5[[#This Row],[GMP]]=100</f>
        <v>0</v>
      </c>
      <c r="R193">
        <v>37</v>
      </c>
      <c r="S193" t="b">
        <f>punkty_rekrutacyjne5[[#This Row],[GJP]]=100</f>
        <v>0</v>
      </c>
      <c r="T193" s="1">
        <f>COUNTIF(punkty_rekrutacyjne5[[#This Row],[Max]:[Max5]],TRUE)</f>
        <v>0</v>
      </c>
    </row>
    <row r="194" spans="2:20" hidden="1" x14ac:dyDescent="0.25">
      <c r="B194" s="1" t="s">
        <v>290</v>
      </c>
      <c r="C194" s="1" t="s">
        <v>78</v>
      </c>
      <c r="D194">
        <v>4</v>
      </c>
      <c r="E194">
        <v>5</v>
      </c>
      <c r="F194">
        <v>4</v>
      </c>
      <c r="G194">
        <v>6</v>
      </c>
      <c r="H194">
        <v>5</v>
      </c>
      <c r="I194">
        <v>2</v>
      </c>
      <c r="J194">
        <v>53</v>
      </c>
      <c r="K194" t="b">
        <f>punkty_rekrutacyjne5[[#This Row],[GHP]]=100</f>
        <v>0</v>
      </c>
      <c r="L194">
        <v>61</v>
      </c>
      <c r="M194" t="b">
        <f>punkty_rekrutacyjne5[[#This Row],[GHH]]=100</f>
        <v>0</v>
      </c>
      <c r="N194">
        <v>85</v>
      </c>
      <c r="O194" t="b">
        <f>punkty_rekrutacyjne5[[#This Row],[GMM]]=100</f>
        <v>0</v>
      </c>
      <c r="P194">
        <v>8</v>
      </c>
      <c r="Q194" t="b">
        <f>punkty_rekrutacyjne5[[#This Row],[GMP]]=100</f>
        <v>0</v>
      </c>
      <c r="R194">
        <v>76</v>
      </c>
      <c r="S194" t="b">
        <f>punkty_rekrutacyjne5[[#This Row],[GJP]]=100</f>
        <v>0</v>
      </c>
      <c r="T194" s="1">
        <f>COUNTIF(punkty_rekrutacyjne5[[#This Row],[Max]:[Max5]],TRUE)</f>
        <v>0</v>
      </c>
    </row>
    <row r="195" spans="2:20" hidden="1" x14ac:dyDescent="0.25">
      <c r="B195" s="1" t="s">
        <v>264</v>
      </c>
      <c r="C195" s="1" t="s">
        <v>246</v>
      </c>
      <c r="D195">
        <v>7</v>
      </c>
      <c r="E195">
        <v>2</v>
      </c>
      <c r="F195">
        <v>4</v>
      </c>
      <c r="G195">
        <v>3</v>
      </c>
      <c r="H195">
        <v>6</v>
      </c>
      <c r="I195">
        <v>3</v>
      </c>
      <c r="J195">
        <v>13</v>
      </c>
      <c r="K195" t="b">
        <f>punkty_rekrutacyjne5[[#This Row],[GHP]]=100</f>
        <v>0</v>
      </c>
      <c r="L195">
        <v>89</v>
      </c>
      <c r="M195" t="b">
        <f>punkty_rekrutacyjne5[[#This Row],[GHH]]=100</f>
        <v>0</v>
      </c>
      <c r="N195">
        <v>20</v>
      </c>
      <c r="O195" t="b">
        <f>punkty_rekrutacyjne5[[#This Row],[GMM]]=100</f>
        <v>0</v>
      </c>
      <c r="P195">
        <v>2</v>
      </c>
      <c r="Q195" t="b">
        <f>punkty_rekrutacyjne5[[#This Row],[GMP]]=100</f>
        <v>0</v>
      </c>
      <c r="R195">
        <v>36</v>
      </c>
      <c r="S195" t="b">
        <f>punkty_rekrutacyjne5[[#This Row],[GJP]]=100</f>
        <v>0</v>
      </c>
      <c r="T195" s="1">
        <f>COUNTIF(punkty_rekrutacyjne5[[#This Row],[Max]:[Max5]],TRUE)</f>
        <v>0</v>
      </c>
    </row>
    <row r="196" spans="2:20" hidden="1" x14ac:dyDescent="0.25">
      <c r="B196" s="1" t="s">
        <v>291</v>
      </c>
      <c r="C196" s="1" t="s">
        <v>222</v>
      </c>
      <c r="D196">
        <v>3</v>
      </c>
      <c r="E196">
        <v>5</v>
      </c>
      <c r="F196">
        <v>5</v>
      </c>
      <c r="G196">
        <v>2</v>
      </c>
      <c r="H196">
        <v>5</v>
      </c>
      <c r="I196">
        <v>2</v>
      </c>
      <c r="J196">
        <v>25</v>
      </c>
      <c r="K196" t="b">
        <f>punkty_rekrutacyjne5[[#This Row],[GHP]]=100</f>
        <v>0</v>
      </c>
      <c r="L196">
        <v>46</v>
      </c>
      <c r="M196" t="b">
        <f>punkty_rekrutacyjne5[[#This Row],[GHH]]=100</f>
        <v>0</v>
      </c>
      <c r="N196">
        <v>91</v>
      </c>
      <c r="O196" t="b">
        <f>punkty_rekrutacyjne5[[#This Row],[GMM]]=100</f>
        <v>0</v>
      </c>
      <c r="P196">
        <v>75</v>
      </c>
      <c r="Q196" t="b">
        <f>punkty_rekrutacyjne5[[#This Row],[GMP]]=100</f>
        <v>0</v>
      </c>
      <c r="R196">
        <v>91</v>
      </c>
      <c r="S196" t="b">
        <f>punkty_rekrutacyjne5[[#This Row],[GJP]]=100</f>
        <v>0</v>
      </c>
      <c r="T196" s="1">
        <f>COUNTIF(punkty_rekrutacyjne5[[#This Row],[Max]:[Max5]],TRUE)</f>
        <v>0</v>
      </c>
    </row>
    <row r="197" spans="2:20" hidden="1" x14ac:dyDescent="0.25">
      <c r="B197" s="1" t="s">
        <v>292</v>
      </c>
      <c r="C197" s="1" t="s">
        <v>225</v>
      </c>
      <c r="D197">
        <v>7</v>
      </c>
      <c r="E197">
        <v>6</v>
      </c>
      <c r="F197">
        <v>4</v>
      </c>
      <c r="G197">
        <v>5</v>
      </c>
      <c r="H197">
        <v>4</v>
      </c>
      <c r="I197">
        <v>6</v>
      </c>
      <c r="J197">
        <v>52</v>
      </c>
      <c r="K197" t="b">
        <f>punkty_rekrutacyjne5[[#This Row],[GHP]]=100</f>
        <v>0</v>
      </c>
      <c r="L197">
        <v>32</v>
      </c>
      <c r="M197" t="b">
        <f>punkty_rekrutacyjne5[[#This Row],[GHH]]=100</f>
        <v>0</v>
      </c>
      <c r="N197">
        <v>57</v>
      </c>
      <c r="O197" t="b">
        <f>punkty_rekrutacyjne5[[#This Row],[GMM]]=100</f>
        <v>0</v>
      </c>
      <c r="P197">
        <v>58</v>
      </c>
      <c r="Q197" t="b">
        <f>punkty_rekrutacyjne5[[#This Row],[GMP]]=100</f>
        <v>0</v>
      </c>
      <c r="R197">
        <v>67</v>
      </c>
      <c r="S197" t="b">
        <f>punkty_rekrutacyjne5[[#This Row],[GJP]]=100</f>
        <v>0</v>
      </c>
      <c r="T197" s="1">
        <f>COUNTIF(punkty_rekrutacyjne5[[#This Row],[Max]:[Max5]],TRUE)</f>
        <v>0</v>
      </c>
    </row>
    <row r="198" spans="2:20" hidden="1" x14ac:dyDescent="0.25">
      <c r="B198" s="1" t="s">
        <v>293</v>
      </c>
      <c r="C198" s="1" t="s">
        <v>239</v>
      </c>
      <c r="D198">
        <v>7</v>
      </c>
      <c r="E198">
        <v>6</v>
      </c>
      <c r="F198">
        <v>4</v>
      </c>
      <c r="G198">
        <v>6</v>
      </c>
      <c r="H198">
        <v>6</v>
      </c>
      <c r="I198">
        <v>5</v>
      </c>
      <c r="J198">
        <v>85</v>
      </c>
      <c r="K198" t="b">
        <f>punkty_rekrutacyjne5[[#This Row],[GHP]]=100</f>
        <v>0</v>
      </c>
      <c r="L198">
        <v>37</v>
      </c>
      <c r="M198" t="b">
        <f>punkty_rekrutacyjne5[[#This Row],[GHH]]=100</f>
        <v>0</v>
      </c>
      <c r="N198">
        <v>73</v>
      </c>
      <c r="O198" t="b">
        <f>punkty_rekrutacyjne5[[#This Row],[GMM]]=100</f>
        <v>0</v>
      </c>
      <c r="P198">
        <v>73</v>
      </c>
      <c r="Q198" t="b">
        <f>punkty_rekrutacyjne5[[#This Row],[GMP]]=100</f>
        <v>0</v>
      </c>
      <c r="R198">
        <v>19</v>
      </c>
      <c r="S198" t="b">
        <f>punkty_rekrutacyjne5[[#This Row],[GJP]]=100</f>
        <v>0</v>
      </c>
      <c r="T198" s="1">
        <f>COUNTIF(punkty_rekrutacyjne5[[#This Row],[Max]:[Max5]],TRUE)</f>
        <v>0</v>
      </c>
    </row>
    <row r="199" spans="2:20" hidden="1" x14ac:dyDescent="0.25">
      <c r="B199" s="1" t="s">
        <v>294</v>
      </c>
      <c r="C199" s="1" t="s">
        <v>28</v>
      </c>
      <c r="D199">
        <v>8</v>
      </c>
      <c r="E199">
        <v>3</v>
      </c>
      <c r="F199">
        <v>3</v>
      </c>
      <c r="G199">
        <v>4</v>
      </c>
      <c r="H199">
        <v>3</v>
      </c>
      <c r="I199">
        <v>5</v>
      </c>
      <c r="J199">
        <v>96</v>
      </c>
      <c r="K199" t="b">
        <f>punkty_rekrutacyjne5[[#This Row],[GHP]]=100</f>
        <v>0</v>
      </c>
      <c r="L199">
        <v>17</v>
      </c>
      <c r="M199" t="b">
        <f>punkty_rekrutacyjne5[[#This Row],[GHH]]=100</f>
        <v>0</v>
      </c>
      <c r="N199">
        <v>94</v>
      </c>
      <c r="O199" t="b">
        <f>punkty_rekrutacyjne5[[#This Row],[GMM]]=100</f>
        <v>0</v>
      </c>
      <c r="P199">
        <v>90</v>
      </c>
      <c r="Q199" t="b">
        <f>punkty_rekrutacyjne5[[#This Row],[GMP]]=100</f>
        <v>0</v>
      </c>
      <c r="R199">
        <v>1</v>
      </c>
      <c r="S199" t="b">
        <f>punkty_rekrutacyjne5[[#This Row],[GJP]]=100</f>
        <v>0</v>
      </c>
      <c r="T199" s="1">
        <f>COUNTIF(punkty_rekrutacyjne5[[#This Row],[Max]:[Max5]],TRUE)</f>
        <v>0</v>
      </c>
    </row>
    <row r="200" spans="2:20" hidden="1" x14ac:dyDescent="0.25">
      <c r="B200" s="1" t="s">
        <v>295</v>
      </c>
      <c r="C200" s="1" t="s">
        <v>180</v>
      </c>
      <c r="D200">
        <v>2</v>
      </c>
      <c r="E200">
        <v>3</v>
      </c>
      <c r="F200">
        <v>6</v>
      </c>
      <c r="G200">
        <v>4</v>
      </c>
      <c r="H200">
        <v>5</v>
      </c>
      <c r="I200">
        <v>6</v>
      </c>
      <c r="J200">
        <v>68</v>
      </c>
      <c r="K200" t="b">
        <f>punkty_rekrutacyjne5[[#This Row],[GHP]]=100</f>
        <v>0</v>
      </c>
      <c r="L200">
        <v>10</v>
      </c>
      <c r="M200" t="b">
        <f>punkty_rekrutacyjne5[[#This Row],[GHH]]=100</f>
        <v>0</v>
      </c>
      <c r="N200">
        <v>64</v>
      </c>
      <c r="O200" t="b">
        <f>punkty_rekrutacyjne5[[#This Row],[GMM]]=100</f>
        <v>0</v>
      </c>
      <c r="P200">
        <v>85</v>
      </c>
      <c r="Q200" t="b">
        <f>punkty_rekrutacyjne5[[#This Row],[GMP]]=100</f>
        <v>0</v>
      </c>
      <c r="R200">
        <v>26</v>
      </c>
      <c r="S200" t="b">
        <f>punkty_rekrutacyjne5[[#This Row],[GJP]]=100</f>
        <v>0</v>
      </c>
      <c r="T200" s="1">
        <f>COUNTIF(punkty_rekrutacyjne5[[#This Row],[Max]:[Max5]],TRUE)</f>
        <v>0</v>
      </c>
    </row>
    <row r="201" spans="2:20" hidden="1" x14ac:dyDescent="0.25">
      <c r="B201" s="1" t="s">
        <v>296</v>
      </c>
      <c r="C201" s="1" t="s">
        <v>222</v>
      </c>
      <c r="D201">
        <v>7</v>
      </c>
      <c r="E201">
        <v>2</v>
      </c>
      <c r="F201">
        <v>2</v>
      </c>
      <c r="G201">
        <v>6</v>
      </c>
      <c r="H201">
        <v>5</v>
      </c>
      <c r="I201">
        <v>3</v>
      </c>
      <c r="J201">
        <v>45</v>
      </c>
      <c r="K201" t="b">
        <f>punkty_rekrutacyjne5[[#This Row],[GHP]]=100</f>
        <v>0</v>
      </c>
      <c r="L201">
        <v>81</v>
      </c>
      <c r="M201" t="b">
        <f>punkty_rekrutacyjne5[[#This Row],[GHH]]=100</f>
        <v>0</v>
      </c>
      <c r="N201">
        <v>28</v>
      </c>
      <c r="O201" t="b">
        <f>punkty_rekrutacyjne5[[#This Row],[GMM]]=100</f>
        <v>0</v>
      </c>
      <c r="P201">
        <v>11</v>
      </c>
      <c r="Q201" t="b">
        <f>punkty_rekrutacyjne5[[#This Row],[GMP]]=100</f>
        <v>0</v>
      </c>
      <c r="R201">
        <v>25</v>
      </c>
      <c r="S201" t="b">
        <f>punkty_rekrutacyjne5[[#This Row],[GJP]]=100</f>
        <v>0</v>
      </c>
      <c r="T201" s="1">
        <f>COUNTIF(punkty_rekrutacyjne5[[#This Row],[Max]:[Max5]],TRUE)</f>
        <v>0</v>
      </c>
    </row>
    <row r="202" spans="2:20" hidden="1" x14ac:dyDescent="0.25">
      <c r="B202" s="1" t="s">
        <v>297</v>
      </c>
      <c r="C202" s="1" t="s">
        <v>161</v>
      </c>
      <c r="D202">
        <v>3</v>
      </c>
      <c r="E202">
        <v>2</v>
      </c>
      <c r="F202">
        <v>3</v>
      </c>
      <c r="G202">
        <v>2</v>
      </c>
      <c r="H202">
        <v>5</v>
      </c>
      <c r="I202">
        <v>4</v>
      </c>
      <c r="J202">
        <v>85</v>
      </c>
      <c r="K202" t="b">
        <f>punkty_rekrutacyjne5[[#This Row],[GHP]]=100</f>
        <v>0</v>
      </c>
      <c r="L202">
        <v>28</v>
      </c>
      <c r="M202" t="b">
        <f>punkty_rekrutacyjne5[[#This Row],[GHH]]=100</f>
        <v>0</v>
      </c>
      <c r="N202">
        <v>36</v>
      </c>
      <c r="O202" t="b">
        <f>punkty_rekrutacyjne5[[#This Row],[GMM]]=100</f>
        <v>0</v>
      </c>
      <c r="P202">
        <v>9</v>
      </c>
      <c r="Q202" t="b">
        <f>punkty_rekrutacyjne5[[#This Row],[GMP]]=100</f>
        <v>0</v>
      </c>
      <c r="R202">
        <v>95</v>
      </c>
      <c r="S202" t="b">
        <f>punkty_rekrutacyjne5[[#This Row],[GJP]]=100</f>
        <v>0</v>
      </c>
      <c r="T202" s="1">
        <f>COUNTIF(punkty_rekrutacyjne5[[#This Row],[Max]:[Max5]],TRUE)</f>
        <v>0</v>
      </c>
    </row>
    <row r="203" spans="2:20" hidden="1" x14ac:dyDescent="0.25">
      <c r="B203" s="1" t="s">
        <v>298</v>
      </c>
      <c r="C203" s="1" t="s">
        <v>299</v>
      </c>
      <c r="D203">
        <v>4</v>
      </c>
      <c r="E203">
        <v>3</v>
      </c>
      <c r="F203">
        <v>6</v>
      </c>
      <c r="G203">
        <v>4</v>
      </c>
      <c r="H203">
        <v>4</v>
      </c>
      <c r="I203">
        <v>3</v>
      </c>
      <c r="J203">
        <v>48</v>
      </c>
      <c r="K203" t="b">
        <f>punkty_rekrutacyjne5[[#This Row],[GHP]]=100</f>
        <v>0</v>
      </c>
      <c r="L203">
        <v>71</v>
      </c>
      <c r="M203" t="b">
        <f>punkty_rekrutacyjne5[[#This Row],[GHH]]=100</f>
        <v>0</v>
      </c>
      <c r="N203">
        <v>40</v>
      </c>
      <c r="O203" t="b">
        <f>punkty_rekrutacyjne5[[#This Row],[GMM]]=100</f>
        <v>0</v>
      </c>
      <c r="P203">
        <v>67</v>
      </c>
      <c r="Q203" t="b">
        <f>punkty_rekrutacyjne5[[#This Row],[GMP]]=100</f>
        <v>0</v>
      </c>
      <c r="R203">
        <v>83</v>
      </c>
      <c r="S203" t="b">
        <f>punkty_rekrutacyjne5[[#This Row],[GJP]]=100</f>
        <v>0</v>
      </c>
      <c r="T203" s="1">
        <f>COUNTIF(punkty_rekrutacyjne5[[#This Row],[Max]:[Max5]],TRUE)</f>
        <v>0</v>
      </c>
    </row>
    <row r="204" spans="2:20" hidden="1" x14ac:dyDescent="0.25">
      <c r="B204" s="1" t="s">
        <v>300</v>
      </c>
      <c r="C204" s="1" t="s">
        <v>242</v>
      </c>
      <c r="D204">
        <v>0</v>
      </c>
      <c r="E204">
        <v>5</v>
      </c>
      <c r="F204">
        <v>6</v>
      </c>
      <c r="G204">
        <v>4</v>
      </c>
      <c r="H204">
        <v>4</v>
      </c>
      <c r="I204">
        <v>5</v>
      </c>
      <c r="J204">
        <v>70</v>
      </c>
      <c r="K204" t="b">
        <f>punkty_rekrutacyjne5[[#This Row],[GHP]]=100</f>
        <v>0</v>
      </c>
      <c r="L204">
        <v>42</v>
      </c>
      <c r="M204" t="b">
        <f>punkty_rekrutacyjne5[[#This Row],[GHH]]=100</f>
        <v>0</v>
      </c>
      <c r="N204">
        <v>47</v>
      </c>
      <c r="O204" t="b">
        <f>punkty_rekrutacyjne5[[#This Row],[GMM]]=100</f>
        <v>0</v>
      </c>
      <c r="P204">
        <v>24</v>
      </c>
      <c r="Q204" t="b">
        <f>punkty_rekrutacyjne5[[#This Row],[GMP]]=100</f>
        <v>0</v>
      </c>
      <c r="R204">
        <v>40</v>
      </c>
      <c r="S204" t="b">
        <f>punkty_rekrutacyjne5[[#This Row],[GJP]]=100</f>
        <v>0</v>
      </c>
      <c r="T204" s="1">
        <f>COUNTIF(punkty_rekrutacyjne5[[#This Row],[Max]:[Max5]],TRUE)</f>
        <v>0</v>
      </c>
    </row>
    <row r="205" spans="2:20" hidden="1" x14ac:dyDescent="0.25">
      <c r="B205" s="1" t="s">
        <v>301</v>
      </c>
      <c r="C205" s="1" t="s">
        <v>302</v>
      </c>
      <c r="D205">
        <v>8</v>
      </c>
      <c r="E205">
        <v>4</v>
      </c>
      <c r="F205">
        <v>5</v>
      </c>
      <c r="G205">
        <v>4</v>
      </c>
      <c r="H205">
        <v>4</v>
      </c>
      <c r="I205">
        <v>5</v>
      </c>
      <c r="J205">
        <v>83</v>
      </c>
      <c r="K205" t="b">
        <f>punkty_rekrutacyjne5[[#This Row],[GHP]]=100</f>
        <v>0</v>
      </c>
      <c r="L205">
        <v>18</v>
      </c>
      <c r="M205" t="b">
        <f>punkty_rekrutacyjne5[[#This Row],[GHH]]=100</f>
        <v>0</v>
      </c>
      <c r="N205">
        <v>29</v>
      </c>
      <c r="O205" t="b">
        <f>punkty_rekrutacyjne5[[#This Row],[GMM]]=100</f>
        <v>0</v>
      </c>
      <c r="P205">
        <v>17</v>
      </c>
      <c r="Q205" t="b">
        <f>punkty_rekrutacyjne5[[#This Row],[GMP]]=100</f>
        <v>0</v>
      </c>
      <c r="R205">
        <v>9</v>
      </c>
      <c r="S205" t="b">
        <f>punkty_rekrutacyjne5[[#This Row],[GJP]]=100</f>
        <v>0</v>
      </c>
      <c r="T205" s="1">
        <f>COUNTIF(punkty_rekrutacyjne5[[#This Row],[Max]:[Max5]],TRUE)</f>
        <v>0</v>
      </c>
    </row>
    <row r="206" spans="2:20" hidden="1" x14ac:dyDescent="0.25">
      <c r="B206" s="1" t="s">
        <v>303</v>
      </c>
      <c r="C206" s="1" t="s">
        <v>90</v>
      </c>
      <c r="D206">
        <v>1</v>
      </c>
      <c r="E206">
        <v>6</v>
      </c>
      <c r="F206">
        <v>4</v>
      </c>
      <c r="G206">
        <v>6</v>
      </c>
      <c r="H206">
        <v>3</v>
      </c>
      <c r="I206">
        <v>2</v>
      </c>
      <c r="J206">
        <v>48</v>
      </c>
      <c r="K206" t="b">
        <f>punkty_rekrutacyjne5[[#This Row],[GHP]]=100</f>
        <v>0</v>
      </c>
      <c r="L206">
        <v>65</v>
      </c>
      <c r="M206" t="b">
        <f>punkty_rekrutacyjne5[[#This Row],[GHH]]=100</f>
        <v>0</v>
      </c>
      <c r="N206">
        <v>86</v>
      </c>
      <c r="O206" t="b">
        <f>punkty_rekrutacyjne5[[#This Row],[GMM]]=100</f>
        <v>0</v>
      </c>
      <c r="P206">
        <v>18</v>
      </c>
      <c r="Q206" t="b">
        <f>punkty_rekrutacyjne5[[#This Row],[GMP]]=100</f>
        <v>0</v>
      </c>
      <c r="R206">
        <v>88</v>
      </c>
      <c r="S206" t="b">
        <f>punkty_rekrutacyjne5[[#This Row],[GJP]]=100</f>
        <v>0</v>
      </c>
      <c r="T206" s="1">
        <f>COUNTIF(punkty_rekrutacyjne5[[#This Row],[Max]:[Max5]],TRUE)</f>
        <v>0</v>
      </c>
    </row>
    <row r="207" spans="2:20" hidden="1" x14ac:dyDescent="0.25">
      <c r="B207" s="1" t="s">
        <v>304</v>
      </c>
      <c r="C207" s="1" t="s">
        <v>70</v>
      </c>
      <c r="D207">
        <v>4</v>
      </c>
      <c r="E207">
        <v>5</v>
      </c>
      <c r="F207">
        <v>3</v>
      </c>
      <c r="G207">
        <v>5</v>
      </c>
      <c r="H207">
        <v>5</v>
      </c>
      <c r="I207">
        <v>2</v>
      </c>
      <c r="J207">
        <v>70</v>
      </c>
      <c r="K207" t="b">
        <f>punkty_rekrutacyjne5[[#This Row],[GHP]]=100</f>
        <v>0</v>
      </c>
      <c r="L207">
        <v>20</v>
      </c>
      <c r="M207" t="b">
        <f>punkty_rekrutacyjne5[[#This Row],[GHH]]=100</f>
        <v>0</v>
      </c>
      <c r="N207">
        <v>38</v>
      </c>
      <c r="O207" t="b">
        <f>punkty_rekrutacyjne5[[#This Row],[GMM]]=100</f>
        <v>0</v>
      </c>
      <c r="P207">
        <v>18</v>
      </c>
      <c r="Q207" t="b">
        <f>punkty_rekrutacyjne5[[#This Row],[GMP]]=100</f>
        <v>0</v>
      </c>
      <c r="R207">
        <v>65</v>
      </c>
      <c r="S207" t="b">
        <f>punkty_rekrutacyjne5[[#This Row],[GJP]]=100</f>
        <v>0</v>
      </c>
      <c r="T207" s="1">
        <f>COUNTIF(punkty_rekrutacyjne5[[#This Row],[Max]:[Max5]],TRUE)</f>
        <v>0</v>
      </c>
    </row>
    <row r="208" spans="2:20" hidden="1" x14ac:dyDescent="0.25">
      <c r="B208" s="1" t="s">
        <v>305</v>
      </c>
      <c r="C208" s="1" t="s">
        <v>306</v>
      </c>
      <c r="D208">
        <v>2</v>
      </c>
      <c r="E208">
        <v>2</v>
      </c>
      <c r="F208">
        <v>6</v>
      </c>
      <c r="G208">
        <v>5</v>
      </c>
      <c r="H208">
        <v>2</v>
      </c>
      <c r="I208">
        <v>6</v>
      </c>
      <c r="J208">
        <v>74</v>
      </c>
      <c r="K208" t="b">
        <f>punkty_rekrutacyjne5[[#This Row],[GHP]]=100</f>
        <v>0</v>
      </c>
      <c r="L208">
        <v>61</v>
      </c>
      <c r="M208" t="b">
        <f>punkty_rekrutacyjne5[[#This Row],[GHH]]=100</f>
        <v>0</v>
      </c>
      <c r="N208">
        <v>24</v>
      </c>
      <c r="O208" t="b">
        <f>punkty_rekrutacyjne5[[#This Row],[GMM]]=100</f>
        <v>0</v>
      </c>
      <c r="P208">
        <v>72</v>
      </c>
      <c r="Q208" t="b">
        <f>punkty_rekrutacyjne5[[#This Row],[GMP]]=100</f>
        <v>0</v>
      </c>
      <c r="R208">
        <v>41</v>
      </c>
      <c r="S208" t="b">
        <f>punkty_rekrutacyjne5[[#This Row],[GJP]]=100</f>
        <v>0</v>
      </c>
      <c r="T208" s="1">
        <f>COUNTIF(punkty_rekrutacyjne5[[#This Row],[Max]:[Max5]],TRUE)</f>
        <v>0</v>
      </c>
    </row>
    <row r="209" spans="2:20" hidden="1" x14ac:dyDescent="0.25">
      <c r="B209" s="1" t="s">
        <v>125</v>
      </c>
      <c r="C209" s="1" t="s">
        <v>307</v>
      </c>
      <c r="D209">
        <v>2</v>
      </c>
      <c r="E209">
        <v>2</v>
      </c>
      <c r="F209">
        <v>4</v>
      </c>
      <c r="G209">
        <v>4</v>
      </c>
      <c r="H209">
        <v>4</v>
      </c>
      <c r="I209">
        <v>3</v>
      </c>
      <c r="J209">
        <v>18</v>
      </c>
      <c r="K209" t="b">
        <f>punkty_rekrutacyjne5[[#This Row],[GHP]]=100</f>
        <v>0</v>
      </c>
      <c r="L209">
        <v>50</v>
      </c>
      <c r="M209" t="b">
        <f>punkty_rekrutacyjne5[[#This Row],[GHH]]=100</f>
        <v>0</v>
      </c>
      <c r="N209">
        <v>99</v>
      </c>
      <c r="O209" t="b">
        <f>punkty_rekrutacyjne5[[#This Row],[GMM]]=100</f>
        <v>0</v>
      </c>
      <c r="P209">
        <v>35</v>
      </c>
      <c r="Q209" t="b">
        <f>punkty_rekrutacyjne5[[#This Row],[GMP]]=100</f>
        <v>0</v>
      </c>
      <c r="R209">
        <v>8</v>
      </c>
      <c r="S209" t="b">
        <f>punkty_rekrutacyjne5[[#This Row],[GJP]]=100</f>
        <v>0</v>
      </c>
      <c r="T209" s="1">
        <f>COUNTIF(punkty_rekrutacyjne5[[#This Row],[Max]:[Max5]],TRUE)</f>
        <v>0</v>
      </c>
    </row>
    <row r="210" spans="2:20" hidden="1" x14ac:dyDescent="0.25">
      <c r="B210" s="1" t="s">
        <v>308</v>
      </c>
      <c r="C210" s="1" t="s">
        <v>166</v>
      </c>
      <c r="D210">
        <v>6</v>
      </c>
      <c r="E210">
        <v>6</v>
      </c>
      <c r="F210">
        <v>4</v>
      </c>
      <c r="G210">
        <v>3</v>
      </c>
      <c r="H210">
        <v>6</v>
      </c>
      <c r="I210">
        <v>2</v>
      </c>
      <c r="J210">
        <v>68</v>
      </c>
      <c r="K210" t="b">
        <f>punkty_rekrutacyjne5[[#This Row],[GHP]]=100</f>
        <v>0</v>
      </c>
      <c r="L210">
        <v>82</v>
      </c>
      <c r="M210" t="b">
        <f>punkty_rekrutacyjne5[[#This Row],[GHH]]=100</f>
        <v>0</v>
      </c>
      <c r="N210">
        <v>74</v>
      </c>
      <c r="O210" t="b">
        <f>punkty_rekrutacyjne5[[#This Row],[GMM]]=100</f>
        <v>0</v>
      </c>
      <c r="P210">
        <v>4</v>
      </c>
      <c r="Q210" t="b">
        <f>punkty_rekrutacyjne5[[#This Row],[GMP]]=100</f>
        <v>0</v>
      </c>
      <c r="R210">
        <v>9</v>
      </c>
      <c r="S210" t="b">
        <f>punkty_rekrutacyjne5[[#This Row],[GJP]]=100</f>
        <v>0</v>
      </c>
      <c r="T210" s="1">
        <f>COUNTIF(punkty_rekrutacyjne5[[#This Row],[Max]:[Max5]],TRUE)</f>
        <v>0</v>
      </c>
    </row>
    <row r="211" spans="2:20" hidden="1" x14ac:dyDescent="0.25">
      <c r="B211" s="1" t="s">
        <v>309</v>
      </c>
      <c r="C211" s="1" t="s">
        <v>239</v>
      </c>
      <c r="D211">
        <v>3</v>
      </c>
      <c r="E211">
        <v>4</v>
      </c>
      <c r="F211">
        <v>2</v>
      </c>
      <c r="G211">
        <v>2</v>
      </c>
      <c r="H211">
        <v>6</v>
      </c>
      <c r="I211">
        <v>4</v>
      </c>
      <c r="J211">
        <v>48</v>
      </c>
      <c r="K211" t="b">
        <f>punkty_rekrutacyjne5[[#This Row],[GHP]]=100</f>
        <v>0</v>
      </c>
      <c r="L211">
        <v>56</v>
      </c>
      <c r="M211" t="b">
        <f>punkty_rekrutacyjne5[[#This Row],[GHH]]=100</f>
        <v>0</v>
      </c>
      <c r="N211">
        <v>97</v>
      </c>
      <c r="O211" t="b">
        <f>punkty_rekrutacyjne5[[#This Row],[GMM]]=100</f>
        <v>0</v>
      </c>
      <c r="P211">
        <v>34</v>
      </c>
      <c r="Q211" t="b">
        <f>punkty_rekrutacyjne5[[#This Row],[GMP]]=100</f>
        <v>0</v>
      </c>
      <c r="R211">
        <v>50</v>
      </c>
      <c r="S211" t="b">
        <f>punkty_rekrutacyjne5[[#This Row],[GJP]]=100</f>
        <v>0</v>
      </c>
      <c r="T211" s="1">
        <f>COUNTIF(punkty_rekrutacyjne5[[#This Row],[Max]:[Max5]],TRUE)</f>
        <v>0</v>
      </c>
    </row>
    <row r="212" spans="2:20" hidden="1" x14ac:dyDescent="0.25">
      <c r="B212" s="1" t="s">
        <v>310</v>
      </c>
      <c r="C212" s="1" t="s">
        <v>311</v>
      </c>
      <c r="D212">
        <v>2</v>
      </c>
      <c r="E212">
        <v>5</v>
      </c>
      <c r="F212">
        <v>5</v>
      </c>
      <c r="G212">
        <v>5</v>
      </c>
      <c r="H212">
        <v>3</v>
      </c>
      <c r="I212">
        <v>2</v>
      </c>
      <c r="J212">
        <v>69</v>
      </c>
      <c r="K212" t="b">
        <f>punkty_rekrutacyjne5[[#This Row],[GHP]]=100</f>
        <v>0</v>
      </c>
      <c r="L212">
        <v>49</v>
      </c>
      <c r="M212" t="b">
        <f>punkty_rekrutacyjne5[[#This Row],[GHH]]=100</f>
        <v>0</v>
      </c>
      <c r="N212">
        <v>67</v>
      </c>
      <c r="O212" t="b">
        <f>punkty_rekrutacyjne5[[#This Row],[GMM]]=100</f>
        <v>0</v>
      </c>
      <c r="P212">
        <v>20</v>
      </c>
      <c r="Q212" t="b">
        <f>punkty_rekrutacyjne5[[#This Row],[GMP]]=100</f>
        <v>0</v>
      </c>
      <c r="R212">
        <v>3</v>
      </c>
      <c r="S212" t="b">
        <f>punkty_rekrutacyjne5[[#This Row],[GJP]]=100</f>
        <v>0</v>
      </c>
      <c r="T212" s="1">
        <f>COUNTIF(punkty_rekrutacyjne5[[#This Row],[Max]:[Max5]],TRUE)</f>
        <v>0</v>
      </c>
    </row>
    <row r="213" spans="2:20" hidden="1" x14ac:dyDescent="0.25">
      <c r="B213" s="1" t="s">
        <v>312</v>
      </c>
      <c r="C213" s="1" t="s">
        <v>313</v>
      </c>
      <c r="D213">
        <v>5</v>
      </c>
      <c r="E213">
        <v>2</v>
      </c>
      <c r="F213">
        <v>4</v>
      </c>
      <c r="G213">
        <v>5</v>
      </c>
      <c r="H213">
        <v>6</v>
      </c>
      <c r="I213">
        <v>4</v>
      </c>
      <c r="J213">
        <v>68</v>
      </c>
      <c r="K213" t="b">
        <f>punkty_rekrutacyjne5[[#This Row],[GHP]]=100</f>
        <v>0</v>
      </c>
      <c r="L213">
        <v>37</v>
      </c>
      <c r="M213" t="b">
        <f>punkty_rekrutacyjne5[[#This Row],[GHH]]=100</f>
        <v>0</v>
      </c>
      <c r="N213">
        <v>91</v>
      </c>
      <c r="O213" t="b">
        <f>punkty_rekrutacyjne5[[#This Row],[GMM]]=100</f>
        <v>0</v>
      </c>
      <c r="P213">
        <v>56</v>
      </c>
      <c r="Q213" t="b">
        <f>punkty_rekrutacyjne5[[#This Row],[GMP]]=100</f>
        <v>0</v>
      </c>
      <c r="R213">
        <v>46</v>
      </c>
      <c r="S213" t="b">
        <f>punkty_rekrutacyjne5[[#This Row],[GJP]]=100</f>
        <v>0</v>
      </c>
      <c r="T213" s="1">
        <f>COUNTIF(punkty_rekrutacyjne5[[#This Row],[Max]:[Max5]],TRUE)</f>
        <v>0</v>
      </c>
    </row>
    <row r="214" spans="2:20" hidden="1" x14ac:dyDescent="0.25">
      <c r="B214" s="1" t="s">
        <v>314</v>
      </c>
      <c r="C214" s="1" t="s">
        <v>249</v>
      </c>
      <c r="D214">
        <v>7</v>
      </c>
      <c r="E214">
        <v>2</v>
      </c>
      <c r="F214">
        <v>2</v>
      </c>
      <c r="G214">
        <v>3</v>
      </c>
      <c r="H214">
        <v>6</v>
      </c>
      <c r="I214">
        <v>5</v>
      </c>
      <c r="J214">
        <v>11</v>
      </c>
      <c r="K214" t="b">
        <f>punkty_rekrutacyjne5[[#This Row],[GHP]]=100</f>
        <v>0</v>
      </c>
      <c r="L214">
        <v>6</v>
      </c>
      <c r="M214" t="b">
        <f>punkty_rekrutacyjne5[[#This Row],[GHH]]=100</f>
        <v>0</v>
      </c>
      <c r="N214">
        <v>24</v>
      </c>
      <c r="O214" t="b">
        <f>punkty_rekrutacyjne5[[#This Row],[GMM]]=100</f>
        <v>0</v>
      </c>
      <c r="P214">
        <v>72</v>
      </c>
      <c r="Q214" t="b">
        <f>punkty_rekrutacyjne5[[#This Row],[GMP]]=100</f>
        <v>0</v>
      </c>
      <c r="R214">
        <v>17</v>
      </c>
      <c r="S214" t="b">
        <f>punkty_rekrutacyjne5[[#This Row],[GJP]]=100</f>
        <v>0</v>
      </c>
      <c r="T214" s="1">
        <f>COUNTIF(punkty_rekrutacyjne5[[#This Row],[Max]:[Max5]],TRUE)</f>
        <v>0</v>
      </c>
    </row>
    <row r="215" spans="2:20" hidden="1" x14ac:dyDescent="0.25">
      <c r="B215" s="1" t="s">
        <v>315</v>
      </c>
      <c r="C215" s="1" t="s">
        <v>316</v>
      </c>
      <c r="D215">
        <v>2</v>
      </c>
      <c r="E215">
        <v>2</v>
      </c>
      <c r="F215">
        <v>6</v>
      </c>
      <c r="G215">
        <v>2</v>
      </c>
      <c r="H215">
        <v>2</v>
      </c>
      <c r="I215">
        <v>4</v>
      </c>
      <c r="J215">
        <v>13</v>
      </c>
      <c r="K215" t="b">
        <f>punkty_rekrutacyjne5[[#This Row],[GHP]]=100</f>
        <v>0</v>
      </c>
      <c r="L215">
        <v>7</v>
      </c>
      <c r="M215" t="b">
        <f>punkty_rekrutacyjne5[[#This Row],[GHH]]=100</f>
        <v>0</v>
      </c>
      <c r="N215">
        <v>71</v>
      </c>
      <c r="O215" t="b">
        <f>punkty_rekrutacyjne5[[#This Row],[GMM]]=100</f>
        <v>0</v>
      </c>
      <c r="P215">
        <v>64</v>
      </c>
      <c r="Q215" t="b">
        <f>punkty_rekrutacyjne5[[#This Row],[GMP]]=100</f>
        <v>0</v>
      </c>
      <c r="R215">
        <v>96</v>
      </c>
      <c r="S215" t="b">
        <f>punkty_rekrutacyjne5[[#This Row],[GJP]]=100</f>
        <v>0</v>
      </c>
      <c r="T215" s="1">
        <f>COUNTIF(punkty_rekrutacyjne5[[#This Row],[Max]:[Max5]],TRUE)</f>
        <v>0</v>
      </c>
    </row>
    <row r="216" spans="2:20" hidden="1" x14ac:dyDescent="0.25">
      <c r="B216" s="1" t="s">
        <v>317</v>
      </c>
      <c r="C216" s="1" t="s">
        <v>232</v>
      </c>
      <c r="D216">
        <v>8</v>
      </c>
      <c r="E216">
        <v>4</v>
      </c>
      <c r="F216">
        <v>5</v>
      </c>
      <c r="G216">
        <v>5</v>
      </c>
      <c r="H216">
        <v>3</v>
      </c>
      <c r="I216">
        <v>4</v>
      </c>
      <c r="J216">
        <v>92</v>
      </c>
      <c r="K216" t="b">
        <f>punkty_rekrutacyjne5[[#This Row],[GHP]]=100</f>
        <v>0</v>
      </c>
      <c r="L216">
        <v>71</v>
      </c>
      <c r="M216" t="b">
        <f>punkty_rekrutacyjne5[[#This Row],[GHH]]=100</f>
        <v>0</v>
      </c>
      <c r="N216">
        <v>26</v>
      </c>
      <c r="O216" t="b">
        <f>punkty_rekrutacyjne5[[#This Row],[GMM]]=100</f>
        <v>0</v>
      </c>
      <c r="P216">
        <v>42</v>
      </c>
      <c r="Q216" t="b">
        <f>punkty_rekrutacyjne5[[#This Row],[GMP]]=100</f>
        <v>0</v>
      </c>
      <c r="R216">
        <v>46</v>
      </c>
      <c r="S216" t="b">
        <f>punkty_rekrutacyjne5[[#This Row],[GJP]]=100</f>
        <v>0</v>
      </c>
      <c r="T216" s="1">
        <f>COUNTIF(punkty_rekrutacyjne5[[#This Row],[Max]:[Max5]],TRUE)</f>
        <v>0</v>
      </c>
    </row>
    <row r="217" spans="2:20" hidden="1" x14ac:dyDescent="0.25">
      <c r="B217" s="1" t="s">
        <v>318</v>
      </c>
      <c r="C217" s="1" t="s">
        <v>279</v>
      </c>
      <c r="D217">
        <v>5</v>
      </c>
      <c r="E217">
        <v>6</v>
      </c>
      <c r="F217">
        <v>2</v>
      </c>
      <c r="G217">
        <v>6</v>
      </c>
      <c r="H217">
        <v>6</v>
      </c>
      <c r="I217">
        <v>5</v>
      </c>
      <c r="J217">
        <v>79</v>
      </c>
      <c r="K217" t="b">
        <f>punkty_rekrutacyjne5[[#This Row],[GHP]]=100</f>
        <v>0</v>
      </c>
      <c r="L217">
        <v>19</v>
      </c>
      <c r="M217" t="b">
        <f>punkty_rekrutacyjne5[[#This Row],[GHH]]=100</f>
        <v>0</v>
      </c>
      <c r="N217">
        <v>23</v>
      </c>
      <c r="O217" t="b">
        <f>punkty_rekrutacyjne5[[#This Row],[GMM]]=100</f>
        <v>0</v>
      </c>
      <c r="P217">
        <v>18</v>
      </c>
      <c r="Q217" t="b">
        <f>punkty_rekrutacyjne5[[#This Row],[GMP]]=100</f>
        <v>0</v>
      </c>
      <c r="R217">
        <v>13</v>
      </c>
      <c r="S217" t="b">
        <f>punkty_rekrutacyjne5[[#This Row],[GJP]]=100</f>
        <v>0</v>
      </c>
      <c r="T217" s="1">
        <f>COUNTIF(punkty_rekrutacyjne5[[#This Row],[Max]:[Max5]],TRUE)</f>
        <v>0</v>
      </c>
    </row>
    <row r="218" spans="2:20" hidden="1" x14ac:dyDescent="0.25">
      <c r="B218" s="1" t="s">
        <v>319</v>
      </c>
      <c r="C218" s="1" t="s">
        <v>197</v>
      </c>
      <c r="D218">
        <v>3</v>
      </c>
      <c r="E218">
        <v>2</v>
      </c>
      <c r="F218">
        <v>5</v>
      </c>
      <c r="G218">
        <v>3</v>
      </c>
      <c r="H218">
        <v>5</v>
      </c>
      <c r="I218">
        <v>2</v>
      </c>
      <c r="J218">
        <v>47</v>
      </c>
      <c r="K218" t="b">
        <f>punkty_rekrutacyjne5[[#This Row],[GHP]]=100</f>
        <v>0</v>
      </c>
      <c r="L218">
        <v>7</v>
      </c>
      <c r="M218" t="b">
        <f>punkty_rekrutacyjne5[[#This Row],[GHH]]=100</f>
        <v>0</v>
      </c>
      <c r="N218">
        <v>72</v>
      </c>
      <c r="O218" t="b">
        <f>punkty_rekrutacyjne5[[#This Row],[GMM]]=100</f>
        <v>0</v>
      </c>
      <c r="P218">
        <v>74</v>
      </c>
      <c r="Q218" t="b">
        <f>punkty_rekrutacyjne5[[#This Row],[GMP]]=100</f>
        <v>0</v>
      </c>
      <c r="R218">
        <v>85</v>
      </c>
      <c r="S218" t="b">
        <f>punkty_rekrutacyjne5[[#This Row],[GJP]]=100</f>
        <v>0</v>
      </c>
      <c r="T218" s="1">
        <f>COUNTIF(punkty_rekrutacyjne5[[#This Row],[Max]:[Max5]],TRUE)</f>
        <v>0</v>
      </c>
    </row>
    <row r="219" spans="2:20" hidden="1" x14ac:dyDescent="0.25">
      <c r="B219" s="1" t="s">
        <v>320</v>
      </c>
      <c r="C219" s="1" t="s">
        <v>145</v>
      </c>
      <c r="D219">
        <v>1</v>
      </c>
      <c r="E219">
        <v>6</v>
      </c>
      <c r="F219">
        <v>2</v>
      </c>
      <c r="G219">
        <v>5</v>
      </c>
      <c r="H219">
        <v>6</v>
      </c>
      <c r="I219">
        <v>3</v>
      </c>
      <c r="J219">
        <v>74</v>
      </c>
      <c r="K219" t="b">
        <f>punkty_rekrutacyjne5[[#This Row],[GHP]]=100</f>
        <v>0</v>
      </c>
      <c r="L219">
        <v>64</v>
      </c>
      <c r="M219" t="b">
        <f>punkty_rekrutacyjne5[[#This Row],[GHH]]=100</f>
        <v>0</v>
      </c>
      <c r="N219">
        <v>17</v>
      </c>
      <c r="O219" t="b">
        <f>punkty_rekrutacyjne5[[#This Row],[GMM]]=100</f>
        <v>0</v>
      </c>
      <c r="P219">
        <v>76</v>
      </c>
      <c r="Q219" t="b">
        <f>punkty_rekrutacyjne5[[#This Row],[GMP]]=100</f>
        <v>0</v>
      </c>
      <c r="R219">
        <v>23</v>
      </c>
      <c r="S219" t="b">
        <f>punkty_rekrutacyjne5[[#This Row],[GJP]]=100</f>
        <v>0</v>
      </c>
      <c r="T219" s="1">
        <f>COUNTIF(punkty_rekrutacyjne5[[#This Row],[Max]:[Max5]],TRUE)</f>
        <v>0</v>
      </c>
    </row>
    <row r="220" spans="2:20" hidden="1" x14ac:dyDescent="0.25">
      <c r="B220" s="1" t="s">
        <v>321</v>
      </c>
      <c r="C220" s="1" t="s">
        <v>322</v>
      </c>
      <c r="D220">
        <v>3</v>
      </c>
      <c r="E220">
        <v>4</v>
      </c>
      <c r="F220">
        <v>2</v>
      </c>
      <c r="G220">
        <v>4</v>
      </c>
      <c r="H220">
        <v>5</v>
      </c>
      <c r="I220">
        <v>6</v>
      </c>
      <c r="J220">
        <v>47</v>
      </c>
      <c r="K220" t="b">
        <f>punkty_rekrutacyjne5[[#This Row],[GHP]]=100</f>
        <v>0</v>
      </c>
      <c r="L220">
        <v>80</v>
      </c>
      <c r="M220" t="b">
        <f>punkty_rekrutacyjne5[[#This Row],[GHH]]=100</f>
        <v>0</v>
      </c>
      <c r="N220">
        <v>34</v>
      </c>
      <c r="O220" t="b">
        <f>punkty_rekrutacyjne5[[#This Row],[GMM]]=100</f>
        <v>0</v>
      </c>
      <c r="P220">
        <v>4</v>
      </c>
      <c r="Q220" t="b">
        <f>punkty_rekrutacyjne5[[#This Row],[GMP]]=100</f>
        <v>0</v>
      </c>
      <c r="R220">
        <v>81</v>
      </c>
      <c r="S220" t="b">
        <f>punkty_rekrutacyjne5[[#This Row],[GJP]]=100</f>
        <v>0</v>
      </c>
      <c r="T220" s="1">
        <f>COUNTIF(punkty_rekrutacyjne5[[#This Row],[Max]:[Max5]],TRUE)</f>
        <v>0</v>
      </c>
    </row>
    <row r="221" spans="2:20" hidden="1" x14ac:dyDescent="0.25">
      <c r="B221" s="1" t="s">
        <v>323</v>
      </c>
      <c r="C221" s="1" t="s">
        <v>324</v>
      </c>
      <c r="D221">
        <v>3</v>
      </c>
      <c r="E221">
        <v>4</v>
      </c>
      <c r="F221">
        <v>3</v>
      </c>
      <c r="G221">
        <v>2</v>
      </c>
      <c r="H221">
        <v>4</v>
      </c>
      <c r="I221">
        <v>4</v>
      </c>
      <c r="J221">
        <v>14</v>
      </c>
      <c r="K221" t="b">
        <f>punkty_rekrutacyjne5[[#This Row],[GHP]]=100</f>
        <v>0</v>
      </c>
      <c r="L221">
        <v>35</v>
      </c>
      <c r="M221" t="b">
        <f>punkty_rekrutacyjne5[[#This Row],[GHH]]=100</f>
        <v>0</v>
      </c>
      <c r="N221">
        <v>43</v>
      </c>
      <c r="O221" t="b">
        <f>punkty_rekrutacyjne5[[#This Row],[GMM]]=100</f>
        <v>0</v>
      </c>
      <c r="P221">
        <v>57</v>
      </c>
      <c r="Q221" t="b">
        <f>punkty_rekrutacyjne5[[#This Row],[GMP]]=100</f>
        <v>0</v>
      </c>
      <c r="R221">
        <v>34</v>
      </c>
      <c r="S221" t="b">
        <f>punkty_rekrutacyjne5[[#This Row],[GJP]]=100</f>
        <v>0</v>
      </c>
      <c r="T221" s="1">
        <f>COUNTIF(punkty_rekrutacyjne5[[#This Row],[Max]:[Max5]],TRUE)</f>
        <v>0</v>
      </c>
    </row>
    <row r="222" spans="2:20" hidden="1" x14ac:dyDescent="0.25">
      <c r="B222" s="1" t="s">
        <v>325</v>
      </c>
      <c r="C222" s="1" t="s">
        <v>326</v>
      </c>
      <c r="D222">
        <v>7</v>
      </c>
      <c r="E222">
        <v>3</v>
      </c>
      <c r="F222">
        <v>3</v>
      </c>
      <c r="G222">
        <v>2</v>
      </c>
      <c r="H222">
        <v>6</v>
      </c>
      <c r="I222">
        <v>5</v>
      </c>
      <c r="J222">
        <v>84</v>
      </c>
      <c r="K222" t="b">
        <f>punkty_rekrutacyjne5[[#This Row],[GHP]]=100</f>
        <v>0</v>
      </c>
      <c r="L222">
        <v>70</v>
      </c>
      <c r="M222" t="b">
        <f>punkty_rekrutacyjne5[[#This Row],[GHH]]=100</f>
        <v>0</v>
      </c>
      <c r="N222">
        <v>57</v>
      </c>
      <c r="O222" t="b">
        <f>punkty_rekrutacyjne5[[#This Row],[GMM]]=100</f>
        <v>0</v>
      </c>
      <c r="P222">
        <v>62</v>
      </c>
      <c r="Q222" t="b">
        <f>punkty_rekrutacyjne5[[#This Row],[GMP]]=100</f>
        <v>0</v>
      </c>
      <c r="R222">
        <v>1</v>
      </c>
      <c r="S222" t="b">
        <f>punkty_rekrutacyjne5[[#This Row],[GJP]]=100</f>
        <v>0</v>
      </c>
      <c r="T222" s="1">
        <f>COUNTIF(punkty_rekrutacyjne5[[#This Row],[Max]:[Max5]],TRUE)</f>
        <v>0</v>
      </c>
    </row>
    <row r="223" spans="2:20" hidden="1" x14ac:dyDescent="0.25">
      <c r="B223" s="1" t="s">
        <v>108</v>
      </c>
      <c r="C223" s="1" t="s">
        <v>327</v>
      </c>
      <c r="D223">
        <v>1</v>
      </c>
      <c r="E223">
        <v>5</v>
      </c>
      <c r="F223">
        <v>3</v>
      </c>
      <c r="G223">
        <v>5</v>
      </c>
      <c r="H223">
        <v>2</v>
      </c>
      <c r="I223">
        <v>4</v>
      </c>
      <c r="J223">
        <v>42</v>
      </c>
      <c r="K223" t="b">
        <f>punkty_rekrutacyjne5[[#This Row],[GHP]]=100</f>
        <v>0</v>
      </c>
      <c r="L223">
        <v>82</v>
      </c>
      <c r="M223" t="b">
        <f>punkty_rekrutacyjne5[[#This Row],[GHH]]=100</f>
        <v>0</v>
      </c>
      <c r="N223">
        <v>89</v>
      </c>
      <c r="O223" t="b">
        <f>punkty_rekrutacyjne5[[#This Row],[GMM]]=100</f>
        <v>0</v>
      </c>
      <c r="P223">
        <v>2</v>
      </c>
      <c r="Q223" t="b">
        <f>punkty_rekrutacyjne5[[#This Row],[GMP]]=100</f>
        <v>0</v>
      </c>
      <c r="R223">
        <v>41</v>
      </c>
      <c r="S223" t="b">
        <f>punkty_rekrutacyjne5[[#This Row],[GJP]]=100</f>
        <v>0</v>
      </c>
      <c r="T223" s="1">
        <f>COUNTIF(punkty_rekrutacyjne5[[#This Row],[Max]:[Max5]],TRUE)</f>
        <v>0</v>
      </c>
    </row>
    <row r="224" spans="2:20" hidden="1" x14ac:dyDescent="0.25">
      <c r="B224" s="1" t="s">
        <v>328</v>
      </c>
      <c r="C224" s="1" t="s">
        <v>68</v>
      </c>
      <c r="D224">
        <v>0</v>
      </c>
      <c r="E224">
        <v>6</v>
      </c>
      <c r="F224">
        <v>6</v>
      </c>
      <c r="G224">
        <v>4</v>
      </c>
      <c r="H224">
        <v>4</v>
      </c>
      <c r="I224">
        <v>3</v>
      </c>
      <c r="J224">
        <v>25</v>
      </c>
      <c r="K224" t="b">
        <f>punkty_rekrutacyjne5[[#This Row],[GHP]]=100</f>
        <v>0</v>
      </c>
      <c r="L224">
        <v>40</v>
      </c>
      <c r="M224" t="b">
        <f>punkty_rekrutacyjne5[[#This Row],[GHH]]=100</f>
        <v>0</v>
      </c>
      <c r="N224">
        <v>61</v>
      </c>
      <c r="O224" t="b">
        <f>punkty_rekrutacyjne5[[#This Row],[GMM]]=100</f>
        <v>0</v>
      </c>
      <c r="P224">
        <v>59</v>
      </c>
      <c r="Q224" t="b">
        <f>punkty_rekrutacyjne5[[#This Row],[GMP]]=100</f>
        <v>0</v>
      </c>
      <c r="R224">
        <v>88</v>
      </c>
      <c r="S224" t="b">
        <f>punkty_rekrutacyjne5[[#This Row],[GJP]]=100</f>
        <v>0</v>
      </c>
      <c r="T224" s="1">
        <f>COUNTIF(punkty_rekrutacyjne5[[#This Row],[Max]:[Max5]],TRUE)</f>
        <v>0</v>
      </c>
    </row>
    <row r="225" spans="2:20" hidden="1" x14ac:dyDescent="0.25">
      <c r="B225" s="1" t="s">
        <v>329</v>
      </c>
      <c r="C225" s="1" t="s">
        <v>188</v>
      </c>
      <c r="D225">
        <v>2</v>
      </c>
      <c r="E225">
        <v>4</v>
      </c>
      <c r="F225">
        <v>3</v>
      </c>
      <c r="G225">
        <v>3</v>
      </c>
      <c r="H225">
        <v>3</v>
      </c>
      <c r="I225">
        <v>2</v>
      </c>
      <c r="J225">
        <v>76</v>
      </c>
      <c r="K225" t="b">
        <f>punkty_rekrutacyjne5[[#This Row],[GHP]]=100</f>
        <v>0</v>
      </c>
      <c r="L225">
        <v>21</v>
      </c>
      <c r="M225" t="b">
        <f>punkty_rekrutacyjne5[[#This Row],[GHH]]=100</f>
        <v>0</v>
      </c>
      <c r="N225">
        <v>59</v>
      </c>
      <c r="O225" t="b">
        <f>punkty_rekrutacyjne5[[#This Row],[GMM]]=100</f>
        <v>0</v>
      </c>
      <c r="P225">
        <v>79</v>
      </c>
      <c r="Q225" t="b">
        <f>punkty_rekrutacyjne5[[#This Row],[GMP]]=100</f>
        <v>0</v>
      </c>
      <c r="R225">
        <v>33</v>
      </c>
      <c r="S225" t="b">
        <f>punkty_rekrutacyjne5[[#This Row],[GJP]]=100</f>
        <v>0</v>
      </c>
      <c r="T225" s="1">
        <f>COUNTIF(punkty_rekrutacyjne5[[#This Row],[Max]:[Max5]],TRUE)</f>
        <v>0</v>
      </c>
    </row>
    <row r="226" spans="2:20" hidden="1" x14ac:dyDescent="0.25">
      <c r="B226" s="1" t="s">
        <v>330</v>
      </c>
      <c r="C226" s="1" t="s">
        <v>30</v>
      </c>
      <c r="D226">
        <v>3</v>
      </c>
      <c r="E226">
        <v>6</v>
      </c>
      <c r="F226">
        <v>5</v>
      </c>
      <c r="G226">
        <v>2</v>
      </c>
      <c r="H226">
        <v>5</v>
      </c>
      <c r="I226">
        <v>4</v>
      </c>
      <c r="J226">
        <v>18</v>
      </c>
      <c r="K226" t="b">
        <f>punkty_rekrutacyjne5[[#This Row],[GHP]]=100</f>
        <v>0</v>
      </c>
      <c r="L226">
        <v>33</v>
      </c>
      <c r="M226" t="b">
        <f>punkty_rekrutacyjne5[[#This Row],[GHH]]=100</f>
        <v>0</v>
      </c>
      <c r="N226">
        <v>57</v>
      </c>
      <c r="O226" t="b">
        <f>punkty_rekrutacyjne5[[#This Row],[GMM]]=100</f>
        <v>0</v>
      </c>
      <c r="P226">
        <v>34</v>
      </c>
      <c r="Q226" t="b">
        <f>punkty_rekrutacyjne5[[#This Row],[GMP]]=100</f>
        <v>0</v>
      </c>
      <c r="R226">
        <v>74</v>
      </c>
      <c r="S226" t="b">
        <f>punkty_rekrutacyjne5[[#This Row],[GJP]]=100</f>
        <v>0</v>
      </c>
      <c r="T226" s="1">
        <f>COUNTIF(punkty_rekrutacyjne5[[#This Row],[Max]:[Max5]],TRUE)</f>
        <v>0</v>
      </c>
    </row>
    <row r="227" spans="2:20" hidden="1" x14ac:dyDescent="0.25">
      <c r="B227" s="1" t="s">
        <v>131</v>
      </c>
      <c r="C227" s="1" t="s">
        <v>171</v>
      </c>
      <c r="D227">
        <v>8</v>
      </c>
      <c r="E227">
        <v>4</v>
      </c>
      <c r="F227">
        <v>3</v>
      </c>
      <c r="G227">
        <v>2</v>
      </c>
      <c r="H227">
        <v>6</v>
      </c>
      <c r="I227">
        <v>5</v>
      </c>
      <c r="J227">
        <v>67</v>
      </c>
      <c r="K227" t="b">
        <f>punkty_rekrutacyjne5[[#This Row],[GHP]]=100</f>
        <v>0</v>
      </c>
      <c r="L227">
        <v>34</v>
      </c>
      <c r="M227" t="b">
        <f>punkty_rekrutacyjne5[[#This Row],[GHH]]=100</f>
        <v>0</v>
      </c>
      <c r="N227">
        <v>96</v>
      </c>
      <c r="O227" t="b">
        <f>punkty_rekrutacyjne5[[#This Row],[GMM]]=100</f>
        <v>0</v>
      </c>
      <c r="P227">
        <v>61</v>
      </c>
      <c r="Q227" t="b">
        <f>punkty_rekrutacyjne5[[#This Row],[GMP]]=100</f>
        <v>0</v>
      </c>
      <c r="R227">
        <v>40</v>
      </c>
      <c r="S227" t="b">
        <f>punkty_rekrutacyjne5[[#This Row],[GJP]]=100</f>
        <v>0</v>
      </c>
      <c r="T227" s="1">
        <f>COUNTIF(punkty_rekrutacyjne5[[#This Row],[Max]:[Max5]],TRUE)</f>
        <v>0</v>
      </c>
    </row>
    <row r="228" spans="2:20" hidden="1" x14ac:dyDescent="0.25">
      <c r="B228" s="1" t="s">
        <v>265</v>
      </c>
      <c r="C228" s="1" t="s">
        <v>16</v>
      </c>
      <c r="D228">
        <v>5</v>
      </c>
      <c r="E228">
        <v>4</v>
      </c>
      <c r="F228">
        <v>4</v>
      </c>
      <c r="G228">
        <v>6</v>
      </c>
      <c r="H228">
        <v>4</v>
      </c>
      <c r="I228">
        <v>5</v>
      </c>
      <c r="J228">
        <v>39</v>
      </c>
      <c r="K228" t="b">
        <f>punkty_rekrutacyjne5[[#This Row],[GHP]]=100</f>
        <v>0</v>
      </c>
      <c r="L228">
        <v>12</v>
      </c>
      <c r="M228" t="b">
        <f>punkty_rekrutacyjne5[[#This Row],[GHH]]=100</f>
        <v>0</v>
      </c>
      <c r="N228">
        <v>100</v>
      </c>
      <c r="O228" t="b">
        <f>punkty_rekrutacyjne5[[#This Row],[GMM]]=100</f>
        <v>1</v>
      </c>
      <c r="P228">
        <v>47</v>
      </c>
      <c r="Q228" t="b">
        <f>punkty_rekrutacyjne5[[#This Row],[GMP]]=100</f>
        <v>0</v>
      </c>
      <c r="R228">
        <v>42</v>
      </c>
      <c r="S228" t="b">
        <f>punkty_rekrutacyjne5[[#This Row],[GJP]]=100</f>
        <v>0</v>
      </c>
      <c r="T228" s="1">
        <f>COUNTIF(punkty_rekrutacyjne5[[#This Row],[Max]:[Max5]],TRUE)</f>
        <v>1</v>
      </c>
    </row>
    <row r="229" spans="2:20" hidden="1" x14ac:dyDescent="0.25">
      <c r="B229" s="1" t="s">
        <v>331</v>
      </c>
      <c r="C229" s="1" t="s">
        <v>155</v>
      </c>
      <c r="D229">
        <v>0</v>
      </c>
      <c r="E229">
        <v>3</v>
      </c>
      <c r="F229">
        <v>2</v>
      </c>
      <c r="G229">
        <v>4</v>
      </c>
      <c r="H229">
        <v>4</v>
      </c>
      <c r="I229">
        <v>2</v>
      </c>
      <c r="J229">
        <v>88</v>
      </c>
      <c r="K229" t="b">
        <f>punkty_rekrutacyjne5[[#This Row],[GHP]]=100</f>
        <v>0</v>
      </c>
      <c r="L229">
        <v>79</v>
      </c>
      <c r="M229" t="b">
        <f>punkty_rekrutacyjne5[[#This Row],[GHH]]=100</f>
        <v>0</v>
      </c>
      <c r="N229">
        <v>26</v>
      </c>
      <c r="O229" t="b">
        <f>punkty_rekrutacyjne5[[#This Row],[GMM]]=100</f>
        <v>0</v>
      </c>
      <c r="P229">
        <v>8</v>
      </c>
      <c r="Q229" t="b">
        <f>punkty_rekrutacyjne5[[#This Row],[GMP]]=100</f>
        <v>0</v>
      </c>
      <c r="R229">
        <v>70</v>
      </c>
      <c r="S229" t="b">
        <f>punkty_rekrutacyjne5[[#This Row],[GJP]]=100</f>
        <v>0</v>
      </c>
      <c r="T229" s="1">
        <f>COUNTIF(punkty_rekrutacyjne5[[#This Row],[Max]:[Max5]],TRUE)</f>
        <v>0</v>
      </c>
    </row>
    <row r="230" spans="2:20" hidden="1" x14ac:dyDescent="0.25">
      <c r="B230" s="1" t="s">
        <v>332</v>
      </c>
      <c r="C230" s="1" t="s">
        <v>117</v>
      </c>
      <c r="D230">
        <v>1</v>
      </c>
      <c r="E230">
        <v>2</v>
      </c>
      <c r="F230">
        <v>2</v>
      </c>
      <c r="G230">
        <v>6</v>
      </c>
      <c r="H230">
        <v>6</v>
      </c>
      <c r="I230">
        <v>3</v>
      </c>
      <c r="J230">
        <v>83</v>
      </c>
      <c r="K230" t="b">
        <f>punkty_rekrutacyjne5[[#This Row],[GHP]]=100</f>
        <v>0</v>
      </c>
      <c r="L230">
        <v>76</v>
      </c>
      <c r="M230" t="b">
        <f>punkty_rekrutacyjne5[[#This Row],[GHH]]=100</f>
        <v>0</v>
      </c>
      <c r="N230">
        <v>52</v>
      </c>
      <c r="O230" t="b">
        <f>punkty_rekrutacyjne5[[#This Row],[GMM]]=100</f>
        <v>0</v>
      </c>
      <c r="P230">
        <v>43</v>
      </c>
      <c r="Q230" t="b">
        <f>punkty_rekrutacyjne5[[#This Row],[GMP]]=100</f>
        <v>0</v>
      </c>
      <c r="R230">
        <v>64</v>
      </c>
      <c r="S230" t="b">
        <f>punkty_rekrutacyjne5[[#This Row],[GJP]]=100</f>
        <v>0</v>
      </c>
      <c r="T230" s="1">
        <f>COUNTIF(punkty_rekrutacyjne5[[#This Row],[Max]:[Max5]],TRUE)</f>
        <v>0</v>
      </c>
    </row>
    <row r="231" spans="2:20" hidden="1" x14ac:dyDescent="0.25">
      <c r="B231" s="1" t="s">
        <v>333</v>
      </c>
      <c r="C231" s="1" t="s">
        <v>216</v>
      </c>
      <c r="D231">
        <v>1</v>
      </c>
      <c r="E231">
        <v>6</v>
      </c>
      <c r="F231">
        <v>6</v>
      </c>
      <c r="G231">
        <v>3</v>
      </c>
      <c r="H231">
        <v>6</v>
      </c>
      <c r="I231">
        <v>4</v>
      </c>
      <c r="J231">
        <v>54</v>
      </c>
      <c r="K231" t="b">
        <f>punkty_rekrutacyjne5[[#This Row],[GHP]]=100</f>
        <v>0</v>
      </c>
      <c r="L231">
        <v>50</v>
      </c>
      <c r="M231" t="b">
        <f>punkty_rekrutacyjne5[[#This Row],[GHH]]=100</f>
        <v>0</v>
      </c>
      <c r="N231">
        <v>36</v>
      </c>
      <c r="O231" t="b">
        <f>punkty_rekrutacyjne5[[#This Row],[GMM]]=100</f>
        <v>0</v>
      </c>
      <c r="P231">
        <v>23</v>
      </c>
      <c r="Q231" t="b">
        <f>punkty_rekrutacyjne5[[#This Row],[GMP]]=100</f>
        <v>0</v>
      </c>
      <c r="R231">
        <v>9</v>
      </c>
      <c r="S231" t="b">
        <f>punkty_rekrutacyjne5[[#This Row],[GJP]]=100</f>
        <v>0</v>
      </c>
      <c r="T231" s="1">
        <f>COUNTIF(punkty_rekrutacyjne5[[#This Row],[Max]:[Max5]],TRUE)</f>
        <v>0</v>
      </c>
    </row>
    <row r="232" spans="2:20" hidden="1" x14ac:dyDescent="0.25">
      <c r="B232" s="1" t="s">
        <v>334</v>
      </c>
      <c r="C232" s="1" t="s">
        <v>242</v>
      </c>
      <c r="D232">
        <v>0</v>
      </c>
      <c r="E232">
        <v>3</v>
      </c>
      <c r="F232">
        <v>4</v>
      </c>
      <c r="G232">
        <v>6</v>
      </c>
      <c r="H232">
        <v>3</v>
      </c>
      <c r="I232">
        <v>5</v>
      </c>
      <c r="J232">
        <v>49</v>
      </c>
      <c r="K232" t="b">
        <f>punkty_rekrutacyjne5[[#This Row],[GHP]]=100</f>
        <v>0</v>
      </c>
      <c r="L232">
        <v>31</v>
      </c>
      <c r="M232" t="b">
        <f>punkty_rekrutacyjne5[[#This Row],[GHH]]=100</f>
        <v>0</v>
      </c>
      <c r="N232">
        <v>34</v>
      </c>
      <c r="O232" t="b">
        <f>punkty_rekrutacyjne5[[#This Row],[GMM]]=100</f>
        <v>0</v>
      </c>
      <c r="P232">
        <v>22</v>
      </c>
      <c r="Q232" t="b">
        <f>punkty_rekrutacyjne5[[#This Row],[GMP]]=100</f>
        <v>0</v>
      </c>
      <c r="R232">
        <v>76</v>
      </c>
      <c r="S232" t="b">
        <f>punkty_rekrutacyjne5[[#This Row],[GJP]]=100</f>
        <v>0</v>
      </c>
      <c r="T232" s="1">
        <f>COUNTIF(punkty_rekrutacyjne5[[#This Row],[Max]:[Max5]],TRUE)</f>
        <v>0</v>
      </c>
    </row>
    <row r="233" spans="2:20" hidden="1" x14ac:dyDescent="0.25">
      <c r="B233" s="1" t="s">
        <v>335</v>
      </c>
      <c r="C233" s="1" t="s">
        <v>177</v>
      </c>
      <c r="D233">
        <v>1</v>
      </c>
      <c r="E233">
        <v>3</v>
      </c>
      <c r="F233">
        <v>2</v>
      </c>
      <c r="G233">
        <v>2</v>
      </c>
      <c r="H233">
        <v>2</v>
      </c>
      <c r="I233">
        <v>3</v>
      </c>
      <c r="J233">
        <v>71</v>
      </c>
      <c r="K233" t="b">
        <f>punkty_rekrutacyjne5[[#This Row],[GHP]]=100</f>
        <v>0</v>
      </c>
      <c r="L233">
        <v>20</v>
      </c>
      <c r="M233" t="b">
        <f>punkty_rekrutacyjne5[[#This Row],[GHH]]=100</f>
        <v>0</v>
      </c>
      <c r="N233">
        <v>46</v>
      </c>
      <c r="O233" t="b">
        <f>punkty_rekrutacyjne5[[#This Row],[GMM]]=100</f>
        <v>0</v>
      </c>
      <c r="P233">
        <v>6</v>
      </c>
      <c r="Q233" t="b">
        <f>punkty_rekrutacyjne5[[#This Row],[GMP]]=100</f>
        <v>0</v>
      </c>
      <c r="R233">
        <v>22</v>
      </c>
      <c r="S233" t="b">
        <f>punkty_rekrutacyjne5[[#This Row],[GJP]]=100</f>
        <v>0</v>
      </c>
      <c r="T233" s="1">
        <f>COUNTIF(punkty_rekrutacyjne5[[#This Row],[Max]:[Max5]],TRUE)</f>
        <v>0</v>
      </c>
    </row>
    <row r="234" spans="2:20" hidden="1" x14ac:dyDescent="0.25">
      <c r="B234" s="1" t="s">
        <v>336</v>
      </c>
      <c r="C234" s="1" t="s">
        <v>210</v>
      </c>
      <c r="D234">
        <v>8</v>
      </c>
      <c r="E234">
        <v>5</v>
      </c>
      <c r="F234">
        <v>6</v>
      </c>
      <c r="G234">
        <v>4</v>
      </c>
      <c r="H234">
        <v>5</v>
      </c>
      <c r="I234">
        <v>4</v>
      </c>
      <c r="J234">
        <v>5</v>
      </c>
      <c r="K234" t="b">
        <f>punkty_rekrutacyjne5[[#This Row],[GHP]]=100</f>
        <v>0</v>
      </c>
      <c r="L234">
        <v>48</v>
      </c>
      <c r="M234" t="b">
        <f>punkty_rekrutacyjne5[[#This Row],[GHH]]=100</f>
        <v>0</v>
      </c>
      <c r="N234">
        <v>2</v>
      </c>
      <c r="O234" t="b">
        <f>punkty_rekrutacyjne5[[#This Row],[GMM]]=100</f>
        <v>0</v>
      </c>
      <c r="P234">
        <v>12</v>
      </c>
      <c r="Q234" t="b">
        <f>punkty_rekrutacyjne5[[#This Row],[GMP]]=100</f>
        <v>0</v>
      </c>
      <c r="R234">
        <v>15</v>
      </c>
      <c r="S234" t="b">
        <f>punkty_rekrutacyjne5[[#This Row],[GJP]]=100</f>
        <v>0</v>
      </c>
      <c r="T234" s="1">
        <f>COUNTIF(punkty_rekrutacyjne5[[#This Row],[Max]:[Max5]],TRUE)</f>
        <v>0</v>
      </c>
    </row>
    <row r="235" spans="2:20" hidden="1" x14ac:dyDescent="0.25">
      <c r="B235" s="1" t="s">
        <v>337</v>
      </c>
      <c r="C235" s="1" t="s">
        <v>338</v>
      </c>
      <c r="D235">
        <v>7</v>
      </c>
      <c r="E235">
        <v>4</v>
      </c>
      <c r="F235">
        <v>3</v>
      </c>
      <c r="G235">
        <v>4</v>
      </c>
      <c r="H235">
        <v>6</v>
      </c>
      <c r="I235">
        <v>6</v>
      </c>
      <c r="J235">
        <v>27</v>
      </c>
      <c r="K235" t="b">
        <f>punkty_rekrutacyjne5[[#This Row],[GHP]]=100</f>
        <v>0</v>
      </c>
      <c r="L235">
        <v>12</v>
      </c>
      <c r="M235" t="b">
        <f>punkty_rekrutacyjne5[[#This Row],[GHH]]=100</f>
        <v>0</v>
      </c>
      <c r="N235">
        <v>19</v>
      </c>
      <c r="O235" t="b">
        <f>punkty_rekrutacyjne5[[#This Row],[GMM]]=100</f>
        <v>0</v>
      </c>
      <c r="P235">
        <v>10</v>
      </c>
      <c r="Q235" t="b">
        <f>punkty_rekrutacyjne5[[#This Row],[GMP]]=100</f>
        <v>0</v>
      </c>
      <c r="R235">
        <v>66</v>
      </c>
      <c r="S235" t="b">
        <f>punkty_rekrutacyjne5[[#This Row],[GJP]]=100</f>
        <v>0</v>
      </c>
      <c r="T235" s="1">
        <f>COUNTIF(punkty_rekrutacyjne5[[#This Row],[Max]:[Max5]],TRUE)</f>
        <v>0</v>
      </c>
    </row>
    <row r="236" spans="2:20" hidden="1" x14ac:dyDescent="0.25">
      <c r="B236" s="1" t="s">
        <v>339</v>
      </c>
      <c r="C236" s="1" t="s">
        <v>340</v>
      </c>
      <c r="D236">
        <v>6</v>
      </c>
      <c r="E236">
        <v>2</v>
      </c>
      <c r="F236">
        <v>5</v>
      </c>
      <c r="G236">
        <v>3</v>
      </c>
      <c r="H236">
        <v>5</v>
      </c>
      <c r="I236">
        <v>3</v>
      </c>
      <c r="J236">
        <v>95</v>
      </c>
      <c r="K236" t="b">
        <f>punkty_rekrutacyjne5[[#This Row],[GHP]]=100</f>
        <v>0</v>
      </c>
      <c r="L236">
        <v>12</v>
      </c>
      <c r="M236" t="b">
        <f>punkty_rekrutacyjne5[[#This Row],[GHH]]=100</f>
        <v>0</v>
      </c>
      <c r="N236">
        <v>76</v>
      </c>
      <c r="O236" t="b">
        <f>punkty_rekrutacyjne5[[#This Row],[GMM]]=100</f>
        <v>0</v>
      </c>
      <c r="P236">
        <v>52</v>
      </c>
      <c r="Q236" t="b">
        <f>punkty_rekrutacyjne5[[#This Row],[GMP]]=100</f>
        <v>0</v>
      </c>
      <c r="R236">
        <v>36</v>
      </c>
      <c r="S236" t="b">
        <f>punkty_rekrutacyjne5[[#This Row],[GJP]]=100</f>
        <v>0</v>
      </c>
      <c r="T236" s="1">
        <f>COUNTIF(punkty_rekrutacyjne5[[#This Row],[Max]:[Max5]],TRUE)</f>
        <v>0</v>
      </c>
    </row>
    <row r="237" spans="2:20" hidden="1" x14ac:dyDescent="0.25">
      <c r="B237" s="1" t="s">
        <v>341</v>
      </c>
      <c r="C237" s="1" t="s">
        <v>177</v>
      </c>
      <c r="D237">
        <v>4</v>
      </c>
      <c r="E237">
        <v>6</v>
      </c>
      <c r="F237">
        <v>4</v>
      </c>
      <c r="G237">
        <v>5</v>
      </c>
      <c r="H237">
        <v>5</v>
      </c>
      <c r="I237">
        <v>2</v>
      </c>
      <c r="J237">
        <v>48</v>
      </c>
      <c r="K237" t="b">
        <f>punkty_rekrutacyjne5[[#This Row],[GHP]]=100</f>
        <v>0</v>
      </c>
      <c r="L237">
        <v>9</v>
      </c>
      <c r="M237" t="b">
        <f>punkty_rekrutacyjne5[[#This Row],[GHH]]=100</f>
        <v>0</v>
      </c>
      <c r="N237">
        <v>45</v>
      </c>
      <c r="O237" t="b">
        <f>punkty_rekrutacyjne5[[#This Row],[GMM]]=100</f>
        <v>0</v>
      </c>
      <c r="P237">
        <v>10</v>
      </c>
      <c r="Q237" t="b">
        <f>punkty_rekrutacyjne5[[#This Row],[GMP]]=100</f>
        <v>0</v>
      </c>
      <c r="R237">
        <v>3</v>
      </c>
      <c r="S237" t="b">
        <f>punkty_rekrutacyjne5[[#This Row],[GJP]]=100</f>
        <v>0</v>
      </c>
      <c r="T237" s="1">
        <f>COUNTIF(punkty_rekrutacyjne5[[#This Row],[Max]:[Max5]],TRUE)</f>
        <v>0</v>
      </c>
    </row>
    <row r="238" spans="2:20" hidden="1" x14ac:dyDescent="0.25">
      <c r="B238" s="1" t="s">
        <v>342</v>
      </c>
      <c r="C238" s="1" t="s">
        <v>343</v>
      </c>
      <c r="D238">
        <v>2</v>
      </c>
      <c r="E238">
        <v>5</v>
      </c>
      <c r="F238">
        <v>2</v>
      </c>
      <c r="G238">
        <v>4</v>
      </c>
      <c r="H238">
        <v>4</v>
      </c>
      <c r="I238">
        <v>4</v>
      </c>
      <c r="J238">
        <v>46</v>
      </c>
      <c r="K238" t="b">
        <f>punkty_rekrutacyjne5[[#This Row],[GHP]]=100</f>
        <v>0</v>
      </c>
      <c r="L238">
        <v>58</v>
      </c>
      <c r="M238" t="b">
        <f>punkty_rekrutacyjne5[[#This Row],[GHH]]=100</f>
        <v>0</v>
      </c>
      <c r="N238">
        <v>72</v>
      </c>
      <c r="O238" t="b">
        <f>punkty_rekrutacyjne5[[#This Row],[GMM]]=100</f>
        <v>0</v>
      </c>
      <c r="P238">
        <v>83</v>
      </c>
      <c r="Q238" t="b">
        <f>punkty_rekrutacyjne5[[#This Row],[GMP]]=100</f>
        <v>0</v>
      </c>
      <c r="R238">
        <v>48</v>
      </c>
      <c r="S238" t="b">
        <f>punkty_rekrutacyjne5[[#This Row],[GJP]]=100</f>
        <v>0</v>
      </c>
      <c r="T238" s="1">
        <f>COUNTIF(punkty_rekrutacyjne5[[#This Row],[Max]:[Max5]],TRUE)</f>
        <v>0</v>
      </c>
    </row>
    <row r="239" spans="2:20" hidden="1" x14ac:dyDescent="0.25">
      <c r="B239" s="1" t="s">
        <v>344</v>
      </c>
      <c r="C239" s="1" t="s">
        <v>345</v>
      </c>
      <c r="D239">
        <v>7</v>
      </c>
      <c r="E239">
        <v>3</v>
      </c>
      <c r="F239">
        <v>3</v>
      </c>
      <c r="G239">
        <v>3</v>
      </c>
      <c r="H239">
        <v>3</v>
      </c>
      <c r="I239">
        <v>6</v>
      </c>
      <c r="J239">
        <v>72</v>
      </c>
      <c r="K239" t="b">
        <f>punkty_rekrutacyjne5[[#This Row],[GHP]]=100</f>
        <v>0</v>
      </c>
      <c r="L239">
        <v>40</v>
      </c>
      <c r="M239" t="b">
        <f>punkty_rekrutacyjne5[[#This Row],[GHH]]=100</f>
        <v>0</v>
      </c>
      <c r="N239">
        <v>54</v>
      </c>
      <c r="O239" t="b">
        <f>punkty_rekrutacyjne5[[#This Row],[GMM]]=100</f>
        <v>0</v>
      </c>
      <c r="P239">
        <v>44</v>
      </c>
      <c r="Q239" t="b">
        <f>punkty_rekrutacyjne5[[#This Row],[GMP]]=100</f>
        <v>0</v>
      </c>
      <c r="R239">
        <v>78</v>
      </c>
      <c r="S239" t="b">
        <f>punkty_rekrutacyjne5[[#This Row],[GJP]]=100</f>
        <v>0</v>
      </c>
      <c r="T239" s="1">
        <f>COUNTIF(punkty_rekrutacyjne5[[#This Row],[Max]:[Max5]],TRUE)</f>
        <v>0</v>
      </c>
    </row>
    <row r="240" spans="2:20" hidden="1" x14ac:dyDescent="0.25">
      <c r="B240" s="1" t="s">
        <v>346</v>
      </c>
      <c r="C240" s="1" t="s">
        <v>347</v>
      </c>
      <c r="D240">
        <v>4</v>
      </c>
      <c r="E240">
        <v>4</v>
      </c>
      <c r="F240">
        <v>5</v>
      </c>
      <c r="G240">
        <v>2</v>
      </c>
      <c r="H240">
        <v>3</v>
      </c>
      <c r="I240">
        <v>5</v>
      </c>
      <c r="J240">
        <v>80</v>
      </c>
      <c r="K240" t="b">
        <f>punkty_rekrutacyjne5[[#This Row],[GHP]]=100</f>
        <v>0</v>
      </c>
      <c r="L240">
        <v>63</v>
      </c>
      <c r="M240" t="b">
        <f>punkty_rekrutacyjne5[[#This Row],[GHH]]=100</f>
        <v>0</v>
      </c>
      <c r="N240">
        <v>36</v>
      </c>
      <c r="O240" t="b">
        <f>punkty_rekrutacyjne5[[#This Row],[GMM]]=100</f>
        <v>0</v>
      </c>
      <c r="P240">
        <v>13</v>
      </c>
      <c r="Q240" t="b">
        <f>punkty_rekrutacyjne5[[#This Row],[GMP]]=100</f>
        <v>0</v>
      </c>
      <c r="R240">
        <v>38</v>
      </c>
      <c r="S240" t="b">
        <f>punkty_rekrutacyjne5[[#This Row],[GJP]]=100</f>
        <v>0</v>
      </c>
      <c r="T240" s="1">
        <f>COUNTIF(punkty_rekrutacyjne5[[#This Row],[Max]:[Max5]],TRUE)</f>
        <v>0</v>
      </c>
    </row>
    <row r="241" spans="2:20" hidden="1" x14ac:dyDescent="0.25">
      <c r="B241" s="1" t="s">
        <v>348</v>
      </c>
      <c r="C241" s="1" t="s">
        <v>210</v>
      </c>
      <c r="D241">
        <v>7</v>
      </c>
      <c r="E241">
        <v>5</v>
      </c>
      <c r="F241">
        <v>3</v>
      </c>
      <c r="G241">
        <v>2</v>
      </c>
      <c r="H241">
        <v>5</v>
      </c>
      <c r="I241">
        <v>3</v>
      </c>
      <c r="J241">
        <v>89</v>
      </c>
      <c r="K241" t="b">
        <f>punkty_rekrutacyjne5[[#This Row],[GHP]]=100</f>
        <v>0</v>
      </c>
      <c r="L241">
        <v>97</v>
      </c>
      <c r="M241" t="b">
        <f>punkty_rekrutacyjne5[[#This Row],[GHH]]=100</f>
        <v>0</v>
      </c>
      <c r="N241">
        <v>66</v>
      </c>
      <c r="O241" t="b">
        <f>punkty_rekrutacyjne5[[#This Row],[GMM]]=100</f>
        <v>0</v>
      </c>
      <c r="P241">
        <v>5</v>
      </c>
      <c r="Q241" t="b">
        <f>punkty_rekrutacyjne5[[#This Row],[GMP]]=100</f>
        <v>0</v>
      </c>
      <c r="R241">
        <v>68</v>
      </c>
      <c r="S241" t="b">
        <f>punkty_rekrutacyjne5[[#This Row],[GJP]]=100</f>
        <v>0</v>
      </c>
      <c r="T241" s="1">
        <f>COUNTIF(punkty_rekrutacyjne5[[#This Row],[Max]:[Max5]],TRUE)</f>
        <v>0</v>
      </c>
    </row>
    <row r="242" spans="2:20" hidden="1" x14ac:dyDescent="0.25">
      <c r="B242" s="1" t="s">
        <v>349</v>
      </c>
      <c r="C242" s="1" t="s">
        <v>350</v>
      </c>
      <c r="D242">
        <v>8</v>
      </c>
      <c r="E242">
        <v>3</v>
      </c>
      <c r="F242">
        <v>5</v>
      </c>
      <c r="G242">
        <v>3</v>
      </c>
      <c r="H242">
        <v>6</v>
      </c>
      <c r="I242">
        <v>6</v>
      </c>
      <c r="J242">
        <v>98</v>
      </c>
      <c r="K242" t="b">
        <f>punkty_rekrutacyjne5[[#This Row],[GHP]]=100</f>
        <v>0</v>
      </c>
      <c r="L242">
        <v>27</v>
      </c>
      <c r="M242" t="b">
        <f>punkty_rekrutacyjne5[[#This Row],[GHH]]=100</f>
        <v>0</v>
      </c>
      <c r="N242">
        <v>75</v>
      </c>
      <c r="O242" t="b">
        <f>punkty_rekrutacyjne5[[#This Row],[GMM]]=100</f>
        <v>0</v>
      </c>
      <c r="P242">
        <v>69</v>
      </c>
      <c r="Q242" t="b">
        <f>punkty_rekrutacyjne5[[#This Row],[GMP]]=100</f>
        <v>0</v>
      </c>
      <c r="R242">
        <v>29</v>
      </c>
      <c r="S242" t="b">
        <f>punkty_rekrutacyjne5[[#This Row],[GJP]]=100</f>
        <v>0</v>
      </c>
      <c r="T242" s="1">
        <f>COUNTIF(punkty_rekrutacyjne5[[#This Row],[Max]:[Max5]],TRUE)</f>
        <v>0</v>
      </c>
    </row>
    <row r="243" spans="2:20" hidden="1" x14ac:dyDescent="0.25">
      <c r="B243" s="1" t="s">
        <v>351</v>
      </c>
      <c r="C243" s="1" t="s">
        <v>45</v>
      </c>
      <c r="D243">
        <v>2</v>
      </c>
      <c r="E243">
        <v>2</v>
      </c>
      <c r="F243">
        <v>3</v>
      </c>
      <c r="G243">
        <v>4</v>
      </c>
      <c r="H243">
        <v>2</v>
      </c>
      <c r="I243">
        <v>6</v>
      </c>
      <c r="J243">
        <v>43</v>
      </c>
      <c r="K243" t="b">
        <f>punkty_rekrutacyjne5[[#This Row],[GHP]]=100</f>
        <v>0</v>
      </c>
      <c r="L243">
        <v>45</v>
      </c>
      <c r="M243" t="b">
        <f>punkty_rekrutacyjne5[[#This Row],[GHH]]=100</f>
        <v>0</v>
      </c>
      <c r="N243">
        <v>16</v>
      </c>
      <c r="O243" t="b">
        <f>punkty_rekrutacyjne5[[#This Row],[GMM]]=100</f>
        <v>0</v>
      </c>
      <c r="P243">
        <v>56</v>
      </c>
      <c r="Q243" t="b">
        <f>punkty_rekrutacyjne5[[#This Row],[GMP]]=100</f>
        <v>0</v>
      </c>
      <c r="R243">
        <v>7</v>
      </c>
      <c r="S243" t="b">
        <f>punkty_rekrutacyjne5[[#This Row],[GJP]]=100</f>
        <v>0</v>
      </c>
      <c r="T243" s="1">
        <f>COUNTIF(punkty_rekrutacyjne5[[#This Row],[Max]:[Max5]],TRUE)</f>
        <v>0</v>
      </c>
    </row>
    <row r="244" spans="2:20" hidden="1" x14ac:dyDescent="0.25">
      <c r="B244" s="1" t="s">
        <v>352</v>
      </c>
      <c r="C244" s="1" t="s">
        <v>193</v>
      </c>
      <c r="D244">
        <v>7</v>
      </c>
      <c r="E244">
        <v>6</v>
      </c>
      <c r="F244">
        <v>6</v>
      </c>
      <c r="G244">
        <v>2</v>
      </c>
      <c r="H244">
        <v>3</v>
      </c>
      <c r="I244">
        <v>6</v>
      </c>
      <c r="J244">
        <v>19</v>
      </c>
      <c r="K244" t="b">
        <f>punkty_rekrutacyjne5[[#This Row],[GHP]]=100</f>
        <v>0</v>
      </c>
      <c r="L244">
        <v>5</v>
      </c>
      <c r="M244" t="b">
        <f>punkty_rekrutacyjne5[[#This Row],[GHH]]=100</f>
        <v>0</v>
      </c>
      <c r="N244">
        <v>76</v>
      </c>
      <c r="O244" t="b">
        <f>punkty_rekrutacyjne5[[#This Row],[GMM]]=100</f>
        <v>0</v>
      </c>
      <c r="P244">
        <v>74</v>
      </c>
      <c r="Q244" t="b">
        <f>punkty_rekrutacyjne5[[#This Row],[GMP]]=100</f>
        <v>0</v>
      </c>
      <c r="R244">
        <v>16</v>
      </c>
      <c r="S244" t="b">
        <f>punkty_rekrutacyjne5[[#This Row],[GJP]]=100</f>
        <v>0</v>
      </c>
      <c r="T244" s="1">
        <f>COUNTIF(punkty_rekrutacyjne5[[#This Row],[Max]:[Max5]],TRUE)</f>
        <v>0</v>
      </c>
    </row>
    <row r="245" spans="2:20" hidden="1" x14ac:dyDescent="0.25">
      <c r="B245" s="1" t="s">
        <v>353</v>
      </c>
      <c r="C245" s="1" t="s">
        <v>86</v>
      </c>
      <c r="D245">
        <v>2</v>
      </c>
      <c r="E245">
        <v>3</v>
      </c>
      <c r="F245">
        <v>2</v>
      </c>
      <c r="G245">
        <v>5</v>
      </c>
      <c r="H245">
        <v>5</v>
      </c>
      <c r="I245">
        <v>4</v>
      </c>
      <c r="J245">
        <v>60</v>
      </c>
      <c r="K245" t="b">
        <f>punkty_rekrutacyjne5[[#This Row],[GHP]]=100</f>
        <v>0</v>
      </c>
      <c r="L245">
        <v>48</v>
      </c>
      <c r="M245" t="b">
        <f>punkty_rekrutacyjne5[[#This Row],[GHH]]=100</f>
        <v>0</v>
      </c>
      <c r="N245">
        <v>73</v>
      </c>
      <c r="O245" t="b">
        <f>punkty_rekrutacyjne5[[#This Row],[GMM]]=100</f>
        <v>0</v>
      </c>
      <c r="P245">
        <v>93</v>
      </c>
      <c r="Q245" t="b">
        <f>punkty_rekrutacyjne5[[#This Row],[GMP]]=100</f>
        <v>0</v>
      </c>
      <c r="R245">
        <v>51</v>
      </c>
      <c r="S245" t="b">
        <f>punkty_rekrutacyjne5[[#This Row],[GJP]]=100</f>
        <v>0</v>
      </c>
      <c r="T245" s="1">
        <f>COUNTIF(punkty_rekrutacyjne5[[#This Row],[Max]:[Max5]],TRUE)</f>
        <v>0</v>
      </c>
    </row>
    <row r="246" spans="2:20" hidden="1" x14ac:dyDescent="0.25">
      <c r="B246" s="1" t="s">
        <v>354</v>
      </c>
      <c r="C246" s="1" t="s">
        <v>355</v>
      </c>
      <c r="D246">
        <v>4</v>
      </c>
      <c r="E246">
        <v>6</v>
      </c>
      <c r="F246">
        <v>3</v>
      </c>
      <c r="G246">
        <v>6</v>
      </c>
      <c r="H246">
        <v>5</v>
      </c>
      <c r="I246">
        <v>6</v>
      </c>
      <c r="J246">
        <v>82</v>
      </c>
      <c r="K246" t="b">
        <f>punkty_rekrutacyjne5[[#This Row],[GHP]]=100</f>
        <v>0</v>
      </c>
      <c r="L246">
        <v>21</v>
      </c>
      <c r="M246" t="b">
        <f>punkty_rekrutacyjne5[[#This Row],[GHH]]=100</f>
        <v>0</v>
      </c>
      <c r="N246">
        <v>64</v>
      </c>
      <c r="O246" t="b">
        <f>punkty_rekrutacyjne5[[#This Row],[GMM]]=100</f>
        <v>0</v>
      </c>
      <c r="P246">
        <v>61</v>
      </c>
      <c r="Q246" t="b">
        <f>punkty_rekrutacyjne5[[#This Row],[GMP]]=100</f>
        <v>0</v>
      </c>
      <c r="R246">
        <v>93</v>
      </c>
      <c r="S246" t="b">
        <f>punkty_rekrutacyjne5[[#This Row],[GJP]]=100</f>
        <v>0</v>
      </c>
      <c r="T246" s="1">
        <f>COUNTIF(punkty_rekrutacyjne5[[#This Row],[Max]:[Max5]],TRUE)</f>
        <v>0</v>
      </c>
    </row>
    <row r="247" spans="2:20" hidden="1" x14ac:dyDescent="0.25">
      <c r="B247" s="1" t="s">
        <v>356</v>
      </c>
      <c r="C247" s="1" t="s">
        <v>357</v>
      </c>
      <c r="D247">
        <v>2</v>
      </c>
      <c r="E247">
        <v>4</v>
      </c>
      <c r="F247">
        <v>2</v>
      </c>
      <c r="G247">
        <v>4</v>
      </c>
      <c r="H247">
        <v>3</v>
      </c>
      <c r="I247">
        <v>4</v>
      </c>
      <c r="J247">
        <v>65</v>
      </c>
      <c r="K247" t="b">
        <f>punkty_rekrutacyjne5[[#This Row],[GHP]]=100</f>
        <v>0</v>
      </c>
      <c r="L247">
        <v>50</v>
      </c>
      <c r="M247" t="b">
        <f>punkty_rekrutacyjne5[[#This Row],[GHH]]=100</f>
        <v>0</v>
      </c>
      <c r="N247">
        <v>15</v>
      </c>
      <c r="O247" t="b">
        <f>punkty_rekrutacyjne5[[#This Row],[GMM]]=100</f>
        <v>0</v>
      </c>
      <c r="P247">
        <v>67</v>
      </c>
      <c r="Q247" t="b">
        <f>punkty_rekrutacyjne5[[#This Row],[GMP]]=100</f>
        <v>0</v>
      </c>
      <c r="R247">
        <v>88</v>
      </c>
      <c r="S247" t="b">
        <f>punkty_rekrutacyjne5[[#This Row],[GJP]]=100</f>
        <v>0</v>
      </c>
      <c r="T247" s="1">
        <f>COUNTIF(punkty_rekrutacyjne5[[#This Row],[Max]:[Max5]],TRUE)</f>
        <v>0</v>
      </c>
    </row>
    <row r="248" spans="2:20" hidden="1" x14ac:dyDescent="0.25">
      <c r="B248" s="1" t="s">
        <v>358</v>
      </c>
      <c r="C248" s="1" t="s">
        <v>174</v>
      </c>
      <c r="D248">
        <v>8</v>
      </c>
      <c r="E248">
        <v>3</v>
      </c>
      <c r="F248">
        <v>6</v>
      </c>
      <c r="G248">
        <v>3</v>
      </c>
      <c r="H248">
        <v>6</v>
      </c>
      <c r="I248">
        <v>3</v>
      </c>
      <c r="J248">
        <v>85</v>
      </c>
      <c r="K248" t="b">
        <f>punkty_rekrutacyjne5[[#This Row],[GHP]]=100</f>
        <v>0</v>
      </c>
      <c r="L248">
        <v>68</v>
      </c>
      <c r="M248" t="b">
        <f>punkty_rekrutacyjne5[[#This Row],[GHH]]=100</f>
        <v>0</v>
      </c>
      <c r="N248">
        <v>59</v>
      </c>
      <c r="O248" t="b">
        <f>punkty_rekrutacyjne5[[#This Row],[GMM]]=100</f>
        <v>0</v>
      </c>
      <c r="P248">
        <v>5</v>
      </c>
      <c r="Q248" t="b">
        <f>punkty_rekrutacyjne5[[#This Row],[GMP]]=100</f>
        <v>0</v>
      </c>
      <c r="R248">
        <v>29</v>
      </c>
      <c r="S248" t="b">
        <f>punkty_rekrutacyjne5[[#This Row],[GJP]]=100</f>
        <v>0</v>
      </c>
      <c r="T248" s="1">
        <f>COUNTIF(punkty_rekrutacyjne5[[#This Row],[Max]:[Max5]],TRUE)</f>
        <v>0</v>
      </c>
    </row>
    <row r="249" spans="2:20" hidden="1" x14ac:dyDescent="0.25">
      <c r="B249" s="1" t="s">
        <v>359</v>
      </c>
      <c r="C249" s="1" t="s">
        <v>360</v>
      </c>
      <c r="D249">
        <v>7</v>
      </c>
      <c r="E249">
        <v>6</v>
      </c>
      <c r="F249">
        <v>2</v>
      </c>
      <c r="G249">
        <v>3</v>
      </c>
      <c r="H249">
        <v>2</v>
      </c>
      <c r="I249">
        <v>2</v>
      </c>
      <c r="J249">
        <v>91</v>
      </c>
      <c r="K249" t="b">
        <f>punkty_rekrutacyjne5[[#This Row],[GHP]]=100</f>
        <v>0</v>
      </c>
      <c r="L249">
        <v>65</v>
      </c>
      <c r="M249" t="b">
        <f>punkty_rekrutacyjne5[[#This Row],[GHH]]=100</f>
        <v>0</v>
      </c>
      <c r="N249">
        <v>12</v>
      </c>
      <c r="O249" t="b">
        <f>punkty_rekrutacyjne5[[#This Row],[GMM]]=100</f>
        <v>0</v>
      </c>
      <c r="P249">
        <v>78</v>
      </c>
      <c r="Q249" t="b">
        <f>punkty_rekrutacyjne5[[#This Row],[GMP]]=100</f>
        <v>0</v>
      </c>
      <c r="R249">
        <v>87</v>
      </c>
      <c r="S249" t="b">
        <f>punkty_rekrutacyjne5[[#This Row],[GJP]]=100</f>
        <v>0</v>
      </c>
      <c r="T249" s="1">
        <f>COUNTIF(punkty_rekrutacyjne5[[#This Row],[Max]:[Max5]],TRUE)</f>
        <v>0</v>
      </c>
    </row>
    <row r="250" spans="2:20" hidden="1" x14ac:dyDescent="0.25">
      <c r="B250" s="1" t="s">
        <v>361</v>
      </c>
      <c r="C250" s="1" t="s">
        <v>362</v>
      </c>
      <c r="D250">
        <v>2</v>
      </c>
      <c r="E250">
        <v>6</v>
      </c>
      <c r="F250">
        <v>6</v>
      </c>
      <c r="G250">
        <v>6</v>
      </c>
      <c r="H250">
        <v>2</v>
      </c>
      <c r="I250">
        <v>3</v>
      </c>
      <c r="J250">
        <v>65</v>
      </c>
      <c r="K250" t="b">
        <f>punkty_rekrutacyjne5[[#This Row],[GHP]]=100</f>
        <v>0</v>
      </c>
      <c r="L250">
        <v>28</v>
      </c>
      <c r="M250" t="b">
        <f>punkty_rekrutacyjne5[[#This Row],[GHH]]=100</f>
        <v>0</v>
      </c>
      <c r="N250">
        <v>80</v>
      </c>
      <c r="O250" t="b">
        <f>punkty_rekrutacyjne5[[#This Row],[GMM]]=100</f>
        <v>0</v>
      </c>
      <c r="P250">
        <v>55</v>
      </c>
      <c r="Q250" t="b">
        <f>punkty_rekrutacyjne5[[#This Row],[GMP]]=100</f>
        <v>0</v>
      </c>
      <c r="R250">
        <v>60</v>
      </c>
      <c r="S250" t="b">
        <f>punkty_rekrutacyjne5[[#This Row],[GJP]]=100</f>
        <v>0</v>
      </c>
      <c r="T250" s="1">
        <f>COUNTIF(punkty_rekrutacyjne5[[#This Row],[Max]:[Max5]],TRUE)</f>
        <v>0</v>
      </c>
    </row>
    <row r="251" spans="2:20" hidden="1" x14ac:dyDescent="0.25">
      <c r="B251" s="1" t="s">
        <v>363</v>
      </c>
      <c r="C251" s="1" t="s">
        <v>139</v>
      </c>
      <c r="D251">
        <v>4</v>
      </c>
      <c r="E251">
        <v>4</v>
      </c>
      <c r="F251">
        <v>2</v>
      </c>
      <c r="G251">
        <v>3</v>
      </c>
      <c r="H251">
        <v>3</v>
      </c>
      <c r="I251">
        <v>5</v>
      </c>
      <c r="J251">
        <v>14</v>
      </c>
      <c r="K251" t="b">
        <f>punkty_rekrutacyjne5[[#This Row],[GHP]]=100</f>
        <v>0</v>
      </c>
      <c r="L251">
        <v>4</v>
      </c>
      <c r="M251" t="b">
        <f>punkty_rekrutacyjne5[[#This Row],[GHH]]=100</f>
        <v>0</v>
      </c>
      <c r="N251">
        <v>93</v>
      </c>
      <c r="O251" t="b">
        <f>punkty_rekrutacyjne5[[#This Row],[GMM]]=100</f>
        <v>0</v>
      </c>
      <c r="P251">
        <v>36</v>
      </c>
      <c r="Q251" t="b">
        <f>punkty_rekrutacyjne5[[#This Row],[GMP]]=100</f>
        <v>0</v>
      </c>
      <c r="R251">
        <v>26</v>
      </c>
      <c r="S251" t="b">
        <f>punkty_rekrutacyjne5[[#This Row],[GJP]]=100</f>
        <v>0</v>
      </c>
      <c r="T251" s="1">
        <f>COUNTIF(punkty_rekrutacyjne5[[#This Row],[Max]:[Max5]],TRUE)</f>
        <v>0</v>
      </c>
    </row>
    <row r="252" spans="2:20" hidden="1" x14ac:dyDescent="0.25">
      <c r="B252" s="1" t="s">
        <v>364</v>
      </c>
      <c r="C252" s="1" t="s">
        <v>203</v>
      </c>
      <c r="D252">
        <v>0</v>
      </c>
      <c r="E252">
        <v>6</v>
      </c>
      <c r="F252">
        <v>2</v>
      </c>
      <c r="G252">
        <v>6</v>
      </c>
      <c r="H252">
        <v>5</v>
      </c>
      <c r="I252">
        <v>6</v>
      </c>
      <c r="J252">
        <v>15</v>
      </c>
      <c r="K252" t="b">
        <f>punkty_rekrutacyjne5[[#This Row],[GHP]]=100</f>
        <v>0</v>
      </c>
      <c r="L252">
        <v>42</v>
      </c>
      <c r="M252" t="b">
        <f>punkty_rekrutacyjne5[[#This Row],[GHH]]=100</f>
        <v>0</v>
      </c>
      <c r="N252">
        <v>90</v>
      </c>
      <c r="O252" t="b">
        <f>punkty_rekrutacyjne5[[#This Row],[GMM]]=100</f>
        <v>0</v>
      </c>
      <c r="P252">
        <v>14</v>
      </c>
      <c r="Q252" t="b">
        <f>punkty_rekrutacyjne5[[#This Row],[GMP]]=100</f>
        <v>0</v>
      </c>
      <c r="R252">
        <v>88</v>
      </c>
      <c r="S252" t="b">
        <f>punkty_rekrutacyjne5[[#This Row],[GJP]]=100</f>
        <v>0</v>
      </c>
      <c r="T252" s="1">
        <f>COUNTIF(punkty_rekrutacyjne5[[#This Row],[Max]:[Max5]],TRUE)</f>
        <v>0</v>
      </c>
    </row>
    <row r="253" spans="2:20" hidden="1" x14ac:dyDescent="0.25">
      <c r="B253" s="1" t="s">
        <v>365</v>
      </c>
      <c r="C253" s="1" t="s">
        <v>16</v>
      </c>
      <c r="D253">
        <v>8</v>
      </c>
      <c r="E253">
        <v>5</v>
      </c>
      <c r="F253">
        <v>4</v>
      </c>
      <c r="G253">
        <v>4</v>
      </c>
      <c r="H253">
        <v>4</v>
      </c>
      <c r="I253">
        <v>3</v>
      </c>
      <c r="J253">
        <v>39</v>
      </c>
      <c r="K253" t="b">
        <f>punkty_rekrutacyjne5[[#This Row],[GHP]]=100</f>
        <v>0</v>
      </c>
      <c r="L253">
        <v>45</v>
      </c>
      <c r="M253" t="b">
        <f>punkty_rekrutacyjne5[[#This Row],[GHH]]=100</f>
        <v>0</v>
      </c>
      <c r="N253">
        <v>68</v>
      </c>
      <c r="O253" t="b">
        <f>punkty_rekrutacyjne5[[#This Row],[GMM]]=100</f>
        <v>0</v>
      </c>
      <c r="P253">
        <v>26</v>
      </c>
      <c r="Q253" t="b">
        <f>punkty_rekrutacyjne5[[#This Row],[GMP]]=100</f>
        <v>0</v>
      </c>
      <c r="R253">
        <v>30</v>
      </c>
      <c r="S253" t="b">
        <f>punkty_rekrutacyjne5[[#This Row],[GJP]]=100</f>
        <v>0</v>
      </c>
      <c r="T253" s="1">
        <f>COUNTIF(punkty_rekrutacyjne5[[#This Row],[Max]:[Max5]],TRUE)</f>
        <v>0</v>
      </c>
    </row>
    <row r="254" spans="2:20" hidden="1" x14ac:dyDescent="0.25">
      <c r="B254" s="1" t="s">
        <v>366</v>
      </c>
      <c r="C254" s="1" t="s">
        <v>367</v>
      </c>
      <c r="D254">
        <v>3</v>
      </c>
      <c r="E254">
        <v>6</v>
      </c>
      <c r="F254">
        <v>3</v>
      </c>
      <c r="G254">
        <v>4</v>
      </c>
      <c r="H254">
        <v>3</v>
      </c>
      <c r="I254">
        <v>5</v>
      </c>
      <c r="J254">
        <v>86</v>
      </c>
      <c r="K254" t="b">
        <f>punkty_rekrutacyjne5[[#This Row],[GHP]]=100</f>
        <v>0</v>
      </c>
      <c r="L254">
        <v>46</v>
      </c>
      <c r="M254" t="b">
        <f>punkty_rekrutacyjne5[[#This Row],[GHH]]=100</f>
        <v>0</v>
      </c>
      <c r="N254">
        <v>9</v>
      </c>
      <c r="O254" t="b">
        <f>punkty_rekrutacyjne5[[#This Row],[GMM]]=100</f>
        <v>0</v>
      </c>
      <c r="P254">
        <v>68</v>
      </c>
      <c r="Q254" t="b">
        <f>punkty_rekrutacyjne5[[#This Row],[GMP]]=100</f>
        <v>0</v>
      </c>
      <c r="R254">
        <v>39</v>
      </c>
      <c r="S254" t="b">
        <f>punkty_rekrutacyjne5[[#This Row],[GJP]]=100</f>
        <v>0</v>
      </c>
      <c r="T254" s="1">
        <f>COUNTIF(punkty_rekrutacyjne5[[#This Row],[Max]:[Max5]],TRUE)</f>
        <v>0</v>
      </c>
    </row>
    <row r="255" spans="2:20" hidden="1" x14ac:dyDescent="0.25">
      <c r="B255" s="1" t="s">
        <v>368</v>
      </c>
      <c r="C255" s="1" t="s">
        <v>369</v>
      </c>
      <c r="D255">
        <v>7</v>
      </c>
      <c r="E255">
        <v>4</v>
      </c>
      <c r="F255">
        <v>6</v>
      </c>
      <c r="G255">
        <v>6</v>
      </c>
      <c r="H255">
        <v>6</v>
      </c>
      <c r="I255">
        <v>2</v>
      </c>
      <c r="J255">
        <v>17</v>
      </c>
      <c r="K255" t="b">
        <f>punkty_rekrutacyjne5[[#This Row],[GHP]]=100</f>
        <v>0</v>
      </c>
      <c r="L255">
        <v>16</v>
      </c>
      <c r="M255" t="b">
        <f>punkty_rekrutacyjne5[[#This Row],[GHH]]=100</f>
        <v>0</v>
      </c>
      <c r="N255">
        <v>12</v>
      </c>
      <c r="O255" t="b">
        <f>punkty_rekrutacyjne5[[#This Row],[GMM]]=100</f>
        <v>0</v>
      </c>
      <c r="P255">
        <v>54</v>
      </c>
      <c r="Q255" t="b">
        <f>punkty_rekrutacyjne5[[#This Row],[GMP]]=100</f>
        <v>0</v>
      </c>
      <c r="R255">
        <v>91</v>
      </c>
      <c r="S255" t="b">
        <f>punkty_rekrutacyjne5[[#This Row],[GJP]]=100</f>
        <v>0</v>
      </c>
      <c r="T255" s="1">
        <f>COUNTIF(punkty_rekrutacyjne5[[#This Row],[Max]:[Max5]],TRUE)</f>
        <v>0</v>
      </c>
    </row>
    <row r="256" spans="2:20" hidden="1" x14ac:dyDescent="0.25">
      <c r="B256" s="1" t="s">
        <v>370</v>
      </c>
      <c r="C256" s="1" t="s">
        <v>371</v>
      </c>
      <c r="D256">
        <v>4</v>
      </c>
      <c r="E256">
        <v>2</v>
      </c>
      <c r="F256">
        <v>4</v>
      </c>
      <c r="G256">
        <v>3</v>
      </c>
      <c r="H256">
        <v>5</v>
      </c>
      <c r="I256">
        <v>2</v>
      </c>
      <c r="J256">
        <v>68</v>
      </c>
      <c r="K256" t="b">
        <f>punkty_rekrutacyjne5[[#This Row],[GHP]]=100</f>
        <v>0</v>
      </c>
      <c r="L256">
        <v>87</v>
      </c>
      <c r="M256" t="b">
        <f>punkty_rekrutacyjne5[[#This Row],[GHH]]=100</f>
        <v>0</v>
      </c>
      <c r="N256">
        <v>48</v>
      </c>
      <c r="O256" t="b">
        <f>punkty_rekrutacyjne5[[#This Row],[GMM]]=100</f>
        <v>0</v>
      </c>
      <c r="P256">
        <v>54</v>
      </c>
      <c r="Q256" t="b">
        <f>punkty_rekrutacyjne5[[#This Row],[GMP]]=100</f>
        <v>0</v>
      </c>
      <c r="R256">
        <v>39</v>
      </c>
      <c r="S256" t="b">
        <f>punkty_rekrutacyjne5[[#This Row],[GJP]]=100</f>
        <v>0</v>
      </c>
      <c r="T256" s="1">
        <f>COUNTIF(punkty_rekrutacyjne5[[#This Row],[Max]:[Max5]],TRUE)</f>
        <v>0</v>
      </c>
    </row>
    <row r="257" spans="2:20" hidden="1" x14ac:dyDescent="0.25">
      <c r="B257" s="1" t="s">
        <v>372</v>
      </c>
      <c r="C257" s="1" t="s">
        <v>180</v>
      </c>
      <c r="D257">
        <v>8</v>
      </c>
      <c r="E257">
        <v>3</v>
      </c>
      <c r="F257">
        <v>5</v>
      </c>
      <c r="G257">
        <v>2</v>
      </c>
      <c r="H257">
        <v>5</v>
      </c>
      <c r="I257">
        <v>3</v>
      </c>
      <c r="J257">
        <v>99</v>
      </c>
      <c r="K257" t="b">
        <f>punkty_rekrutacyjne5[[#This Row],[GHP]]=100</f>
        <v>0</v>
      </c>
      <c r="L257">
        <v>90</v>
      </c>
      <c r="M257" t="b">
        <f>punkty_rekrutacyjne5[[#This Row],[GHH]]=100</f>
        <v>0</v>
      </c>
      <c r="N257">
        <v>59</v>
      </c>
      <c r="O257" t="b">
        <f>punkty_rekrutacyjne5[[#This Row],[GMM]]=100</f>
        <v>0</v>
      </c>
      <c r="P257">
        <v>78</v>
      </c>
      <c r="Q257" t="b">
        <f>punkty_rekrutacyjne5[[#This Row],[GMP]]=100</f>
        <v>0</v>
      </c>
      <c r="R257">
        <v>93</v>
      </c>
      <c r="S257" t="b">
        <f>punkty_rekrutacyjne5[[#This Row],[GJP]]=100</f>
        <v>0</v>
      </c>
      <c r="T257" s="1">
        <f>COUNTIF(punkty_rekrutacyjne5[[#This Row],[Max]:[Max5]],TRUE)</f>
        <v>0</v>
      </c>
    </row>
    <row r="258" spans="2:20" hidden="1" x14ac:dyDescent="0.25">
      <c r="B258" s="1" t="s">
        <v>373</v>
      </c>
      <c r="C258" s="1" t="s">
        <v>357</v>
      </c>
      <c r="D258">
        <v>1</v>
      </c>
      <c r="E258">
        <v>6</v>
      </c>
      <c r="F258">
        <v>6</v>
      </c>
      <c r="G258">
        <v>5</v>
      </c>
      <c r="H258">
        <v>3</v>
      </c>
      <c r="I258">
        <v>6</v>
      </c>
      <c r="J258">
        <v>58</v>
      </c>
      <c r="K258" t="b">
        <f>punkty_rekrutacyjne5[[#This Row],[GHP]]=100</f>
        <v>0</v>
      </c>
      <c r="L258">
        <v>93</v>
      </c>
      <c r="M258" t="b">
        <f>punkty_rekrutacyjne5[[#This Row],[GHH]]=100</f>
        <v>0</v>
      </c>
      <c r="N258">
        <v>93</v>
      </c>
      <c r="O258" t="b">
        <f>punkty_rekrutacyjne5[[#This Row],[GMM]]=100</f>
        <v>0</v>
      </c>
      <c r="P258">
        <v>82</v>
      </c>
      <c r="Q258" t="b">
        <f>punkty_rekrutacyjne5[[#This Row],[GMP]]=100</f>
        <v>0</v>
      </c>
      <c r="R258">
        <v>17</v>
      </c>
      <c r="S258" t="b">
        <f>punkty_rekrutacyjne5[[#This Row],[GJP]]=100</f>
        <v>0</v>
      </c>
      <c r="T258" s="1">
        <f>COUNTIF(punkty_rekrutacyjne5[[#This Row],[Max]:[Max5]],TRUE)</f>
        <v>0</v>
      </c>
    </row>
    <row r="259" spans="2:20" hidden="1" x14ac:dyDescent="0.25">
      <c r="B259" s="1" t="s">
        <v>374</v>
      </c>
      <c r="C259" s="1" t="s">
        <v>327</v>
      </c>
      <c r="D259">
        <v>6</v>
      </c>
      <c r="E259">
        <v>4</v>
      </c>
      <c r="F259">
        <v>5</v>
      </c>
      <c r="G259">
        <v>3</v>
      </c>
      <c r="H259">
        <v>2</v>
      </c>
      <c r="I259">
        <v>2</v>
      </c>
      <c r="J259">
        <v>38</v>
      </c>
      <c r="K259" t="b">
        <f>punkty_rekrutacyjne5[[#This Row],[GHP]]=100</f>
        <v>0</v>
      </c>
      <c r="L259">
        <v>13</v>
      </c>
      <c r="M259" t="b">
        <f>punkty_rekrutacyjne5[[#This Row],[GHH]]=100</f>
        <v>0</v>
      </c>
      <c r="N259">
        <v>62</v>
      </c>
      <c r="O259" t="b">
        <f>punkty_rekrutacyjne5[[#This Row],[GMM]]=100</f>
        <v>0</v>
      </c>
      <c r="P259">
        <v>22</v>
      </c>
      <c r="Q259" t="b">
        <f>punkty_rekrutacyjne5[[#This Row],[GMP]]=100</f>
        <v>0</v>
      </c>
      <c r="R259">
        <v>14</v>
      </c>
      <c r="S259" t="b">
        <f>punkty_rekrutacyjne5[[#This Row],[GJP]]=100</f>
        <v>0</v>
      </c>
      <c r="T259" s="1">
        <f>COUNTIF(punkty_rekrutacyjne5[[#This Row],[Max]:[Max5]],TRUE)</f>
        <v>0</v>
      </c>
    </row>
    <row r="260" spans="2:20" hidden="1" x14ac:dyDescent="0.25">
      <c r="B260" s="1" t="s">
        <v>375</v>
      </c>
      <c r="C260" s="1" t="s">
        <v>205</v>
      </c>
      <c r="D260">
        <v>6</v>
      </c>
      <c r="E260">
        <v>6</v>
      </c>
      <c r="F260">
        <v>3</v>
      </c>
      <c r="G260">
        <v>6</v>
      </c>
      <c r="H260">
        <v>6</v>
      </c>
      <c r="I260">
        <v>2</v>
      </c>
      <c r="J260">
        <v>1</v>
      </c>
      <c r="K260" t="b">
        <f>punkty_rekrutacyjne5[[#This Row],[GHP]]=100</f>
        <v>0</v>
      </c>
      <c r="L260">
        <v>34</v>
      </c>
      <c r="M260" t="b">
        <f>punkty_rekrutacyjne5[[#This Row],[GHH]]=100</f>
        <v>0</v>
      </c>
      <c r="N260">
        <v>76</v>
      </c>
      <c r="O260" t="b">
        <f>punkty_rekrutacyjne5[[#This Row],[GMM]]=100</f>
        <v>0</v>
      </c>
      <c r="P260">
        <v>39</v>
      </c>
      <c r="Q260" t="b">
        <f>punkty_rekrutacyjne5[[#This Row],[GMP]]=100</f>
        <v>0</v>
      </c>
      <c r="R260">
        <v>56</v>
      </c>
      <c r="S260" t="b">
        <f>punkty_rekrutacyjne5[[#This Row],[GJP]]=100</f>
        <v>0</v>
      </c>
      <c r="T260" s="1">
        <f>COUNTIF(punkty_rekrutacyjne5[[#This Row],[Max]:[Max5]],TRUE)</f>
        <v>0</v>
      </c>
    </row>
    <row r="261" spans="2:20" hidden="1" x14ac:dyDescent="0.25">
      <c r="B261" s="1" t="s">
        <v>376</v>
      </c>
      <c r="C261" s="1" t="s">
        <v>38</v>
      </c>
      <c r="D261">
        <v>3</v>
      </c>
      <c r="E261">
        <v>5</v>
      </c>
      <c r="F261">
        <v>3</v>
      </c>
      <c r="G261">
        <v>6</v>
      </c>
      <c r="H261">
        <v>2</v>
      </c>
      <c r="I261">
        <v>4</v>
      </c>
      <c r="J261">
        <v>91</v>
      </c>
      <c r="K261" t="b">
        <f>punkty_rekrutacyjne5[[#This Row],[GHP]]=100</f>
        <v>0</v>
      </c>
      <c r="L261">
        <v>99</v>
      </c>
      <c r="M261" t="b">
        <f>punkty_rekrutacyjne5[[#This Row],[GHH]]=100</f>
        <v>0</v>
      </c>
      <c r="N261">
        <v>61</v>
      </c>
      <c r="O261" t="b">
        <f>punkty_rekrutacyjne5[[#This Row],[GMM]]=100</f>
        <v>0</v>
      </c>
      <c r="P261">
        <v>2</v>
      </c>
      <c r="Q261" t="b">
        <f>punkty_rekrutacyjne5[[#This Row],[GMP]]=100</f>
        <v>0</v>
      </c>
      <c r="R261">
        <v>52</v>
      </c>
      <c r="S261" t="b">
        <f>punkty_rekrutacyjne5[[#This Row],[GJP]]=100</f>
        <v>0</v>
      </c>
      <c r="T261" s="1">
        <f>COUNTIF(punkty_rekrutacyjne5[[#This Row],[Max]:[Max5]],TRUE)</f>
        <v>0</v>
      </c>
    </row>
    <row r="262" spans="2:20" hidden="1" x14ac:dyDescent="0.25">
      <c r="B262" s="1" t="s">
        <v>377</v>
      </c>
      <c r="C262" s="1" t="s">
        <v>180</v>
      </c>
      <c r="D262">
        <v>3</v>
      </c>
      <c r="E262">
        <v>4</v>
      </c>
      <c r="F262">
        <v>6</v>
      </c>
      <c r="G262">
        <v>2</v>
      </c>
      <c r="H262">
        <v>2</v>
      </c>
      <c r="I262">
        <v>4</v>
      </c>
      <c r="J262">
        <v>2</v>
      </c>
      <c r="K262" t="b">
        <f>punkty_rekrutacyjne5[[#This Row],[GHP]]=100</f>
        <v>0</v>
      </c>
      <c r="L262">
        <v>85</v>
      </c>
      <c r="M262" t="b">
        <f>punkty_rekrutacyjne5[[#This Row],[GHH]]=100</f>
        <v>0</v>
      </c>
      <c r="N262">
        <v>51</v>
      </c>
      <c r="O262" t="b">
        <f>punkty_rekrutacyjne5[[#This Row],[GMM]]=100</f>
        <v>0</v>
      </c>
      <c r="P262">
        <v>87</v>
      </c>
      <c r="Q262" t="b">
        <f>punkty_rekrutacyjne5[[#This Row],[GMP]]=100</f>
        <v>0</v>
      </c>
      <c r="R262">
        <v>27</v>
      </c>
      <c r="S262" t="b">
        <f>punkty_rekrutacyjne5[[#This Row],[GJP]]=100</f>
        <v>0</v>
      </c>
      <c r="T262" s="1">
        <f>COUNTIF(punkty_rekrutacyjne5[[#This Row],[Max]:[Max5]],TRUE)</f>
        <v>0</v>
      </c>
    </row>
    <row r="263" spans="2:20" hidden="1" x14ac:dyDescent="0.25">
      <c r="B263" s="1" t="s">
        <v>378</v>
      </c>
      <c r="C263" s="1" t="s">
        <v>30</v>
      </c>
      <c r="D263">
        <v>6</v>
      </c>
      <c r="E263">
        <v>3</v>
      </c>
      <c r="F263">
        <v>3</v>
      </c>
      <c r="G263">
        <v>6</v>
      </c>
      <c r="H263">
        <v>6</v>
      </c>
      <c r="I263">
        <v>3</v>
      </c>
      <c r="J263">
        <v>78</v>
      </c>
      <c r="K263" t="b">
        <f>punkty_rekrutacyjne5[[#This Row],[GHP]]=100</f>
        <v>0</v>
      </c>
      <c r="L263">
        <v>57</v>
      </c>
      <c r="M263" t="b">
        <f>punkty_rekrutacyjne5[[#This Row],[GHH]]=100</f>
        <v>0</v>
      </c>
      <c r="N263">
        <v>69</v>
      </c>
      <c r="O263" t="b">
        <f>punkty_rekrutacyjne5[[#This Row],[GMM]]=100</f>
        <v>0</v>
      </c>
      <c r="P263">
        <v>18</v>
      </c>
      <c r="Q263" t="b">
        <f>punkty_rekrutacyjne5[[#This Row],[GMP]]=100</f>
        <v>0</v>
      </c>
      <c r="R263">
        <v>87</v>
      </c>
      <c r="S263" t="b">
        <f>punkty_rekrutacyjne5[[#This Row],[GJP]]=100</f>
        <v>0</v>
      </c>
      <c r="T263" s="1">
        <f>COUNTIF(punkty_rekrutacyjne5[[#This Row],[Max]:[Max5]],TRUE)</f>
        <v>0</v>
      </c>
    </row>
    <row r="264" spans="2:20" hidden="1" x14ac:dyDescent="0.25">
      <c r="B264" s="1" t="s">
        <v>379</v>
      </c>
      <c r="C264" s="1" t="s">
        <v>180</v>
      </c>
      <c r="D264">
        <v>3</v>
      </c>
      <c r="E264">
        <v>5</v>
      </c>
      <c r="F264">
        <v>4</v>
      </c>
      <c r="G264">
        <v>5</v>
      </c>
      <c r="H264">
        <v>6</v>
      </c>
      <c r="I264">
        <v>4</v>
      </c>
      <c r="J264">
        <v>64</v>
      </c>
      <c r="K264" t="b">
        <f>punkty_rekrutacyjne5[[#This Row],[GHP]]=100</f>
        <v>0</v>
      </c>
      <c r="L264">
        <v>35</v>
      </c>
      <c r="M264" t="b">
        <f>punkty_rekrutacyjne5[[#This Row],[GHH]]=100</f>
        <v>0</v>
      </c>
      <c r="N264">
        <v>42</v>
      </c>
      <c r="O264" t="b">
        <f>punkty_rekrutacyjne5[[#This Row],[GMM]]=100</f>
        <v>0</v>
      </c>
      <c r="P264">
        <v>54</v>
      </c>
      <c r="Q264" t="b">
        <f>punkty_rekrutacyjne5[[#This Row],[GMP]]=100</f>
        <v>0</v>
      </c>
      <c r="R264">
        <v>15</v>
      </c>
      <c r="S264" t="b">
        <f>punkty_rekrutacyjne5[[#This Row],[GJP]]=100</f>
        <v>0</v>
      </c>
      <c r="T264" s="1">
        <f>COUNTIF(punkty_rekrutacyjne5[[#This Row],[Max]:[Max5]],TRUE)</f>
        <v>0</v>
      </c>
    </row>
    <row r="265" spans="2:20" hidden="1" x14ac:dyDescent="0.25">
      <c r="B265" s="1" t="s">
        <v>380</v>
      </c>
      <c r="C265" s="1" t="s">
        <v>381</v>
      </c>
      <c r="D265">
        <v>3</v>
      </c>
      <c r="E265">
        <v>2</v>
      </c>
      <c r="F265">
        <v>2</v>
      </c>
      <c r="G265">
        <v>4</v>
      </c>
      <c r="H265">
        <v>3</v>
      </c>
      <c r="I265">
        <v>5</v>
      </c>
      <c r="J265">
        <v>40</v>
      </c>
      <c r="K265" t="b">
        <f>punkty_rekrutacyjne5[[#This Row],[GHP]]=100</f>
        <v>0</v>
      </c>
      <c r="L265">
        <v>28</v>
      </c>
      <c r="M265" t="b">
        <f>punkty_rekrutacyjne5[[#This Row],[GHH]]=100</f>
        <v>0</v>
      </c>
      <c r="N265">
        <v>88</v>
      </c>
      <c r="O265" t="b">
        <f>punkty_rekrutacyjne5[[#This Row],[GMM]]=100</f>
        <v>0</v>
      </c>
      <c r="P265">
        <v>11</v>
      </c>
      <c r="Q265" t="b">
        <f>punkty_rekrutacyjne5[[#This Row],[GMP]]=100</f>
        <v>0</v>
      </c>
      <c r="R265">
        <v>9</v>
      </c>
      <c r="S265" t="b">
        <f>punkty_rekrutacyjne5[[#This Row],[GJP]]=100</f>
        <v>0</v>
      </c>
      <c r="T265" s="1">
        <f>COUNTIF(punkty_rekrutacyjne5[[#This Row],[Max]:[Max5]],TRUE)</f>
        <v>0</v>
      </c>
    </row>
    <row r="266" spans="2:20" hidden="1" x14ac:dyDescent="0.25">
      <c r="B266" s="1" t="s">
        <v>382</v>
      </c>
      <c r="C266" s="1" t="s">
        <v>45</v>
      </c>
      <c r="D266">
        <v>2</v>
      </c>
      <c r="E266">
        <v>5</v>
      </c>
      <c r="F266">
        <v>3</v>
      </c>
      <c r="G266">
        <v>4</v>
      </c>
      <c r="H266">
        <v>6</v>
      </c>
      <c r="I266">
        <v>3</v>
      </c>
      <c r="J266">
        <v>8</v>
      </c>
      <c r="K266" t="b">
        <f>punkty_rekrutacyjne5[[#This Row],[GHP]]=100</f>
        <v>0</v>
      </c>
      <c r="L266">
        <v>46</v>
      </c>
      <c r="M266" t="b">
        <f>punkty_rekrutacyjne5[[#This Row],[GHH]]=100</f>
        <v>0</v>
      </c>
      <c r="N266">
        <v>55</v>
      </c>
      <c r="O266" t="b">
        <f>punkty_rekrutacyjne5[[#This Row],[GMM]]=100</f>
        <v>0</v>
      </c>
      <c r="P266">
        <v>39</v>
      </c>
      <c r="Q266" t="b">
        <f>punkty_rekrutacyjne5[[#This Row],[GMP]]=100</f>
        <v>0</v>
      </c>
      <c r="R266">
        <v>21</v>
      </c>
      <c r="S266" t="b">
        <f>punkty_rekrutacyjne5[[#This Row],[GJP]]=100</f>
        <v>0</v>
      </c>
      <c r="T266" s="1">
        <f>COUNTIF(punkty_rekrutacyjne5[[#This Row],[Max]:[Max5]],TRUE)</f>
        <v>0</v>
      </c>
    </row>
    <row r="267" spans="2:20" hidden="1" x14ac:dyDescent="0.25">
      <c r="B267" s="1" t="s">
        <v>383</v>
      </c>
      <c r="C267" s="1" t="s">
        <v>384</v>
      </c>
      <c r="D267">
        <v>2</v>
      </c>
      <c r="E267">
        <v>5</v>
      </c>
      <c r="F267">
        <v>3</v>
      </c>
      <c r="G267">
        <v>6</v>
      </c>
      <c r="H267">
        <v>3</v>
      </c>
      <c r="I267">
        <v>3</v>
      </c>
      <c r="J267">
        <v>86</v>
      </c>
      <c r="K267" t="b">
        <f>punkty_rekrutacyjne5[[#This Row],[GHP]]=100</f>
        <v>0</v>
      </c>
      <c r="L267">
        <v>36</v>
      </c>
      <c r="M267" t="b">
        <f>punkty_rekrutacyjne5[[#This Row],[GHH]]=100</f>
        <v>0</v>
      </c>
      <c r="N267">
        <v>76</v>
      </c>
      <c r="O267" t="b">
        <f>punkty_rekrutacyjne5[[#This Row],[GMM]]=100</f>
        <v>0</v>
      </c>
      <c r="P267">
        <v>91</v>
      </c>
      <c r="Q267" t="b">
        <f>punkty_rekrutacyjne5[[#This Row],[GMP]]=100</f>
        <v>0</v>
      </c>
      <c r="R267">
        <v>19</v>
      </c>
      <c r="S267" t="b">
        <f>punkty_rekrutacyjne5[[#This Row],[GJP]]=100</f>
        <v>0</v>
      </c>
      <c r="T267" s="1">
        <f>COUNTIF(punkty_rekrutacyjne5[[#This Row],[Max]:[Max5]],TRUE)</f>
        <v>0</v>
      </c>
    </row>
    <row r="268" spans="2:20" hidden="1" x14ac:dyDescent="0.25">
      <c r="B268" s="1" t="s">
        <v>385</v>
      </c>
      <c r="C268" s="1" t="s">
        <v>288</v>
      </c>
      <c r="D268">
        <v>0</v>
      </c>
      <c r="E268">
        <v>4</v>
      </c>
      <c r="F268">
        <v>3</v>
      </c>
      <c r="G268">
        <v>5</v>
      </c>
      <c r="H268">
        <v>2</v>
      </c>
      <c r="I268">
        <v>6</v>
      </c>
      <c r="J268">
        <v>86</v>
      </c>
      <c r="K268" t="b">
        <f>punkty_rekrutacyjne5[[#This Row],[GHP]]=100</f>
        <v>0</v>
      </c>
      <c r="L268">
        <v>76</v>
      </c>
      <c r="M268" t="b">
        <f>punkty_rekrutacyjne5[[#This Row],[GHH]]=100</f>
        <v>0</v>
      </c>
      <c r="N268">
        <v>17</v>
      </c>
      <c r="O268" t="b">
        <f>punkty_rekrutacyjne5[[#This Row],[GMM]]=100</f>
        <v>0</v>
      </c>
      <c r="P268">
        <v>68</v>
      </c>
      <c r="Q268" t="b">
        <f>punkty_rekrutacyjne5[[#This Row],[GMP]]=100</f>
        <v>0</v>
      </c>
      <c r="R268">
        <v>39</v>
      </c>
      <c r="S268" t="b">
        <f>punkty_rekrutacyjne5[[#This Row],[GJP]]=100</f>
        <v>0</v>
      </c>
      <c r="T268" s="1">
        <f>COUNTIF(punkty_rekrutacyjne5[[#This Row],[Max]:[Max5]],TRUE)</f>
        <v>0</v>
      </c>
    </row>
    <row r="269" spans="2:20" hidden="1" x14ac:dyDescent="0.25">
      <c r="B269" s="1" t="s">
        <v>386</v>
      </c>
      <c r="C269" s="1" t="s">
        <v>311</v>
      </c>
      <c r="D269">
        <v>8</v>
      </c>
      <c r="E269">
        <v>4</v>
      </c>
      <c r="F269">
        <v>5</v>
      </c>
      <c r="G269">
        <v>5</v>
      </c>
      <c r="H269">
        <v>4</v>
      </c>
      <c r="I269">
        <v>5</v>
      </c>
      <c r="J269">
        <v>7</v>
      </c>
      <c r="K269" t="b">
        <f>punkty_rekrutacyjne5[[#This Row],[GHP]]=100</f>
        <v>0</v>
      </c>
      <c r="L269">
        <v>8</v>
      </c>
      <c r="M269" t="b">
        <f>punkty_rekrutacyjne5[[#This Row],[GHH]]=100</f>
        <v>0</v>
      </c>
      <c r="N269">
        <v>77</v>
      </c>
      <c r="O269" t="b">
        <f>punkty_rekrutacyjne5[[#This Row],[GMM]]=100</f>
        <v>0</v>
      </c>
      <c r="P269">
        <v>77</v>
      </c>
      <c r="Q269" t="b">
        <f>punkty_rekrutacyjne5[[#This Row],[GMP]]=100</f>
        <v>0</v>
      </c>
      <c r="R269">
        <v>21</v>
      </c>
      <c r="S269" t="b">
        <f>punkty_rekrutacyjne5[[#This Row],[GJP]]=100</f>
        <v>0</v>
      </c>
      <c r="T269" s="1">
        <f>COUNTIF(punkty_rekrutacyjne5[[#This Row],[Max]:[Max5]],TRUE)</f>
        <v>0</v>
      </c>
    </row>
    <row r="270" spans="2:20" hidden="1" x14ac:dyDescent="0.25">
      <c r="B270" s="1" t="s">
        <v>387</v>
      </c>
      <c r="C270" s="1" t="s">
        <v>388</v>
      </c>
      <c r="D270">
        <v>8</v>
      </c>
      <c r="E270">
        <v>2</v>
      </c>
      <c r="F270">
        <v>6</v>
      </c>
      <c r="G270">
        <v>4</v>
      </c>
      <c r="H270">
        <v>3</v>
      </c>
      <c r="I270">
        <v>2</v>
      </c>
      <c r="J270">
        <v>77</v>
      </c>
      <c r="K270" t="b">
        <f>punkty_rekrutacyjne5[[#This Row],[GHP]]=100</f>
        <v>0</v>
      </c>
      <c r="L270">
        <v>98</v>
      </c>
      <c r="M270" t="b">
        <f>punkty_rekrutacyjne5[[#This Row],[GHH]]=100</f>
        <v>0</v>
      </c>
      <c r="N270">
        <v>4</v>
      </c>
      <c r="O270" t="b">
        <f>punkty_rekrutacyjne5[[#This Row],[GMM]]=100</f>
        <v>0</v>
      </c>
      <c r="P270">
        <v>85</v>
      </c>
      <c r="Q270" t="b">
        <f>punkty_rekrutacyjne5[[#This Row],[GMP]]=100</f>
        <v>0</v>
      </c>
      <c r="R270">
        <v>63</v>
      </c>
      <c r="S270" t="b">
        <f>punkty_rekrutacyjne5[[#This Row],[GJP]]=100</f>
        <v>0</v>
      </c>
      <c r="T270" s="1">
        <f>COUNTIF(punkty_rekrutacyjne5[[#This Row],[Max]:[Max5]],TRUE)</f>
        <v>0</v>
      </c>
    </row>
    <row r="271" spans="2:20" hidden="1" x14ac:dyDescent="0.25">
      <c r="B271" s="1" t="s">
        <v>389</v>
      </c>
      <c r="C271" s="1" t="s">
        <v>324</v>
      </c>
      <c r="D271">
        <v>6</v>
      </c>
      <c r="E271">
        <v>4</v>
      </c>
      <c r="F271">
        <v>6</v>
      </c>
      <c r="G271">
        <v>3</v>
      </c>
      <c r="H271">
        <v>3</v>
      </c>
      <c r="I271">
        <v>3</v>
      </c>
      <c r="J271">
        <v>9</v>
      </c>
      <c r="K271" t="b">
        <f>punkty_rekrutacyjne5[[#This Row],[GHP]]=100</f>
        <v>0</v>
      </c>
      <c r="L271">
        <v>15</v>
      </c>
      <c r="M271" t="b">
        <f>punkty_rekrutacyjne5[[#This Row],[GHH]]=100</f>
        <v>0</v>
      </c>
      <c r="N271">
        <v>6</v>
      </c>
      <c r="O271" t="b">
        <f>punkty_rekrutacyjne5[[#This Row],[GMM]]=100</f>
        <v>0</v>
      </c>
      <c r="P271">
        <v>65</v>
      </c>
      <c r="Q271" t="b">
        <f>punkty_rekrutacyjne5[[#This Row],[GMP]]=100</f>
        <v>0</v>
      </c>
      <c r="R271">
        <v>75</v>
      </c>
      <c r="S271" t="b">
        <f>punkty_rekrutacyjne5[[#This Row],[GJP]]=100</f>
        <v>0</v>
      </c>
      <c r="T271" s="1">
        <f>COUNTIF(punkty_rekrutacyjne5[[#This Row],[Max]:[Max5]],TRUE)</f>
        <v>0</v>
      </c>
    </row>
    <row r="272" spans="2:20" hidden="1" x14ac:dyDescent="0.25">
      <c r="B272" s="1" t="s">
        <v>390</v>
      </c>
      <c r="C272" s="1" t="s">
        <v>391</v>
      </c>
      <c r="D272">
        <v>0</v>
      </c>
      <c r="E272">
        <v>5</v>
      </c>
      <c r="F272">
        <v>3</v>
      </c>
      <c r="G272">
        <v>3</v>
      </c>
      <c r="H272">
        <v>3</v>
      </c>
      <c r="I272">
        <v>5</v>
      </c>
      <c r="J272">
        <v>27</v>
      </c>
      <c r="K272" t="b">
        <f>punkty_rekrutacyjne5[[#This Row],[GHP]]=100</f>
        <v>0</v>
      </c>
      <c r="L272">
        <v>30</v>
      </c>
      <c r="M272" t="b">
        <f>punkty_rekrutacyjne5[[#This Row],[GHH]]=100</f>
        <v>0</v>
      </c>
      <c r="N272">
        <v>23</v>
      </c>
      <c r="O272" t="b">
        <f>punkty_rekrutacyjne5[[#This Row],[GMM]]=100</f>
        <v>0</v>
      </c>
      <c r="P272">
        <v>16</v>
      </c>
      <c r="Q272" t="b">
        <f>punkty_rekrutacyjne5[[#This Row],[GMP]]=100</f>
        <v>0</v>
      </c>
      <c r="R272">
        <v>21</v>
      </c>
      <c r="S272" t="b">
        <f>punkty_rekrutacyjne5[[#This Row],[GJP]]=100</f>
        <v>0</v>
      </c>
      <c r="T272" s="1">
        <f>COUNTIF(punkty_rekrutacyjne5[[#This Row],[Max]:[Max5]],TRUE)</f>
        <v>0</v>
      </c>
    </row>
    <row r="273" spans="2:20" hidden="1" x14ac:dyDescent="0.25">
      <c r="B273" s="1" t="s">
        <v>392</v>
      </c>
      <c r="C273" s="1" t="s">
        <v>16</v>
      </c>
      <c r="D273">
        <v>5</v>
      </c>
      <c r="E273">
        <v>2</v>
      </c>
      <c r="F273">
        <v>5</v>
      </c>
      <c r="G273">
        <v>5</v>
      </c>
      <c r="H273">
        <v>6</v>
      </c>
      <c r="I273">
        <v>5</v>
      </c>
      <c r="J273">
        <v>17</v>
      </c>
      <c r="K273" t="b">
        <f>punkty_rekrutacyjne5[[#This Row],[GHP]]=100</f>
        <v>0</v>
      </c>
      <c r="L273">
        <v>23</v>
      </c>
      <c r="M273" t="b">
        <f>punkty_rekrutacyjne5[[#This Row],[GHH]]=100</f>
        <v>0</v>
      </c>
      <c r="N273">
        <v>33</v>
      </c>
      <c r="O273" t="b">
        <f>punkty_rekrutacyjne5[[#This Row],[GMM]]=100</f>
        <v>0</v>
      </c>
      <c r="P273">
        <v>16</v>
      </c>
      <c r="Q273" t="b">
        <f>punkty_rekrutacyjne5[[#This Row],[GMP]]=100</f>
        <v>0</v>
      </c>
      <c r="R273">
        <v>62</v>
      </c>
      <c r="S273" t="b">
        <f>punkty_rekrutacyjne5[[#This Row],[GJP]]=100</f>
        <v>0</v>
      </c>
      <c r="T273" s="1">
        <f>COUNTIF(punkty_rekrutacyjne5[[#This Row],[Max]:[Max5]],TRUE)</f>
        <v>0</v>
      </c>
    </row>
    <row r="274" spans="2:20" hidden="1" x14ac:dyDescent="0.25">
      <c r="B274" s="1" t="s">
        <v>393</v>
      </c>
      <c r="C274" s="1" t="s">
        <v>251</v>
      </c>
      <c r="D274">
        <v>2</v>
      </c>
      <c r="E274">
        <v>5</v>
      </c>
      <c r="F274">
        <v>3</v>
      </c>
      <c r="G274">
        <v>6</v>
      </c>
      <c r="H274">
        <v>6</v>
      </c>
      <c r="I274">
        <v>2</v>
      </c>
      <c r="J274">
        <v>87</v>
      </c>
      <c r="K274" t="b">
        <f>punkty_rekrutacyjne5[[#This Row],[GHP]]=100</f>
        <v>0</v>
      </c>
      <c r="L274">
        <v>23</v>
      </c>
      <c r="M274" t="b">
        <f>punkty_rekrutacyjne5[[#This Row],[GHH]]=100</f>
        <v>0</v>
      </c>
      <c r="N274">
        <v>15</v>
      </c>
      <c r="O274" t="b">
        <f>punkty_rekrutacyjne5[[#This Row],[GMM]]=100</f>
        <v>0</v>
      </c>
      <c r="P274">
        <v>44</v>
      </c>
      <c r="Q274" t="b">
        <f>punkty_rekrutacyjne5[[#This Row],[GMP]]=100</f>
        <v>0</v>
      </c>
      <c r="R274">
        <v>30</v>
      </c>
      <c r="S274" t="b">
        <f>punkty_rekrutacyjne5[[#This Row],[GJP]]=100</f>
        <v>0</v>
      </c>
      <c r="T274" s="1">
        <f>COUNTIF(punkty_rekrutacyjne5[[#This Row],[Max]:[Max5]],TRUE)</f>
        <v>0</v>
      </c>
    </row>
    <row r="275" spans="2:20" hidden="1" x14ac:dyDescent="0.25">
      <c r="B275" s="1" t="s">
        <v>394</v>
      </c>
      <c r="C275" s="1" t="s">
        <v>395</v>
      </c>
      <c r="D275">
        <v>2</v>
      </c>
      <c r="E275">
        <v>6</v>
      </c>
      <c r="F275">
        <v>3</v>
      </c>
      <c r="G275">
        <v>3</v>
      </c>
      <c r="H275">
        <v>3</v>
      </c>
      <c r="I275">
        <v>6</v>
      </c>
      <c r="J275">
        <v>83</v>
      </c>
      <c r="K275" t="b">
        <f>punkty_rekrutacyjne5[[#This Row],[GHP]]=100</f>
        <v>0</v>
      </c>
      <c r="L275">
        <v>27</v>
      </c>
      <c r="M275" t="b">
        <f>punkty_rekrutacyjne5[[#This Row],[GHH]]=100</f>
        <v>0</v>
      </c>
      <c r="N275">
        <v>18</v>
      </c>
      <c r="O275" t="b">
        <f>punkty_rekrutacyjne5[[#This Row],[GMM]]=100</f>
        <v>0</v>
      </c>
      <c r="P275">
        <v>41</v>
      </c>
      <c r="Q275" t="b">
        <f>punkty_rekrutacyjne5[[#This Row],[GMP]]=100</f>
        <v>0</v>
      </c>
      <c r="R275">
        <v>94</v>
      </c>
      <c r="S275" t="b">
        <f>punkty_rekrutacyjne5[[#This Row],[GJP]]=100</f>
        <v>0</v>
      </c>
      <c r="T275" s="1">
        <f>COUNTIF(punkty_rekrutacyjne5[[#This Row],[Max]:[Max5]],TRUE)</f>
        <v>0</v>
      </c>
    </row>
    <row r="276" spans="2:20" hidden="1" x14ac:dyDescent="0.25">
      <c r="B276" s="1" t="s">
        <v>396</v>
      </c>
      <c r="C276" s="1" t="s">
        <v>397</v>
      </c>
      <c r="D276">
        <v>5</v>
      </c>
      <c r="E276">
        <v>5</v>
      </c>
      <c r="F276">
        <v>5</v>
      </c>
      <c r="G276">
        <v>2</v>
      </c>
      <c r="H276">
        <v>4</v>
      </c>
      <c r="I276">
        <v>5</v>
      </c>
      <c r="J276">
        <v>35</v>
      </c>
      <c r="K276" t="b">
        <f>punkty_rekrutacyjne5[[#This Row],[GHP]]=100</f>
        <v>0</v>
      </c>
      <c r="L276">
        <v>16</v>
      </c>
      <c r="M276" t="b">
        <f>punkty_rekrutacyjne5[[#This Row],[GHH]]=100</f>
        <v>0</v>
      </c>
      <c r="N276">
        <v>94</v>
      </c>
      <c r="O276" t="b">
        <f>punkty_rekrutacyjne5[[#This Row],[GMM]]=100</f>
        <v>0</v>
      </c>
      <c r="P276">
        <v>87</v>
      </c>
      <c r="Q276" t="b">
        <f>punkty_rekrutacyjne5[[#This Row],[GMP]]=100</f>
        <v>0</v>
      </c>
      <c r="R276">
        <v>38</v>
      </c>
      <c r="S276" t="b">
        <f>punkty_rekrutacyjne5[[#This Row],[GJP]]=100</f>
        <v>0</v>
      </c>
      <c r="T276" s="1">
        <f>COUNTIF(punkty_rekrutacyjne5[[#This Row],[Max]:[Max5]],TRUE)</f>
        <v>0</v>
      </c>
    </row>
    <row r="277" spans="2:20" hidden="1" x14ac:dyDescent="0.25">
      <c r="B277" s="1" t="s">
        <v>398</v>
      </c>
      <c r="C277" s="1" t="s">
        <v>399</v>
      </c>
      <c r="D277">
        <v>0</v>
      </c>
      <c r="E277">
        <v>5</v>
      </c>
      <c r="F277">
        <v>3</v>
      </c>
      <c r="G277">
        <v>3</v>
      </c>
      <c r="H277">
        <v>2</v>
      </c>
      <c r="I277">
        <v>2</v>
      </c>
      <c r="J277">
        <v>92</v>
      </c>
      <c r="K277" t="b">
        <f>punkty_rekrutacyjne5[[#This Row],[GHP]]=100</f>
        <v>0</v>
      </c>
      <c r="L277">
        <v>79</v>
      </c>
      <c r="M277" t="b">
        <f>punkty_rekrutacyjne5[[#This Row],[GHH]]=100</f>
        <v>0</v>
      </c>
      <c r="N277">
        <v>94</v>
      </c>
      <c r="O277" t="b">
        <f>punkty_rekrutacyjne5[[#This Row],[GMM]]=100</f>
        <v>0</v>
      </c>
      <c r="P277">
        <v>42</v>
      </c>
      <c r="Q277" t="b">
        <f>punkty_rekrutacyjne5[[#This Row],[GMP]]=100</f>
        <v>0</v>
      </c>
      <c r="R277">
        <v>95</v>
      </c>
      <c r="S277" t="b">
        <f>punkty_rekrutacyjne5[[#This Row],[GJP]]=100</f>
        <v>0</v>
      </c>
      <c r="T277" s="1">
        <f>COUNTIF(punkty_rekrutacyjne5[[#This Row],[Max]:[Max5]],TRUE)</f>
        <v>0</v>
      </c>
    </row>
    <row r="278" spans="2:20" hidden="1" x14ac:dyDescent="0.25">
      <c r="B278" s="1" t="s">
        <v>75</v>
      </c>
      <c r="C278" s="1" t="s">
        <v>76</v>
      </c>
      <c r="D278">
        <v>5</v>
      </c>
      <c r="E278">
        <v>3</v>
      </c>
      <c r="F278">
        <v>5</v>
      </c>
      <c r="G278">
        <v>3</v>
      </c>
      <c r="H278">
        <v>6</v>
      </c>
      <c r="I278">
        <v>6</v>
      </c>
      <c r="J278">
        <v>82</v>
      </c>
      <c r="K278" t="b">
        <f>punkty_rekrutacyjne5[[#This Row],[GHP]]=100</f>
        <v>0</v>
      </c>
      <c r="L278">
        <v>7</v>
      </c>
      <c r="M278" t="b">
        <f>punkty_rekrutacyjne5[[#This Row],[GHH]]=100</f>
        <v>0</v>
      </c>
      <c r="N278">
        <v>24</v>
      </c>
      <c r="O278" t="b">
        <f>punkty_rekrutacyjne5[[#This Row],[GMM]]=100</f>
        <v>0</v>
      </c>
      <c r="P278">
        <v>80</v>
      </c>
      <c r="Q278" t="b">
        <f>punkty_rekrutacyjne5[[#This Row],[GMP]]=100</f>
        <v>0</v>
      </c>
      <c r="R278">
        <v>33</v>
      </c>
      <c r="S278" t="b">
        <f>punkty_rekrutacyjne5[[#This Row],[GJP]]=100</f>
        <v>0</v>
      </c>
      <c r="T278" s="1">
        <f>COUNTIF(punkty_rekrutacyjne5[[#This Row],[Max]:[Max5]],TRUE)</f>
        <v>0</v>
      </c>
    </row>
    <row r="279" spans="2:20" hidden="1" x14ac:dyDescent="0.25">
      <c r="B279" s="1" t="s">
        <v>400</v>
      </c>
      <c r="C279" s="1" t="s">
        <v>101</v>
      </c>
      <c r="D279">
        <v>6</v>
      </c>
      <c r="E279">
        <v>4</v>
      </c>
      <c r="F279">
        <v>6</v>
      </c>
      <c r="G279">
        <v>6</v>
      </c>
      <c r="H279">
        <v>4</v>
      </c>
      <c r="I279">
        <v>4</v>
      </c>
      <c r="J279">
        <v>94</v>
      </c>
      <c r="K279" t="b">
        <f>punkty_rekrutacyjne5[[#This Row],[GHP]]=100</f>
        <v>0</v>
      </c>
      <c r="L279">
        <v>44</v>
      </c>
      <c r="M279" t="b">
        <f>punkty_rekrutacyjne5[[#This Row],[GHH]]=100</f>
        <v>0</v>
      </c>
      <c r="N279">
        <v>96</v>
      </c>
      <c r="O279" t="b">
        <f>punkty_rekrutacyjne5[[#This Row],[GMM]]=100</f>
        <v>0</v>
      </c>
      <c r="P279">
        <v>9</v>
      </c>
      <c r="Q279" t="b">
        <f>punkty_rekrutacyjne5[[#This Row],[GMP]]=100</f>
        <v>0</v>
      </c>
      <c r="R279">
        <v>97</v>
      </c>
      <c r="S279" t="b">
        <f>punkty_rekrutacyjne5[[#This Row],[GJP]]=100</f>
        <v>0</v>
      </c>
      <c r="T279" s="1">
        <f>COUNTIF(punkty_rekrutacyjne5[[#This Row],[Max]:[Max5]],TRUE)</f>
        <v>0</v>
      </c>
    </row>
    <row r="280" spans="2:20" hidden="1" x14ac:dyDescent="0.25">
      <c r="B280" s="1" t="s">
        <v>401</v>
      </c>
      <c r="C280" s="1" t="s">
        <v>402</v>
      </c>
      <c r="D280">
        <v>3</v>
      </c>
      <c r="E280">
        <v>5</v>
      </c>
      <c r="F280">
        <v>3</v>
      </c>
      <c r="G280">
        <v>6</v>
      </c>
      <c r="H280">
        <v>4</v>
      </c>
      <c r="I280">
        <v>2</v>
      </c>
      <c r="J280">
        <v>32</v>
      </c>
      <c r="K280" t="b">
        <f>punkty_rekrutacyjne5[[#This Row],[GHP]]=100</f>
        <v>0</v>
      </c>
      <c r="L280">
        <v>50</v>
      </c>
      <c r="M280" t="b">
        <f>punkty_rekrutacyjne5[[#This Row],[GHH]]=100</f>
        <v>0</v>
      </c>
      <c r="N280">
        <v>94</v>
      </c>
      <c r="O280" t="b">
        <f>punkty_rekrutacyjne5[[#This Row],[GMM]]=100</f>
        <v>0</v>
      </c>
      <c r="P280">
        <v>52</v>
      </c>
      <c r="Q280" t="b">
        <f>punkty_rekrutacyjne5[[#This Row],[GMP]]=100</f>
        <v>0</v>
      </c>
      <c r="R280">
        <v>100</v>
      </c>
      <c r="S280" t="b">
        <f>punkty_rekrutacyjne5[[#This Row],[GJP]]=100</f>
        <v>1</v>
      </c>
      <c r="T280" s="1">
        <f>COUNTIF(punkty_rekrutacyjne5[[#This Row],[Max]:[Max5]],TRUE)</f>
        <v>1</v>
      </c>
    </row>
    <row r="281" spans="2:20" hidden="1" x14ac:dyDescent="0.25">
      <c r="B281" s="1" t="s">
        <v>403</v>
      </c>
      <c r="C281" s="1" t="s">
        <v>64</v>
      </c>
      <c r="D281">
        <v>3</v>
      </c>
      <c r="E281">
        <v>2</v>
      </c>
      <c r="F281">
        <v>3</v>
      </c>
      <c r="G281">
        <v>5</v>
      </c>
      <c r="H281">
        <v>3</v>
      </c>
      <c r="I281">
        <v>6</v>
      </c>
      <c r="J281">
        <v>84</v>
      </c>
      <c r="K281" t="b">
        <f>punkty_rekrutacyjne5[[#This Row],[GHP]]=100</f>
        <v>0</v>
      </c>
      <c r="L281">
        <v>53</v>
      </c>
      <c r="M281" t="b">
        <f>punkty_rekrutacyjne5[[#This Row],[GHH]]=100</f>
        <v>0</v>
      </c>
      <c r="N281">
        <v>73</v>
      </c>
      <c r="O281" t="b">
        <f>punkty_rekrutacyjne5[[#This Row],[GMM]]=100</f>
        <v>0</v>
      </c>
      <c r="P281">
        <v>7</v>
      </c>
      <c r="Q281" t="b">
        <f>punkty_rekrutacyjne5[[#This Row],[GMP]]=100</f>
        <v>0</v>
      </c>
      <c r="R281">
        <v>3</v>
      </c>
      <c r="S281" t="b">
        <f>punkty_rekrutacyjne5[[#This Row],[GJP]]=100</f>
        <v>0</v>
      </c>
      <c r="T281" s="1">
        <f>COUNTIF(punkty_rekrutacyjne5[[#This Row],[Max]:[Max5]],TRUE)</f>
        <v>0</v>
      </c>
    </row>
    <row r="282" spans="2:20" hidden="1" x14ac:dyDescent="0.25">
      <c r="B282" s="1" t="s">
        <v>404</v>
      </c>
      <c r="C282" s="1" t="s">
        <v>397</v>
      </c>
      <c r="D282">
        <v>2</v>
      </c>
      <c r="E282">
        <v>2</v>
      </c>
      <c r="F282">
        <v>5</v>
      </c>
      <c r="G282">
        <v>5</v>
      </c>
      <c r="H282">
        <v>5</v>
      </c>
      <c r="I282">
        <v>4</v>
      </c>
      <c r="J282">
        <v>88</v>
      </c>
      <c r="K282" t="b">
        <f>punkty_rekrutacyjne5[[#This Row],[GHP]]=100</f>
        <v>0</v>
      </c>
      <c r="L282">
        <v>37</v>
      </c>
      <c r="M282" t="b">
        <f>punkty_rekrutacyjne5[[#This Row],[GHH]]=100</f>
        <v>0</v>
      </c>
      <c r="N282">
        <v>50</v>
      </c>
      <c r="O282" t="b">
        <f>punkty_rekrutacyjne5[[#This Row],[GMM]]=100</f>
        <v>0</v>
      </c>
      <c r="P282">
        <v>19</v>
      </c>
      <c r="Q282" t="b">
        <f>punkty_rekrutacyjne5[[#This Row],[GMP]]=100</f>
        <v>0</v>
      </c>
      <c r="R282">
        <v>28</v>
      </c>
      <c r="S282" t="b">
        <f>punkty_rekrutacyjne5[[#This Row],[GJP]]=100</f>
        <v>0</v>
      </c>
      <c r="T282" s="1">
        <f>COUNTIF(punkty_rekrutacyjne5[[#This Row],[Max]:[Max5]],TRUE)</f>
        <v>0</v>
      </c>
    </row>
    <row r="283" spans="2:20" hidden="1" x14ac:dyDescent="0.25">
      <c r="B283" s="1" t="s">
        <v>405</v>
      </c>
      <c r="C283" s="1" t="s">
        <v>197</v>
      </c>
      <c r="D283">
        <v>7</v>
      </c>
      <c r="E283">
        <v>2</v>
      </c>
      <c r="F283">
        <v>3</v>
      </c>
      <c r="G283">
        <v>5</v>
      </c>
      <c r="H283">
        <v>5</v>
      </c>
      <c r="I283">
        <v>2</v>
      </c>
      <c r="J283">
        <v>26</v>
      </c>
      <c r="K283" t="b">
        <f>punkty_rekrutacyjne5[[#This Row],[GHP]]=100</f>
        <v>0</v>
      </c>
      <c r="L283">
        <v>30</v>
      </c>
      <c r="M283" t="b">
        <f>punkty_rekrutacyjne5[[#This Row],[GHH]]=100</f>
        <v>0</v>
      </c>
      <c r="N283">
        <v>96</v>
      </c>
      <c r="O283" t="b">
        <f>punkty_rekrutacyjne5[[#This Row],[GMM]]=100</f>
        <v>0</v>
      </c>
      <c r="P283">
        <v>59</v>
      </c>
      <c r="Q283" t="b">
        <f>punkty_rekrutacyjne5[[#This Row],[GMP]]=100</f>
        <v>0</v>
      </c>
      <c r="R283">
        <v>28</v>
      </c>
      <c r="S283" t="b">
        <f>punkty_rekrutacyjne5[[#This Row],[GJP]]=100</f>
        <v>0</v>
      </c>
      <c r="T283" s="1">
        <f>COUNTIF(punkty_rekrutacyjne5[[#This Row],[Max]:[Max5]],TRUE)</f>
        <v>0</v>
      </c>
    </row>
    <row r="284" spans="2:20" hidden="1" x14ac:dyDescent="0.25">
      <c r="B284" s="1" t="s">
        <v>406</v>
      </c>
      <c r="C284" s="1" t="s">
        <v>38</v>
      </c>
      <c r="D284">
        <v>0</v>
      </c>
      <c r="E284">
        <v>5</v>
      </c>
      <c r="F284">
        <v>6</v>
      </c>
      <c r="G284">
        <v>2</v>
      </c>
      <c r="H284">
        <v>2</v>
      </c>
      <c r="I284">
        <v>3</v>
      </c>
      <c r="J284">
        <v>50</v>
      </c>
      <c r="K284" t="b">
        <f>punkty_rekrutacyjne5[[#This Row],[GHP]]=100</f>
        <v>0</v>
      </c>
      <c r="L284">
        <v>5</v>
      </c>
      <c r="M284" t="b">
        <f>punkty_rekrutacyjne5[[#This Row],[GHH]]=100</f>
        <v>0</v>
      </c>
      <c r="N284">
        <v>14</v>
      </c>
      <c r="O284" t="b">
        <f>punkty_rekrutacyjne5[[#This Row],[GMM]]=100</f>
        <v>0</v>
      </c>
      <c r="P284">
        <v>44</v>
      </c>
      <c r="Q284" t="b">
        <f>punkty_rekrutacyjne5[[#This Row],[GMP]]=100</f>
        <v>0</v>
      </c>
      <c r="R284">
        <v>45</v>
      </c>
      <c r="S284" t="b">
        <f>punkty_rekrutacyjne5[[#This Row],[GJP]]=100</f>
        <v>0</v>
      </c>
      <c r="T284" s="1">
        <f>COUNTIF(punkty_rekrutacyjne5[[#This Row],[Max]:[Max5]],TRUE)</f>
        <v>0</v>
      </c>
    </row>
    <row r="285" spans="2:20" hidden="1" x14ac:dyDescent="0.25">
      <c r="B285" s="1" t="s">
        <v>407</v>
      </c>
      <c r="C285" s="1" t="s">
        <v>395</v>
      </c>
      <c r="D285">
        <v>5</v>
      </c>
      <c r="E285">
        <v>5</v>
      </c>
      <c r="F285">
        <v>5</v>
      </c>
      <c r="G285">
        <v>4</v>
      </c>
      <c r="H285">
        <v>6</v>
      </c>
      <c r="I285">
        <v>5</v>
      </c>
      <c r="J285">
        <v>73</v>
      </c>
      <c r="K285" t="b">
        <f>punkty_rekrutacyjne5[[#This Row],[GHP]]=100</f>
        <v>0</v>
      </c>
      <c r="L285">
        <v>49</v>
      </c>
      <c r="M285" t="b">
        <f>punkty_rekrutacyjne5[[#This Row],[GHH]]=100</f>
        <v>0</v>
      </c>
      <c r="N285">
        <v>54</v>
      </c>
      <c r="O285" t="b">
        <f>punkty_rekrutacyjne5[[#This Row],[GMM]]=100</f>
        <v>0</v>
      </c>
      <c r="P285">
        <v>67</v>
      </c>
      <c r="Q285" t="b">
        <f>punkty_rekrutacyjne5[[#This Row],[GMP]]=100</f>
        <v>0</v>
      </c>
      <c r="R285">
        <v>5</v>
      </c>
      <c r="S285" t="b">
        <f>punkty_rekrutacyjne5[[#This Row],[GJP]]=100</f>
        <v>0</v>
      </c>
      <c r="T285" s="1">
        <f>COUNTIF(punkty_rekrutacyjne5[[#This Row],[Max]:[Max5]],TRUE)</f>
        <v>0</v>
      </c>
    </row>
    <row r="286" spans="2:20" hidden="1" x14ac:dyDescent="0.25">
      <c r="B286" s="1" t="s">
        <v>408</v>
      </c>
      <c r="C286" s="1" t="s">
        <v>316</v>
      </c>
      <c r="D286">
        <v>2</v>
      </c>
      <c r="E286">
        <v>3</v>
      </c>
      <c r="F286">
        <v>4</v>
      </c>
      <c r="G286">
        <v>2</v>
      </c>
      <c r="H286">
        <v>5</v>
      </c>
      <c r="I286">
        <v>6</v>
      </c>
      <c r="J286">
        <v>100</v>
      </c>
      <c r="K286" t="b">
        <f>punkty_rekrutacyjne5[[#This Row],[GHP]]=100</f>
        <v>1</v>
      </c>
      <c r="L286">
        <v>13</v>
      </c>
      <c r="M286" t="b">
        <f>punkty_rekrutacyjne5[[#This Row],[GHH]]=100</f>
        <v>0</v>
      </c>
      <c r="N286">
        <v>93</v>
      </c>
      <c r="O286" t="b">
        <f>punkty_rekrutacyjne5[[#This Row],[GMM]]=100</f>
        <v>0</v>
      </c>
      <c r="P286">
        <v>32</v>
      </c>
      <c r="Q286" t="b">
        <f>punkty_rekrutacyjne5[[#This Row],[GMP]]=100</f>
        <v>0</v>
      </c>
      <c r="R286">
        <v>23</v>
      </c>
      <c r="S286" t="b">
        <f>punkty_rekrutacyjne5[[#This Row],[GJP]]=100</f>
        <v>0</v>
      </c>
      <c r="T286" s="1">
        <f>COUNTIF(punkty_rekrutacyjne5[[#This Row],[Max]:[Max5]],TRUE)</f>
        <v>1</v>
      </c>
    </row>
    <row r="287" spans="2:20" hidden="1" x14ac:dyDescent="0.25">
      <c r="B287" s="1" t="s">
        <v>408</v>
      </c>
      <c r="C287" s="1" t="s">
        <v>409</v>
      </c>
      <c r="D287">
        <v>6</v>
      </c>
      <c r="E287">
        <v>4</v>
      </c>
      <c r="F287">
        <v>4</v>
      </c>
      <c r="G287">
        <v>3</v>
      </c>
      <c r="H287">
        <v>2</v>
      </c>
      <c r="I287">
        <v>5</v>
      </c>
      <c r="J287">
        <v>52</v>
      </c>
      <c r="K287" t="b">
        <f>punkty_rekrutacyjne5[[#This Row],[GHP]]=100</f>
        <v>0</v>
      </c>
      <c r="L287">
        <v>46</v>
      </c>
      <c r="M287" t="b">
        <f>punkty_rekrutacyjne5[[#This Row],[GHH]]=100</f>
        <v>0</v>
      </c>
      <c r="N287">
        <v>54</v>
      </c>
      <c r="O287" t="b">
        <f>punkty_rekrutacyjne5[[#This Row],[GMM]]=100</f>
        <v>0</v>
      </c>
      <c r="P287">
        <v>22</v>
      </c>
      <c r="Q287" t="b">
        <f>punkty_rekrutacyjne5[[#This Row],[GMP]]=100</f>
        <v>0</v>
      </c>
      <c r="R287">
        <v>42</v>
      </c>
      <c r="S287" t="b">
        <f>punkty_rekrutacyjne5[[#This Row],[GJP]]=100</f>
        <v>0</v>
      </c>
      <c r="T287" s="1">
        <f>COUNTIF(punkty_rekrutacyjne5[[#This Row],[Max]:[Max5]],TRUE)</f>
        <v>0</v>
      </c>
    </row>
    <row r="288" spans="2:20" hidden="1" x14ac:dyDescent="0.25">
      <c r="B288" s="1" t="s">
        <v>410</v>
      </c>
      <c r="C288" s="1" t="s">
        <v>70</v>
      </c>
      <c r="D288">
        <v>2</v>
      </c>
      <c r="E288">
        <v>5</v>
      </c>
      <c r="F288">
        <v>6</v>
      </c>
      <c r="G288">
        <v>4</v>
      </c>
      <c r="H288">
        <v>6</v>
      </c>
      <c r="I288">
        <v>3</v>
      </c>
      <c r="J288">
        <v>88</v>
      </c>
      <c r="K288" t="b">
        <f>punkty_rekrutacyjne5[[#This Row],[GHP]]=100</f>
        <v>0</v>
      </c>
      <c r="L288">
        <v>14</v>
      </c>
      <c r="M288" t="b">
        <f>punkty_rekrutacyjne5[[#This Row],[GHH]]=100</f>
        <v>0</v>
      </c>
      <c r="N288">
        <v>98</v>
      </c>
      <c r="O288" t="b">
        <f>punkty_rekrutacyjne5[[#This Row],[GMM]]=100</f>
        <v>0</v>
      </c>
      <c r="P288">
        <v>46</v>
      </c>
      <c r="Q288" t="b">
        <f>punkty_rekrutacyjne5[[#This Row],[GMP]]=100</f>
        <v>0</v>
      </c>
      <c r="R288">
        <v>66</v>
      </c>
      <c r="S288" t="b">
        <f>punkty_rekrutacyjne5[[#This Row],[GJP]]=100</f>
        <v>0</v>
      </c>
      <c r="T288" s="1">
        <f>COUNTIF(punkty_rekrutacyjne5[[#This Row],[Max]:[Max5]],TRUE)</f>
        <v>0</v>
      </c>
    </row>
    <row r="289" spans="2:20" hidden="1" x14ac:dyDescent="0.25">
      <c r="B289" s="1" t="s">
        <v>411</v>
      </c>
      <c r="C289" s="1" t="s">
        <v>412</v>
      </c>
      <c r="D289">
        <v>3</v>
      </c>
      <c r="E289">
        <v>2</v>
      </c>
      <c r="F289">
        <v>4</v>
      </c>
      <c r="G289">
        <v>2</v>
      </c>
      <c r="H289">
        <v>6</v>
      </c>
      <c r="I289">
        <v>6</v>
      </c>
      <c r="J289">
        <v>85</v>
      </c>
      <c r="K289" t="b">
        <f>punkty_rekrutacyjne5[[#This Row],[GHP]]=100</f>
        <v>0</v>
      </c>
      <c r="L289">
        <v>91</v>
      </c>
      <c r="M289" t="b">
        <f>punkty_rekrutacyjne5[[#This Row],[GHH]]=100</f>
        <v>0</v>
      </c>
      <c r="N289">
        <v>9</v>
      </c>
      <c r="O289" t="b">
        <f>punkty_rekrutacyjne5[[#This Row],[GMM]]=100</f>
        <v>0</v>
      </c>
      <c r="P289">
        <v>9</v>
      </c>
      <c r="Q289" t="b">
        <f>punkty_rekrutacyjne5[[#This Row],[GMP]]=100</f>
        <v>0</v>
      </c>
      <c r="R289">
        <v>53</v>
      </c>
      <c r="S289" t="b">
        <f>punkty_rekrutacyjne5[[#This Row],[GJP]]=100</f>
        <v>0</v>
      </c>
      <c r="T289" s="1">
        <f>COUNTIF(punkty_rekrutacyjne5[[#This Row],[Max]:[Max5]],TRUE)</f>
        <v>0</v>
      </c>
    </row>
    <row r="290" spans="2:20" hidden="1" x14ac:dyDescent="0.25">
      <c r="B290" s="1" t="s">
        <v>413</v>
      </c>
      <c r="C290" s="1" t="s">
        <v>414</v>
      </c>
      <c r="D290">
        <v>3</v>
      </c>
      <c r="E290">
        <v>4</v>
      </c>
      <c r="F290">
        <v>4</v>
      </c>
      <c r="G290">
        <v>4</v>
      </c>
      <c r="H290">
        <v>3</v>
      </c>
      <c r="I290">
        <v>3</v>
      </c>
      <c r="J290">
        <v>93</v>
      </c>
      <c r="K290" t="b">
        <f>punkty_rekrutacyjne5[[#This Row],[GHP]]=100</f>
        <v>0</v>
      </c>
      <c r="L290">
        <v>12</v>
      </c>
      <c r="M290" t="b">
        <f>punkty_rekrutacyjne5[[#This Row],[GHH]]=100</f>
        <v>0</v>
      </c>
      <c r="N290">
        <v>63</v>
      </c>
      <c r="O290" t="b">
        <f>punkty_rekrutacyjne5[[#This Row],[GMM]]=100</f>
        <v>0</v>
      </c>
      <c r="P290">
        <v>3</v>
      </c>
      <c r="Q290" t="b">
        <f>punkty_rekrutacyjne5[[#This Row],[GMP]]=100</f>
        <v>0</v>
      </c>
      <c r="R290">
        <v>60</v>
      </c>
      <c r="S290" t="b">
        <f>punkty_rekrutacyjne5[[#This Row],[GJP]]=100</f>
        <v>0</v>
      </c>
      <c r="T290" s="1">
        <f>COUNTIF(punkty_rekrutacyjne5[[#This Row],[Max]:[Max5]],TRUE)</f>
        <v>0</v>
      </c>
    </row>
    <row r="291" spans="2:20" hidden="1" x14ac:dyDescent="0.25">
      <c r="B291" s="1" t="s">
        <v>40</v>
      </c>
      <c r="C291" s="1" t="s">
        <v>43</v>
      </c>
      <c r="D291">
        <v>0</v>
      </c>
      <c r="E291">
        <v>6</v>
      </c>
      <c r="F291">
        <v>3</v>
      </c>
      <c r="G291">
        <v>5</v>
      </c>
      <c r="H291">
        <v>6</v>
      </c>
      <c r="I291">
        <v>3</v>
      </c>
      <c r="J291">
        <v>67</v>
      </c>
      <c r="K291" t="b">
        <f>punkty_rekrutacyjne5[[#This Row],[GHP]]=100</f>
        <v>0</v>
      </c>
      <c r="L291">
        <v>66</v>
      </c>
      <c r="M291" t="b">
        <f>punkty_rekrutacyjne5[[#This Row],[GHH]]=100</f>
        <v>0</v>
      </c>
      <c r="N291">
        <v>56</v>
      </c>
      <c r="O291" t="b">
        <f>punkty_rekrutacyjne5[[#This Row],[GMM]]=100</f>
        <v>0</v>
      </c>
      <c r="P291">
        <v>41</v>
      </c>
      <c r="Q291" t="b">
        <f>punkty_rekrutacyjne5[[#This Row],[GMP]]=100</f>
        <v>0</v>
      </c>
      <c r="R291">
        <v>26</v>
      </c>
      <c r="S291" t="b">
        <f>punkty_rekrutacyjne5[[#This Row],[GJP]]=100</f>
        <v>0</v>
      </c>
      <c r="T291" s="1">
        <f>COUNTIF(punkty_rekrutacyjne5[[#This Row],[Max]:[Max5]],TRUE)</f>
        <v>0</v>
      </c>
    </row>
    <row r="292" spans="2:20" hidden="1" x14ac:dyDescent="0.25">
      <c r="B292" s="1" t="s">
        <v>415</v>
      </c>
      <c r="C292" s="1" t="s">
        <v>416</v>
      </c>
      <c r="D292">
        <v>4</v>
      </c>
      <c r="E292">
        <v>5</v>
      </c>
      <c r="F292">
        <v>6</v>
      </c>
      <c r="G292">
        <v>5</v>
      </c>
      <c r="H292">
        <v>2</v>
      </c>
      <c r="I292">
        <v>4</v>
      </c>
      <c r="J292">
        <v>65</v>
      </c>
      <c r="K292" t="b">
        <f>punkty_rekrutacyjne5[[#This Row],[GHP]]=100</f>
        <v>0</v>
      </c>
      <c r="L292">
        <v>75</v>
      </c>
      <c r="M292" t="b">
        <f>punkty_rekrutacyjne5[[#This Row],[GHH]]=100</f>
        <v>0</v>
      </c>
      <c r="N292">
        <v>95</v>
      </c>
      <c r="O292" t="b">
        <f>punkty_rekrutacyjne5[[#This Row],[GMM]]=100</f>
        <v>0</v>
      </c>
      <c r="P292">
        <v>100</v>
      </c>
      <c r="Q292" t="b">
        <f>punkty_rekrutacyjne5[[#This Row],[GMP]]=100</f>
        <v>1</v>
      </c>
      <c r="R292">
        <v>89</v>
      </c>
      <c r="S292" t="b">
        <f>punkty_rekrutacyjne5[[#This Row],[GJP]]=100</f>
        <v>0</v>
      </c>
      <c r="T292" s="1">
        <f>COUNTIF(punkty_rekrutacyjne5[[#This Row],[Max]:[Max5]],TRUE)</f>
        <v>1</v>
      </c>
    </row>
    <row r="293" spans="2:20" hidden="1" x14ac:dyDescent="0.25">
      <c r="B293" s="1" t="s">
        <v>417</v>
      </c>
      <c r="C293" s="1" t="s">
        <v>110</v>
      </c>
      <c r="D293">
        <v>1</v>
      </c>
      <c r="E293">
        <v>3</v>
      </c>
      <c r="F293">
        <v>5</v>
      </c>
      <c r="G293">
        <v>2</v>
      </c>
      <c r="H293">
        <v>2</v>
      </c>
      <c r="I293">
        <v>5</v>
      </c>
      <c r="J293">
        <v>45</v>
      </c>
      <c r="K293" t="b">
        <f>punkty_rekrutacyjne5[[#This Row],[GHP]]=100</f>
        <v>0</v>
      </c>
      <c r="L293">
        <v>30</v>
      </c>
      <c r="M293" t="b">
        <f>punkty_rekrutacyjne5[[#This Row],[GHH]]=100</f>
        <v>0</v>
      </c>
      <c r="N293">
        <v>64</v>
      </c>
      <c r="O293" t="b">
        <f>punkty_rekrutacyjne5[[#This Row],[GMM]]=100</f>
        <v>0</v>
      </c>
      <c r="P293">
        <v>95</v>
      </c>
      <c r="Q293" t="b">
        <f>punkty_rekrutacyjne5[[#This Row],[GMP]]=100</f>
        <v>0</v>
      </c>
      <c r="R293">
        <v>83</v>
      </c>
      <c r="S293" t="b">
        <f>punkty_rekrutacyjne5[[#This Row],[GJP]]=100</f>
        <v>0</v>
      </c>
      <c r="T293" s="1">
        <f>COUNTIF(punkty_rekrutacyjne5[[#This Row],[Max]:[Max5]],TRUE)</f>
        <v>0</v>
      </c>
    </row>
    <row r="294" spans="2:20" hidden="1" x14ac:dyDescent="0.25">
      <c r="B294" s="1" t="s">
        <v>418</v>
      </c>
      <c r="C294" s="1" t="s">
        <v>171</v>
      </c>
      <c r="D294">
        <v>4</v>
      </c>
      <c r="E294">
        <v>6</v>
      </c>
      <c r="F294">
        <v>4</v>
      </c>
      <c r="G294">
        <v>2</v>
      </c>
      <c r="H294">
        <v>3</v>
      </c>
      <c r="I294">
        <v>5</v>
      </c>
      <c r="J294">
        <v>40</v>
      </c>
      <c r="K294" t="b">
        <f>punkty_rekrutacyjne5[[#This Row],[GHP]]=100</f>
        <v>0</v>
      </c>
      <c r="L294">
        <v>80</v>
      </c>
      <c r="M294" t="b">
        <f>punkty_rekrutacyjne5[[#This Row],[GHH]]=100</f>
        <v>0</v>
      </c>
      <c r="N294">
        <v>8</v>
      </c>
      <c r="O294" t="b">
        <f>punkty_rekrutacyjne5[[#This Row],[GMM]]=100</f>
        <v>0</v>
      </c>
      <c r="P294">
        <v>99</v>
      </c>
      <c r="Q294" t="b">
        <f>punkty_rekrutacyjne5[[#This Row],[GMP]]=100</f>
        <v>0</v>
      </c>
      <c r="R294">
        <v>20</v>
      </c>
      <c r="S294" t="b">
        <f>punkty_rekrutacyjne5[[#This Row],[GJP]]=100</f>
        <v>0</v>
      </c>
      <c r="T294" s="1">
        <f>COUNTIF(punkty_rekrutacyjne5[[#This Row],[Max]:[Max5]],TRUE)</f>
        <v>0</v>
      </c>
    </row>
    <row r="295" spans="2:20" hidden="1" x14ac:dyDescent="0.25">
      <c r="B295" s="1" t="s">
        <v>419</v>
      </c>
      <c r="C295" s="1" t="s">
        <v>260</v>
      </c>
      <c r="D295">
        <v>6</v>
      </c>
      <c r="E295">
        <v>3</v>
      </c>
      <c r="F295">
        <v>6</v>
      </c>
      <c r="G295">
        <v>2</v>
      </c>
      <c r="H295">
        <v>4</v>
      </c>
      <c r="I295">
        <v>6</v>
      </c>
      <c r="J295">
        <v>47</v>
      </c>
      <c r="K295" t="b">
        <f>punkty_rekrutacyjne5[[#This Row],[GHP]]=100</f>
        <v>0</v>
      </c>
      <c r="L295">
        <v>54</v>
      </c>
      <c r="M295" t="b">
        <f>punkty_rekrutacyjne5[[#This Row],[GHH]]=100</f>
        <v>0</v>
      </c>
      <c r="N295">
        <v>40</v>
      </c>
      <c r="O295" t="b">
        <f>punkty_rekrutacyjne5[[#This Row],[GMM]]=100</f>
        <v>0</v>
      </c>
      <c r="P295">
        <v>83</v>
      </c>
      <c r="Q295" t="b">
        <f>punkty_rekrutacyjne5[[#This Row],[GMP]]=100</f>
        <v>0</v>
      </c>
      <c r="R295">
        <v>16</v>
      </c>
      <c r="S295" t="b">
        <f>punkty_rekrutacyjne5[[#This Row],[GJP]]=100</f>
        <v>0</v>
      </c>
      <c r="T295" s="1">
        <f>COUNTIF(punkty_rekrutacyjne5[[#This Row],[Max]:[Max5]],TRUE)</f>
        <v>0</v>
      </c>
    </row>
    <row r="296" spans="2:20" hidden="1" x14ac:dyDescent="0.25">
      <c r="B296" s="1" t="s">
        <v>420</v>
      </c>
      <c r="C296" s="1" t="s">
        <v>188</v>
      </c>
      <c r="D296">
        <v>3</v>
      </c>
      <c r="E296">
        <v>2</v>
      </c>
      <c r="F296">
        <v>4</v>
      </c>
      <c r="G296">
        <v>5</v>
      </c>
      <c r="H296">
        <v>4</v>
      </c>
      <c r="I296">
        <v>6</v>
      </c>
      <c r="J296">
        <v>99</v>
      </c>
      <c r="K296" t="b">
        <f>punkty_rekrutacyjne5[[#This Row],[GHP]]=100</f>
        <v>0</v>
      </c>
      <c r="L296">
        <v>60</v>
      </c>
      <c r="M296" t="b">
        <f>punkty_rekrutacyjne5[[#This Row],[GHH]]=100</f>
        <v>0</v>
      </c>
      <c r="N296">
        <v>96</v>
      </c>
      <c r="O296" t="b">
        <f>punkty_rekrutacyjne5[[#This Row],[GMM]]=100</f>
        <v>0</v>
      </c>
      <c r="P296">
        <v>89</v>
      </c>
      <c r="Q296" t="b">
        <f>punkty_rekrutacyjne5[[#This Row],[GMP]]=100</f>
        <v>0</v>
      </c>
      <c r="R296">
        <v>29</v>
      </c>
      <c r="S296" t="b">
        <f>punkty_rekrutacyjne5[[#This Row],[GJP]]=100</f>
        <v>0</v>
      </c>
      <c r="T296" s="1">
        <f>COUNTIF(punkty_rekrutacyjne5[[#This Row],[Max]:[Max5]],TRUE)</f>
        <v>0</v>
      </c>
    </row>
    <row r="297" spans="2:20" hidden="1" x14ac:dyDescent="0.25">
      <c r="B297" s="1" t="s">
        <v>421</v>
      </c>
      <c r="C297" s="1" t="s">
        <v>249</v>
      </c>
      <c r="D297">
        <v>8</v>
      </c>
      <c r="E297">
        <v>2</v>
      </c>
      <c r="F297">
        <v>2</v>
      </c>
      <c r="G297">
        <v>4</v>
      </c>
      <c r="H297">
        <v>3</v>
      </c>
      <c r="I297">
        <v>5</v>
      </c>
      <c r="J297">
        <v>83</v>
      </c>
      <c r="K297" t="b">
        <f>punkty_rekrutacyjne5[[#This Row],[GHP]]=100</f>
        <v>0</v>
      </c>
      <c r="L297">
        <v>29</v>
      </c>
      <c r="M297" t="b">
        <f>punkty_rekrutacyjne5[[#This Row],[GHH]]=100</f>
        <v>0</v>
      </c>
      <c r="N297">
        <v>91</v>
      </c>
      <c r="O297" t="b">
        <f>punkty_rekrutacyjne5[[#This Row],[GMM]]=100</f>
        <v>0</v>
      </c>
      <c r="P297">
        <v>26</v>
      </c>
      <c r="Q297" t="b">
        <f>punkty_rekrutacyjne5[[#This Row],[GMP]]=100</f>
        <v>0</v>
      </c>
      <c r="R297">
        <v>21</v>
      </c>
      <c r="S297" t="b">
        <f>punkty_rekrutacyjne5[[#This Row],[GJP]]=100</f>
        <v>0</v>
      </c>
      <c r="T297" s="1">
        <f>COUNTIF(punkty_rekrutacyjne5[[#This Row],[Max]:[Max5]],TRUE)</f>
        <v>0</v>
      </c>
    </row>
    <row r="298" spans="2:20" hidden="1" x14ac:dyDescent="0.25">
      <c r="B298" s="1" t="s">
        <v>422</v>
      </c>
      <c r="C298" s="1" t="s">
        <v>340</v>
      </c>
      <c r="D298">
        <v>0</v>
      </c>
      <c r="E298">
        <v>4</v>
      </c>
      <c r="F298">
        <v>3</v>
      </c>
      <c r="G298">
        <v>6</v>
      </c>
      <c r="H298">
        <v>5</v>
      </c>
      <c r="I298">
        <v>5</v>
      </c>
      <c r="J298">
        <v>5</v>
      </c>
      <c r="K298" t="b">
        <f>punkty_rekrutacyjne5[[#This Row],[GHP]]=100</f>
        <v>0</v>
      </c>
      <c r="L298">
        <v>26</v>
      </c>
      <c r="M298" t="b">
        <f>punkty_rekrutacyjne5[[#This Row],[GHH]]=100</f>
        <v>0</v>
      </c>
      <c r="N298">
        <v>6</v>
      </c>
      <c r="O298" t="b">
        <f>punkty_rekrutacyjne5[[#This Row],[GMM]]=100</f>
        <v>0</v>
      </c>
      <c r="P298">
        <v>82</v>
      </c>
      <c r="Q298" t="b">
        <f>punkty_rekrutacyjne5[[#This Row],[GMP]]=100</f>
        <v>0</v>
      </c>
      <c r="R298">
        <v>94</v>
      </c>
      <c r="S298" t="b">
        <f>punkty_rekrutacyjne5[[#This Row],[GJP]]=100</f>
        <v>0</v>
      </c>
      <c r="T298" s="1">
        <f>COUNTIF(punkty_rekrutacyjne5[[#This Row],[Max]:[Max5]],TRUE)</f>
        <v>0</v>
      </c>
    </row>
    <row r="299" spans="2:20" hidden="1" x14ac:dyDescent="0.25">
      <c r="B299" s="1" t="s">
        <v>423</v>
      </c>
      <c r="C299" s="1" t="s">
        <v>76</v>
      </c>
      <c r="D299">
        <v>5</v>
      </c>
      <c r="E299">
        <v>3</v>
      </c>
      <c r="F299">
        <v>3</v>
      </c>
      <c r="G299">
        <v>3</v>
      </c>
      <c r="H299">
        <v>4</v>
      </c>
      <c r="I299">
        <v>3</v>
      </c>
      <c r="J299">
        <v>97</v>
      </c>
      <c r="K299" t="b">
        <f>punkty_rekrutacyjne5[[#This Row],[GHP]]=100</f>
        <v>0</v>
      </c>
      <c r="L299">
        <v>83</v>
      </c>
      <c r="M299" t="b">
        <f>punkty_rekrutacyjne5[[#This Row],[GHH]]=100</f>
        <v>0</v>
      </c>
      <c r="N299">
        <v>27</v>
      </c>
      <c r="O299" t="b">
        <f>punkty_rekrutacyjne5[[#This Row],[GMM]]=100</f>
        <v>0</v>
      </c>
      <c r="P299">
        <v>61</v>
      </c>
      <c r="Q299" t="b">
        <f>punkty_rekrutacyjne5[[#This Row],[GMP]]=100</f>
        <v>0</v>
      </c>
      <c r="R299">
        <v>34</v>
      </c>
      <c r="S299" t="b">
        <f>punkty_rekrutacyjne5[[#This Row],[GJP]]=100</f>
        <v>0</v>
      </c>
      <c r="T299" s="1">
        <f>COUNTIF(punkty_rekrutacyjne5[[#This Row],[Max]:[Max5]],TRUE)</f>
        <v>0</v>
      </c>
    </row>
    <row r="300" spans="2:20" hidden="1" x14ac:dyDescent="0.25">
      <c r="B300" s="1" t="s">
        <v>424</v>
      </c>
      <c r="C300" s="1" t="s">
        <v>425</v>
      </c>
      <c r="D300">
        <v>8</v>
      </c>
      <c r="E300">
        <v>5</v>
      </c>
      <c r="F300">
        <v>4</v>
      </c>
      <c r="G300">
        <v>6</v>
      </c>
      <c r="H300">
        <v>6</v>
      </c>
      <c r="I300">
        <v>5</v>
      </c>
      <c r="J300">
        <v>37</v>
      </c>
      <c r="K300" t="b">
        <f>punkty_rekrutacyjne5[[#This Row],[GHP]]=100</f>
        <v>0</v>
      </c>
      <c r="L300">
        <v>52</v>
      </c>
      <c r="M300" t="b">
        <f>punkty_rekrutacyjne5[[#This Row],[GHH]]=100</f>
        <v>0</v>
      </c>
      <c r="N300">
        <v>6</v>
      </c>
      <c r="O300" t="b">
        <f>punkty_rekrutacyjne5[[#This Row],[GMM]]=100</f>
        <v>0</v>
      </c>
      <c r="P300">
        <v>34</v>
      </c>
      <c r="Q300" t="b">
        <f>punkty_rekrutacyjne5[[#This Row],[GMP]]=100</f>
        <v>0</v>
      </c>
      <c r="R300">
        <v>84</v>
      </c>
      <c r="S300" t="b">
        <f>punkty_rekrutacyjne5[[#This Row],[GJP]]=100</f>
        <v>0</v>
      </c>
      <c r="T300" s="1">
        <f>COUNTIF(punkty_rekrutacyjne5[[#This Row],[Max]:[Max5]],TRUE)</f>
        <v>0</v>
      </c>
    </row>
    <row r="301" spans="2:20" hidden="1" x14ac:dyDescent="0.25">
      <c r="B301" s="1" t="s">
        <v>426</v>
      </c>
      <c r="C301" s="1" t="s">
        <v>427</v>
      </c>
      <c r="D301">
        <v>5</v>
      </c>
      <c r="E301">
        <v>2</v>
      </c>
      <c r="F301">
        <v>5</v>
      </c>
      <c r="G301">
        <v>3</v>
      </c>
      <c r="H301">
        <v>5</v>
      </c>
      <c r="I301">
        <v>5</v>
      </c>
      <c r="J301">
        <v>30</v>
      </c>
      <c r="K301" t="b">
        <f>punkty_rekrutacyjne5[[#This Row],[GHP]]=100</f>
        <v>0</v>
      </c>
      <c r="L301">
        <v>42</v>
      </c>
      <c r="M301" t="b">
        <f>punkty_rekrutacyjne5[[#This Row],[GHH]]=100</f>
        <v>0</v>
      </c>
      <c r="N301">
        <v>80</v>
      </c>
      <c r="O301" t="b">
        <f>punkty_rekrutacyjne5[[#This Row],[GMM]]=100</f>
        <v>0</v>
      </c>
      <c r="P301">
        <v>74</v>
      </c>
      <c r="Q301" t="b">
        <f>punkty_rekrutacyjne5[[#This Row],[GMP]]=100</f>
        <v>0</v>
      </c>
      <c r="R301">
        <v>75</v>
      </c>
      <c r="S301" t="b">
        <f>punkty_rekrutacyjne5[[#This Row],[GJP]]=100</f>
        <v>0</v>
      </c>
      <c r="T301" s="1">
        <f>COUNTIF(punkty_rekrutacyjne5[[#This Row],[Max]:[Max5]],TRUE)</f>
        <v>0</v>
      </c>
    </row>
    <row r="302" spans="2:20" hidden="1" x14ac:dyDescent="0.25">
      <c r="B302" s="1" t="s">
        <v>428</v>
      </c>
      <c r="C302" s="1" t="s">
        <v>429</v>
      </c>
      <c r="D302">
        <v>3</v>
      </c>
      <c r="E302">
        <v>2</v>
      </c>
      <c r="F302">
        <v>5</v>
      </c>
      <c r="G302">
        <v>5</v>
      </c>
      <c r="H302">
        <v>2</v>
      </c>
      <c r="I302">
        <v>2</v>
      </c>
      <c r="J302">
        <v>81</v>
      </c>
      <c r="K302" t="b">
        <f>punkty_rekrutacyjne5[[#This Row],[GHP]]=100</f>
        <v>0</v>
      </c>
      <c r="L302">
        <v>88</v>
      </c>
      <c r="M302" t="b">
        <f>punkty_rekrutacyjne5[[#This Row],[GHH]]=100</f>
        <v>0</v>
      </c>
      <c r="N302">
        <v>99</v>
      </c>
      <c r="O302" t="b">
        <f>punkty_rekrutacyjne5[[#This Row],[GMM]]=100</f>
        <v>0</v>
      </c>
      <c r="P302">
        <v>75</v>
      </c>
      <c r="Q302" t="b">
        <f>punkty_rekrutacyjne5[[#This Row],[GMP]]=100</f>
        <v>0</v>
      </c>
      <c r="R302">
        <v>60</v>
      </c>
      <c r="S302" t="b">
        <f>punkty_rekrutacyjne5[[#This Row],[GJP]]=100</f>
        <v>0</v>
      </c>
      <c r="T302" s="1">
        <f>COUNTIF(punkty_rekrutacyjne5[[#This Row],[Max]:[Max5]],TRUE)</f>
        <v>0</v>
      </c>
    </row>
    <row r="303" spans="2:20" hidden="1" x14ac:dyDescent="0.25">
      <c r="B303" s="1" t="s">
        <v>428</v>
      </c>
      <c r="C303" s="1" t="s">
        <v>430</v>
      </c>
      <c r="D303">
        <v>3</v>
      </c>
      <c r="E303">
        <v>6</v>
      </c>
      <c r="F303">
        <v>2</v>
      </c>
      <c r="G303">
        <v>5</v>
      </c>
      <c r="H303">
        <v>6</v>
      </c>
      <c r="I303">
        <v>4</v>
      </c>
      <c r="J303">
        <v>36</v>
      </c>
      <c r="K303" t="b">
        <f>punkty_rekrutacyjne5[[#This Row],[GHP]]=100</f>
        <v>0</v>
      </c>
      <c r="L303">
        <v>63</v>
      </c>
      <c r="M303" t="b">
        <f>punkty_rekrutacyjne5[[#This Row],[GHH]]=100</f>
        <v>0</v>
      </c>
      <c r="N303">
        <v>40</v>
      </c>
      <c r="O303" t="b">
        <f>punkty_rekrutacyjne5[[#This Row],[GMM]]=100</f>
        <v>0</v>
      </c>
      <c r="P303">
        <v>82</v>
      </c>
      <c r="Q303" t="b">
        <f>punkty_rekrutacyjne5[[#This Row],[GMP]]=100</f>
        <v>0</v>
      </c>
      <c r="R303">
        <v>89</v>
      </c>
      <c r="S303" t="b">
        <f>punkty_rekrutacyjne5[[#This Row],[GJP]]=100</f>
        <v>0</v>
      </c>
      <c r="T303" s="1">
        <f>COUNTIF(punkty_rekrutacyjne5[[#This Row],[Max]:[Max5]],TRUE)</f>
        <v>0</v>
      </c>
    </row>
    <row r="304" spans="2:20" hidden="1" x14ac:dyDescent="0.25">
      <c r="B304" s="1" t="s">
        <v>431</v>
      </c>
      <c r="C304" s="1" t="s">
        <v>242</v>
      </c>
      <c r="D304">
        <v>0</v>
      </c>
      <c r="E304">
        <v>6</v>
      </c>
      <c r="F304">
        <v>3</v>
      </c>
      <c r="G304">
        <v>2</v>
      </c>
      <c r="H304">
        <v>3</v>
      </c>
      <c r="I304">
        <v>5</v>
      </c>
      <c r="J304">
        <v>27</v>
      </c>
      <c r="K304" t="b">
        <f>punkty_rekrutacyjne5[[#This Row],[GHP]]=100</f>
        <v>0</v>
      </c>
      <c r="L304">
        <v>62</v>
      </c>
      <c r="M304" t="b">
        <f>punkty_rekrutacyjne5[[#This Row],[GHH]]=100</f>
        <v>0</v>
      </c>
      <c r="N304">
        <v>56</v>
      </c>
      <c r="O304" t="b">
        <f>punkty_rekrutacyjne5[[#This Row],[GMM]]=100</f>
        <v>0</v>
      </c>
      <c r="P304">
        <v>66</v>
      </c>
      <c r="Q304" t="b">
        <f>punkty_rekrutacyjne5[[#This Row],[GMP]]=100</f>
        <v>0</v>
      </c>
      <c r="R304">
        <v>92</v>
      </c>
      <c r="S304" t="b">
        <f>punkty_rekrutacyjne5[[#This Row],[GJP]]=100</f>
        <v>0</v>
      </c>
      <c r="T304" s="1">
        <f>COUNTIF(punkty_rekrutacyjne5[[#This Row],[Max]:[Max5]],TRUE)</f>
        <v>0</v>
      </c>
    </row>
    <row r="305" spans="2:20" hidden="1" x14ac:dyDescent="0.25">
      <c r="B305" s="1" t="s">
        <v>432</v>
      </c>
      <c r="C305" s="1" t="s">
        <v>429</v>
      </c>
      <c r="D305">
        <v>8</v>
      </c>
      <c r="E305">
        <v>5</v>
      </c>
      <c r="F305">
        <v>5</v>
      </c>
      <c r="G305">
        <v>5</v>
      </c>
      <c r="H305">
        <v>4</v>
      </c>
      <c r="I305">
        <v>6</v>
      </c>
      <c r="J305">
        <v>65</v>
      </c>
      <c r="K305" t="b">
        <f>punkty_rekrutacyjne5[[#This Row],[GHP]]=100</f>
        <v>0</v>
      </c>
      <c r="L305">
        <v>57</v>
      </c>
      <c r="M305" t="b">
        <f>punkty_rekrutacyjne5[[#This Row],[GHH]]=100</f>
        <v>0</v>
      </c>
      <c r="N305">
        <v>24</v>
      </c>
      <c r="O305" t="b">
        <f>punkty_rekrutacyjne5[[#This Row],[GMM]]=100</f>
        <v>0</v>
      </c>
      <c r="P305">
        <v>97</v>
      </c>
      <c r="Q305" t="b">
        <f>punkty_rekrutacyjne5[[#This Row],[GMP]]=100</f>
        <v>0</v>
      </c>
      <c r="R305">
        <v>47</v>
      </c>
      <c r="S305" t="b">
        <f>punkty_rekrutacyjne5[[#This Row],[GJP]]=100</f>
        <v>0</v>
      </c>
      <c r="T305" s="1">
        <f>COUNTIF(punkty_rekrutacyjne5[[#This Row],[Max]:[Max5]],TRUE)</f>
        <v>0</v>
      </c>
    </row>
    <row r="306" spans="2:20" hidden="1" x14ac:dyDescent="0.25">
      <c r="B306" s="1" t="s">
        <v>433</v>
      </c>
      <c r="C306" s="1" t="s">
        <v>434</v>
      </c>
      <c r="D306">
        <v>5</v>
      </c>
      <c r="E306">
        <v>2</v>
      </c>
      <c r="F306">
        <v>6</v>
      </c>
      <c r="G306">
        <v>4</v>
      </c>
      <c r="H306">
        <v>5</v>
      </c>
      <c r="I306">
        <v>6</v>
      </c>
      <c r="J306">
        <v>35</v>
      </c>
      <c r="K306" t="b">
        <f>punkty_rekrutacyjne5[[#This Row],[GHP]]=100</f>
        <v>0</v>
      </c>
      <c r="L306">
        <v>77</v>
      </c>
      <c r="M306" t="b">
        <f>punkty_rekrutacyjne5[[#This Row],[GHH]]=100</f>
        <v>0</v>
      </c>
      <c r="N306">
        <v>82</v>
      </c>
      <c r="O306" t="b">
        <f>punkty_rekrutacyjne5[[#This Row],[GMM]]=100</f>
        <v>0</v>
      </c>
      <c r="P306">
        <v>42</v>
      </c>
      <c r="Q306" t="b">
        <f>punkty_rekrutacyjne5[[#This Row],[GMP]]=100</f>
        <v>0</v>
      </c>
      <c r="R306">
        <v>17</v>
      </c>
      <c r="S306" t="b">
        <f>punkty_rekrutacyjne5[[#This Row],[GJP]]=100</f>
        <v>0</v>
      </c>
      <c r="T306" s="1">
        <f>COUNTIF(punkty_rekrutacyjne5[[#This Row],[Max]:[Max5]],TRUE)</f>
        <v>0</v>
      </c>
    </row>
    <row r="307" spans="2:20" hidden="1" x14ac:dyDescent="0.25">
      <c r="B307" s="1" t="s">
        <v>435</v>
      </c>
      <c r="C307" s="1" t="s">
        <v>436</v>
      </c>
      <c r="D307">
        <v>3</v>
      </c>
      <c r="E307">
        <v>5</v>
      </c>
      <c r="F307">
        <v>5</v>
      </c>
      <c r="G307">
        <v>2</v>
      </c>
      <c r="H307">
        <v>3</v>
      </c>
      <c r="I307">
        <v>6</v>
      </c>
      <c r="J307">
        <v>47</v>
      </c>
      <c r="K307" t="b">
        <f>punkty_rekrutacyjne5[[#This Row],[GHP]]=100</f>
        <v>0</v>
      </c>
      <c r="L307">
        <v>52</v>
      </c>
      <c r="M307" t="b">
        <f>punkty_rekrutacyjne5[[#This Row],[GHH]]=100</f>
        <v>0</v>
      </c>
      <c r="N307">
        <v>43</v>
      </c>
      <c r="O307" t="b">
        <f>punkty_rekrutacyjne5[[#This Row],[GMM]]=100</f>
        <v>0</v>
      </c>
      <c r="P307">
        <v>47</v>
      </c>
      <c r="Q307" t="b">
        <f>punkty_rekrutacyjne5[[#This Row],[GMP]]=100</f>
        <v>0</v>
      </c>
      <c r="R307">
        <v>3</v>
      </c>
      <c r="S307" t="b">
        <f>punkty_rekrutacyjne5[[#This Row],[GJP]]=100</f>
        <v>0</v>
      </c>
      <c r="T307" s="1">
        <f>COUNTIF(punkty_rekrutacyjne5[[#This Row],[Max]:[Max5]],TRUE)</f>
        <v>0</v>
      </c>
    </row>
    <row r="308" spans="2:20" hidden="1" x14ac:dyDescent="0.25">
      <c r="B308" s="1" t="s">
        <v>437</v>
      </c>
      <c r="C308" s="1" t="s">
        <v>438</v>
      </c>
      <c r="D308">
        <v>5</v>
      </c>
      <c r="E308">
        <v>2</v>
      </c>
      <c r="F308">
        <v>6</v>
      </c>
      <c r="G308">
        <v>3</v>
      </c>
      <c r="H308">
        <v>3</v>
      </c>
      <c r="I308">
        <v>5</v>
      </c>
      <c r="J308">
        <v>69</v>
      </c>
      <c r="K308" t="b">
        <f>punkty_rekrutacyjne5[[#This Row],[GHP]]=100</f>
        <v>0</v>
      </c>
      <c r="L308">
        <v>15</v>
      </c>
      <c r="M308" t="b">
        <f>punkty_rekrutacyjne5[[#This Row],[GHH]]=100</f>
        <v>0</v>
      </c>
      <c r="N308">
        <v>39</v>
      </c>
      <c r="O308" t="b">
        <f>punkty_rekrutacyjne5[[#This Row],[GMM]]=100</f>
        <v>0</v>
      </c>
      <c r="P308">
        <v>69</v>
      </c>
      <c r="Q308" t="b">
        <f>punkty_rekrutacyjne5[[#This Row],[GMP]]=100</f>
        <v>0</v>
      </c>
      <c r="R308">
        <v>39</v>
      </c>
      <c r="S308" t="b">
        <f>punkty_rekrutacyjne5[[#This Row],[GJP]]=100</f>
        <v>0</v>
      </c>
      <c r="T308" s="1">
        <f>COUNTIF(punkty_rekrutacyjne5[[#This Row],[Max]:[Max5]],TRUE)</f>
        <v>0</v>
      </c>
    </row>
    <row r="309" spans="2:20" hidden="1" x14ac:dyDescent="0.25">
      <c r="B309" s="1" t="s">
        <v>439</v>
      </c>
      <c r="C309" s="1" t="s">
        <v>395</v>
      </c>
      <c r="D309">
        <v>0</v>
      </c>
      <c r="E309">
        <v>3</v>
      </c>
      <c r="F309">
        <v>6</v>
      </c>
      <c r="G309">
        <v>4</v>
      </c>
      <c r="H309">
        <v>3</v>
      </c>
      <c r="I309">
        <v>6</v>
      </c>
      <c r="J309">
        <v>35</v>
      </c>
      <c r="K309" t="b">
        <f>punkty_rekrutacyjne5[[#This Row],[GHP]]=100</f>
        <v>0</v>
      </c>
      <c r="L309">
        <v>41</v>
      </c>
      <c r="M309" t="b">
        <f>punkty_rekrutacyjne5[[#This Row],[GHH]]=100</f>
        <v>0</v>
      </c>
      <c r="N309">
        <v>92</v>
      </c>
      <c r="O309" t="b">
        <f>punkty_rekrutacyjne5[[#This Row],[GMM]]=100</f>
        <v>0</v>
      </c>
      <c r="P309">
        <v>96</v>
      </c>
      <c r="Q309" t="b">
        <f>punkty_rekrutacyjne5[[#This Row],[GMP]]=100</f>
        <v>0</v>
      </c>
      <c r="R309">
        <v>19</v>
      </c>
      <c r="S309" t="b">
        <f>punkty_rekrutacyjne5[[#This Row],[GJP]]=100</f>
        <v>0</v>
      </c>
      <c r="T309" s="1">
        <f>COUNTIF(punkty_rekrutacyjne5[[#This Row],[Max]:[Max5]],TRUE)</f>
        <v>0</v>
      </c>
    </row>
    <row r="310" spans="2:20" hidden="1" x14ac:dyDescent="0.25">
      <c r="B310" s="1" t="s">
        <v>440</v>
      </c>
      <c r="C310" s="1" t="s">
        <v>251</v>
      </c>
      <c r="D310">
        <v>1</v>
      </c>
      <c r="E310">
        <v>6</v>
      </c>
      <c r="F310">
        <v>6</v>
      </c>
      <c r="G310">
        <v>5</v>
      </c>
      <c r="H310">
        <v>3</v>
      </c>
      <c r="I310">
        <v>6</v>
      </c>
      <c r="J310">
        <v>8</v>
      </c>
      <c r="K310" t="b">
        <f>punkty_rekrutacyjne5[[#This Row],[GHP]]=100</f>
        <v>0</v>
      </c>
      <c r="L310">
        <v>17</v>
      </c>
      <c r="M310" t="b">
        <f>punkty_rekrutacyjne5[[#This Row],[GHH]]=100</f>
        <v>0</v>
      </c>
      <c r="N310">
        <v>37</v>
      </c>
      <c r="O310" t="b">
        <f>punkty_rekrutacyjne5[[#This Row],[GMM]]=100</f>
        <v>0</v>
      </c>
      <c r="P310">
        <v>10</v>
      </c>
      <c r="Q310" t="b">
        <f>punkty_rekrutacyjne5[[#This Row],[GMP]]=100</f>
        <v>0</v>
      </c>
      <c r="R310">
        <v>56</v>
      </c>
      <c r="S310" t="b">
        <f>punkty_rekrutacyjne5[[#This Row],[GJP]]=100</f>
        <v>0</v>
      </c>
      <c r="T310" s="1">
        <f>COUNTIF(punkty_rekrutacyjne5[[#This Row],[Max]:[Max5]],TRUE)</f>
        <v>0</v>
      </c>
    </row>
    <row r="311" spans="2:20" hidden="1" x14ac:dyDescent="0.25">
      <c r="B311" s="1" t="s">
        <v>441</v>
      </c>
      <c r="C311" s="1" t="s">
        <v>177</v>
      </c>
      <c r="D311">
        <v>2</v>
      </c>
      <c r="E311">
        <v>5</v>
      </c>
      <c r="F311">
        <v>6</v>
      </c>
      <c r="G311">
        <v>2</v>
      </c>
      <c r="H311">
        <v>5</v>
      </c>
      <c r="I311">
        <v>3</v>
      </c>
      <c r="J311">
        <v>44</v>
      </c>
      <c r="K311" t="b">
        <f>punkty_rekrutacyjne5[[#This Row],[GHP]]=100</f>
        <v>0</v>
      </c>
      <c r="L311">
        <v>32</v>
      </c>
      <c r="M311" t="b">
        <f>punkty_rekrutacyjne5[[#This Row],[GHH]]=100</f>
        <v>0</v>
      </c>
      <c r="N311">
        <v>4</v>
      </c>
      <c r="O311" t="b">
        <f>punkty_rekrutacyjne5[[#This Row],[GMM]]=100</f>
        <v>0</v>
      </c>
      <c r="P311">
        <v>95</v>
      </c>
      <c r="Q311" t="b">
        <f>punkty_rekrutacyjne5[[#This Row],[GMP]]=100</f>
        <v>0</v>
      </c>
      <c r="R311">
        <v>55</v>
      </c>
      <c r="S311" t="b">
        <f>punkty_rekrutacyjne5[[#This Row],[GJP]]=100</f>
        <v>0</v>
      </c>
      <c r="T311" s="1">
        <f>COUNTIF(punkty_rekrutacyjne5[[#This Row],[Max]:[Max5]],TRUE)</f>
        <v>0</v>
      </c>
    </row>
    <row r="312" spans="2:20" hidden="1" x14ac:dyDescent="0.25">
      <c r="B312" s="1" t="s">
        <v>442</v>
      </c>
      <c r="C312" s="1" t="s">
        <v>70</v>
      </c>
      <c r="D312">
        <v>0</v>
      </c>
      <c r="E312">
        <v>6</v>
      </c>
      <c r="F312">
        <v>4</v>
      </c>
      <c r="G312">
        <v>2</v>
      </c>
      <c r="H312">
        <v>4</v>
      </c>
      <c r="I312">
        <v>5</v>
      </c>
      <c r="J312">
        <v>72</v>
      </c>
      <c r="K312" t="b">
        <f>punkty_rekrutacyjne5[[#This Row],[GHP]]=100</f>
        <v>0</v>
      </c>
      <c r="L312">
        <v>100</v>
      </c>
      <c r="M312" t="b">
        <f>punkty_rekrutacyjne5[[#This Row],[GHH]]=100</f>
        <v>1</v>
      </c>
      <c r="N312">
        <v>96</v>
      </c>
      <c r="O312" t="b">
        <f>punkty_rekrutacyjne5[[#This Row],[GMM]]=100</f>
        <v>0</v>
      </c>
      <c r="P312">
        <v>5</v>
      </c>
      <c r="Q312" t="b">
        <f>punkty_rekrutacyjne5[[#This Row],[GMP]]=100</f>
        <v>0</v>
      </c>
      <c r="R312">
        <v>41</v>
      </c>
      <c r="S312" t="b">
        <f>punkty_rekrutacyjne5[[#This Row],[GJP]]=100</f>
        <v>0</v>
      </c>
      <c r="T312" s="1">
        <f>COUNTIF(punkty_rekrutacyjne5[[#This Row],[Max]:[Max5]],TRUE)</f>
        <v>1</v>
      </c>
    </row>
    <row r="313" spans="2:20" hidden="1" x14ac:dyDescent="0.25">
      <c r="B313" s="1" t="s">
        <v>443</v>
      </c>
      <c r="C313" s="1" t="s">
        <v>357</v>
      </c>
      <c r="D313">
        <v>2</v>
      </c>
      <c r="E313">
        <v>6</v>
      </c>
      <c r="F313">
        <v>6</v>
      </c>
      <c r="G313">
        <v>4</v>
      </c>
      <c r="H313">
        <v>6</v>
      </c>
      <c r="I313">
        <v>2</v>
      </c>
      <c r="J313">
        <v>68</v>
      </c>
      <c r="K313" t="b">
        <f>punkty_rekrutacyjne5[[#This Row],[GHP]]=100</f>
        <v>0</v>
      </c>
      <c r="L313">
        <v>15</v>
      </c>
      <c r="M313" t="b">
        <f>punkty_rekrutacyjne5[[#This Row],[GHH]]=100</f>
        <v>0</v>
      </c>
      <c r="N313">
        <v>53</v>
      </c>
      <c r="O313" t="b">
        <f>punkty_rekrutacyjne5[[#This Row],[GMM]]=100</f>
        <v>0</v>
      </c>
      <c r="P313">
        <v>47</v>
      </c>
      <c r="Q313" t="b">
        <f>punkty_rekrutacyjne5[[#This Row],[GMP]]=100</f>
        <v>0</v>
      </c>
      <c r="R313">
        <v>8</v>
      </c>
      <c r="S313" t="b">
        <f>punkty_rekrutacyjne5[[#This Row],[GJP]]=100</f>
        <v>0</v>
      </c>
      <c r="T313" s="1">
        <f>COUNTIF(punkty_rekrutacyjne5[[#This Row],[Max]:[Max5]],TRUE)</f>
        <v>0</v>
      </c>
    </row>
    <row r="314" spans="2:20" hidden="1" x14ac:dyDescent="0.25">
      <c r="B314" s="1" t="s">
        <v>444</v>
      </c>
      <c r="C314" s="1" t="s">
        <v>445</v>
      </c>
      <c r="D314">
        <v>0</v>
      </c>
      <c r="E314">
        <v>3</v>
      </c>
      <c r="F314">
        <v>5</v>
      </c>
      <c r="G314">
        <v>2</v>
      </c>
      <c r="H314">
        <v>3</v>
      </c>
      <c r="I314">
        <v>6</v>
      </c>
      <c r="J314">
        <v>33</v>
      </c>
      <c r="K314" t="b">
        <f>punkty_rekrutacyjne5[[#This Row],[GHP]]=100</f>
        <v>0</v>
      </c>
      <c r="L314">
        <v>86</v>
      </c>
      <c r="M314" t="b">
        <f>punkty_rekrutacyjne5[[#This Row],[GHH]]=100</f>
        <v>0</v>
      </c>
      <c r="N314">
        <v>90</v>
      </c>
      <c r="O314" t="b">
        <f>punkty_rekrutacyjne5[[#This Row],[GMM]]=100</f>
        <v>0</v>
      </c>
      <c r="P314">
        <v>78</v>
      </c>
      <c r="Q314" t="b">
        <f>punkty_rekrutacyjne5[[#This Row],[GMP]]=100</f>
        <v>0</v>
      </c>
      <c r="R314">
        <v>15</v>
      </c>
      <c r="S314" t="b">
        <f>punkty_rekrutacyjne5[[#This Row],[GJP]]=100</f>
        <v>0</v>
      </c>
      <c r="T314" s="1">
        <f>COUNTIF(punkty_rekrutacyjne5[[#This Row],[Max]:[Max5]],TRUE)</f>
        <v>0</v>
      </c>
    </row>
    <row r="315" spans="2:20" hidden="1" x14ac:dyDescent="0.25">
      <c r="B315" s="1" t="s">
        <v>446</v>
      </c>
      <c r="C315" s="1" t="s">
        <v>30</v>
      </c>
      <c r="D315">
        <v>3</v>
      </c>
      <c r="E315">
        <v>2</v>
      </c>
      <c r="F315">
        <v>5</v>
      </c>
      <c r="G315">
        <v>3</v>
      </c>
      <c r="H315">
        <v>3</v>
      </c>
      <c r="I315">
        <v>4</v>
      </c>
      <c r="J315">
        <v>95</v>
      </c>
      <c r="K315" t="b">
        <f>punkty_rekrutacyjne5[[#This Row],[GHP]]=100</f>
        <v>0</v>
      </c>
      <c r="L315">
        <v>25</v>
      </c>
      <c r="M315" t="b">
        <f>punkty_rekrutacyjne5[[#This Row],[GHH]]=100</f>
        <v>0</v>
      </c>
      <c r="N315">
        <v>48</v>
      </c>
      <c r="O315" t="b">
        <f>punkty_rekrutacyjne5[[#This Row],[GMM]]=100</f>
        <v>0</v>
      </c>
      <c r="P315">
        <v>27</v>
      </c>
      <c r="Q315" t="b">
        <f>punkty_rekrutacyjne5[[#This Row],[GMP]]=100</f>
        <v>0</v>
      </c>
      <c r="R315">
        <v>23</v>
      </c>
      <c r="S315" t="b">
        <f>punkty_rekrutacyjne5[[#This Row],[GJP]]=100</f>
        <v>0</v>
      </c>
      <c r="T315" s="1">
        <f>COUNTIF(punkty_rekrutacyjne5[[#This Row],[Max]:[Max5]],TRUE)</f>
        <v>0</v>
      </c>
    </row>
    <row r="316" spans="2:20" hidden="1" x14ac:dyDescent="0.25">
      <c r="B316" s="1" t="s">
        <v>400</v>
      </c>
      <c r="C316" s="1" t="s">
        <v>409</v>
      </c>
      <c r="D316">
        <v>0</v>
      </c>
      <c r="E316">
        <v>4</v>
      </c>
      <c r="F316">
        <v>5</v>
      </c>
      <c r="G316">
        <v>6</v>
      </c>
      <c r="H316">
        <v>3</v>
      </c>
      <c r="I316">
        <v>5</v>
      </c>
      <c r="J316">
        <v>66</v>
      </c>
      <c r="K316" t="b">
        <f>punkty_rekrutacyjne5[[#This Row],[GHP]]=100</f>
        <v>0</v>
      </c>
      <c r="L316">
        <v>31</v>
      </c>
      <c r="M316" t="b">
        <f>punkty_rekrutacyjne5[[#This Row],[GHH]]=100</f>
        <v>0</v>
      </c>
      <c r="N316">
        <v>5</v>
      </c>
      <c r="O316" t="b">
        <f>punkty_rekrutacyjne5[[#This Row],[GMM]]=100</f>
        <v>0</v>
      </c>
      <c r="P316">
        <v>9</v>
      </c>
      <c r="Q316" t="b">
        <f>punkty_rekrutacyjne5[[#This Row],[GMP]]=100</f>
        <v>0</v>
      </c>
      <c r="R316">
        <v>38</v>
      </c>
      <c r="S316" t="b">
        <f>punkty_rekrutacyjne5[[#This Row],[GJP]]=100</f>
        <v>0</v>
      </c>
      <c r="T316" s="1">
        <f>COUNTIF(punkty_rekrutacyjne5[[#This Row],[Max]:[Max5]],TRUE)</f>
        <v>0</v>
      </c>
    </row>
    <row r="317" spans="2:20" hidden="1" x14ac:dyDescent="0.25">
      <c r="B317" s="1" t="s">
        <v>447</v>
      </c>
      <c r="C317" s="1" t="s">
        <v>448</v>
      </c>
      <c r="D317">
        <v>0</v>
      </c>
      <c r="E317">
        <v>4</v>
      </c>
      <c r="F317">
        <v>4</v>
      </c>
      <c r="G317">
        <v>5</v>
      </c>
      <c r="H317">
        <v>4</v>
      </c>
      <c r="I317">
        <v>3</v>
      </c>
      <c r="J317">
        <v>82</v>
      </c>
      <c r="K317" t="b">
        <f>punkty_rekrutacyjne5[[#This Row],[GHP]]=100</f>
        <v>0</v>
      </c>
      <c r="L317">
        <v>31</v>
      </c>
      <c r="M317" t="b">
        <f>punkty_rekrutacyjne5[[#This Row],[GHH]]=100</f>
        <v>0</v>
      </c>
      <c r="N317">
        <v>77</v>
      </c>
      <c r="O317" t="b">
        <f>punkty_rekrutacyjne5[[#This Row],[GMM]]=100</f>
        <v>0</v>
      </c>
      <c r="P317">
        <v>49</v>
      </c>
      <c r="Q317" t="b">
        <f>punkty_rekrutacyjne5[[#This Row],[GMP]]=100</f>
        <v>0</v>
      </c>
      <c r="R317">
        <v>81</v>
      </c>
      <c r="S317" t="b">
        <f>punkty_rekrutacyjne5[[#This Row],[GJP]]=100</f>
        <v>0</v>
      </c>
      <c r="T317" s="1">
        <f>COUNTIF(punkty_rekrutacyjne5[[#This Row],[Max]:[Max5]],TRUE)</f>
        <v>0</v>
      </c>
    </row>
    <row r="318" spans="2:20" hidden="1" x14ac:dyDescent="0.25">
      <c r="B318" s="1" t="s">
        <v>449</v>
      </c>
      <c r="C318" s="1" t="s">
        <v>34</v>
      </c>
      <c r="D318">
        <v>5</v>
      </c>
      <c r="E318">
        <v>2</v>
      </c>
      <c r="F318">
        <v>3</v>
      </c>
      <c r="G318">
        <v>2</v>
      </c>
      <c r="H318">
        <v>4</v>
      </c>
      <c r="I318">
        <v>3</v>
      </c>
      <c r="J318">
        <v>53</v>
      </c>
      <c r="K318" t="b">
        <f>punkty_rekrutacyjne5[[#This Row],[GHP]]=100</f>
        <v>0</v>
      </c>
      <c r="L318">
        <v>95</v>
      </c>
      <c r="M318" t="b">
        <f>punkty_rekrutacyjne5[[#This Row],[GHH]]=100</f>
        <v>0</v>
      </c>
      <c r="N318">
        <v>23</v>
      </c>
      <c r="O318" t="b">
        <f>punkty_rekrutacyjne5[[#This Row],[GMM]]=100</f>
        <v>0</v>
      </c>
      <c r="P318">
        <v>16</v>
      </c>
      <c r="Q318" t="b">
        <f>punkty_rekrutacyjne5[[#This Row],[GMP]]=100</f>
        <v>0</v>
      </c>
      <c r="R318">
        <v>90</v>
      </c>
      <c r="S318" t="b">
        <f>punkty_rekrutacyjne5[[#This Row],[GJP]]=100</f>
        <v>0</v>
      </c>
      <c r="T318" s="1">
        <f>COUNTIF(punkty_rekrutacyjne5[[#This Row],[Max]:[Max5]],TRUE)</f>
        <v>0</v>
      </c>
    </row>
    <row r="319" spans="2:20" hidden="1" x14ac:dyDescent="0.25">
      <c r="B319" s="1" t="s">
        <v>450</v>
      </c>
      <c r="C319" s="1" t="s">
        <v>395</v>
      </c>
      <c r="D319">
        <v>7</v>
      </c>
      <c r="E319">
        <v>2</v>
      </c>
      <c r="F319">
        <v>4</v>
      </c>
      <c r="G319">
        <v>3</v>
      </c>
      <c r="H319">
        <v>4</v>
      </c>
      <c r="I319">
        <v>2</v>
      </c>
      <c r="J319">
        <v>58</v>
      </c>
      <c r="K319" t="b">
        <f>punkty_rekrutacyjne5[[#This Row],[GHP]]=100</f>
        <v>0</v>
      </c>
      <c r="L319">
        <v>56</v>
      </c>
      <c r="M319" t="b">
        <f>punkty_rekrutacyjne5[[#This Row],[GHH]]=100</f>
        <v>0</v>
      </c>
      <c r="N319">
        <v>47</v>
      </c>
      <c r="O319" t="b">
        <f>punkty_rekrutacyjne5[[#This Row],[GMM]]=100</f>
        <v>0</v>
      </c>
      <c r="P319">
        <v>61</v>
      </c>
      <c r="Q319" t="b">
        <f>punkty_rekrutacyjne5[[#This Row],[GMP]]=100</f>
        <v>0</v>
      </c>
      <c r="R319">
        <v>69</v>
      </c>
      <c r="S319" t="b">
        <f>punkty_rekrutacyjne5[[#This Row],[GJP]]=100</f>
        <v>0</v>
      </c>
      <c r="T319" s="1">
        <f>COUNTIF(punkty_rekrutacyjne5[[#This Row],[Max]:[Max5]],TRUE)</f>
        <v>0</v>
      </c>
    </row>
    <row r="320" spans="2:20" hidden="1" x14ac:dyDescent="0.25">
      <c r="B320" s="1" t="s">
        <v>163</v>
      </c>
      <c r="C320" s="1" t="s">
        <v>164</v>
      </c>
      <c r="D320">
        <v>6</v>
      </c>
      <c r="E320">
        <v>6</v>
      </c>
      <c r="F320">
        <v>4</v>
      </c>
      <c r="G320">
        <v>3</v>
      </c>
      <c r="H320">
        <v>2</v>
      </c>
      <c r="I320">
        <v>3</v>
      </c>
      <c r="J320">
        <v>88</v>
      </c>
      <c r="K320" t="b">
        <f>punkty_rekrutacyjne5[[#This Row],[GHP]]=100</f>
        <v>0</v>
      </c>
      <c r="L320">
        <v>10</v>
      </c>
      <c r="M320" t="b">
        <f>punkty_rekrutacyjne5[[#This Row],[GHH]]=100</f>
        <v>0</v>
      </c>
      <c r="N320">
        <v>92</v>
      </c>
      <c r="O320" t="b">
        <f>punkty_rekrutacyjne5[[#This Row],[GMM]]=100</f>
        <v>0</v>
      </c>
      <c r="P320">
        <v>82</v>
      </c>
      <c r="Q320" t="b">
        <f>punkty_rekrutacyjne5[[#This Row],[GMP]]=100</f>
        <v>0</v>
      </c>
      <c r="R320">
        <v>2</v>
      </c>
      <c r="S320" t="b">
        <f>punkty_rekrutacyjne5[[#This Row],[GJP]]=100</f>
        <v>0</v>
      </c>
      <c r="T320" s="1">
        <f>COUNTIF(punkty_rekrutacyjne5[[#This Row],[Max]:[Max5]],TRUE)</f>
        <v>0</v>
      </c>
    </row>
    <row r="321" spans="2:20" hidden="1" x14ac:dyDescent="0.25">
      <c r="B321" s="1" t="s">
        <v>451</v>
      </c>
      <c r="C321" s="1" t="s">
        <v>23</v>
      </c>
      <c r="D321">
        <v>6</v>
      </c>
      <c r="E321">
        <v>4</v>
      </c>
      <c r="F321">
        <v>2</v>
      </c>
      <c r="G321">
        <v>3</v>
      </c>
      <c r="H321">
        <v>5</v>
      </c>
      <c r="I321">
        <v>4</v>
      </c>
      <c r="J321">
        <v>50</v>
      </c>
      <c r="K321" t="b">
        <f>punkty_rekrutacyjne5[[#This Row],[GHP]]=100</f>
        <v>0</v>
      </c>
      <c r="L321">
        <v>3</v>
      </c>
      <c r="M321" t="b">
        <f>punkty_rekrutacyjne5[[#This Row],[GHH]]=100</f>
        <v>0</v>
      </c>
      <c r="N321">
        <v>27</v>
      </c>
      <c r="O321" t="b">
        <f>punkty_rekrutacyjne5[[#This Row],[GMM]]=100</f>
        <v>0</v>
      </c>
      <c r="P321">
        <v>70</v>
      </c>
      <c r="Q321" t="b">
        <f>punkty_rekrutacyjne5[[#This Row],[GMP]]=100</f>
        <v>0</v>
      </c>
      <c r="R321">
        <v>25</v>
      </c>
      <c r="S321" t="b">
        <f>punkty_rekrutacyjne5[[#This Row],[GJP]]=100</f>
        <v>0</v>
      </c>
      <c r="T321" s="1">
        <f>COUNTIF(punkty_rekrutacyjne5[[#This Row],[Max]:[Max5]],TRUE)</f>
        <v>0</v>
      </c>
    </row>
    <row r="322" spans="2:20" hidden="1" x14ac:dyDescent="0.25">
      <c r="B322" s="1" t="s">
        <v>283</v>
      </c>
      <c r="C322" s="1" t="s">
        <v>452</v>
      </c>
      <c r="D322">
        <v>8</v>
      </c>
      <c r="E322">
        <v>2</v>
      </c>
      <c r="F322">
        <v>5</v>
      </c>
      <c r="G322">
        <v>3</v>
      </c>
      <c r="H322">
        <v>2</v>
      </c>
      <c r="I322">
        <v>3</v>
      </c>
      <c r="J322">
        <v>93</v>
      </c>
      <c r="K322" t="b">
        <f>punkty_rekrutacyjne5[[#This Row],[GHP]]=100</f>
        <v>0</v>
      </c>
      <c r="L322">
        <v>98</v>
      </c>
      <c r="M322" t="b">
        <f>punkty_rekrutacyjne5[[#This Row],[GHH]]=100</f>
        <v>0</v>
      </c>
      <c r="N322">
        <v>43</v>
      </c>
      <c r="O322" t="b">
        <f>punkty_rekrutacyjne5[[#This Row],[GMM]]=100</f>
        <v>0</v>
      </c>
      <c r="P322">
        <v>97</v>
      </c>
      <c r="Q322" t="b">
        <f>punkty_rekrutacyjne5[[#This Row],[GMP]]=100</f>
        <v>0</v>
      </c>
      <c r="R322">
        <v>90</v>
      </c>
      <c r="S322" t="b">
        <f>punkty_rekrutacyjne5[[#This Row],[GJP]]=100</f>
        <v>0</v>
      </c>
      <c r="T322" s="1">
        <f>COUNTIF(punkty_rekrutacyjne5[[#This Row],[Max]:[Max5]],TRUE)</f>
        <v>0</v>
      </c>
    </row>
    <row r="323" spans="2:20" hidden="1" x14ac:dyDescent="0.25">
      <c r="B323" s="1" t="s">
        <v>453</v>
      </c>
      <c r="C323" s="1" t="s">
        <v>130</v>
      </c>
      <c r="D323">
        <v>6</v>
      </c>
      <c r="E323">
        <v>4</v>
      </c>
      <c r="F323">
        <v>4</v>
      </c>
      <c r="G323">
        <v>5</v>
      </c>
      <c r="H323">
        <v>2</v>
      </c>
      <c r="I323">
        <v>4</v>
      </c>
      <c r="J323">
        <v>41</v>
      </c>
      <c r="K323" t="b">
        <f>punkty_rekrutacyjne5[[#This Row],[GHP]]=100</f>
        <v>0</v>
      </c>
      <c r="L323">
        <v>62</v>
      </c>
      <c r="M323" t="b">
        <f>punkty_rekrutacyjne5[[#This Row],[GHH]]=100</f>
        <v>0</v>
      </c>
      <c r="N323">
        <v>60</v>
      </c>
      <c r="O323" t="b">
        <f>punkty_rekrutacyjne5[[#This Row],[GMM]]=100</f>
        <v>0</v>
      </c>
      <c r="P323">
        <v>18</v>
      </c>
      <c r="Q323" t="b">
        <f>punkty_rekrutacyjne5[[#This Row],[GMP]]=100</f>
        <v>0</v>
      </c>
      <c r="R323">
        <v>83</v>
      </c>
      <c r="S323" t="b">
        <f>punkty_rekrutacyjne5[[#This Row],[GJP]]=100</f>
        <v>0</v>
      </c>
      <c r="T323" s="1">
        <f>COUNTIF(punkty_rekrutacyjne5[[#This Row],[Max]:[Max5]],TRUE)</f>
        <v>0</v>
      </c>
    </row>
    <row r="324" spans="2:20" hidden="1" x14ac:dyDescent="0.25">
      <c r="B324" s="1" t="s">
        <v>454</v>
      </c>
      <c r="C324" s="1" t="s">
        <v>369</v>
      </c>
      <c r="D324">
        <v>3</v>
      </c>
      <c r="E324">
        <v>2</v>
      </c>
      <c r="F324">
        <v>3</v>
      </c>
      <c r="G324">
        <v>4</v>
      </c>
      <c r="H324">
        <v>2</v>
      </c>
      <c r="I324">
        <v>4</v>
      </c>
      <c r="J324">
        <v>90</v>
      </c>
      <c r="K324" t="b">
        <f>punkty_rekrutacyjne5[[#This Row],[GHP]]=100</f>
        <v>0</v>
      </c>
      <c r="L324">
        <v>26</v>
      </c>
      <c r="M324" t="b">
        <f>punkty_rekrutacyjne5[[#This Row],[GHH]]=100</f>
        <v>0</v>
      </c>
      <c r="N324">
        <v>50</v>
      </c>
      <c r="O324" t="b">
        <f>punkty_rekrutacyjne5[[#This Row],[GMM]]=100</f>
        <v>0</v>
      </c>
      <c r="P324">
        <v>74</v>
      </c>
      <c r="Q324" t="b">
        <f>punkty_rekrutacyjne5[[#This Row],[GMP]]=100</f>
        <v>0</v>
      </c>
      <c r="R324">
        <v>53</v>
      </c>
      <c r="S324" t="b">
        <f>punkty_rekrutacyjne5[[#This Row],[GJP]]=100</f>
        <v>0</v>
      </c>
      <c r="T324" s="1">
        <f>COUNTIF(punkty_rekrutacyjne5[[#This Row],[Max]:[Max5]],TRUE)</f>
        <v>0</v>
      </c>
    </row>
    <row r="325" spans="2:20" hidden="1" x14ac:dyDescent="0.25">
      <c r="B325" s="1" t="s">
        <v>455</v>
      </c>
      <c r="C325" s="1" t="s">
        <v>369</v>
      </c>
      <c r="D325">
        <v>4</v>
      </c>
      <c r="E325">
        <v>4</v>
      </c>
      <c r="F325">
        <v>3</v>
      </c>
      <c r="G325">
        <v>2</v>
      </c>
      <c r="H325">
        <v>3</v>
      </c>
      <c r="I325">
        <v>2</v>
      </c>
      <c r="J325">
        <v>31</v>
      </c>
      <c r="K325" t="b">
        <f>punkty_rekrutacyjne5[[#This Row],[GHP]]=100</f>
        <v>0</v>
      </c>
      <c r="L325">
        <v>59</v>
      </c>
      <c r="M325" t="b">
        <f>punkty_rekrutacyjne5[[#This Row],[GHH]]=100</f>
        <v>0</v>
      </c>
      <c r="N325">
        <v>7</v>
      </c>
      <c r="O325" t="b">
        <f>punkty_rekrutacyjne5[[#This Row],[GMM]]=100</f>
        <v>0</v>
      </c>
      <c r="P325">
        <v>38</v>
      </c>
      <c r="Q325" t="b">
        <f>punkty_rekrutacyjne5[[#This Row],[GMP]]=100</f>
        <v>0</v>
      </c>
      <c r="R325">
        <v>24</v>
      </c>
      <c r="S325" t="b">
        <f>punkty_rekrutacyjne5[[#This Row],[GJP]]=100</f>
        <v>0</v>
      </c>
      <c r="T325" s="1">
        <f>COUNTIF(punkty_rekrutacyjne5[[#This Row],[Max]:[Max5]],TRUE)</f>
        <v>0</v>
      </c>
    </row>
    <row r="326" spans="2:20" hidden="1" x14ac:dyDescent="0.25">
      <c r="B326" s="1" t="s">
        <v>456</v>
      </c>
      <c r="C326" s="1" t="s">
        <v>159</v>
      </c>
      <c r="D326">
        <v>6</v>
      </c>
      <c r="E326">
        <v>6</v>
      </c>
      <c r="F326">
        <v>6</v>
      </c>
      <c r="G326">
        <v>2</v>
      </c>
      <c r="H326">
        <v>3</v>
      </c>
      <c r="I326">
        <v>2</v>
      </c>
      <c r="J326">
        <v>56</v>
      </c>
      <c r="K326" t="b">
        <f>punkty_rekrutacyjne5[[#This Row],[GHP]]=100</f>
        <v>0</v>
      </c>
      <c r="L326">
        <v>34</v>
      </c>
      <c r="M326" t="b">
        <f>punkty_rekrutacyjne5[[#This Row],[GHH]]=100</f>
        <v>0</v>
      </c>
      <c r="N326">
        <v>52</v>
      </c>
      <c r="O326" t="b">
        <f>punkty_rekrutacyjne5[[#This Row],[GMM]]=100</f>
        <v>0</v>
      </c>
      <c r="P326">
        <v>30</v>
      </c>
      <c r="Q326" t="b">
        <f>punkty_rekrutacyjne5[[#This Row],[GMP]]=100</f>
        <v>0</v>
      </c>
      <c r="R326">
        <v>94</v>
      </c>
      <c r="S326" t="b">
        <f>punkty_rekrutacyjne5[[#This Row],[GJP]]=100</f>
        <v>0</v>
      </c>
      <c r="T326" s="1">
        <f>COUNTIF(punkty_rekrutacyjne5[[#This Row],[Max]:[Max5]],TRUE)</f>
        <v>0</v>
      </c>
    </row>
    <row r="327" spans="2:20" hidden="1" x14ac:dyDescent="0.25">
      <c r="B327" s="1" t="s">
        <v>457</v>
      </c>
      <c r="C327" s="1" t="s">
        <v>409</v>
      </c>
      <c r="D327">
        <v>0</v>
      </c>
      <c r="E327">
        <v>3</v>
      </c>
      <c r="F327">
        <v>6</v>
      </c>
      <c r="G327">
        <v>4</v>
      </c>
      <c r="H327">
        <v>6</v>
      </c>
      <c r="I327">
        <v>3</v>
      </c>
      <c r="J327">
        <v>13</v>
      </c>
      <c r="K327" t="b">
        <f>punkty_rekrutacyjne5[[#This Row],[GHP]]=100</f>
        <v>0</v>
      </c>
      <c r="L327">
        <v>42</v>
      </c>
      <c r="M327" t="b">
        <f>punkty_rekrutacyjne5[[#This Row],[GHH]]=100</f>
        <v>0</v>
      </c>
      <c r="N327">
        <v>23</v>
      </c>
      <c r="O327" t="b">
        <f>punkty_rekrutacyjne5[[#This Row],[GMM]]=100</f>
        <v>0</v>
      </c>
      <c r="P327">
        <v>14</v>
      </c>
      <c r="Q327" t="b">
        <f>punkty_rekrutacyjne5[[#This Row],[GMP]]=100</f>
        <v>0</v>
      </c>
      <c r="R327">
        <v>73</v>
      </c>
      <c r="S327" t="b">
        <f>punkty_rekrutacyjne5[[#This Row],[GJP]]=100</f>
        <v>0</v>
      </c>
      <c r="T327" s="1">
        <f>COUNTIF(punkty_rekrutacyjne5[[#This Row],[Max]:[Max5]],TRUE)</f>
        <v>0</v>
      </c>
    </row>
    <row r="328" spans="2:20" hidden="1" x14ac:dyDescent="0.25">
      <c r="B328" s="1" t="s">
        <v>458</v>
      </c>
      <c r="C328" s="1" t="s">
        <v>74</v>
      </c>
      <c r="D328">
        <v>2</v>
      </c>
      <c r="E328">
        <v>3</v>
      </c>
      <c r="F328">
        <v>6</v>
      </c>
      <c r="G328">
        <v>6</v>
      </c>
      <c r="H328">
        <v>4</v>
      </c>
      <c r="I328">
        <v>4</v>
      </c>
      <c r="J328">
        <v>61</v>
      </c>
      <c r="K328" t="b">
        <f>punkty_rekrutacyjne5[[#This Row],[GHP]]=100</f>
        <v>0</v>
      </c>
      <c r="L328">
        <v>3</v>
      </c>
      <c r="M328" t="b">
        <f>punkty_rekrutacyjne5[[#This Row],[GHH]]=100</f>
        <v>0</v>
      </c>
      <c r="N328">
        <v>88</v>
      </c>
      <c r="O328" t="b">
        <f>punkty_rekrutacyjne5[[#This Row],[GMM]]=100</f>
        <v>0</v>
      </c>
      <c r="P328">
        <v>72</v>
      </c>
      <c r="Q328" t="b">
        <f>punkty_rekrutacyjne5[[#This Row],[GMP]]=100</f>
        <v>0</v>
      </c>
      <c r="R328">
        <v>84</v>
      </c>
      <c r="S328" t="b">
        <f>punkty_rekrutacyjne5[[#This Row],[GJP]]=100</f>
        <v>0</v>
      </c>
      <c r="T328" s="1">
        <f>COUNTIF(punkty_rekrutacyjne5[[#This Row],[Max]:[Max5]],TRUE)</f>
        <v>0</v>
      </c>
    </row>
    <row r="329" spans="2:20" hidden="1" x14ac:dyDescent="0.25">
      <c r="B329" s="1" t="s">
        <v>459</v>
      </c>
      <c r="C329" s="1" t="s">
        <v>130</v>
      </c>
      <c r="D329">
        <v>6</v>
      </c>
      <c r="E329">
        <v>4</v>
      </c>
      <c r="F329">
        <v>4</v>
      </c>
      <c r="G329">
        <v>2</v>
      </c>
      <c r="H329">
        <v>4</v>
      </c>
      <c r="I329">
        <v>2</v>
      </c>
      <c r="J329">
        <v>30</v>
      </c>
      <c r="K329" t="b">
        <f>punkty_rekrutacyjne5[[#This Row],[GHP]]=100</f>
        <v>0</v>
      </c>
      <c r="L329">
        <v>28</v>
      </c>
      <c r="M329" t="b">
        <f>punkty_rekrutacyjne5[[#This Row],[GHH]]=100</f>
        <v>0</v>
      </c>
      <c r="N329">
        <v>30</v>
      </c>
      <c r="O329" t="b">
        <f>punkty_rekrutacyjne5[[#This Row],[GMM]]=100</f>
        <v>0</v>
      </c>
      <c r="P329">
        <v>66</v>
      </c>
      <c r="Q329" t="b">
        <f>punkty_rekrutacyjne5[[#This Row],[GMP]]=100</f>
        <v>0</v>
      </c>
      <c r="R329">
        <v>98</v>
      </c>
      <c r="S329" t="b">
        <f>punkty_rekrutacyjne5[[#This Row],[GJP]]=100</f>
        <v>0</v>
      </c>
      <c r="T329" s="1">
        <f>COUNTIF(punkty_rekrutacyjne5[[#This Row],[Max]:[Max5]],TRUE)</f>
        <v>0</v>
      </c>
    </row>
    <row r="330" spans="2:20" hidden="1" x14ac:dyDescent="0.25">
      <c r="B330" s="1" t="s">
        <v>460</v>
      </c>
      <c r="C330" s="1" t="s">
        <v>130</v>
      </c>
      <c r="D330">
        <v>4</v>
      </c>
      <c r="E330">
        <v>4</v>
      </c>
      <c r="F330">
        <v>4</v>
      </c>
      <c r="G330">
        <v>6</v>
      </c>
      <c r="H330">
        <v>6</v>
      </c>
      <c r="I330">
        <v>2</v>
      </c>
      <c r="J330">
        <v>80</v>
      </c>
      <c r="K330" t="b">
        <f>punkty_rekrutacyjne5[[#This Row],[GHP]]=100</f>
        <v>0</v>
      </c>
      <c r="L330">
        <v>75</v>
      </c>
      <c r="M330" t="b">
        <f>punkty_rekrutacyjne5[[#This Row],[GHH]]=100</f>
        <v>0</v>
      </c>
      <c r="N330">
        <v>57</v>
      </c>
      <c r="O330" t="b">
        <f>punkty_rekrutacyjne5[[#This Row],[GMM]]=100</f>
        <v>0</v>
      </c>
      <c r="P330">
        <v>43</v>
      </c>
      <c r="Q330" t="b">
        <f>punkty_rekrutacyjne5[[#This Row],[GMP]]=100</f>
        <v>0</v>
      </c>
      <c r="R330">
        <v>92</v>
      </c>
      <c r="S330" t="b">
        <f>punkty_rekrutacyjne5[[#This Row],[GJP]]=100</f>
        <v>0</v>
      </c>
      <c r="T330" s="1">
        <f>COUNTIF(punkty_rekrutacyjne5[[#This Row],[Max]:[Max5]],TRUE)</f>
        <v>0</v>
      </c>
    </row>
    <row r="331" spans="2:20" hidden="1" x14ac:dyDescent="0.25">
      <c r="B331" s="1" t="s">
        <v>461</v>
      </c>
      <c r="C331" s="1" t="s">
        <v>28</v>
      </c>
      <c r="D331">
        <v>2</v>
      </c>
      <c r="E331">
        <v>4</v>
      </c>
      <c r="F331">
        <v>5</v>
      </c>
      <c r="G331">
        <v>2</v>
      </c>
      <c r="H331">
        <v>5</v>
      </c>
      <c r="I331">
        <v>2</v>
      </c>
      <c r="J331">
        <v>26</v>
      </c>
      <c r="K331" t="b">
        <f>punkty_rekrutacyjne5[[#This Row],[GHP]]=100</f>
        <v>0</v>
      </c>
      <c r="L331">
        <v>69</v>
      </c>
      <c r="M331" t="b">
        <f>punkty_rekrutacyjne5[[#This Row],[GHH]]=100</f>
        <v>0</v>
      </c>
      <c r="N331">
        <v>46</v>
      </c>
      <c r="O331" t="b">
        <f>punkty_rekrutacyjne5[[#This Row],[GMM]]=100</f>
        <v>0</v>
      </c>
      <c r="P331">
        <v>57</v>
      </c>
      <c r="Q331" t="b">
        <f>punkty_rekrutacyjne5[[#This Row],[GMP]]=100</f>
        <v>0</v>
      </c>
      <c r="R331">
        <v>91</v>
      </c>
      <c r="S331" t="b">
        <f>punkty_rekrutacyjne5[[#This Row],[GJP]]=100</f>
        <v>0</v>
      </c>
      <c r="T331" s="1">
        <f>COUNTIF(punkty_rekrutacyjne5[[#This Row],[Max]:[Max5]],TRUE)</f>
        <v>0</v>
      </c>
    </row>
    <row r="332" spans="2:20" hidden="1" x14ac:dyDescent="0.25">
      <c r="B332" s="1" t="s">
        <v>462</v>
      </c>
      <c r="C332" s="1" t="s">
        <v>463</v>
      </c>
      <c r="D332">
        <v>4</v>
      </c>
      <c r="E332">
        <v>3</v>
      </c>
      <c r="F332">
        <v>5</v>
      </c>
      <c r="G332">
        <v>5</v>
      </c>
      <c r="H332">
        <v>3</v>
      </c>
      <c r="I332">
        <v>3</v>
      </c>
      <c r="J332">
        <v>5</v>
      </c>
      <c r="K332" t="b">
        <f>punkty_rekrutacyjne5[[#This Row],[GHP]]=100</f>
        <v>0</v>
      </c>
      <c r="L332">
        <v>44</v>
      </c>
      <c r="M332" t="b">
        <f>punkty_rekrutacyjne5[[#This Row],[GHH]]=100</f>
        <v>0</v>
      </c>
      <c r="N332">
        <v>37</v>
      </c>
      <c r="O332" t="b">
        <f>punkty_rekrutacyjne5[[#This Row],[GMM]]=100</f>
        <v>0</v>
      </c>
      <c r="P332">
        <v>5</v>
      </c>
      <c r="Q332" t="b">
        <f>punkty_rekrutacyjne5[[#This Row],[GMP]]=100</f>
        <v>0</v>
      </c>
      <c r="R332">
        <v>62</v>
      </c>
      <c r="S332" t="b">
        <f>punkty_rekrutacyjne5[[#This Row],[GJP]]=100</f>
        <v>0</v>
      </c>
      <c r="T332" s="1">
        <f>COUNTIF(punkty_rekrutacyjne5[[#This Row],[Max]:[Max5]],TRUE)</f>
        <v>0</v>
      </c>
    </row>
    <row r="333" spans="2:20" hidden="1" x14ac:dyDescent="0.25">
      <c r="B333" s="1" t="s">
        <v>464</v>
      </c>
      <c r="C333" s="1" t="s">
        <v>445</v>
      </c>
      <c r="D333">
        <v>6</v>
      </c>
      <c r="E333">
        <v>3</v>
      </c>
      <c r="F333">
        <v>5</v>
      </c>
      <c r="G333">
        <v>5</v>
      </c>
      <c r="H333">
        <v>2</v>
      </c>
      <c r="I333">
        <v>6</v>
      </c>
      <c r="J333">
        <v>56</v>
      </c>
      <c r="K333" t="b">
        <f>punkty_rekrutacyjne5[[#This Row],[GHP]]=100</f>
        <v>0</v>
      </c>
      <c r="L333">
        <v>90</v>
      </c>
      <c r="M333" t="b">
        <f>punkty_rekrutacyjne5[[#This Row],[GHH]]=100</f>
        <v>0</v>
      </c>
      <c r="N333">
        <v>35</v>
      </c>
      <c r="O333" t="b">
        <f>punkty_rekrutacyjne5[[#This Row],[GMM]]=100</f>
        <v>0</v>
      </c>
      <c r="P333">
        <v>68</v>
      </c>
      <c r="Q333" t="b">
        <f>punkty_rekrutacyjne5[[#This Row],[GMP]]=100</f>
        <v>0</v>
      </c>
      <c r="R333">
        <v>48</v>
      </c>
      <c r="S333" t="b">
        <f>punkty_rekrutacyjne5[[#This Row],[GJP]]=100</f>
        <v>0</v>
      </c>
      <c r="T333" s="1">
        <f>COUNTIF(punkty_rekrutacyjne5[[#This Row],[Max]:[Max5]],TRUE)</f>
        <v>0</v>
      </c>
    </row>
    <row r="334" spans="2:20" hidden="1" x14ac:dyDescent="0.25">
      <c r="B334" s="1" t="s">
        <v>465</v>
      </c>
      <c r="C334" s="1" t="s">
        <v>239</v>
      </c>
      <c r="D334">
        <v>4</v>
      </c>
      <c r="E334">
        <v>3</v>
      </c>
      <c r="F334">
        <v>6</v>
      </c>
      <c r="G334">
        <v>2</v>
      </c>
      <c r="H334">
        <v>3</v>
      </c>
      <c r="I334">
        <v>3</v>
      </c>
      <c r="J334">
        <v>7</v>
      </c>
      <c r="K334" t="b">
        <f>punkty_rekrutacyjne5[[#This Row],[GHP]]=100</f>
        <v>0</v>
      </c>
      <c r="L334">
        <v>15</v>
      </c>
      <c r="M334" t="b">
        <f>punkty_rekrutacyjne5[[#This Row],[GHH]]=100</f>
        <v>0</v>
      </c>
      <c r="N334">
        <v>62</v>
      </c>
      <c r="O334" t="b">
        <f>punkty_rekrutacyjne5[[#This Row],[GMM]]=100</f>
        <v>0</v>
      </c>
      <c r="P334">
        <v>9</v>
      </c>
      <c r="Q334" t="b">
        <f>punkty_rekrutacyjne5[[#This Row],[GMP]]=100</f>
        <v>0</v>
      </c>
      <c r="R334">
        <v>43</v>
      </c>
      <c r="S334" t="b">
        <f>punkty_rekrutacyjne5[[#This Row],[GJP]]=100</f>
        <v>0</v>
      </c>
      <c r="T334" s="1">
        <f>COUNTIF(punkty_rekrutacyjne5[[#This Row],[Max]:[Max5]],TRUE)</f>
        <v>0</v>
      </c>
    </row>
    <row r="335" spans="2:20" hidden="1" x14ac:dyDescent="0.25">
      <c r="B335" s="1" t="s">
        <v>466</v>
      </c>
      <c r="C335" s="1" t="s">
        <v>16</v>
      </c>
      <c r="D335">
        <v>3</v>
      </c>
      <c r="E335">
        <v>6</v>
      </c>
      <c r="F335">
        <v>6</v>
      </c>
      <c r="G335">
        <v>6</v>
      </c>
      <c r="H335">
        <v>4</v>
      </c>
      <c r="I335">
        <v>5</v>
      </c>
      <c r="J335">
        <v>27</v>
      </c>
      <c r="K335" t="b">
        <f>punkty_rekrutacyjne5[[#This Row],[GHP]]=100</f>
        <v>0</v>
      </c>
      <c r="L335">
        <v>73</v>
      </c>
      <c r="M335" t="b">
        <f>punkty_rekrutacyjne5[[#This Row],[GHH]]=100</f>
        <v>0</v>
      </c>
      <c r="N335">
        <v>63</v>
      </c>
      <c r="O335" t="b">
        <f>punkty_rekrutacyjne5[[#This Row],[GMM]]=100</f>
        <v>0</v>
      </c>
      <c r="P335">
        <v>14</v>
      </c>
      <c r="Q335" t="b">
        <f>punkty_rekrutacyjne5[[#This Row],[GMP]]=100</f>
        <v>0</v>
      </c>
      <c r="R335">
        <v>72</v>
      </c>
      <c r="S335" t="b">
        <f>punkty_rekrutacyjne5[[#This Row],[GJP]]=100</f>
        <v>0</v>
      </c>
      <c r="T335" s="1">
        <f>COUNTIF(punkty_rekrutacyjne5[[#This Row],[Max]:[Max5]],TRUE)</f>
        <v>0</v>
      </c>
    </row>
    <row r="336" spans="2:20" hidden="1" x14ac:dyDescent="0.25">
      <c r="B336" s="1" t="s">
        <v>467</v>
      </c>
      <c r="C336" s="1" t="s">
        <v>395</v>
      </c>
      <c r="D336">
        <v>1</v>
      </c>
      <c r="E336">
        <v>6</v>
      </c>
      <c r="F336">
        <v>5</v>
      </c>
      <c r="G336">
        <v>2</v>
      </c>
      <c r="H336">
        <v>2</v>
      </c>
      <c r="I336">
        <v>3</v>
      </c>
      <c r="J336">
        <v>70</v>
      </c>
      <c r="K336" t="b">
        <f>punkty_rekrutacyjne5[[#This Row],[GHP]]=100</f>
        <v>0</v>
      </c>
      <c r="L336">
        <v>59</v>
      </c>
      <c r="M336" t="b">
        <f>punkty_rekrutacyjne5[[#This Row],[GHH]]=100</f>
        <v>0</v>
      </c>
      <c r="N336">
        <v>15</v>
      </c>
      <c r="O336" t="b">
        <f>punkty_rekrutacyjne5[[#This Row],[GMM]]=100</f>
        <v>0</v>
      </c>
      <c r="P336">
        <v>13</v>
      </c>
      <c r="Q336" t="b">
        <f>punkty_rekrutacyjne5[[#This Row],[GMP]]=100</f>
        <v>0</v>
      </c>
      <c r="R336">
        <v>66</v>
      </c>
      <c r="S336" t="b">
        <f>punkty_rekrutacyjne5[[#This Row],[GJP]]=100</f>
        <v>0</v>
      </c>
      <c r="T336" s="1">
        <f>COUNTIF(punkty_rekrutacyjne5[[#This Row],[Max]:[Max5]],TRUE)</f>
        <v>0</v>
      </c>
    </row>
    <row r="337" spans="2:20" hidden="1" x14ac:dyDescent="0.25">
      <c r="B337" s="1" t="s">
        <v>468</v>
      </c>
      <c r="C337" s="1" t="s">
        <v>164</v>
      </c>
      <c r="D337">
        <v>5</v>
      </c>
      <c r="E337">
        <v>3</v>
      </c>
      <c r="F337">
        <v>5</v>
      </c>
      <c r="G337">
        <v>3</v>
      </c>
      <c r="H337">
        <v>5</v>
      </c>
      <c r="I337">
        <v>3</v>
      </c>
      <c r="J337">
        <v>52</v>
      </c>
      <c r="K337" t="b">
        <f>punkty_rekrutacyjne5[[#This Row],[GHP]]=100</f>
        <v>0</v>
      </c>
      <c r="L337">
        <v>65</v>
      </c>
      <c r="M337" t="b">
        <f>punkty_rekrutacyjne5[[#This Row],[GHH]]=100</f>
        <v>0</v>
      </c>
      <c r="N337">
        <v>48</v>
      </c>
      <c r="O337" t="b">
        <f>punkty_rekrutacyjne5[[#This Row],[GMM]]=100</f>
        <v>0</v>
      </c>
      <c r="P337">
        <v>58</v>
      </c>
      <c r="Q337" t="b">
        <f>punkty_rekrutacyjne5[[#This Row],[GMP]]=100</f>
        <v>0</v>
      </c>
      <c r="R337">
        <v>48</v>
      </c>
      <c r="S337" t="b">
        <f>punkty_rekrutacyjne5[[#This Row],[GJP]]=100</f>
        <v>0</v>
      </c>
      <c r="T337" s="1">
        <f>COUNTIF(punkty_rekrutacyjne5[[#This Row],[Max]:[Max5]],TRUE)</f>
        <v>0</v>
      </c>
    </row>
    <row r="338" spans="2:20" hidden="1" x14ac:dyDescent="0.25">
      <c r="B338" s="1" t="s">
        <v>469</v>
      </c>
      <c r="C338" s="1" t="s">
        <v>130</v>
      </c>
      <c r="D338">
        <v>5</v>
      </c>
      <c r="E338">
        <v>2</v>
      </c>
      <c r="F338">
        <v>2</v>
      </c>
      <c r="G338">
        <v>2</v>
      </c>
      <c r="H338">
        <v>4</v>
      </c>
      <c r="I338">
        <v>2</v>
      </c>
      <c r="J338">
        <v>27</v>
      </c>
      <c r="K338" t="b">
        <f>punkty_rekrutacyjne5[[#This Row],[GHP]]=100</f>
        <v>0</v>
      </c>
      <c r="L338">
        <v>64</v>
      </c>
      <c r="M338" t="b">
        <f>punkty_rekrutacyjne5[[#This Row],[GHH]]=100</f>
        <v>0</v>
      </c>
      <c r="N338">
        <v>22</v>
      </c>
      <c r="O338" t="b">
        <f>punkty_rekrutacyjne5[[#This Row],[GMM]]=100</f>
        <v>0</v>
      </c>
      <c r="P338">
        <v>32</v>
      </c>
      <c r="Q338" t="b">
        <f>punkty_rekrutacyjne5[[#This Row],[GMP]]=100</f>
        <v>0</v>
      </c>
      <c r="R338">
        <v>91</v>
      </c>
      <c r="S338" t="b">
        <f>punkty_rekrutacyjne5[[#This Row],[GJP]]=100</f>
        <v>0</v>
      </c>
      <c r="T338" s="1">
        <f>COUNTIF(punkty_rekrutacyjne5[[#This Row],[Max]:[Max5]],TRUE)</f>
        <v>0</v>
      </c>
    </row>
    <row r="339" spans="2:20" hidden="1" x14ac:dyDescent="0.25">
      <c r="B339" s="1" t="s">
        <v>470</v>
      </c>
      <c r="C339" s="1" t="s">
        <v>32</v>
      </c>
      <c r="D339">
        <v>1</v>
      </c>
      <c r="E339">
        <v>3</v>
      </c>
      <c r="F339">
        <v>3</v>
      </c>
      <c r="G339">
        <v>2</v>
      </c>
      <c r="H339">
        <v>5</v>
      </c>
      <c r="I339">
        <v>2</v>
      </c>
      <c r="J339">
        <v>84</v>
      </c>
      <c r="K339" t="b">
        <f>punkty_rekrutacyjne5[[#This Row],[GHP]]=100</f>
        <v>0</v>
      </c>
      <c r="L339">
        <v>92</v>
      </c>
      <c r="M339" t="b">
        <f>punkty_rekrutacyjne5[[#This Row],[GHH]]=100</f>
        <v>0</v>
      </c>
      <c r="N339">
        <v>92</v>
      </c>
      <c r="O339" t="b">
        <f>punkty_rekrutacyjne5[[#This Row],[GMM]]=100</f>
        <v>0</v>
      </c>
      <c r="P339">
        <v>81</v>
      </c>
      <c r="Q339" t="b">
        <f>punkty_rekrutacyjne5[[#This Row],[GMP]]=100</f>
        <v>0</v>
      </c>
      <c r="R339">
        <v>68</v>
      </c>
      <c r="S339" t="b">
        <f>punkty_rekrutacyjne5[[#This Row],[GJP]]=100</f>
        <v>0</v>
      </c>
      <c r="T339" s="1">
        <f>COUNTIF(punkty_rekrutacyjne5[[#This Row],[Max]:[Max5]],TRUE)</f>
        <v>0</v>
      </c>
    </row>
    <row r="340" spans="2:20" hidden="1" x14ac:dyDescent="0.25">
      <c r="B340" s="1" t="s">
        <v>471</v>
      </c>
      <c r="C340" s="1" t="s">
        <v>340</v>
      </c>
      <c r="D340">
        <v>4</v>
      </c>
      <c r="E340">
        <v>5</v>
      </c>
      <c r="F340">
        <v>4</v>
      </c>
      <c r="G340">
        <v>4</v>
      </c>
      <c r="H340">
        <v>2</v>
      </c>
      <c r="I340">
        <v>6</v>
      </c>
      <c r="J340">
        <v>75</v>
      </c>
      <c r="K340" t="b">
        <f>punkty_rekrutacyjne5[[#This Row],[GHP]]=100</f>
        <v>0</v>
      </c>
      <c r="L340">
        <v>22</v>
      </c>
      <c r="M340" t="b">
        <f>punkty_rekrutacyjne5[[#This Row],[GHH]]=100</f>
        <v>0</v>
      </c>
      <c r="N340">
        <v>91</v>
      </c>
      <c r="O340" t="b">
        <f>punkty_rekrutacyjne5[[#This Row],[GMM]]=100</f>
        <v>0</v>
      </c>
      <c r="P340">
        <v>31</v>
      </c>
      <c r="Q340" t="b">
        <f>punkty_rekrutacyjne5[[#This Row],[GMP]]=100</f>
        <v>0</v>
      </c>
      <c r="R340">
        <v>93</v>
      </c>
      <c r="S340" t="b">
        <f>punkty_rekrutacyjne5[[#This Row],[GJP]]=100</f>
        <v>0</v>
      </c>
      <c r="T340" s="1">
        <f>COUNTIF(punkty_rekrutacyjne5[[#This Row],[Max]:[Max5]],TRUE)</f>
        <v>0</v>
      </c>
    </row>
    <row r="341" spans="2:20" hidden="1" x14ac:dyDescent="0.25">
      <c r="B341" s="1" t="s">
        <v>472</v>
      </c>
      <c r="C341" s="1" t="s">
        <v>70</v>
      </c>
      <c r="D341">
        <v>2</v>
      </c>
      <c r="E341">
        <v>4</v>
      </c>
      <c r="F341">
        <v>4</v>
      </c>
      <c r="G341">
        <v>6</v>
      </c>
      <c r="H341">
        <v>5</v>
      </c>
      <c r="I341">
        <v>4</v>
      </c>
      <c r="J341">
        <v>35</v>
      </c>
      <c r="K341" t="b">
        <f>punkty_rekrutacyjne5[[#This Row],[GHP]]=100</f>
        <v>0</v>
      </c>
      <c r="L341">
        <v>77</v>
      </c>
      <c r="M341" t="b">
        <f>punkty_rekrutacyjne5[[#This Row],[GHH]]=100</f>
        <v>0</v>
      </c>
      <c r="N341">
        <v>81</v>
      </c>
      <c r="O341" t="b">
        <f>punkty_rekrutacyjne5[[#This Row],[GMM]]=100</f>
        <v>0</v>
      </c>
      <c r="P341">
        <v>17</v>
      </c>
      <c r="Q341" t="b">
        <f>punkty_rekrutacyjne5[[#This Row],[GMP]]=100</f>
        <v>0</v>
      </c>
      <c r="R341">
        <v>27</v>
      </c>
      <c r="S341" t="b">
        <f>punkty_rekrutacyjne5[[#This Row],[GJP]]=100</f>
        <v>0</v>
      </c>
      <c r="T341" s="1">
        <f>COUNTIF(punkty_rekrutacyjne5[[#This Row],[Max]:[Max5]],TRUE)</f>
        <v>0</v>
      </c>
    </row>
    <row r="342" spans="2:20" hidden="1" x14ac:dyDescent="0.25">
      <c r="B342" s="1" t="s">
        <v>473</v>
      </c>
      <c r="C342" s="1" t="s">
        <v>55</v>
      </c>
      <c r="D342">
        <v>7</v>
      </c>
      <c r="E342">
        <v>5</v>
      </c>
      <c r="F342">
        <v>4</v>
      </c>
      <c r="G342">
        <v>3</v>
      </c>
      <c r="H342">
        <v>3</v>
      </c>
      <c r="I342">
        <v>2</v>
      </c>
      <c r="J342">
        <v>2</v>
      </c>
      <c r="K342" t="b">
        <f>punkty_rekrutacyjne5[[#This Row],[GHP]]=100</f>
        <v>0</v>
      </c>
      <c r="L342">
        <v>88</v>
      </c>
      <c r="M342" t="b">
        <f>punkty_rekrutacyjne5[[#This Row],[GHH]]=100</f>
        <v>0</v>
      </c>
      <c r="N342">
        <v>61</v>
      </c>
      <c r="O342" t="b">
        <f>punkty_rekrutacyjne5[[#This Row],[GMM]]=100</f>
        <v>0</v>
      </c>
      <c r="P342">
        <v>2</v>
      </c>
      <c r="Q342" t="b">
        <f>punkty_rekrutacyjne5[[#This Row],[GMP]]=100</f>
        <v>0</v>
      </c>
      <c r="R342">
        <v>49</v>
      </c>
      <c r="S342" t="b">
        <f>punkty_rekrutacyjne5[[#This Row],[GJP]]=100</f>
        <v>0</v>
      </c>
      <c r="T342" s="1">
        <f>COUNTIF(punkty_rekrutacyjne5[[#This Row],[Max]:[Max5]],TRUE)</f>
        <v>0</v>
      </c>
    </row>
    <row r="343" spans="2:20" hidden="1" x14ac:dyDescent="0.25">
      <c r="B343" s="1" t="s">
        <v>474</v>
      </c>
      <c r="C343" s="1" t="s">
        <v>197</v>
      </c>
      <c r="D343">
        <v>7</v>
      </c>
      <c r="E343">
        <v>6</v>
      </c>
      <c r="F343">
        <v>5</v>
      </c>
      <c r="G343">
        <v>3</v>
      </c>
      <c r="H343">
        <v>3</v>
      </c>
      <c r="I343">
        <v>3</v>
      </c>
      <c r="J343">
        <v>71</v>
      </c>
      <c r="K343" t="b">
        <f>punkty_rekrutacyjne5[[#This Row],[GHP]]=100</f>
        <v>0</v>
      </c>
      <c r="L343">
        <v>55</v>
      </c>
      <c r="M343" t="b">
        <f>punkty_rekrutacyjne5[[#This Row],[GHH]]=100</f>
        <v>0</v>
      </c>
      <c r="N343">
        <v>33</v>
      </c>
      <c r="O343" t="b">
        <f>punkty_rekrutacyjne5[[#This Row],[GMM]]=100</f>
        <v>0</v>
      </c>
      <c r="P343">
        <v>97</v>
      </c>
      <c r="Q343" t="b">
        <f>punkty_rekrutacyjne5[[#This Row],[GMP]]=100</f>
        <v>0</v>
      </c>
      <c r="R343">
        <v>73</v>
      </c>
      <c r="S343" t="b">
        <f>punkty_rekrutacyjne5[[#This Row],[GJP]]=100</f>
        <v>0</v>
      </c>
      <c r="T343" s="1">
        <f>COUNTIF(punkty_rekrutacyjne5[[#This Row],[Max]:[Max5]],TRUE)</f>
        <v>0</v>
      </c>
    </row>
    <row r="344" spans="2:20" hidden="1" x14ac:dyDescent="0.25">
      <c r="B344" s="1" t="s">
        <v>475</v>
      </c>
      <c r="C344" s="1" t="s">
        <v>232</v>
      </c>
      <c r="D344">
        <v>5</v>
      </c>
      <c r="E344">
        <v>5</v>
      </c>
      <c r="F344">
        <v>6</v>
      </c>
      <c r="G344">
        <v>4</v>
      </c>
      <c r="H344">
        <v>5</v>
      </c>
      <c r="I344">
        <v>5</v>
      </c>
      <c r="J344">
        <v>53</v>
      </c>
      <c r="K344" t="b">
        <f>punkty_rekrutacyjne5[[#This Row],[GHP]]=100</f>
        <v>0</v>
      </c>
      <c r="L344">
        <v>97</v>
      </c>
      <c r="M344" t="b">
        <f>punkty_rekrutacyjne5[[#This Row],[GHH]]=100</f>
        <v>0</v>
      </c>
      <c r="N344">
        <v>28</v>
      </c>
      <c r="O344" t="b">
        <f>punkty_rekrutacyjne5[[#This Row],[GMM]]=100</f>
        <v>0</v>
      </c>
      <c r="P344">
        <v>88</v>
      </c>
      <c r="Q344" t="b">
        <f>punkty_rekrutacyjne5[[#This Row],[GMP]]=100</f>
        <v>0</v>
      </c>
      <c r="R344">
        <v>87</v>
      </c>
      <c r="S344" t="b">
        <f>punkty_rekrutacyjne5[[#This Row],[GJP]]=100</f>
        <v>0</v>
      </c>
      <c r="T344" s="1">
        <f>COUNTIF(punkty_rekrutacyjne5[[#This Row],[Max]:[Max5]],TRUE)</f>
        <v>0</v>
      </c>
    </row>
    <row r="345" spans="2:20" hidden="1" x14ac:dyDescent="0.25">
      <c r="B345" s="1" t="s">
        <v>476</v>
      </c>
      <c r="C345" s="1" t="s">
        <v>477</v>
      </c>
      <c r="D345">
        <v>0</v>
      </c>
      <c r="E345">
        <v>5</v>
      </c>
      <c r="F345">
        <v>5</v>
      </c>
      <c r="G345">
        <v>3</v>
      </c>
      <c r="H345">
        <v>4</v>
      </c>
      <c r="I345">
        <v>4</v>
      </c>
      <c r="J345">
        <v>73</v>
      </c>
      <c r="K345" t="b">
        <f>punkty_rekrutacyjne5[[#This Row],[GHP]]=100</f>
        <v>0</v>
      </c>
      <c r="L345">
        <v>67</v>
      </c>
      <c r="M345" t="b">
        <f>punkty_rekrutacyjne5[[#This Row],[GHH]]=100</f>
        <v>0</v>
      </c>
      <c r="N345">
        <v>18</v>
      </c>
      <c r="O345" t="b">
        <f>punkty_rekrutacyjne5[[#This Row],[GMM]]=100</f>
        <v>0</v>
      </c>
      <c r="P345">
        <v>84</v>
      </c>
      <c r="Q345" t="b">
        <f>punkty_rekrutacyjne5[[#This Row],[GMP]]=100</f>
        <v>0</v>
      </c>
      <c r="R345">
        <v>75</v>
      </c>
      <c r="S345" t="b">
        <f>punkty_rekrutacyjne5[[#This Row],[GJP]]=100</f>
        <v>0</v>
      </c>
      <c r="T345" s="1">
        <f>COUNTIF(punkty_rekrutacyjne5[[#This Row],[Max]:[Max5]],TRUE)</f>
        <v>0</v>
      </c>
    </row>
    <row r="346" spans="2:20" hidden="1" x14ac:dyDescent="0.25">
      <c r="B346" s="1" t="s">
        <v>478</v>
      </c>
      <c r="C346" s="1" t="s">
        <v>101</v>
      </c>
      <c r="D346">
        <v>3</v>
      </c>
      <c r="E346">
        <v>6</v>
      </c>
      <c r="F346">
        <v>2</v>
      </c>
      <c r="G346">
        <v>2</v>
      </c>
      <c r="H346">
        <v>5</v>
      </c>
      <c r="I346">
        <v>2</v>
      </c>
      <c r="J346">
        <v>97</v>
      </c>
      <c r="K346" t="b">
        <f>punkty_rekrutacyjne5[[#This Row],[GHP]]=100</f>
        <v>0</v>
      </c>
      <c r="L346">
        <v>40</v>
      </c>
      <c r="M346" t="b">
        <f>punkty_rekrutacyjne5[[#This Row],[GHH]]=100</f>
        <v>0</v>
      </c>
      <c r="N346">
        <v>41</v>
      </c>
      <c r="O346" t="b">
        <f>punkty_rekrutacyjne5[[#This Row],[GMM]]=100</f>
        <v>0</v>
      </c>
      <c r="P346">
        <v>46</v>
      </c>
      <c r="Q346" t="b">
        <f>punkty_rekrutacyjne5[[#This Row],[GMP]]=100</f>
        <v>0</v>
      </c>
      <c r="R346">
        <v>59</v>
      </c>
      <c r="S346" t="b">
        <f>punkty_rekrutacyjne5[[#This Row],[GJP]]=100</f>
        <v>0</v>
      </c>
      <c r="T346" s="1">
        <f>COUNTIF(punkty_rekrutacyjne5[[#This Row],[Max]:[Max5]],TRUE)</f>
        <v>0</v>
      </c>
    </row>
    <row r="347" spans="2:20" hidden="1" x14ac:dyDescent="0.25">
      <c r="B347" s="1" t="s">
        <v>479</v>
      </c>
      <c r="C347" s="1" t="s">
        <v>30</v>
      </c>
      <c r="D347">
        <v>7</v>
      </c>
      <c r="E347">
        <v>4</v>
      </c>
      <c r="F347">
        <v>4</v>
      </c>
      <c r="G347">
        <v>6</v>
      </c>
      <c r="H347">
        <v>5</v>
      </c>
      <c r="I347">
        <v>5</v>
      </c>
      <c r="J347">
        <v>10</v>
      </c>
      <c r="K347" t="b">
        <f>punkty_rekrutacyjne5[[#This Row],[GHP]]=100</f>
        <v>0</v>
      </c>
      <c r="L347">
        <v>32</v>
      </c>
      <c r="M347" t="b">
        <f>punkty_rekrutacyjne5[[#This Row],[GHH]]=100</f>
        <v>0</v>
      </c>
      <c r="N347">
        <v>73</v>
      </c>
      <c r="O347" t="b">
        <f>punkty_rekrutacyjne5[[#This Row],[GMM]]=100</f>
        <v>0</v>
      </c>
      <c r="P347">
        <v>96</v>
      </c>
      <c r="Q347" t="b">
        <f>punkty_rekrutacyjne5[[#This Row],[GMP]]=100</f>
        <v>0</v>
      </c>
      <c r="R347">
        <v>29</v>
      </c>
      <c r="S347" t="b">
        <f>punkty_rekrutacyjne5[[#This Row],[GJP]]=100</f>
        <v>0</v>
      </c>
      <c r="T347" s="1">
        <f>COUNTIF(punkty_rekrutacyjne5[[#This Row],[Max]:[Max5]],TRUE)</f>
        <v>0</v>
      </c>
    </row>
    <row r="348" spans="2:20" hidden="1" x14ac:dyDescent="0.25">
      <c r="B348" s="1" t="s">
        <v>480</v>
      </c>
      <c r="C348" s="1" t="s">
        <v>477</v>
      </c>
      <c r="D348">
        <v>3</v>
      </c>
      <c r="E348">
        <v>2</v>
      </c>
      <c r="F348">
        <v>5</v>
      </c>
      <c r="G348">
        <v>5</v>
      </c>
      <c r="H348">
        <v>4</v>
      </c>
      <c r="I348">
        <v>5</v>
      </c>
      <c r="J348">
        <v>91</v>
      </c>
      <c r="K348" t="b">
        <f>punkty_rekrutacyjne5[[#This Row],[GHP]]=100</f>
        <v>0</v>
      </c>
      <c r="L348">
        <v>53</v>
      </c>
      <c r="M348" t="b">
        <f>punkty_rekrutacyjne5[[#This Row],[GHH]]=100</f>
        <v>0</v>
      </c>
      <c r="N348">
        <v>13</v>
      </c>
      <c r="O348" t="b">
        <f>punkty_rekrutacyjne5[[#This Row],[GMM]]=100</f>
        <v>0</v>
      </c>
      <c r="P348">
        <v>58</v>
      </c>
      <c r="Q348" t="b">
        <f>punkty_rekrutacyjne5[[#This Row],[GMP]]=100</f>
        <v>0</v>
      </c>
      <c r="R348">
        <v>75</v>
      </c>
      <c r="S348" t="b">
        <f>punkty_rekrutacyjne5[[#This Row],[GJP]]=100</f>
        <v>0</v>
      </c>
      <c r="T348" s="1">
        <f>COUNTIF(punkty_rekrutacyjne5[[#This Row],[Max]:[Max5]],TRUE)</f>
        <v>0</v>
      </c>
    </row>
    <row r="349" spans="2:20" hidden="1" x14ac:dyDescent="0.25">
      <c r="B349" s="1" t="s">
        <v>481</v>
      </c>
      <c r="C349" s="1" t="s">
        <v>61</v>
      </c>
      <c r="D349">
        <v>5</v>
      </c>
      <c r="E349">
        <v>4</v>
      </c>
      <c r="F349">
        <v>6</v>
      </c>
      <c r="G349">
        <v>5</v>
      </c>
      <c r="H349">
        <v>2</v>
      </c>
      <c r="I349">
        <v>3</v>
      </c>
      <c r="J349">
        <v>21</v>
      </c>
      <c r="K349" t="b">
        <f>punkty_rekrutacyjne5[[#This Row],[GHP]]=100</f>
        <v>0</v>
      </c>
      <c r="L349">
        <v>48</v>
      </c>
      <c r="M349" t="b">
        <f>punkty_rekrutacyjne5[[#This Row],[GHH]]=100</f>
        <v>0</v>
      </c>
      <c r="N349">
        <v>45</v>
      </c>
      <c r="O349" t="b">
        <f>punkty_rekrutacyjne5[[#This Row],[GMM]]=100</f>
        <v>0</v>
      </c>
      <c r="P349">
        <v>1</v>
      </c>
      <c r="Q349" t="b">
        <f>punkty_rekrutacyjne5[[#This Row],[GMP]]=100</f>
        <v>0</v>
      </c>
      <c r="R349">
        <v>51</v>
      </c>
      <c r="S349" t="b">
        <f>punkty_rekrutacyjne5[[#This Row],[GJP]]=100</f>
        <v>0</v>
      </c>
      <c r="T349" s="1">
        <f>COUNTIF(punkty_rekrutacyjne5[[#This Row],[Max]:[Max5]],TRUE)</f>
        <v>0</v>
      </c>
    </row>
    <row r="350" spans="2:20" hidden="1" x14ac:dyDescent="0.25">
      <c r="B350" s="1" t="s">
        <v>482</v>
      </c>
      <c r="C350" s="1" t="s">
        <v>311</v>
      </c>
      <c r="D350">
        <v>2</v>
      </c>
      <c r="E350">
        <v>2</v>
      </c>
      <c r="F350">
        <v>5</v>
      </c>
      <c r="G350">
        <v>2</v>
      </c>
      <c r="H350">
        <v>4</v>
      </c>
      <c r="I350">
        <v>4</v>
      </c>
      <c r="J350">
        <v>83</v>
      </c>
      <c r="K350" t="b">
        <f>punkty_rekrutacyjne5[[#This Row],[GHP]]=100</f>
        <v>0</v>
      </c>
      <c r="L350">
        <v>28</v>
      </c>
      <c r="M350" t="b">
        <f>punkty_rekrutacyjne5[[#This Row],[GHH]]=100</f>
        <v>0</v>
      </c>
      <c r="N350">
        <v>43</v>
      </c>
      <c r="O350" t="b">
        <f>punkty_rekrutacyjne5[[#This Row],[GMM]]=100</f>
        <v>0</v>
      </c>
      <c r="P350">
        <v>19</v>
      </c>
      <c r="Q350" t="b">
        <f>punkty_rekrutacyjne5[[#This Row],[GMP]]=100</f>
        <v>0</v>
      </c>
      <c r="R350">
        <v>83</v>
      </c>
      <c r="S350" t="b">
        <f>punkty_rekrutacyjne5[[#This Row],[GJP]]=100</f>
        <v>0</v>
      </c>
      <c r="T350" s="1">
        <f>COUNTIF(punkty_rekrutacyjne5[[#This Row],[Max]:[Max5]],TRUE)</f>
        <v>0</v>
      </c>
    </row>
    <row r="351" spans="2:20" hidden="1" x14ac:dyDescent="0.25">
      <c r="B351" s="1" t="s">
        <v>483</v>
      </c>
      <c r="C351" s="1" t="s">
        <v>133</v>
      </c>
      <c r="D351">
        <v>2</v>
      </c>
      <c r="E351">
        <v>4</v>
      </c>
      <c r="F351">
        <v>4</v>
      </c>
      <c r="G351">
        <v>3</v>
      </c>
      <c r="H351">
        <v>3</v>
      </c>
      <c r="I351">
        <v>6</v>
      </c>
      <c r="J351">
        <v>97</v>
      </c>
      <c r="K351" t="b">
        <f>punkty_rekrutacyjne5[[#This Row],[GHP]]=100</f>
        <v>0</v>
      </c>
      <c r="L351">
        <v>80</v>
      </c>
      <c r="M351" t="b">
        <f>punkty_rekrutacyjne5[[#This Row],[GHH]]=100</f>
        <v>0</v>
      </c>
      <c r="N351">
        <v>54</v>
      </c>
      <c r="O351" t="b">
        <f>punkty_rekrutacyjne5[[#This Row],[GMM]]=100</f>
        <v>0</v>
      </c>
      <c r="P351">
        <v>78</v>
      </c>
      <c r="Q351" t="b">
        <f>punkty_rekrutacyjne5[[#This Row],[GMP]]=100</f>
        <v>0</v>
      </c>
      <c r="R351">
        <v>43</v>
      </c>
      <c r="S351" t="b">
        <f>punkty_rekrutacyjne5[[#This Row],[GJP]]=100</f>
        <v>0</v>
      </c>
      <c r="T351" s="1">
        <f>COUNTIF(punkty_rekrutacyjne5[[#This Row],[Max]:[Max5]],TRUE)</f>
        <v>0</v>
      </c>
    </row>
    <row r="352" spans="2:20" hidden="1" x14ac:dyDescent="0.25">
      <c r="B352" s="1" t="s">
        <v>484</v>
      </c>
      <c r="C352" s="1" t="s">
        <v>101</v>
      </c>
      <c r="D352">
        <v>2</v>
      </c>
      <c r="E352">
        <v>5</v>
      </c>
      <c r="F352">
        <v>2</v>
      </c>
      <c r="G352">
        <v>3</v>
      </c>
      <c r="H352">
        <v>5</v>
      </c>
      <c r="I352">
        <v>2</v>
      </c>
      <c r="J352">
        <v>26</v>
      </c>
      <c r="K352" t="b">
        <f>punkty_rekrutacyjne5[[#This Row],[GHP]]=100</f>
        <v>0</v>
      </c>
      <c r="L352">
        <v>31</v>
      </c>
      <c r="M352" t="b">
        <f>punkty_rekrutacyjne5[[#This Row],[GHH]]=100</f>
        <v>0</v>
      </c>
      <c r="N352">
        <v>88</v>
      </c>
      <c r="O352" t="b">
        <f>punkty_rekrutacyjne5[[#This Row],[GMM]]=100</f>
        <v>0</v>
      </c>
      <c r="P352">
        <v>98</v>
      </c>
      <c r="Q352" t="b">
        <f>punkty_rekrutacyjne5[[#This Row],[GMP]]=100</f>
        <v>0</v>
      </c>
      <c r="R352">
        <v>45</v>
      </c>
      <c r="S352" t="b">
        <f>punkty_rekrutacyjne5[[#This Row],[GJP]]=100</f>
        <v>0</v>
      </c>
      <c r="T352" s="1">
        <f>COUNTIF(punkty_rekrutacyjne5[[#This Row],[Max]:[Max5]],TRUE)</f>
        <v>0</v>
      </c>
    </row>
    <row r="353" spans="2:20" hidden="1" x14ac:dyDescent="0.25">
      <c r="B353" s="1" t="s">
        <v>485</v>
      </c>
      <c r="C353" s="1" t="s">
        <v>58</v>
      </c>
      <c r="D353">
        <v>7</v>
      </c>
      <c r="E353">
        <v>6</v>
      </c>
      <c r="F353">
        <v>4</v>
      </c>
      <c r="G353">
        <v>5</v>
      </c>
      <c r="H353">
        <v>4</v>
      </c>
      <c r="I353">
        <v>3</v>
      </c>
      <c r="J353">
        <v>17</v>
      </c>
      <c r="K353" t="b">
        <f>punkty_rekrutacyjne5[[#This Row],[GHP]]=100</f>
        <v>0</v>
      </c>
      <c r="L353">
        <v>54</v>
      </c>
      <c r="M353" t="b">
        <f>punkty_rekrutacyjne5[[#This Row],[GHH]]=100</f>
        <v>0</v>
      </c>
      <c r="N353">
        <v>78</v>
      </c>
      <c r="O353" t="b">
        <f>punkty_rekrutacyjne5[[#This Row],[GMM]]=100</f>
        <v>0</v>
      </c>
      <c r="P353">
        <v>68</v>
      </c>
      <c r="Q353" t="b">
        <f>punkty_rekrutacyjne5[[#This Row],[GMP]]=100</f>
        <v>0</v>
      </c>
      <c r="R353">
        <v>41</v>
      </c>
      <c r="S353" t="b">
        <f>punkty_rekrutacyjne5[[#This Row],[GJP]]=100</f>
        <v>0</v>
      </c>
      <c r="T353" s="1">
        <f>COUNTIF(punkty_rekrutacyjne5[[#This Row],[Max]:[Max5]],TRUE)</f>
        <v>0</v>
      </c>
    </row>
    <row r="354" spans="2:20" hidden="1" x14ac:dyDescent="0.25">
      <c r="B354" s="1" t="s">
        <v>486</v>
      </c>
      <c r="C354" s="1" t="s">
        <v>70</v>
      </c>
      <c r="D354">
        <v>0</v>
      </c>
      <c r="E354">
        <v>2</v>
      </c>
      <c r="F354">
        <v>5</v>
      </c>
      <c r="G354">
        <v>3</v>
      </c>
      <c r="H354">
        <v>6</v>
      </c>
      <c r="I354">
        <v>6</v>
      </c>
      <c r="J354">
        <v>5</v>
      </c>
      <c r="K354" t="b">
        <f>punkty_rekrutacyjne5[[#This Row],[GHP]]=100</f>
        <v>0</v>
      </c>
      <c r="L354">
        <v>93</v>
      </c>
      <c r="M354" t="b">
        <f>punkty_rekrutacyjne5[[#This Row],[GHH]]=100</f>
        <v>0</v>
      </c>
      <c r="N354">
        <v>4</v>
      </c>
      <c r="O354" t="b">
        <f>punkty_rekrutacyjne5[[#This Row],[GMM]]=100</f>
        <v>0</v>
      </c>
      <c r="P354">
        <v>59</v>
      </c>
      <c r="Q354" t="b">
        <f>punkty_rekrutacyjne5[[#This Row],[GMP]]=100</f>
        <v>0</v>
      </c>
      <c r="R354">
        <v>71</v>
      </c>
      <c r="S354" t="b">
        <f>punkty_rekrutacyjne5[[#This Row],[GJP]]=100</f>
        <v>0</v>
      </c>
      <c r="T354" s="1">
        <f>COUNTIF(punkty_rekrutacyjne5[[#This Row],[Max]:[Max5]],TRUE)</f>
        <v>0</v>
      </c>
    </row>
    <row r="355" spans="2:20" hidden="1" x14ac:dyDescent="0.25">
      <c r="B355" s="1" t="s">
        <v>487</v>
      </c>
      <c r="C355" s="1" t="s">
        <v>76</v>
      </c>
      <c r="D355">
        <v>3</v>
      </c>
      <c r="E355">
        <v>5</v>
      </c>
      <c r="F355">
        <v>3</v>
      </c>
      <c r="G355">
        <v>3</v>
      </c>
      <c r="H355">
        <v>6</v>
      </c>
      <c r="I355">
        <v>4</v>
      </c>
      <c r="J355">
        <v>78</v>
      </c>
      <c r="K355" t="b">
        <f>punkty_rekrutacyjne5[[#This Row],[GHP]]=100</f>
        <v>0</v>
      </c>
      <c r="L355">
        <v>80</v>
      </c>
      <c r="M355" t="b">
        <f>punkty_rekrutacyjne5[[#This Row],[GHH]]=100</f>
        <v>0</v>
      </c>
      <c r="N355">
        <v>56</v>
      </c>
      <c r="O355" t="b">
        <f>punkty_rekrutacyjne5[[#This Row],[GMM]]=100</f>
        <v>0</v>
      </c>
      <c r="P355">
        <v>31</v>
      </c>
      <c r="Q355" t="b">
        <f>punkty_rekrutacyjne5[[#This Row],[GMP]]=100</f>
        <v>0</v>
      </c>
      <c r="R355">
        <v>81</v>
      </c>
      <c r="S355" t="b">
        <f>punkty_rekrutacyjne5[[#This Row],[GJP]]=100</f>
        <v>0</v>
      </c>
      <c r="T355" s="1">
        <f>COUNTIF(punkty_rekrutacyjne5[[#This Row],[Max]:[Max5]],TRUE)</f>
        <v>0</v>
      </c>
    </row>
    <row r="356" spans="2:20" hidden="1" x14ac:dyDescent="0.25">
      <c r="B356" s="1" t="s">
        <v>488</v>
      </c>
      <c r="C356" s="1" t="s">
        <v>489</v>
      </c>
      <c r="D356">
        <v>6</v>
      </c>
      <c r="E356">
        <v>6</v>
      </c>
      <c r="F356">
        <v>6</v>
      </c>
      <c r="G356">
        <v>4</v>
      </c>
      <c r="H356">
        <v>6</v>
      </c>
      <c r="I356">
        <v>4</v>
      </c>
      <c r="J356">
        <v>64</v>
      </c>
      <c r="K356" t="b">
        <f>punkty_rekrutacyjne5[[#This Row],[GHP]]=100</f>
        <v>0</v>
      </c>
      <c r="L356">
        <v>18</v>
      </c>
      <c r="M356" t="b">
        <f>punkty_rekrutacyjne5[[#This Row],[GHH]]=100</f>
        <v>0</v>
      </c>
      <c r="N356">
        <v>23</v>
      </c>
      <c r="O356" t="b">
        <f>punkty_rekrutacyjne5[[#This Row],[GMM]]=100</f>
        <v>0</v>
      </c>
      <c r="P356">
        <v>81</v>
      </c>
      <c r="Q356" t="b">
        <f>punkty_rekrutacyjne5[[#This Row],[GMP]]=100</f>
        <v>0</v>
      </c>
      <c r="R356">
        <v>18</v>
      </c>
      <c r="S356" t="b">
        <f>punkty_rekrutacyjne5[[#This Row],[GJP]]=100</f>
        <v>0</v>
      </c>
      <c r="T356" s="1">
        <f>COUNTIF(punkty_rekrutacyjne5[[#This Row],[Max]:[Max5]],TRUE)</f>
        <v>0</v>
      </c>
    </row>
    <row r="357" spans="2:20" hidden="1" x14ac:dyDescent="0.25">
      <c r="B357" s="1" t="s">
        <v>490</v>
      </c>
      <c r="C357" s="1" t="s">
        <v>38</v>
      </c>
      <c r="D357">
        <v>2</v>
      </c>
      <c r="E357">
        <v>4</v>
      </c>
      <c r="F357">
        <v>3</v>
      </c>
      <c r="G357">
        <v>5</v>
      </c>
      <c r="H357">
        <v>2</v>
      </c>
      <c r="I357">
        <v>3</v>
      </c>
      <c r="J357">
        <v>96</v>
      </c>
      <c r="K357" t="b">
        <f>punkty_rekrutacyjne5[[#This Row],[GHP]]=100</f>
        <v>0</v>
      </c>
      <c r="L357">
        <v>32</v>
      </c>
      <c r="M357" t="b">
        <f>punkty_rekrutacyjne5[[#This Row],[GHH]]=100</f>
        <v>0</v>
      </c>
      <c r="N357">
        <v>73</v>
      </c>
      <c r="O357" t="b">
        <f>punkty_rekrutacyjne5[[#This Row],[GMM]]=100</f>
        <v>0</v>
      </c>
      <c r="P357">
        <v>7</v>
      </c>
      <c r="Q357" t="b">
        <f>punkty_rekrutacyjne5[[#This Row],[GMP]]=100</f>
        <v>0</v>
      </c>
      <c r="R357">
        <v>74</v>
      </c>
      <c r="S357" t="b">
        <f>punkty_rekrutacyjne5[[#This Row],[GJP]]=100</f>
        <v>0</v>
      </c>
      <c r="T357" s="1">
        <f>COUNTIF(punkty_rekrutacyjne5[[#This Row],[Max]:[Max5]],TRUE)</f>
        <v>0</v>
      </c>
    </row>
    <row r="358" spans="2:20" hidden="1" x14ac:dyDescent="0.25">
      <c r="B358" s="1" t="s">
        <v>491</v>
      </c>
      <c r="C358" s="1" t="s">
        <v>340</v>
      </c>
      <c r="D358">
        <v>6</v>
      </c>
      <c r="E358">
        <v>6</v>
      </c>
      <c r="F358">
        <v>5</v>
      </c>
      <c r="G358">
        <v>5</v>
      </c>
      <c r="H358">
        <v>3</v>
      </c>
      <c r="I358">
        <v>6</v>
      </c>
      <c r="J358">
        <v>85</v>
      </c>
      <c r="K358" t="b">
        <f>punkty_rekrutacyjne5[[#This Row],[GHP]]=100</f>
        <v>0</v>
      </c>
      <c r="L358">
        <v>35</v>
      </c>
      <c r="M358" t="b">
        <f>punkty_rekrutacyjne5[[#This Row],[GHH]]=100</f>
        <v>0</v>
      </c>
      <c r="N358">
        <v>70</v>
      </c>
      <c r="O358" t="b">
        <f>punkty_rekrutacyjne5[[#This Row],[GMM]]=100</f>
        <v>0</v>
      </c>
      <c r="P358">
        <v>99</v>
      </c>
      <c r="Q358" t="b">
        <f>punkty_rekrutacyjne5[[#This Row],[GMP]]=100</f>
        <v>0</v>
      </c>
      <c r="R358">
        <v>85</v>
      </c>
      <c r="S358" t="b">
        <f>punkty_rekrutacyjne5[[#This Row],[GJP]]=100</f>
        <v>0</v>
      </c>
      <c r="T358" s="1">
        <f>COUNTIF(punkty_rekrutacyjne5[[#This Row],[Max]:[Max5]],TRUE)</f>
        <v>0</v>
      </c>
    </row>
    <row r="359" spans="2:20" hidden="1" x14ac:dyDescent="0.25">
      <c r="B359" s="1" t="s">
        <v>492</v>
      </c>
      <c r="C359" s="1" t="s">
        <v>90</v>
      </c>
      <c r="D359">
        <v>4</v>
      </c>
      <c r="E359">
        <v>2</v>
      </c>
      <c r="F359">
        <v>4</v>
      </c>
      <c r="G359">
        <v>5</v>
      </c>
      <c r="H359">
        <v>4</v>
      </c>
      <c r="I359">
        <v>2</v>
      </c>
      <c r="J359">
        <v>17</v>
      </c>
      <c r="K359" t="b">
        <f>punkty_rekrutacyjne5[[#This Row],[GHP]]=100</f>
        <v>0</v>
      </c>
      <c r="L359">
        <v>17</v>
      </c>
      <c r="M359" t="b">
        <f>punkty_rekrutacyjne5[[#This Row],[GHH]]=100</f>
        <v>0</v>
      </c>
      <c r="N359">
        <v>92</v>
      </c>
      <c r="O359" t="b">
        <f>punkty_rekrutacyjne5[[#This Row],[GMM]]=100</f>
        <v>0</v>
      </c>
      <c r="P359">
        <v>6</v>
      </c>
      <c r="Q359" t="b">
        <f>punkty_rekrutacyjne5[[#This Row],[GMP]]=100</f>
        <v>0</v>
      </c>
      <c r="R359">
        <v>64</v>
      </c>
      <c r="S359" t="b">
        <f>punkty_rekrutacyjne5[[#This Row],[GJP]]=100</f>
        <v>0</v>
      </c>
      <c r="T359" s="1">
        <f>COUNTIF(punkty_rekrutacyjne5[[#This Row],[Max]:[Max5]],TRUE)</f>
        <v>0</v>
      </c>
    </row>
    <row r="360" spans="2:20" hidden="1" x14ac:dyDescent="0.25">
      <c r="B360" s="1" t="s">
        <v>493</v>
      </c>
      <c r="C360" s="1" t="s">
        <v>180</v>
      </c>
      <c r="D360">
        <v>4</v>
      </c>
      <c r="E360">
        <v>2</v>
      </c>
      <c r="F360">
        <v>4</v>
      </c>
      <c r="G360">
        <v>2</v>
      </c>
      <c r="H360">
        <v>5</v>
      </c>
      <c r="I360">
        <v>4</v>
      </c>
      <c r="J360">
        <v>62</v>
      </c>
      <c r="K360" t="b">
        <f>punkty_rekrutacyjne5[[#This Row],[GHP]]=100</f>
        <v>0</v>
      </c>
      <c r="L360">
        <v>3</v>
      </c>
      <c r="M360" t="b">
        <f>punkty_rekrutacyjne5[[#This Row],[GHH]]=100</f>
        <v>0</v>
      </c>
      <c r="N360">
        <v>84</v>
      </c>
      <c r="O360" t="b">
        <f>punkty_rekrutacyjne5[[#This Row],[GMM]]=100</f>
        <v>0</v>
      </c>
      <c r="P360">
        <v>48</v>
      </c>
      <c r="Q360" t="b">
        <f>punkty_rekrutacyjne5[[#This Row],[GMP]]=100</f>
        <v>0</v>
      </c>
      <c r="R360">
        <v>94</v>
      </c>
      <c r="S360" t="b">
        <f>punkty_rekrutacyjne5[[#This Row],[GJP]]=100</f>
        <v>0</v>
      </c>
      <c r="T360" s="1">
        <f>COUNTIF(punkty_rekrutacyjne5[[#This Row],[Max]:[Max5]],TRUE)</f>
        <v>0</v>
      </c>
    </row>
    <row r="361" spans="2:20" hidden="1" x14ac:dyDescent="0.25">
      <c r="B361" s="1" t="s">
        <v>494</v>
      </c>
      <c r="C361" s="1" t="s">
        <v>495</v>
      </c>
      <c r="D361">
        <v>4</v>
      </c>
      <c r="E361">
        <v>5</v>
      </c>
      <c r="F361">
        <v>5</v>
      </c>
      <c r="G361">
        <v>6</v>
      </c>
      <c r="H361">
        <v>2</v>
      </c>
      <c r="I361">
        <v>3</v>
      </c>
      <c r="J361">
        <v>35</v>
      </c>
      <c r="K361" t="b">
        <f>punkty_rekrutacyjne5[[#This Row],[GHP]]=100</f>
        <v>0</v>
      </c>
      <c r="L361">
        <v>49</v>
      </c>
      <c r="M361" t="b">
        <f>punkty_rekrutacyjne5[[#This Row],[GHH]]=100</f>
        <v>0</v>
      </c>
      <c r="N361">
        <v>59</v>
      </c>
      <c r="O361" t="b">
        <f>punkty_rekrutacyjne5[[#This Row],[GMM]]=100</f>
        <v>0</v>
      </c>
      <c r="P361">
        <v>44</v>
      </c>
      <c r="Q361" t="b">
        <f>punkty_rekrutacyjne5[[#This Row],[GMP]]=100</f>
        <v>0</v>
      </c>
      <c r="R361">
        <v>68</v>
      </c>
      <c r="S361" t="b">
        <f>punkty_rekrutacyjne5[[#This Row],[GJP]]=100</f>
        <v>0</v>
      </c>
      <c r="T361" s="1">
        <f>COUNTIF(punkty_rekrutacyjne5[[#This Row],[Max]:[Max5]],TRUE)</f>
        <v>0</v>
      </c>
    </row>
    <row r="362" spans="2:20" hidden="1" x14ac:dyDescent="0.25">
      <c r="B362" s="1" t="s">
        <v>496</v>
      </c>
      <c r="C362" s="1" t="s">
        <v>369</v>
      </c>
      <c r="D362">
        <v>7</v>
      </c>
      <c r="E362">
        <v>3</v>
      </c>
      <c r="F362">
        <v>6</v>
      </c>
      <c r="G362">
        <v>2</v>
      </c>
      <c r="H362">
        <v>6</v>
      </c>
      <c r="I362">
        <v>5</v>
      </c>
      <c r="J362">
        <v>20</v>
      </c>
      <c r="K362" t="b">
        <f>punkty_rekrutacyjne5[[#This Row],[GHP]]=100</f>
        <v>0</v>
      </c>
      <c r="L362">
        <v>58</v>
      </c>
      <c r="M362" t="b">
        <f>punkty_rekrutacyjne5[[#This Row],[GHH]]=100</f>
        <v>0</v>
      </c>
      <c r="N362">
        <v>93</v>
      </c>
      <c r="O362" t="b">
        <f>punkty_rekrutacyjne5[[#This Row],[GMM]]=100</f>
        <v>0</v>
      </c>
      <c r="P362">
        <v>53</v>
      </c>
      <c r="Q362" t="b">
        <f>punkty_rekrutacyjne5[[#This Row],[GMP]]=100</f>
        <v>0</v>
      </c>
      <c r="R362">
        <v>35</v>
      </c>
      <c r="S362" t="b">
        <f>punkty_rekrutacyjne5[[#This Row],[GJP]]=100</f>
        <v>0</v>
      </c>
      <c r="T362" s="1">
        <f>COUNTIF(punkty_rekrutacyjne5[[#This Row],[Max]:[Max5]],TRUE)</f>
        <v>0</v>
      </c>
    </row>
    <row r="363" spans="2:20" hidden="1" x14ac:dyDescent="0.25">
      <c r="B363" s="1" t="s">
        <v>497</v>
      </c>
      <c r="C363" s="1" t="s">
        <v>498</v>
      </c>
      <c r="D363">
        <v>5</v>
      </c>
      <c r="E363">
        <v>6</v>
      </c>
      <c r="F363">
        <v>2</v>
      </c>
      <c r="G363">
        <v>3</v>
      </c>
      <c r="H363">
        <v>4</v>
      </c>
      <c r="I363">
        <v>3</v>
      </c>
      <c r="J363">
        <v>2</v>
      </c>
      <c r="K363" t="b">
        <f>punkty_rekrutacyjne5[[#This Row],[GHP]]=100</f>
        <v>0</v>
      </c>
      <c r="L363">
        <v>97</v>
      </c>
      <c r="M363" t="b">
        <f>punkty_rekrutacyjne5[[#This Row],[GHH]]=100</f>
        <v>0</v>
      </c>
      <c r="N363">
        <v>14</v>
      </c>
      <c r="O363" t="b">
        <f>punkty_rekrutacyjne5[[#This Row],[GMM]]=100</f>
        <v>0</v>
      </c>
      <c r="P363">
        <v>81</v>
      </c>
      <c r="Q363" t="b">
        <f>punkty_rekrutacyjne5[[#This Row],[GMP]]=100</f>
        <v>0</v>
      </c>
      <c r="R363">
        <v>38</v>
      </c>
      <c r="S363" t="b">
        <f>punkty_rekrutacyjne5[[#This Row],[GJP]]=100</f>
        <v>0</v>
      </c>
      <c r="T363" s="1">
        <f>COUNTIF(punkty_rekrutacyjne5[[#This Row],[Max]:[Max5]],TRUE)</f>
        <v>0</v>
      </c>
    </row>
    <row r="364" spans="2:20" hidden="1" x14ac:dyDescent="0.25">
      <c r="B364" s="1" t="s">
        <v>499</v>
      </c>
      <c r="C364" s="1" t="s">
        <v>498</v>
      </c>
      <c r="D364">
        <v>4</v>
      </c>
      <c r="E364">
        <v>6</v>
      </c>
      <c r="F364">
        <v>2</v>
      </c>
      <c r="G364">
        <v>6</v>
      </c>
      <c r="H364">
        <v>4</v>
      </c>
      <c r="I364">
        <v>5</v>
      </c>
      <c r="J364">
        <v>98</v>
      </c>
      <c r="K364" t="b">
        <f>punkty_rekrutacyjne5[[#This Row],[GHP]]=100</f>
        <v>0</v>
      </c>
      <c r="L364">
        <v>42</v>
      </c>
      <c r="M364" t="b">
        <f>punkty_rekrutacyjne5[[#This Row],[GHH]]=100</f>
        <v>0</v>
      </c>
      <c r="N364">
        <v>49</v>
      </c>
      <c r="O364" t="b">
        <f>punkty_rekrutacyjne5[[#This Row],[GMM]]=100</f>
        <v>0</v>
      </c>
      <c r="P364">
        <v>83</v>
      </c>
      <c r="Q364" t="b">
        <f>punkty_rekrutacyjne5[[#This Row],[GMP]]=100</f>
        <v>0</v>
      </c>
      <c r="R364">
        <v>32</v>
      </c>
      <c r="S364" t="b">
        <f>punkty_rekrutacyjne5[[#This Row],[GJP]]=100</f>
        <v>0</v>
      </c>
      <c r="T364" s="1">
        <f>COUNTIF(punkty_rekrutacyjne5[[#This Row],[Max]:[Max5]],TRUE)</f>
        <v>0</v>
      </c>
    </row>
    <row r="365" spans="2:20" hidden="1" x14ac:dyDescent="0.25">
      <c r="B365" s="1" t="s">
        <v>500</v>
      </c>
      <c r="C365" s="1" t="s">
        <v>121</v>
      </c>
      <c r="D365">
        <v>7</v>
      </c>
      <c r="E365">
        <v>5</v>
      </c>
      <c r="F365">
        <v>5</v>
      </c>
      <c r="G365">
        <v>4</v>
      </c>
      <c r="H365">
        <v>5</v>
      </c>
      <c r="I365">
        <v>6</v>
      </c>
      <c r="J365">
        <v>97</v>
      </c>
      <c r="K365" t="b">
        <f>punkty_rekrutacyjne5[[#This Row],[GHP]]=100</f>
        <v>0</v>
      </c>
      <c r="L365">
        <v>45</v>
      </c>
      <c r="M365" t="b">
        <f>punkty_rekrutacyjne5[[#This Row],[GHH]]=100</f>
        <v>0</v>
      </c>
      <c r="N365">
        <v>42</v>
      </c>
      <c r="O365" t="b">
        <f>punkty_rekrutacyjne5[[#This Row],[GMM]]=100</f>
        <v>0</v>
      </c>
      <c r="P365">
        <v>25</v>
      </c>
      <c r="Q365" t="b">
        <f>punkty_rekrutacyjne5[[#This Row],[GMP]]=100</f>
        <v>0</v>
      </c>
      <c r="R365">
        <v>51</v>
      </c>
      <c r="S365" t="b">
        <f>punkty_rekrutacyjne5[[#This Row],[GJP]]=100</f>
        <v>0</v>
      </c>
      <c r="T365" s="1">
        <f>COUNTIF(punkty_rekrutacyjne5[[#This Row],[Max]:[Max5]],TRUE)</f>
        <v>0</v>
      </c>
    </row>
    <row r="366" spans="2:20" hidden="1" x14ac:dyDescent="0.25">
      <c r="B366" s="1" t="s">
        <v>501</v>
      </c>
      <c r="C366" s="1" t="s">
        <v>18</v>
      </c>
      <c r="D366">
        <v>8</v>
      </c>
      <c r="E366">
        <v>3</v>
      </c>
      <c r="F366">
        <v>2</v>
      </c>
      <c r="G366">
        <v>2</v>
      </c>
      <c r="H366">
        <v>4</v>
      </c>
      <c r="I366">
        <v>2</v>
      </c>
      <c r="J366">
        <v>54</v>
      </c>
      <c r="K366" t="b">
        <f>punkty_rekrutacyjne5[[#This Row],[GHP]]=100</f>
        <v>0</v>
      </c>
      <c r="L366">
        <v>48</v>
      </c>
      <c r="M366" t="b">
        <f>punkty_rekrutacyjne5[[#This Row],[GHH]]=100</f>
        <v>0</v>
      </c>
      <c r="N366">
        <v>35</v>
      </c>
      <c r="O366" t="b">
        <f>punkty_rekrutacyjne5[[#This Row],[GMM]]=100</f>
        <v>0</v>
      </c>
      <c r="P366">
        <v>28</v>
      </c>
      <c r="Q366" t="b">
        <f>punkty_rekrutacyjne5[[#This Row],[GMP]]=100</f>
        <v>0</v>
      </c>
      <c r="R366">
        <v>35</v>
      </c>
      <c r="S366" t="b">
        <f>punkty_rekrutacyjne5[[#This Row],[GJP]]=100</f>
        <v>0</v>
      </c>
      <c r="T366" s="1">
        <f>COUNTIF(punkty_rekrutacyjne5[[#This Row],[Max]:[Max5]],TRUE)</f>
        <v>0</v>
      </c>
    </row>
    <row r="367" spans="2:20" hidden="1" x14ac:dyDescent="0.25">
      <c r="B367" s="1" t="s">
        <v>502</v>
      </c>
      <c r="C367" s="1" t="s">
        <v>503</v>
      </c>
      <c r="D367">
        <v>5</v>
      </c>
      <c r="E367">
        <v>2</v>
      </c>
      <c r="F367">
        <v>6</v>
      </c>
      <c r="G367">
        <v>3</v>
      </c>
      <c r="H367">
        <v>2</v>
      </c>
      <c r="I367">
        <v>5</v>
      </c>
      <c r="J367">
        <v>35</v>
      </c>
      <c r="K367" t="b">
        <f>punkty_rekrutacyjne5[[#This Row],[GHP]]=100</f>
        <v>0</v>
      </c>
      <c r="L367">
        <v>56</v>
      </c>
      <c r="M367" t="b">
        <f>punkty_rekrutacyjne5[[#This Row],[GHH]]=100</f>
        <v>0</v>
      </c>
      <c r="N367">
        <v>6</v>
      </c>
      <c r="O367" t="b">
        <f>punkty_rekrutacyjne5[[#This Row],[GMM]]=100</f>
        <v>0</v>
      </c>
      <c r="P367">
        <v>84</v>
      </c>
      <c r="Q367" t="b">
        <f>punkty_rekrutacyjne5[[#This Row],[GMP]]=100</f>
        <v>0</v>
      </c>
      <c r="R367">
        <v>54</v>
      </c>
      <c r="S367" t="b">
        <f>punkty_rekrutacyjne5[[#This Row],[GJP]]=100</f>
        <v>0</v>
      </c>
      <c r="T367" s="1">
        <f>COUNTIF(punkty_rekrutacyjne5[[#This Row],[Max]:[Max5]],TRUE)</f>
        <v>0</v>
      </c>
    </row>
    <row r="368" spans="2:20" hidden="1" x14ac:dyDescent="0.25">
      <c r="B368" s="1" t="s">
        <v>504</v>
      </c>
      <c r="C368" s="1" t="s">
        <v>367</v>
      </c>
      <c r="D368">
        <v>0</v>
      </c>
      <c r="E368">
        <v>2</v>
      </c>
      <c r="F368">
        <v>5</v>
      </c>
      <c r="G368">
        <v>6</v>
      </c>
      <c r="H368">
        <v>6</v>
      </c>
      <c r="I368">
        <v>3</v>
      </c>
      <c r="J368">
        <v>36</v>
      </c>
      <c r="K368" t="b">
        <f>punkty_rekrutacyjne5[[#This Row],[GHP]]=100</f>
        <v>0</v>
      </c>
      <c r="L368">
        <v>94</v>
      </c>
      <c r="M368" t="b">
        <f>punkty_rekrutacyjne5[[#This Row],[GHH]]=100</f>
        <v>0</v>
      </c>
      <c r="N368">
        <v>52</v>
      </c>
      <c r="O368" t="b">
        <f>punkty_rekrutacyjne5[[#This Row],[GMM]]=100</f>
        <v>0</v>
      </c>
      <c r="P368">
        <v>50</v>
      </c>
      <c r="Q368" t="b">
        <f>punkty_rekrutacyjne5[[#This Row],[GMP]]=100</f>
        <v>0</v>
      </c>
      <c r="R368">
        <v>57</v>
      </c>
      <c r="S368" t="b">
        <f>punkty_rekrutacyjne5[[#This Row],[GJP]]=100</f>
        <v>0</v>
      </c>
      <c r="T368" s="1">
        <f>COUNTIF(punkty_rekrutacyjne5[[#This Row],[Max]:[Max5]],TRUE)</f>
        <v>0</v>
      </c>
    </row>
    <row r="369" spans="2:20" hidden="1" x14ac:dyDescent="0.25">
      <c r="B369" s="1" t="s">
        <v>505</v>
      </c>
      <c r="C369" s="1" t="s">
        <v>506</v>
      </c>
      <c r="D369">
        <v>2</v>
      </c>
      <c r="E369">
        <v>3</v>
      </c>
      <c r="F369">
        <v>2</v>
      </c>
      <c r="G369">
        <v>2</v>
      </c>
      <c r="H369">
        <v>5</v>
      </c>
      <c r="I369">
        <v>6</v>
      </c>
      <c r="J369">
        <v>100</v>
      </c>
      <c r="K369" t="b">
        <f>punkty_rekrutacyjne5[[#This Row],[GHP]]=100</f>
        <v>1</v>
      </c>
      <c r="L369">
        <v>48</v>
      </c>
      <c r="M369" t="b">
        <f>punkty_rekrutacyjne5[[#This Row],[GHH]]=100</f>
        <v>0</v>
      </c>
      <c r="N369">
        <v>88</v>
      </c>
      <c r="O369" t="b">
        <f>punkty_rekrutacyjne5[[#This Row],[GMM]]=100</f>
        <v>0</v>
      </c>
      <c r="P369">
        <v>48</v>
      </c>
      <c r="Q369" t="b">
        <f>punkty_rekrutacyjne5[[#This Row],[GMP]]=100</f>
        <v>0</v>
      </c>
      <c r="R369">
        <v>8</v>
      </c>
      <c r="S369" t="b">
        <f>punkty_rekrutacyjne5[[#This Row],[GJP]]=100</f>
        <v>0</v>
      </c>
      <c r="T369" s="1">
        <f>COUNTIF(punkty_rekrutacyjne5[[#This Row],[Max]:[Max5]],TRUE)</f>
        <v>1</v>
      </c>
    </row>
    <row r="370" spans="2:20" hidden="1" x14ac:dyDescent="0.25">
      <c r="B370" s="1" t="s">
        <v>507</v>
      </c>
      <c r="C370" s="1" t="s">
        <v>508</v>
      </c>
      <c r="D370">
        <v>1</v>
      </c>
      <c r="E370">
        <v>3</v>
      </c>
      <c r="F370">
        <v>4</v>
      </c>
      <c r="G370">
        <v>3</v>
      </c>
      <c r="H370">
        <v>5</v>
      </c>
      <c r="I370">
        <v>6</v>
      </c>
      <c r="J370">
        <v>89</v>
      </c>
      <c r="K370" t="b">
        <f>punkty_rekrutacyjne5[[#This Row],[GHP]]=100</f>
        <v>0</v>
      </c>
      <c r="L370">
        <v>70</v>
      </c>
      <c r="M370" t="b">
        <f>punkty_rekrutacyjne5[[#This Row],[GHH]]=100</f>
        <v>0</v>
      </c>
      <c r="N370">
        <v>58</v>
      </c>
      <c r="O370" t="b">
        <f>punkty_rekrutacyjne5[[#This Row],[GMM]]=100</f>
        <v>0</v>
      </c>
      <c r="P370">
        <v>39</v>
      </c>
      <c r="Q370" t="b">
        <f>punkty_rekrutacyjne5[[#This Row],[GMP]]=100</f>
        <v>0</v>
      </c>
      <c r="R370">
        <v>43</v>
      </c>
      <c r="S370" t="b">
        <f>punkty_rekrutacyjne5[[#This Row],[GJP]]=100</f>
        <v>0</v>
      </c>
      <c r="T370" s="1">
        <f>COUNTIF(punkty_rekrutacyjne5[[#This Row],[Max]:[Max5]],TRUE)</f>
        <v>0</v>
      </c>
    </row>
    <row r="371" spans="2:20" hidden="1" x14ac:dyDescent="0.25">
      <c r="B371" s="1" t="s">
        <v>509</v>
      </c>
      <c r="C371" s="1" t="s">
        <v>188</v>
      </c>
      <c r="D371">
        <v>0</v>
      </c>
      <c r="E371">
        <v>6</v>
      </c>
      <c r="F371">
        <v>2</v>
      </c>
      <c r="G371">
        <v>2</v>
      </c>
      <c r="H371">
        <v>6</v>
      </c>
      <c r="I371">
        <v>2</v>
      </c>
      <c r="J371">
        <v>21</v>
      </c>
      <c r="K371" t="b">
        <f>punkty_rekrutacyjne5[[#This Row],[GHP]]=100</f>
        <v>0</v>
      </c>
      <c r="L371">
        <v>80</v>
      </c>
      <c r="M371" t="b">
        <f>punkty_rekrutacyjne5[[#This Row],[GHH]]=100</f>
        <v>0</v>
      </c>
      <c r="N371">
        <v>59</v>
      </c>
      <c r="O371" t="b">
        <f>punkty_rekrutacyjne5[[#This Row],[GMM]]=100</f>
        <v>0</v>
      </c>
      <c r="P371">
        <v>35</v>
      </c>
      <c r="Q371" t="b">
        <f>punkty_rekrutacyjne5[[#This Row],[GMP]]=100</f>
        <v>0</v>
      </c>
      <c r="R371">
        <v>12</v>
      </c>
      <c r="S371" t="b">
        <f>punkty_rekrutacyjne5[[#This Row],[GJP]]=100</f>
        <v>0</v>
      </c>
      <c r="T371" s="1">
        <f>COUNTIF(punkty_rekrutacyjne5[[#This Row],[Max]:[Max5]],TRUE)</f>
        <v>0</v>
      </c>
    </row>
    <row r="372" spans="2:20" hidden="1" x14ac:dyDescent="0.25">
      <c r="B372" s="1" t="s">
        <v>510</v>
      </c>
      <c r="C372" s="1" t="s">
        <v>188</v>
      </c>
      <c r="D372">
        <v>1</v>
      </c>
      <c r="E372">
        <v>3</v>
      </c>
      <c r="F372">
        <v>2</v>
      </c>
      <c r="G372">
        <v>5</v>
      </c>
      <c r="H372">
        <v>4</v>
      </c>
      <c r="I372">
        <v>4</v>
      </c>
      <c r="J372">
        <v>38</v>
      </c>
      <c r="K372" t="b">
        <f>punkty_rekrutacyjne5[[#This Row],[GHP]]=100</f>
        <v>0</v>
      </c>
      <c r="L372">
        <v>5</v>
      </c>
      <c r="M372" t="b">
        <f>punkty_rekrutacyjne5[[#This Row],[GHH]]=100</f>
        <v>0</v>
      </c>
      <c r="N372">
        <v>69</v>
      </c>
      <c r="O372" t="b">
        <f>punkty_rekrutacyjne5[[#This Row],[GMM]]=100</f>
        <v>0</v>
      </c>
      <c r="P372">
        <v>94</v>
      </c>
      <c r="Q372" t="b">
        <f>punkty_rekrutacyjne5[[#This Row],[GMP]]=100</f>
        <v>0</v>
      </c>
      <c r="R372">
        <v>25</v>
      </c>
      <c r="S372" t="b">
        <f>punkty_rekrutacyjne5[[#This Row],[GJP]]=100</f>
        <v>0</v>
      </c>
      <c r="T372" s="1">
        <f>COUNTIF(punkty_rekrutacyjne5[[#This Row],[Max]:[Max5]],TRUE)</f>
        <v>0</v>
      </c>
    </row>
    <row r="373" spans="2:20" hidden="1" x14ac:dyDescent="0.25">
      <c r="B373" s="1" t="s">
        <v>511</v>
      </c>
      <c r="C373" s="1" t="s">
        <v>311</v>
      </c>
      <c r="D373">
        <v>8</v>
      </c>
      <c r="E373">
        <v>4</v>
      </c>
      <c r="F373">
        <v>5</v>
      </c>
      <c r="G373">
        <v>4</v>
      </c>
      <c r="H373">
        <v>5</v>
      </c>
      <c r="I373">
        <v>3</v>
      </c>
      <c r="J373">
        <v>24</v>
      </c>
      <c r="K373" t="b">
        <f>punkty_rekrutacyjne5[[#This Row],[GHP]]=100</f>
        <v>0</v>
      </c>
      <c r="L373">
        <v>47</v>
      </c>
      <c r="M373" t="b">
        <f>punkty_rekrutacyjne5[[#This Row],[GHH]]=100</f>
        <v>0</v>
      </c>
      <c r="N373">
        <v>99</v>
      </c>
      <c r="O373" t="b">
        <f>punkty_rekrutacyjne5[[#This Row],[GMM]]=100</f>
        <v>0</v>
      </c>
      <c r="P373">
        <v>64</v>
      </c>
      <c r="Q373" t="b">
        <f>punkty_rekrutacyjne5[[#This Row],[GMP]]=100</f>
        <v>0</v>
      </c>
      <c r="R373">
        <v>11</v>
      </c>
      <c r="S373" t="b">
        <f>punkty_rekrutacyjne5[[#This Row],[GJP]]=100</f>
        <v>0</v>
      </c>
      <c r="T373" s="1">
        <f>COUNTIF(punkty_rekrutacyjne5[[#This Row],[Max]:[Max5]],TRUE)</f>
        <v>0</v>
      </c>
    </row>
    <row r="374" spans="2:20" hidden="1" x14ac:dyDescent="0.25">
      <c r="B374" s="1" t="s">
        <v>512</v>
      </c>
      <c r="C374" s="1" t="s">
        <v>311</v>
      </c>
      <c r="D374">
        <v>3</v>
      </c>
      <c r="E374">
        <v>5</v>
      </c>
      <c r="F374">
        <v>2</v>
      </c>
      <c r="G374">
        <v>4</v>
      </c>
      <c r="H374">
        <v>5</v>
      </c>
      <c r="I374">
        <v>4</v>
      </c>
      <c r="J374">
        <v>48</v>
      </c>
      <c r="K374" t="b">
        <f>punkty_rekrutacyjne5[[#This Row],[GHP]]=100</f>
        <v>0</v>
      </c>
      <c r="L374">
        <v>100</v>
      </c>
      <c r="M374" t="b">
        <f>punkty_rekrutacyjne5[[#This Row],[GHH]]=100</f>
        <v>1</v>
      </c>
      <c r="N374">
        <v>7</v>
      </c>
      <c r="O374" t="b">
        <f>punkty_rekrutacyjne5[[#This Row],[GMM]]=100</f>
        <v>0</v>
      </c>
      <c r="P374">
        <v>64</v>
      </c>
      <c r="Q374" t="b">
        <f>punkty_rekrutacyjne5[[#This Row],[GMP]]=100</f>
        <v>0</v>
      </c>
      <c r="R374">
        <v>74</v>
      </c>
      <c r="S374" t="b">
        <f>punkty_rekrutacyjne5[[#This Row],[GJP]]=100</f>
        <v>0</v>
      </c>
      <c r="T374" s="1">
        <f>COUNTIF(punkty_rekrutacyjne5[[#This Row],[Max]:[Max5]],TRUE)</f>
        <v>1</v>
      </c>
    </row>
    <row r="375" spans="2:20" hidden="1" x14ac:dyDescent="0.25">
      <c r="B375" s="1" t="s">
        <v>308</v>
      </c>
      <c r="C375" s="1" t="s">
        <v>30</v>
      </c>
      <c r="D375">
        <v>8</v>
      </c>
      <c r="E375">
        <v>3</v>
      </c>
      <c r="F375">
        <v>5</v>
      </c>
      <c r="G375">
        <v>2</v>
      </c>
      <c r="H375">
        <v>4</v>
      </c>
      <c r="I375">
        <v>6</v>
      </c>
      <c r="J375">
        <v>46</v>
      </c>
      <c r="K375" t="b">
        <f>punkty_rekrutacyjne5[[#This Row],[GHP]]=100</f>
        <v>0</v>
      </c>
      <c r="L375">
        <v>88</v>
      </c>
      <c r="M375" t="b">
        <f>punkty_rekrutacyjne5[[#This Row],[GHH]]=100</f>
        <v>0</v>
      </c>
      <c r="N375">
        <v>1</v>
      </c>
      <c r="O375" t="b">
        <f>punkty_rekrutacyjne5[[#This Row],[GMM]]=100</f>
        <v>0</v>
      </c>
      <c r="P375">
        <v>49</v>
      </c>
      <c r="Q375" t="b">
        <f>punkty_rekrutacyjne5[[#This Row],[GMP]]=100</f>
        <v>0</v>
      </c>
      <c r="R375">
        <v>84</v>
      </c>
      <c r="S375" t="b">
        <f>punkty_rekrutacyjne5[[#This Row],[GJP]]=100</f>
        <v>0</v>
      </c>
      <c r="T375" s="1">
        <f>COUNTIF(punkty_rekrutacyjne5[[#This Row],[Max]:[Max5]],TRUE)</f>
        <v>0</v>
      </c>
    </row>
    <row r="376" spans="2:20" hidden="1" x14ac:dyDescent="0.25">
      <c r="B376" s="1" t="s">
        <v>69</v>
      </c>
      <c r="C376" s="1" t="s">
        <v>70</v>
      </c>
      <c r="D376">
        <v>3</v>
      </c>
      <c r="E376">
        <v>5</v>
      </c>
      <c r="F376">
        <v>4</v>
      </c>
      <c r="G376">
        <v>4</v>
      </c>
      <c r="H376">
        <v>6</v>
      </c>
      <c r="I376">
        <v>4</v>
      </c>
      <c r="J376">
        <v>77</v>
      </c>
      <c r="K376" t="b">
        <f>punkty_rekrutacyjne5[[#This Row],[GHP]]=100</f>
        <v>0</v>
      </c>
      <c r="L376">
        <v>80</v>
      </c>
      <c r="M376" t="b">
        <f>punkty_rekrutacyjne5[[#This Row],[GHH]]=100</f>
        <v>0</v>
      </c>
      <c r="N376">
        <v>44</v>
      </c>
      <c r="O376" t="b">
        <f>punkty_rekrutacyjne5[[#This Row],[GMM]]=100</f>
        <v>0</v>
      </c>
      <c r="P376">
        <v>96</v>
      </c>
      <c r="Q376" t="b">
        <f>punkty_rekrutacyjne5[[#This Row],[GMP]]=100</f>
        <v>0</v>
      </c>
      <c r="R376">
        <v>10</v>
      </c>
      <c r="S376" t="b">
        <f>punkty_rekrutacyjne5[[#This Row],[GJP]]=100</f>
        <v>0</v>
      </c>
      <c r="T376" s="1">
        <f>COUNTIF(punkty_rekrutacyjne5[[#This Row],[Max]:[Max5]],TRUE)</f>
        <v>0</v>
      </c>
    </row>
    <row r="377" spans="2:20" hidden="1" x14ac:dyDescent="0.25">
      <c r="B377" s="1" t="s">
        <v>513</v>
      </c>
      <c r="C377" s="1" t="s">
        <v>48</v>
      </c>
      <c r="D377">
        <v>8</v>
      </c>
      <c r="E377">
        <v>3</v>
      </c>
      <c r="F377">
        <v>5</v>
      </c>
      <c r="G377">
        <v>3</v>
      </c>
      <c r="H377">
        <v>5</v>
      </c>
      <c r="I377">
        <v>3</v>
      </c>
      <c r="J377">
        <v>28</v>
      </c>
      <c r="K377" t="b">
        <f>punkty_rekrutacyjne5[[#This Row],[GHP]]=100</f>
        <v>0</v>
      </c>
      <c r="L377">
        <v>5</v>
      </c>
      <c r="M377" t="b">
        <f>punkty_rekrutacyjne5[[#This Row],[GHH]]=100</f>
        <v>0</v>
      </c>
      <c r="N377">
        <v>29</v>
      </c>
      <c r="O377" t="b">
        <f>punkty_rekrutacyjne5[[#This Row],[GMM]]=100</f>
        <v>0</v>
      </c>
      <c r="P377">
        <v>7</v>
      </c>
      <c r="Q377" t="b">
        <f>punkty_rekrutacyjne5[[#This Row],[GMP]]=100</f>
        <v>0</v>
      </c>
      <c r="R377">
        <v>19</v>
      </c>
      <c r="S377" t="b">
        <f>punkty_rekrutacyjne5[[#This Row],[GJP]]=100</f>
        <v>0</v>
      </c>
      <c r="T377" s="1">
        <f>COUNTIF(punkty_rekrutacyjne5[[#This Row],[Max]:[Max5]],TRUE)</f>
        <v>0</v>
      </c>
    </row>
    <row r="378" spans="2:20" hidden="1" x14ac:dyDescent="0.25">
      <c r="B378" s="1" t="s">
        <v>514</v>
      </c>
      <c r="C378" s="1" t="s">
        <v>38</v>
      </c>
      <c r="D378">
        <v>0</v>
      </c>
      <c r="E378">
        <v>5</v>
      </c>
      <c r="F378">
        <v>5</v>
      </c>
      <c r="G378">
        <v>4</v>
      </c>
      <c r="H378">
        <v>5</v>
      </c>
      <c r="I378">
        <v>5</v>
      </c>
      <c r="J378">
        <v>100</v>
      </c>
      <c r="K378" t="b">
        <f>punkty_rekrutacyjne5[[#This Row],[GHP]]=100</f>
        <v>1</v>
      </c>
      <c r="L378">
        <v>100</v>
      </c>
      <c r="M378" t="b">
        <f>punkty_rekrutacyjne5[[#This Row],[GHH]]=100</f>
        <v>1</v>
      </c>
      <c r="N378">
        <v>68</v>
      </c>
      <c r="O378" t="b">
        <f>punkty_rekrutacyjne5[[#This Row],[GMM]]=100</f>
        <v>0</v>
      </c>
      <c r="P378">
        <v>69</v>
      </c>
      <c r="Q378" t="b">
        <f>punkty_rekrutacyjne5[[#This Row],[GMP]]=100</f>
        <v>0</v>
      </c>
      <c r="R378">
        <v>46</v>
      </c>
      <c r="S378" t="b">
        <f>punkty_rekrutacyjne5[[#This Row],[GJP]]=100</f>
        <v>0</v>
      </c>
      <c r="T378" s="1">
        <f>COUNTIF(punkty_rekrutacyjne5[[#This Row],[Max]:[Max5]],TRUE)</f>
        <v>2</v>
      </c>
    </row>
    <row r="379" spans="2:20" hidden="1" x14ac:dyDescent="0.25">
      <c r="B379" s="1" t="s">
        <v>411</v>
      </c>
      <c r="C379" s="1" t="s">
        <v>515</v>
      </c>
      <c r="D379">
        <v>0</v>
      </c>
      <c r="E379">
        <v>6</v>
      </c>
      <c r="F379">
        <v>6</v>
      </c>
      <c r="G379">
        <v>3</v>
      </c>
      <c r="H379">
        <v>4</v>
      </c>
      <c r="I379">
        <v>3</v>
      </c>
      <c r="J379">
        <v>86</v>
      </c>
      <c r="K379" t="b">
        <f>punkty_rekrutacyjne5[[#This Row],[GHP]]=100</f>
        <v>0</v>
      </c>
      <c r="L379">
        <v>20</v>
      </c>
      <c r="M379" t="b">
        <f>punkty_rekrutacyjne5[[#This Row],[GHH]]=100</f>
        <v>0</v>
      </c>
      <c r="N379">
        <v>40</v>
      </c>
      <c r="O379" t="b">
        <f>punkty_rekrutacyjne5[[#This Row],[GMM]]=100</f>
        <v>0</v>
      </c>
      <c r="P379">
        <v>37</v>
      </c>
      <c r="Q379" t="b">
        <f>punkty_rekrutacyjne5[[#This Row],[GMP]]=100</f>
        <v>0</v>
      </c>
      <c r="R379">
        <v>24</v>
      </c>
      <c r="S379" t="b">
        <f>punkty_rekrutacyjne5[[#This Row],[GJP]]=100</f>
        <v>0</v>
      </c>
      <c r="T379" s="1">
        <f>COUNTIF(punkty_rekrutacyjne5[[#This Row],[Max]:[Max5]],TRUE)</f>
        <v>0</v>
      </c>
    </row>
    <row r="380" spans="2:20" hidden="1" x14ac:dyDescent="0.25">
      <c r="B380" s="1" t="s">
        <v>516</v>
      </c>
      <c r="C380" s="1" t="s">
        <v>16</v>
      </c>
      <c r="D380">
        <v>8</v>
      </c>
      <c r="E380">
        <v>2</v>
      </c>
      <c r="F380">
        <v>4</v>
      </c>
      <c r="G380">
        <v>3</v>
      </c>
      <c r="H380">
        <v>2</v>
      </c>
      <c r="I380">
        <v>4</v>
      </c>
      <c r="J380">
        <v>37</v>
      </c>
      <c r="K380" t="b">
        <f>punkty_rekrutacyjne5[[#This Row],[GHP]]=100</f>
        <v>0</v>
      </c>
      <c r="L380">
        <v>45</v>
      </c>
      <c r="M380" t="b">
        <f>punkty_rekrutacyjne5[[#This Row],[GHH]]=100</f>
        <v>0</v>
      </c>
      <c r="N380">
        <v>53</v>
      </c>
      <c r="O380" t="b">
        <f>punkty_rekrutacyjne5[[#This Row],[GMM]]=100</f>
        <v>0</v>
      </c>
      <c r="P380">
        <v>100</v>
      </c>
      <c r="Q380" t="b">
        <f>punkty_rekrutacyjne5[[#This Row],[GMP]]=100</f>
        <v>1</v>
      </c>
      <c r="R380">
        <v>63</v>
      </c>
      <c r="S380" t="b">
        <f>punkty_rekrutacyjne5[[#This Row],[GJP]]=100</f>
        <v>0</v>
      </c>
      <c r="T380" s="1">
        <f>COUNTIF(punkty_rekrutacyjne5[[#This Row],[Max]:[Max5]],TRUE)</f>
        <v>1</v>
      </c>
    </row>
    <row r="381" spans="2:20" hidden="1" x14ac:dyDescent="0.25">
      <c r="B381" s="1" t="s">
        <v>517</v>
      </c>
      <c r="C381" s="1" t="s">
        <v>518</v>
      </c>
      <c r="D381">
        <v>5</v>
      </c>
      <c r="E381">
        <v>2</v>
      </c>
      <c r="F381">
        <v>4</v>
      </c>
      <c r="G381">
        <v>5</v>
      </c>
      <c r="H381">
        <v>2</v>
      </c>
      <c r="I381">
        <v>4</v>
      </c>
      <c r="J381">
        <v>63</v>
      </c>
      <c r="K381" t="b">
        <f>punkty_rekrutacyjne5[[#This Row],[GHP]]=100</f>
        <v>0</v>
      </c>
      <c r="L381">
        <v>100</v>
      </c>
      <c r="M381" t="b">
        <f>punkty_rekrutacyjne5[[#This Row],[GHH]]=100</f>
        <v>1</v>
      </c>
      <c r="N381">
        <v>26</v>
      </c>
      <c r="O381" t="b">
        <f>punkty_rekrutacyjne5[[#This Row],[GMM]]=100</f>
        <v>0</v>
      </c>
      <c r="P381">
        <v>46</v>
      </c>
      <c r="Q381" t="b">
        <f>punkty_rekrutacyjne5[[#This Row],[GMP]]=100</f>
        <v>0</v>
      </c>
      <c r="R381">
        <v>85</v>
      </c>
      <c r="S381" t="b">
        <f>punkty_rekrutacyjne5[[#This Row],[GJP]]=100</f>
        <v>0</v>
      </c>
      <c r="T381" s="1">
        <f>COUNTIF(punkty_rekrutacyjne5[[#This Row],[Max]:[Max5]],TRUE)</f>
        <v>1</v>
      </c>
    </row>
    <row r="382" spans="2:20" hidden="1" x14ac:dyDescent="0.25">
      <c r="B382" s="1" t="s">
        <v>519</v>
      </c>
      <c r="C382" s="1" t="s">
        <v>520</v>
      </c>
      <c r="D382">
        <v>3</v>
      </c>
      <c r="E382">
        <v>3</v>
      </c>
      <c r="F382">
        <v>3</v>
      </c>
      <c r="G382">
        <v>6</v>
      </c>
      <c r="H382">
        <v>3</v>
      </c>
      <c r="I382">
        <v>2</v>
      </c>
      <c r="J382">
        <v>62</v>
      </c>
      <c r="K382" t="b">
        <f>punkty_rekrutacyjne5[[#This Row],[GHP]]=100</f>
        <v>0</v>
      </c>
      <c r="L382">
        <v>92</v>
      </c>
      <c r="M382" t="b">
        <f>punkty_rekrutacyjne5[[#This Row],[GHH]]=100</f>
        <v>0</v>
      </c>
      <c r="N382">
        <v>75</v>
      </c>
      <c r="O382" t="b">
        <f>punkty_rekrutacyjne5[[#This Row],[GMM]]=100</f>
        <v>0</v>
      </c>
      <c r="P382">
        <v>30</v>
      </c>
      <c r="Q382" t="b">
        <f>punkty_rekrutacyjne5[[#This Row],[GMP]]=100</f>
        <v>0</v>
      </c>
      <c r="R382">
        <v>86</v>
      </c>
      <c r="S382" t="b">
        <f>punkty_rekrutacyjne5[[#This Row],[GJP]]=100</f>
        <v>0</v>
      </c>
      <c r="T382" s="1">
        <f>COUNTIF(punkty_rekrutacyjne5[[#This Row],[Max]:[Max5]],TRUE)</f>
        <v>0</v>
      </c>
    </row>
    <row r="383" spans="2:20" hidden="1" x14ac:dyDescent="0.25">
      <c r="B383" s="1" t="s">
        <v>521</v>
      </c>
      <c r="C383" s="1" t="s">
        <v>43</v>
      </c>
      <c r="D383">
        <v>6</v>
      </c>
      <c r="E383">
        <v>4</v>
      </c>
      <c r="F383">
        <v>2</v>
      </c>
      <c r="G383">
        <v>4</v>
      </c>
      <c r="H383">
        <v>4</v>
      </c>
      <c r="I383">
        <v>6</v>
      </c>
      <c r="J383">
        <v>16</v>
      </c>
      <c r="K383" t="b">
        <f>punkty_rekrutacyjne5[[#This Row],[GHP]]=100</f>
        <v>0</v>
      </c>
      <c r="L383">
        <v>19</v>
      </c>
      <c r="M383" t="b">
        <f>punkty_rekrutacyjne5[[#This Row],[GHH]]=100</f>
        <v>0</v>
      </c>
      <c r="N383">
        <v>66</v>
      </c>
      <c r="O383" t="b">
        <f>punkty_rekrutacyjne5[[#This Row],[GMM]]=100</f>
        <v>0</v>
      </c>
      <c r="P383">
        <v>96</v>
      </c>
      <c r="Q383" t="b">
        <f>punkty_rekrutacyjne5[[#This Row],[GMP]]=100</f>
        <v>0</v>
      </c>
      <c r="R383">
        <v>61</v>
      </c>
      <c r="S383" t="b">
        <f>punkty_rekrutacyjne5[[#This Row],[GJP]]=100</f>
        <v>0</v>
      </c>
      <c r="T383" s="1">
        <f>COUNTIF(punkty_rekrutacyjne5[[#This Row],[Max]:[Max5]],TRUE)</f>
        <v>0</v>
      </c>
    </row>
    <row r="384" spans="2:20" hidden="1" x14ac:dyDescent="0.25">
      <c r="B384" s="1" t="s">
        <v>237</v>
      </c>
      <c r="C384" s="1" t="s">
        <v>166</v>
      </c>
      <c r="D384">
        <v>4</v>
      </c>
      <c r="E384">
        <v>5</v>
      </c>
      <c r="F384">
        <v>4</v>
      </c>
      <c r="G384">
        <v>4</v>
      </c>
      <c r="H384">
        <v>2</v>
      </c>
      <c r="I384">
        <v>2</v>
      </c>
      <c r="J384">
        <v>71</v>
      </c>
      <c r="K384" t="b">
        <f>punkty_rekrutacyjne5[[#This Row],[GHP]]=100</f>
        <v>0</v>
      </c>
      <c r="L384">
        <v>99</v>
      </c>
      <c r="M384" t="b">
        <f>punkty_rekrutacyjne5[[#This Row],[GHH]]=100</f>
        <v>0</v>
      </c>
      <c r="N384">
        <v>56</v>
      </c>
      <c r="O384" t="b">
        <f>punkty_rekrutacyjne5[[#This Row],[GMM]]=100</f>
        <v>0</v>
      </c>
      <c r="P384">
        <v>2</v>
      </c>
      <c r="Q384" t="b">
        <f>punkty_rekrutacyjne5[[#This Row],[GMP]]=100</f>
        <v>0</v>
      </c>
      <c r="R384">
        <v>43</v>
      </c>
      <c r="S384" t="b">
        <f>punkty_rekrutacyjne5[[#This Row],[GJP]]=100</f>
        <v>0</v>
      </c>
      <c r="T384" s="1">
        <f>COUNTIF(punkty_rekrutacyjne5[[#This Row],[Max]:[Max5]],TRUE)</f>
        <v>0</v>
      </c>
    </row>
    <row r="385" spans="2:20" hidden="1" x14ac:dyDescent="0.25">
      <c r="B385" s="1" t="s">
        <v>522</v>
      </c>
      <c r="C385" s="1" t="s">
        <v>288</v>
      </c>
      <c r="D385">
        <v>8</v>
      </c>
      <c r="E385">
        <v>2</v>
      </c>
      <c r="F385">
        <v>6</v>
      </c>
      <c r="G385">
        <v>2</v>
      </c>
      <c r="H385">
        <v>6</v>
      </c>
      <c r="I385">
        <v>5</v>
      </c>
      <c r="J385">
        <v>62</v>
      </c>
      <c r="K385" t="b">
        <f>punkty_rekrutacyjne5[[#This Row],[GHP]]=100</f>
        <v>0</v>
      </c>
      <c r="L385">
        <v>49</v>
      </c>
      <c r="M385" t="b">
        <f>punkty_rekrutacyjne5[[#This Row],[GHH]]=100</f>
        <v>0</v>
      </c>
      <c r="N385">
        <v>45</v>
      </c>
      <c r="O385" t="b">
        <f>punkty_rekrutacyjne5[[#This Row],[GMM]]=100</f>
        <v>0</v>
      </c>
      <c r="P385">
        <v>42</v>
      </c>
      <c r="Q385" t="b">
        <f>punkty_rekrutacyjne5[[#This Row],[GMP]]=100</f>
        <v>0</v>
      </c>
      <c r="R385">
        <v>53</v>
      </c>
      <c r="S385" t="b">
        <f>punkty_rekrutacyjne5[[#This Row],[GJP]]=100</f>
        <v>0</v>
      </c>
      <c r="T385" s="1">
        <f>COUNTIF(punkty_rekrutacyjne5[[#This Row],[Max]:[Max5]],TRUE)</f>
        <v>0</v>
      </c>
    </row>
    <row r="386" spans="2:20" hidden="1" x14ac:dyDescent="0.25">
      <c r="B386" s="1" t="s">
        <v>523</v>
      </c>
      <c r="C386" s="1" t="s">
        <v>279</v>
      </c>
      <c r="D386">
        <v>2</v>
      </c>
      <c r="E386">
        <v>3</v>
      </c>
      <c r="F386">
        <v>2</v>
      </c>
      <c r="G386">
        <v>5</v>
      </c>
      <c r="H386">
        <v>5</v>
      </c>
      <c r="I386">
        <v>2</v>
      </c>
      <c r="J386">
        <v>44</v>
      </c>
      <c r="K386" t="b">
        <f>punkty_rekrutacyjne5[[#This Row],[GHP]]=100</f>
        <v>0</v>
      </c>
      <c r="L386">
        <v>30</v>
      </c>
      <c r="M386" t="b">
        <f>punkty_rekrutacyjne5[[#This Row],[GHH]]=100</f>
        <v>0</v>
      </c>
      <c r="N386">
        <v>61</v>
      </c>
      <c r="O386" t="b">
        <f>punkty_rekrutacyjne5[[#This Row],[GMM]]=100</f>
        <v>0</v>
      </c>
      <c r="P386">
        <v>13</v>
      </c>
      <c r="Q386" t="b">
        <f>punkty_rekrutacyjne5[[#This Row],[GMP]]=100</f>
        <v>0</v>
      </c>
      <c r="R386">
        <v>30</v>
      </c>
      <c r="S386" t="b">
        <f>punkty_rekrutacyjne5[[#This Row],[GJP]]=100</f>
        <v>0</v>
      </c>
      <c r="T386" s="1">
        <f>COUNTIF(punkty_rekrutacyjne5[[#This Row],[Max]:[Max5]],TRUE)</f>
        <v>0</v>
      </c>
    </row>
    <row r="387" spans="2:20" hidden="1" x14ac:dyDescent="0.25">
      <c r="B387" s="1" t="s">
        <v>524</v>
      </c>
      <c r="C387" s="1" t="s">
        <v>99</v>
      </c>
      <c r="D387">
        <v>5</v>
      </c>
      <c r="E387">
        <v>6</v>
      </c>
      <c r="F387">
        <v>5</v>
      </c>
      <c r="G387">
        <v>3</v>
      </c>
      <c r="H387">
        <v>2</v>
      </c>
      <c r="I387">
        <v>4</v>
      </c>
      <c r="J387">
        <v>55</v>
      </c>
      <c r="K387" t="b">
        <f>punkty_rekrutacyjne5[[#This Row],[GHP]]=100</f>
        <v>0</v>
      </c>
      <c r="L387">
        <v>18</v>
      </c>
      <c r="M387" t="b">
        <f>punkty_rekrutacyjne5[[#This Row],[GHH]]=100</f>
        <v>0</v>
      </c>
      <c r="N387">
        <v>46</v>
      </c>
      <c r="O387" t="b">
        <f>punkty_rekrutacyjne5[[#This Row],[GMM]]=100</f>
        <v>0</v>
      </c>
      <c r="P387">
        <v>82</v>
      </c>
      <c r="Q387" t="b">
        <f>punkty_rekrutacyjne5[[#This Row],[GMP]]=100</f>
        <v>0</v>
      </c>
      <c r="R387">
        <v>71</v>
      </c>
      <c r="S387" t="b">
        <f>punkty_rekrutacyjne5[[#This Row],[GJP]]=100</f>
        <v>0</v>
      </c>
      <c r="T387" s="1">
        <f>COUNTIF(punkty_rekrutacyjne5[[#This Row],[Max]:[Max5]],TRUE)</f>
        <v>0</v>
      </c>
    </row>
    <row r="388" spans="2:20" hidden="1" x14ac:dyDescent="0.25">
      <c r="B388" s="1" t="s">
        <v>525</v>
      </c>
      <c r="C388" s="1" t="s">
        <v>526</v>
      </c>
      <c r="D388">
        <v>5</v>
      </c>
      <c r="E388">
        <v>2</v>
      </c>
      <c r="F388">
        <v>5</v>
      </c>
      <c r="G388">
        <v>6</v>
      </c>
      <c r="H388">
        <v>3</v>
      </c>
      <c r="I388">
        <v>3</v>
      </c>
      <c r="J388">
        <v>23</v>
      </c>
      <c r="K388" t="b">
        <f>punkty_rekrutacyjne5[[#This Row],[GHP]]=100</f>
        <v>0</v>
      </c>
      <c r="L388">
        <v>10</v>
      </c>
      <c r="M388" t="b">
        <f>punkty_rekrutacyjne5[[#This Row],[GHH]]=100</f>
        <v>0</v>
      </c>
      <c r="N388">
        <v>99</v>
      </c>
      <c r="O388" t="b">
        <f>punkty_rekrutacyjne5[[#This Row],[GMM]]=100</f>
        <v>0</v>
      </c>
      <c r="P388">
        <v>23</v>
      </c>
      <c r="Q388" t="b">
        <f>punkty_rekrutacyjne5[[#This Row],[GMP]]=100</f>
        <v>0</v>
      </c>
      <c r="R388">
        <v>4</v>
      </c>
      <c r="S388" t="b">
        <f>punkty_rekrutacyjne5[[#This Row],[GJP]]=100</f>
        <v>0</v>
      </c>
      <c r="T388" s="1">
        <f>COUNTIF(punkty_rekrutacyjne5[[#This Row],[Max]:[Max5]],TRUE)</f>
        <v>0</v>
      </c>
    </row>
    <row r="389" spans="2:20" hidden="1" x14ac:dyDescent="0.25">
      <c r="B389" s="1" t="s">
        <v>527</v>
      </c>
      <c r="C389" s="1" t="s">
        <v>340</v>
      </c>
      <c r="D389">
        <v>5</v>
      </c>
      <c r="E389">
        <v>4</v>
      </c>
      <c r="F389">
        <v>3</v>
      </c>
      <c r="G389">
        <v>5</v>
      </c>
      <c r="H389">
        <v>6</v>
      </c>
      <c r="I389">
        <v>2</v>
      </c>
      <c r="J389">
        <v>72</v>
      </c>
      <c r="K389" t="b">
        <f>punkty_rekrutacyjne5[[#This Row],[GHP]]=100</f>
        <v>0</v>
      </c>
      <c r="L389">
        <v>22</v>
      </c>
      <c r="M389" t="b">
        <f>punkty_rekrutacyjne5[[#This Row],[GHH]]=100</f>
        <v>0</v>
      </c>
      <c r="N389">
        <v>90</v>
      </c>
      <c r="O389" t="b">
        <f>punkty_rekrutacyjne5[[#This Row],[GMM]]=100</f>
        <v>0</v>
      </c>
      <c r="P389">
        <v>8</v>
      </c>
      <c r="Q389" t="b">
        <f>punkty_rekrutacyjne5[[#This Row],[GMP]]=100</f>
        <v>0</v>
      </c>
      <c r="R389">
        <v>61</v>
      </c>
      <c r="S389" t="b">
        <f>punkty_rekrutacyjne5[[#This Row],[GJP]]=100</f>
        <v>0</v>
      </c>
      <c r="T389" s="1">
        <f>COUNTIF(punkty_rekrutacyjne5[[#This Row],[Max]:[Max5]],TRUE)</f>
        <v>0</v>
      </c>
    </row>
    <row r="390" spans="2:20" hidden="1" x14ac:dyDescent="0.25">
      <c r="B390" s="1" t="s">
        <v>528</v>
      </c>
      <c r="C390" s="1" t="s">
        <v>126</v>
      </c>
      <c r="D390">
        <v>3</v>
      </c>
      <c r="E390">
        <v>3</v>
      </c>
      <c r="F390">
        <v>6</v>
      </c>
      <c r="G390">
        <v>2</v>
      </c>
      <c r="H390">
        <v>4</v>
      </c>
      <c r="I390">
        <v>6</v>
      </c>
      <c r="J390">
        <v>95</v>
      </c>
      <c r="K390" t="b">
        <f>punkty_rekrutacyjne5[[#This Row],[GHP]]=100</f>
        <v>0</v>
      </c>
      <c r="L390">
        <v>18</v>
      </c>
      <c r="M390" t="b">
        <f>punkty_rekrutacyjne5[[#This Row],[GHH]]=100</f>
        <v>0</v>
      </c>
      <c r="N390">
        <v>32</v>
      </c>
      <c r="O390" t="b">
        <f>punkty_rekrutacyjne5[[#This Row],[GMM]]=100</f>
        <v>0</v>
      </c>
      <c r="P390">
        <v>67</v>
      </c>
      <c r="Q390" t="b">
        <f>punkty_rekrutacyjne5[[#This Row],[GMP]]=100</f>
        <v>0</v>
      </c>
      <c r="R390">
        <v>36</v>
      </c>
      <c r="S390" t="b">
        <f>punkty_rekrutacyjne5[[#This Row],[GJP]]=100</f>
        <v>0</v>
      </c>
      <c r="T390" s="1">
        <f>COUNTIF(punkty_rekrutacyjne5[[#This Row],[Max]:[Max5]],TRUE)</f>
        <v>0</v>
      </c>
    </row>
    <row r="391" spans="2:20" hidden="1" x14ac:dyDescent="0.25">
      <c r="B391" s="1" t="s">
        <v>529</v>
      </c>
      <c r="C391" s="1" t="s">
        <v>530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3</v>
      </c>
      <c r="J391">
        <v>99</v>
      </c>
      <c r="K391" t="b">
        <f>punkty_rekrutacyjne5[[#This Row],[GHP]]=100</f>
        <v>0</v>
      </c>
      <c r="L391">
        <v>47</v>
      </c>
      <c r="M391" t="b">
        <f>punkty_rekrutacyjne5[[#This Row],[GHH]]=100</f>
        <v>0</v>
      </c>
      <c r="N391">
        <v>3</v>
      </c>
      <c r="O391" t="b">
        <f>punkty_rekrutacyjne5[[#This Row],[GMM]]=100</f>
        <v>0</v>
      </c>
      <c r="P391">
        <v>6</v>
      </c>
      <c r="Q391" t="b">
        <f>punkty_rekrutacyjne5[[#This Row],[GMP]]=100</f>
        <v>0</v>
      </c>
      <c r="R391">
        <v>59</v>
      </c>
      <c r="S391" t="b">
        <f>punkty_rekrutacyjne5[[#This Row],[GJP]]=100</f>
        <v>0</v>
      </c>
      <c r="T391" s="1">
        <f>COUNTIF(punkty_rekrutacyjne5[[#This Row],[Max]:[Max5]],TRUE)</f>
        <v>0</v>
      </c>
    </row>
    <row r="392" spans="2:20" hidden="1" x14ac:dyDescent="0.25">
      <c r="B392" s="1" t="s">
        <v>531</v>
      </c>
      <c r="C392" s="1" t="s">
        <v>532</v>
      </c>
      <c r="D392">
        <v>5</v>
      </c>
      <c r="E392">
        <v>5</v>
      </c>
      <c r="F392">
        <v>3</v>
      </c>
      <c r="G392">
        <v>4</v>
      </c>
      <c r="H392">
        <v>5</v>
      </c>
      <c r="I392">
        <v>2</v>
      </c>
      <c r="J392">
        <v>97</v>
      </c>
      <c r="K392" t="b">
        <f>punkty_rekrutacyjne5[[#This Row],[GHP]]=100</f>
        <v>0</v>
      </c>
      <c r="L392">
        <v>87</v>
      </c>
      <c r="M392" t="b">
        <f>punkty_rekrutacyjne5[[#This Row],[GHH]]=100</f>
        <v>0</v>
      </c>
      <c r="N392">
        <v>7</v>
      </c>
      <c r="O392" t="b">
        <f>punkty_rekrutacyjne5[[#This Row],[GMM]]=100</f>
        <v>0</v>
      </c>
      <c r="P392">
        <v>93</v>
      </c>
      <c r="Q392" t="b">
        <f>punkty_rekrutacyjne5[[#This Row],[GMP]]=100</f>
        <v>0</v>
      </c>
      <c r="R392">
        <v>19</v>
      </c>
      <c r="S392" t="b">
        <f>punkty_rekrutacyjne5[[#This Row],[GJP]]=100</f>
        <v>0</v>
      </c>
      <c r="T392" s="1">
        <f>COUNTIF(punkty_rekrutacyjne5[[#This Row],[Max]:[Max5]],TRUE)</f>
        <v>0</v>
      </c>
    </row>
    <row r="393" spans="2:20" hidden="1" x14ac:dyDescent="0.25">
      <c r="B393" s="1" t="s">
        <v>533</v>
      </c>
      <c r="C393" s="1" t="s">
        <v>45</v>
      </c>
      <c r="D393">
        <v>3</v>
      </c>
      <c r="E393">
        <v>6</v>
      </c>
      <c r="F393">
        <v>6</v>
      </c>
      <c r="G393">
        <v>6</v>
      </c>
      <c r="H393">
        <v>2</v>
      </c>
      <c r="I393">
        <v>5</v>
      </c>
      <c r="J393">
        <v>57</v>
      </c>
      <c r="K393" t="b">
        <f>punkty_rekrutacyjne5[[#This Row],[GHP]]=100</f>
        <v>0</v>
      </c>
      <c r="L393">
        <v>44</v>
      </c>
      <c r="M393" t="b">
        <f>punkty_rekrutacyjne5[[#This Row],[GHH]]=100</f>
        <v>0</v>
      </c>
      <c r="N393">
        <v>90</v>
      </c>
      <c r="O393" t="b">
        <f>punkty_rekrutacyjne5[[#This Row],[GMM]]=100</f>
        <v>0</v>
      </c>
      <c r="P393">
        <v>33</v>
      </c>
      <c r="Q393" t="b">
        <f>punkty_rekrutacyjne5[[#This Row],[GMP]]=100</f>
        <v>0</v>
      </c>
      <c r="R393">
        <v>78</v>
      </c>
      <c r="S393" t="b">
        <f>punkty_rekrutacyjne5[[#This Row],[GJP]]=100</f>
        <v>0</v>
      </c>
      <c r="T393" s="1">
        <f>COUNTIF(punkty_rekrutacyjne5[[#This Row],[Max]:[Max5]],TRUE)</f>
        <v>0</v>
      </c>
    </row>
    <row r="394" spans="2:20" hidden="1" x14ac:dyDescent="0.25">
      <c r="B394" s="1" t="s">
        <v>534</v>
      </c>
      <c r="C394" s="1" t="s">
        <v>90</v>
      </c>
      <c r="D394">
        <v>2</v>
      </c>
      <c r="E394">
        <v>4</v>
      </c>
      <c r="F394">
        <v>5</v>
      </c>
      <c r="G394">
        <v>3</v>
      </c>
      <c r="H394">
        <v>2</v>
      </c>
      <c r="I394">
        <v>2</v>
      </c>
      <c r="J394">
        <v>35</v>
      </c>
      <c r="K394" t="b">
        <f>punkty_rekrutacyjne5[[#This Row],[GHP]]=100</f>
        <v>0</v>
      </c>
      <c r="L394">
        <v>82</v>
      </c>
      <c r="M394" t="b">
        <f>punkty_rekrutacyjne5[[#This Row],[GHH]]=100</f>
        <v>0</v>
      </c>
      <c r="N394">
        <v>52</v>
      </c>
      <c r="O394" t="b">
        <f>punkty_rekrutacyjne5[[#This Row],[GMM]]=100</f>
        <v>0</v>
      </c>
      <c r="P394">
        <v>15</v>
      </c>
      <c r="Q394" t="b">
        <f>punkty_rekrutacyjne5[[#This Row],[GMP]]=100</f>
        <v>0</v>
      </c>
      <c r="R394">
        <v>51</v>
      </c>
      <c r="S394" t="b">
        <f>punkty_rekrutacyjne5[[#This Row],[GJP]]=100</f>
        <v>0</v>
      </c>
      <c r="T394" s="1">
        <f>COUNTIF(punkty_rekrutacyjne5[[#This Row],[Max]:[Max5]],TRUE)</f>
        <v>0</v>
      </c>
    </row>
    <row r="395" spans="2:20" hidden="1" x14ac:dyDescent="0.25">
      <c r="B395" s="1" t="s">
        <v>535</v>
      </c>
      <c r="C395" s="1" t="s">
        <v>536</v>
      </c>
      <c r="D395">
        <v>1</v>
      </c>
      <c r="E395">
        <v>5</v>
      </c>
      <c r="F395">
        <v>5</v>
      </c>
      <c r="G395">
        <v>6</v>
      </c>
      <c r="H395">
        <v>4</v>
      </c>
      <c r="I395">
        <v>6</v>
      </c>
      <c r="J395">
        <v>19</v>
      </c>
      <c r="K395" t="b">
        <f>punkty_rekrutacyjne5[[#This Row],[GHP]]=100</f>
        <v>0</v>
      </c>
      <c r="L395">
        <v>32</v>
      </c>
      <c r="M395" t="b">
        <f>punkty_rekrutacyjne5[[#This Row],[GHH]]=100</f>
        <v>0</v>
      </c>
      <c r="N395">
        <v>74</v>
      </c>
      <c r="O395" t="b">
        <f>punkty_rekrutacyjne5[[#This Row],[GMM]]=100</f>
        <v>0</v>
      </c>
      <c r="P395">
        <v>31</v>
      </c>
      <c r="Q395" t="b">
        <f>punkty_rekrutacyjne5[[#This Row],[GMP]]=100</f>
        <v>0</v>
      </c>
      <c r="R395">
        <v>58</v>
      </c>
      <c r="S395" t="b">
        <f>punkty_rekrutacyjne5[[#This Row],[GJP]]=100</f>
        <v>0</v>
      </c>
      <c r="T395" s="1">
        <f>COUNTIF(punkty_rekrutacyjne5[[#This Row],[Max]:[Max5]],TRUE)</f>
        <v>0</v>
      </c>
    </row>
    <row r="396" spans="2:20" hidden="1" x14ac:dyDescent="0.25">
      <c r="B396" s="1" t="s">
        <v>537</v>
      </c>
      <c r="C396" s="1" t="s">
        <v>538</v>
      </c>
      <c r="D396">
        <v>0</v>
      </c>
      <c r="E396">
        <v>5</v>
      </c>
      <c r="F396">
        <v>2</v>
      </c>
      <c r="G396">
        <v>2</v>
      </c>
      <c r="H396">
        <v>5</v>
      </c>
      <c r="I396">
        <v>3</v>
      </c>
      <c r="J396">
        <v>45</v>
      </c>
      <c r="K396" t="b">
        <f>punkty_rekrutacyjne5[[#This Row],[GHP]]=100</f>
        <v>0</v>
      </c>
      <c r="L396">
        <v>52</v>
      </c>
      <c r="M396" t="b">
        <f>punkty_rekrutacyjne5[[#This Row],[GHH]]=100</f>
        <v>0</v>
      </c>
      <c r="N396">
        <v>32</v>
      </c>
      <c r="O396" t="b">
        <f>punkty_rekrutacyjne5[[#This Row],[GMM]]=100</f>
        <v>0</v>
      </c>
      <c r="P396">
        <v>42</v>
      </c>
      <c r="Q396" t="b">
        <f>punkty_rekrutacyjne5[[#This Row],[GMP]]=100</f>
        <v>0</v>
      </c>
      <c r="R396">
        <v>33</v>
      </c>
      <c r="S396" t="b">
        <f>punkty_rekrutacyjne5[[#This Row],[GJP]]=100</f>
        <v>0</v>
      </c>
      <c r="T396" s="1">
        <f>COUNTIF(punkty_rekrutacyjne5[[#This Row],[Max]:[Max5]],TRUE)</f>
        <v>0</v>
      </c>
    </row>
    <row r="397" spans="2:20" hidden="1" x14ac:dyDescent="0.25">
      <c r="B397" s="1" t="s">
        <v>539</v>
      </c>
      <c r="C397" s="1" t="s">
        <v>540</v>
      </c>
      <c r="D397">
        <v>8</v>
      </c>
      <c r="E397">
        <v>5</v>
      </c>
      <c r="F397">
        <v>6</v>
      </c>
      <c r="G397">
        <v>2</v>
      </c>
      <c r="H397">
        <v>4</v>
      </c>
      <c r="I397">
        <v>3</v>
      </c>
      <c r="J397">
        <v>78</v>
      </c>
      <c r="K397" t="b">
        <f>punkty_rekrutacyjne5[[#This Row],[GHP]]=100</f>
        <v>0</v>
      </c>
      <c r="L397">
        <v>38</v>
      </c>
      <c r="M397" t="b">
        <f>punkty_rekrutacyjne5[[#This Row],[GHH]]=100</f>
        <v>0</v>
      </c>
      <c r="N397">
        <v>62</v>
      </c>
      <c r="O397" t="b">
        <f>punkty_rekrutacyjne5[[#This Row],[GMM]]=100</f>
        <v>0</v>
      </c>
      <c r="P397">
        <v>45</v>
      </c>
      <c r="Q397" t="b">
        <f>punkty_rekrutacyjne5[[#This Row],[GMP]]=100</f>
        <v>0</v>
      </c>
      <c r="R397">
        <v>55</v>
      </c>
      <c r="S397" t="b">
        <f>punkty_rekrutacyjne5[[#This Row],[GJP]]=100</f>
        <v>0</v>
      </c>
      <c r="T397" s="1">
        <f>COUNTIF(punkty_rekrutacyjne5[[#This Row],[Max]:[Max5]],TRUE)</f>
        <v>0</v>
      </c>
    </row>
    <row r="398" spans="2:20" hidden="1" x14ac:dyDescent="0.25">
      <c r="B398" s="1" t="s">
        <v>541</v>
      </c>
      <c r="C398" s="1" t="s">
        <v>503</v>
      </c>
      <c r="D398">
        <v>6</v>
      </c>
      <c r="E398">
        <v>4</v>
      </c>
      <c r="F398">
        <v>2</v>
      </c>
      <c r="G398">
        <v>6</v>
      </c>
      <c r="H398">
        <v>2</v>
      </c>
      <c r="I398">
        <v>6</v>
      </c>
      <c r="J398">
        <v>20</v>
      </c>
      <c r="K398" t="b">
        <f>punkty_rekrutacyjne5[[#This Row],[GHP]]=100</f>
        <v>0</v>
      </c>
      <c r="L398">
        <v>92</v>
      </c>
      <c r="M398" t="b">
        <f>punkty_rekrutacyjne5[[#This Row],[GHH]]=100</f>
        <v>0</v>
      </c>
      <c r="N398">
        <v>44</v>
      </c>
      <c r="O398" t="b">
        <f>punkty_rekrutacyjne5[[#This Row],[GMM]]=100</f>
        <v>0</v>
      </c>
      <c r="P398">
        <v>89</v>
      </c>
      <c r="Q398" t="b">
        <f>punkty_rekrutacyjne5[[#This Row],[GMP]]=100</f>
        <v>0</v>
      </c>
      <c r="R398">
        <v>79</v>
      </c>
      <c r="S398" t="b">
        <f>punkty_rekrutacyjne5[[#This Row],[GJP]]=100</f>
        <v>0</v>
      </c>
      <c r="T398" s="1">
        <f>COUNTIF(punkty_rekrutacyjne5[[#This Row],[Max]:[Max5]],TRUE)</f>
        <v>0</v>
      </c>
    </row>
    <row r="399" spans="2:20" hidden="1" x14ac:dyDescent="0.25">
      <c r="B399" s="1" t="s">
        <v>542</v>
      </c>
      <c r="C399" s="1" t="s">
        <v>117</v>
      </c>
      <c r="D399">
        <v>4</v>
      </c>
      <c r="E399">
        <v>2</v>
      </c>
      <c r="F399">
        <v>2</v>
      </c>
      <c r="G399">
        <v>4</v>
      </c>
      <c r="H399">
        <v>3</v>
      </c>
      <c r="I399">
        <v>3</v>
      </c>
      <c r="J399">
        <v>36</v>
      </c>
      <c r="K399" t="b">
        <f>punkty_rekrutacyjne5[[#This Row],[GHP]]=100</f>
        <v>0</v>
      </c>
      <c r="L399">
        <v>79</v>
      </c>
      <c r="M399" t="b">
        <f>punkty_rekrutacyjne5[[#This Row],[GHH]]=100</f>
        <v>0</v>
      </c>
      <c r="N399">
        <v>62</v>
      </c>
      <c r="O399" t="b">
        <f>punkty_rekrutacyjne5[[#This Row],[GMM]]=100</f>
        <v>0</v>
      </c>
      <c r="P399">
        <v>8</v>
      </c>
      <c r="Q399" t="b">
        <f>punkty_rekrutacyjne5[[#This Row],[GMP]]=100</f>
        <v>0</v>
      </c>
      <c r="R399">
        <v>47</v>
      </c>
      <c r="S399" t="b">
        <f>punkty_rekrutacyjne5[[#This Row],[GJP]]=100</f>
        <v>0</v>
      </c>
      <c r="T399" s="1">
        <f>COUNTIF(punkty_rekrutacyjne5[[#This Row],[Max]:[Max5]],TRUE)</f>
        <v>0</v>
      </c>
    </row>
    <row r="400" spans="2:20" hidden="1" x14ac:dyDescent="0.25">
      <c r="B400" s="1" t="s">
        <v>543</v>
      </c>
      <c r="C400" s="1" t="s">
        <v>41</v>
      </c>
      <c r="D400">
        <v>0</v>
      </c>
      <c r="E400">
        <v>2</v>
      </c>
      <c r="F400">
        <v>2</v>
      </c>
      <c r="G400">
        <v>4</v>
      </c>
      <c r="H400">
        <v>2</v>
      </c>
      <c r="I400">
        <v>4</v>
      </c>
      <c r="J400">
        <v>24</v>
      </c>
      <c r="K400" t="b">
        <f>punkty_rekrutacyjne5[[#This Row],[GHP]]=100</f>
        <v>0</v>
      </c>
      <c r="L400">
        <v>81</v>
      </c>
      <c r="M400" t="b">
        <f>punkty_rekrutacyjne5[[#This Row],[GHH]]=100</f>
        <v>0</v>
      </c>
      <c r="N400">
        <v>74</v>
      </c>
      <c r="O400" t="b">
        <f>punkty_rekrutacyjne5[[#This Row],[GMM]]=100</f>
        <v>0</v>
      </c>
      <c r="P400">
        <v>4</v>
      </c>
      <c r="Q400" t="b">
        <f>punkty_rekrutacyjne5[[#This Row],[GMP]]=100</f>
        <v>0</v>
      </c>
      <c r="R400">
        <v>92</v>
      </c>
      <c r="S400" t="b">
        <f>punkty_rekrutacyjne5[[#This Row],[GJP]]=100</f>
        <v>0</v>
      </c>
      <c r="T400" s="1">
        <f>COUNTIF(punkty_rekrutacyjne5[[#This Row],[Max]:[Max5]],TRUE)</f>
        <v>0</v>
      </c>
    </row>
    <row r="401" spans="2:20" hidden="1" x14ac:dyDescent="0.25">
      <c r="B401" s="1" t="s">
        <v>544</v>
      </c>
      <c r="C401" s="1" t="s">
        <v>324</v>
      </c>
      <c r="D401">
        <v>3</v>
      </c>
      <c r="E401">
        <v>3</v>
      </c>
      <c r="F401">
        <v>5</v>
      </c>
      <c r="G401">
        <v>6</v>
      </c>
      <c r="H401">
        <v>4</v>
      </c>
      <c r="I401">
        <v>3</v>
      </c>
      <c r="J401">
        <v>68</v>
      </c>
      <c r="K401" t="b">
        <f>punkty_rekrutacyjne5[[#This Row],[GHP]]=100</f>
        <v>0</v>
      </c>
      <c r="L401">
        <v>76</v>
      </c>
      <c r="M401" t="b">
        <f>punkty_rekrutacyjne5[[#This Row],[GHH]]=100</f>
        <v>0</v>
      </c>
      <c r="N401">
        <v>21</v>
      </c>
      <c r="O401" t="b">
        <f>punkty_rekrutacyjne5[[#This Row],[GMM]]=100</f>
        <v>0</v>
      </c>
      <c r="P401">
        <v>59</v>
      </c>
      <c r="Q401" t="b">
        <f>punkty_rekrutacyjne5[[#This Row],[GMP]]=100</f>
        <v>0</v>
      </c>
      <c r="R401">
        <v>66</v>
      </c>
      <c r="S401" t="b">
        <f>punkty_rekrutacyjne5[[#This Row],[GJP]]=100</f>
        <v>0</v>
      </c>
      <c r="T401" s="1">
        <f>COUNTIF(punkty_rekrutacyjne5[[#This Row],[Max]:[Max5]],TRUE)</f>
        <v>0</v>
      </c>
    </row>
    <row r="402" spans="2:20" hidden="1" x14ac:dyDescent="0.25">
      <c r="B402" s="1" t="s">
        <v>545</v>
      </c>
      <c r="C402" s="1" t="s">
        <v>253</v>
      </c>
      <c r="D402">
        <v>4</v>
      </c>
      <c r="E402">
        <v>3</v>
      </c>
      <c r="F402">
        <v>2</v>
      </c>
      <c r="G402">
        <v>4</v>
      </c>
      <c r="H402">
        <v>4</v>
      </c>
      <c r="I402">
        <v>5</v>
      </c>
      <c r="J402">
        <v>70</v>
      </c>
      <c r="K402" t="b">
        <f>punkty_rekrutacyjne5[[#This Row],[GHP]]=100</f>
        <v>0</v>
      </c>
      <c r="L402">
        <v>34</v>
      </c>
      <c r="M402" t="b">
        <f>punkty_rekrutacyjne5[[#This Row],[GHH]]=100</f>
        <v>0</v>
      </c>
      <c r="N402">
        <v>18</v>
      </c>
      <c r="O402" t="b">
        <f>punkty_rekrutacyjne5[[#This Row],[GMM]]=100</f>
        <v>0</v>
      </c>
      <c r="P402">
        <v>27</v>
      </c>
      <c r="Q402" t="b">
        <f>punkty_rekrutacyjne5[[#This Row],[GMP]]=100</f>
        <v>0</v>
      </c>
      <c r="R402">
        <v>70</v>
      </c>
      <c r="S402" t="b">
        <f>punkty_rekrutacyjne5[[#This Row],[GJP]]=100</f>
        <v>0</v>
      </c>
      <c r="T402" s="1">
        <f>COUNTIF(punkty_rekrutacyjne5[[#This Row],[Max]:[Max5]],TRUE)</f>
        <v>0</v>
      </c>
    </row>
    <row r="403" spans="2:20" hidden="1" x14ac:dyDescent="0.25">
      <c r="B403" s="1" t="s">
        <v>546</v>
      </c>
      <c r="C403" s="1" t="s">
        <v>249</v>
      </c>
      <c r="D403">
        <v>2</v>
      </c>
      <c r="E403">
        <v>4</v>
      </c>
      <c r="F403">
        <v>2</v>
      </c>
      <c r="G403">
        <v>4</v>
      </c>
      <c r="H403">
        <v>5</v>
      </c>
      <c r="I403">
        <v>2</v>
      </c>
      <c r="J403">
        <v>9</v>
      </c>
      <c r="K403" t="b">
        <f>punkty_rekrutacyjne5[[#This Row],[GHP]]=100</f>
        <v>0</v>
      </c>
      <c r="L403">
        <v>76</v>
      </c>
      <c r="M403" t="b">
        <f>punkty_rekrutacyjne5[[#This Row],[GHH]]=100</f>
        <v>0</v>
      </c>
      <c r="N403">
        <v>35</v>
      </c>
      <c r="O403" t="b">
        <f>punkty_rekrutacyjne5[[#This Row],[GMM]]=100</f>
        <v>0</v>
      </c>
      <c r="P403">
        <v>83</v>
      </c>
      <c r="Q403" t="b">
        <f>punkty_rekrutacyjne5[[#This Row],[GMP]]=100</f>
        <v>0</v>
      </c>
      <c r="R403">
        <v>13</v>
      </c>
      <c r="S403" t="b">
        <f>punkty_rekrutacyjne5[[#This Row],[GJP]]=100</f>
        <v>0</v>
      </c>
      <c r="T403" s="1">
        <f>COUNTIF(punkty_rekrutacyjne5[[#This Row],[Max]:[Max5]],TRUE)</f>
        <v>0</v>
      </c>
    </row>
    <row r="404" spans="2:20" hidden="1" x14ac:dyDescent="0.25">
      <c r="B404" s="1" t="s">
        <v>547</v>
      </c>
      <c r="C404" s="1" t="s">
        <v>526</v>
      </c>
      <c r="D404">
        <v>6</v>
      </c>
      <c r="E404">
        <v>2</v>
      </c>
      <c r="F404">
        <v>4</v>
      </c>
      <c r="G404">
        <v>2</v>
      </c>
      <c r="H404">
        <v>3</v>
      </c>
      <c r="I404">
        <v>2</v>
      </c>
      <c r="J404">
        <v>63</v>
      </c>
      <c r="K404" t="b">
        <f>punkty_rekrutacyjne5[[#This Row],[GHP]]=100</f>
        <v>0</v>
      </c>
      <c r="L404">
        <v>31</v>
      </c>
      <c r="M404" t="b">
        <f>punkty_rekrutacyjne5[[#This Row],[GHH]]=100</f>
        <v>0</v>
      </c>
      <c r="N404">
        <v>2</v>
      </c>
      <c r="O404" t="b">
        <f>punkty_rekrutacyjne5[[#This Row],[GMM]]=100</f>
        <v>0</v>
      </c>
      <c r="P404">
        <v>74</v>
      </c>
      <c r="Q404" t="b">
        <f>punkty_rekrutacyjne5[[#This Row],[GMP]]=100</f>
        <v>0</v>
      </c>
      <c r="R404">
        <v>15</v>
      </c>
      <c r="S404" t="b">
        <f>punkty_rekrutacyjne5[[#This Row],[GJP]]=100</f>
        <v>0</v>
      </c>
      <c r="T404" s="1">
        <f>COUNTIF(punkty_rekrutacyjne5[[#This Row],[Max]:[Max5]],TRUE)</f>
        <v>0</v>
      </c>
    </row>
    <row r="405" spans="2:20" hidden="1" x14ac:dyDescent="0.25">
      <c r="B405" s="1" t="s">
        <v>548</v>
      </c>
      <c r="C405" s="1" t="s">
        <v>126</v>
      </c>
      <c r="D405">
        <v>4</v>
      </c>
      <c r="E405">
        <v>6</v>
      </c>
      <c r="F405">
        <v>3</v>
      </c>
      <c r="G405">
        <v>5</v>
      </c>
      <c r="H405">
        <v>4</v>
      </c>
      <c r="I405">
        <v>4</v>
      </c>
      <c r="J405">
        <v>15</v>
      </c>
      <c r="K405" t="b">
        <f>punkty_rekrutacyjne5[[#This Row],[GHP]]=100</f>
        <v>0</v>
      </c>
      <c r="L405">
        <v>57</v>
      </c>
      <c r="M405" t="b">
        <f>punkty_rekrutacyjne5[[#This Row],[GHH]]=100</f>
        <v>0</v>
      </c>
      <c r="N405">
        <v>64</v>
      </c>
      <c r="O405" t="b">
        <f>punkty_rekrutacyjne5[[#This Row],[GMM]]=100</f>
        <v>0</v>
      </c>
      <c r="P405">
        <v>60</v>
      </c>
      <c r="Q405" t="b">
        <f>punkty_rekrutacyjne5[[#This Row],[GMP]]=100</f>
        <v>0</v>
      </c>
      <c r="R405">
        <v>60</v>
      </c>
      <c r="S405" t="b">
        <f>punkty_rekrutacyjne5[[#This Row],[GJP]]=100</f>
        <v>0</v>
      </c>
      <c r="T405" s="1">
        <f>COUNTIF(punkty_rekrutacyjne5[[#This Row],[Max]:[Max5]],TRUE)</f>
        <v>0</v>
      </c>
    </row>
    <row r="406" spans="2:20" hidden="1" x14ac:dyDescent="0.25">
      <c r="B406" s="1" t="s">
        <v>549</v>
      </c>
      <c r="C406" s="1" t="s">
        <v>355</v>
      </c>
      <c r="D406">
        <v>6</v>
      </c>
      <c r="E406">
        <v>4</v>
      </c>
      <c r="F406">
        <v>4</v>
      </c>
      <c r="G406">
        <v>2</v>
      </c>
      <c r="H406">
        <v>2</v>
      </c>
      <c r="I406">
        <v>2</v>
      </c>
      <c r="J406">
        <v>26</v>
      </c>
      <c r="K406" t="b">
        <f>punkty_rekrutacyjne5[[#This Row],[GHP]]=100</f>
        <v>0</v>
      </c>
      <c r="L406">
        <v>6</v>
      </c>
      <c r="M406" t="b">
        <f>punkty_rekrutacyjne5[[#This Row],[GHH]]=100</f>
        <v>0</v>
      </c>
      <c r="N406">
        <v>12</v>
      </c>
      <c r="O406" t="b">
        <f>punkty_rekrutacyjne5[[#This Row],[GMM]]=100</f>
        <v>0</v>
      </c>
      <c r="P406">
        <v>71</v>
      </c>
      <c r="Q406" t="b">
        <f>punkty_rekrutacyjne5[[#This Row],[GMP]]=100</f>
        <v>0</v>
      </c>
      <c r="R406">
        <v>85</v>
      </c>
      <c r="S406" t="b">
        <f>punkty_rekrutacyjne5[[#This Row],[GJP]]=100</f>
        <v>0</v>
      </c>
      <c r="T406" s="1">
        <f>COUNTIF(punkty_rekrutacyjne5[[#This Row],[Max]:[Max5]],TRUE)</f>
        <v>0</v>
      </c>
    </row>
    <row r="407" spans="2:20" hidden="1" x14ac:dyDescent="0.25">
      <c r="B407" s="1" t="s">
        <v>550</v>
      </c>
      <c r="C407" s="1" t="s">
        <v>551</v>
      </c>
      <c r="D407">
        <v>5</v>
      </c>
      <c r="E407">
        <v>6</v>
      </c>
      <c r="F407">
        <v>2</v>
      </c>
      <c r="G407">
        <v>4</v>
      </c>
      <c r="H407">
        <v>4</v>
      </c>
      <c r="I407">
        <v>3</v>
      </c>
      <c r="J407">
        <v>3</v>
      </c>
      <c r="K407" t="b">
        <f>punkty_rekrutacyjne5[[#This Row],[GHP]]=100</f>
        <v>0</v>
      </c>
      <c r="L407">
        <v>8</v>
      </c>
      <c r="M407" t="b">
        <f>punkty_rekrutacyjne5[[#This Row],[GHH]]=100</f>
        <v>0</v>
      </c>
      <c r="N407">
        <v>22</v>
      </c>
      <c r="O407" t="b">
        <f>punkty_rekrutacyjne5[[#This Row],[GMM]]=100</f>
        <v>0</v>
      </c>
      <c r="P407">
        <v>75</v>
      </c>
      <c r="Q407" t="b">
        <f>punkty_rekrutacyjne5[[#This Row],[GMP]]=100</f>
        <v>0</v>
      </c>
      <c r="R407">
        <v>52</v>
      </c>
      <c r="S407" t="b">
        <f>punkty_rekrutacyjne5[[#This Row],[GJP]]=100</f>
        <v>0</v>
      </c>
      <c r="T407" s="1">
        <f>COUNTIF(punkty_rekrutacyjne5[[#This Row],[Max]:[Max5]],TRUE)</f>
        <v>0</v>
      </c>
    </row>
    <row r="408" spans="2:20" hidden="1" x14ac:dyDescent="0.25">
      <c r="B408" s="1" t="s">
        <v>552</v>
      </c>
      <c r="C408" s="1" t="s">
        <v>553</v>
      </c>
      <c r="D408">
        <v>0</v>
      </c>
      <c r="E408">
        <v>5</v>
      </c>
      <c r="F408">
        <v>2</v>
      </c>
      <c r="G408">
        <v>4</v>
      </c>
      <c r="H408">
        <v>4</v>
      </c>
      <c r="I408">
        <v>4</v>
      </c>
      <c r="J408">
        <v>68</v>
      </c>
      <c r="K408" t="b">
        <f>punkty_rekrutacyjne5[[#This Row],[GHP]]=100</f>
        <v>0</v>
      </c>
      <c r="L408">
        <v>77</v>
      </c>
      <c r="M408" t="b">
        <f>punkty_rekrutacyjne5[[#This Row],[GHH]]=100</f>
        <v>0</v>
      </c>
      <c r="N408">
        <v>39</v>
      </c>
      <c r="O408" t="b">
        <f>punkty_rekrutacyjne5[[#This Row],[GMM]]=100</f>
        <v>0</v>
      </c>
      <c r="P408">
        <v>95</v>
      </c>
      <c r="Q408" t="b">
        <f>punkty_rekrutacyjne5[[#This Row],[GMP]]=100</f>
        <v>0</v>
      </c>
      <c r="R408">
        <v>42</v>
      </c>
      <c r="S408" t="b">
        <f>punkty_rekrutacyjne5[[#This Row],[GJP]]=100</f>
        <v>0</v>
      </c>
      <c r="T408" s="1">
        <f>COUNTIF(punkty_rekrutacyjne5[[#This Row],[Max]:[Max5]],TRUE)</f>
        <v>0</v>
      </c>
    </row>
    <row r="409" spans="2:20" hidden="1" x14ac:dyDescent="0.25">
      <c r="B409" s="1" t="s">
        <v>554</v>
      </c>
      <c r="C409" s="1" t="s">
        <v>16</v>
      </c>
      <c r="D409">
        <v>4</v>
      </c>
      <c r="E409">
        <v>4</v>
      </c>
      <c r="F409">
        <v>3</v>
      </c>
      <c r="G409">
        <v>2</v>
      </c>
      <c r="H409">
        <v>5</v>
      </c>
      <c r="I409">
        <v>4</v>
      </c>
      <c r="J409">
        <v>65</v>
      </c>
      <c r="K409" t="b">
        <f>punkty_rekrutacyjne5[[#This Row],[GHP]]=100</f>
        <v>0</v>
      </c>
      <c r="L409">
        <v>42</v>
      </c>
      <c r="M409" t="b">
        <f>punkty_rekrutacyjne5[[#This Row],[GHH]]=100</f>
        <v>0</v>
      </c>
      <c r="N409">
        <v>95</v>
      </c>
      <c r="O409" t="b">
        <f>punkty_rekrutacyjne5[[#This Row],[GMM]]=100</f>
        <v>0</v>
      </c>
      <c r="P409">
        <v>95</v>
      </c>
      <c r="Q409" t="b">
        <f>punkty_rekrutacyjne5[[#This Row],[GMP]]=100</f>
        <v>0</v>
      </c>
      <c r="R409">
        <v>95</v>
      </c>
      <c r="S409" t="b">
        <f>punkty_rekrutacyjne5[[#This Row],[GJP]]=100</f>
        <v>0</v>
      </c>
      <c r="T409" s="1">
        <f>COUNTIF(punkty_rekrutacyjne5[[#This Row],[Max]:[Max5]],TRUE)</f>
        <v>0</v>
      </c>
    </row>
    <row r="410" spans="2:20" hidden="1" x14ac:dyDescent="0.25">
      <c r="B410" s="1" t="s">
        <v>555</v>
      </c>
      <c r="C410" s="1" t="s">
        <v>64</v>
      </c>
      <c r="D410">
        <v>6</v>
      </c>
      <c r="E410">
        <v>2</v>
      </c>
      <c r="F410">
        <v>2</v>
      </c>
      <c r="G410">
        <v>2</v>
      </c>
      <c r="H410">
        <v>2</v>
      </c>
      <c r="I410">
        <v>4</v>
      </c>
      <c r="J410">
        <v>32</v>
      </c>
      <c r="K410" t="b">
        <f>punkty_rekrutacyjne5[[#This Row],[GHP]]=100</f>
        <v>0</v>
      </c>
      <c r="L410">
        <v>39</v>
      </c>
      <c r="M410" t="b">
        <f>punkty_rekrutacyjne5[[#This Row],[GHH]]=100</f>
        <v>0</v>
      </c>
      <c r="N410">
        <v>61</v>
      </c>
      <c r="O410" t="b">
        <f>punkty_rekrutacyjne5[[#This Row],[GMM]]=100</f>
        <v>0</v>
      </c>
      <c r="P410">
        <v>67</v>
      </c>
      <c r="Q410" t="b">
        <f>punkty_rekrutacyjne5[[#This Row],[GMP]]=100</f>
        <v>0</v>
      </c>
      <c r="R410">
        <v>14</v>
      </c>
      <c r="S410" t="b">
        <f>punkty_rekrutacyjne5[[#This Row],[GJP]]=100</f>
        <v>0</v>
      </c>
      <c r="T410" s="1">
        <f>COUNTIF(punkty_rekrutacyjne5[[#This Row],[Max]:[Max5]],TRUE)</f>
        <v>0</v>
      </c>
    </row>
    <row r="411" spans="2:20" hidden="1" x14ac:dyDescent="0.25">
      <c r="B411" s="1" t="s">
        <v>466</v>
      </c>
      <c r="C411" s="1" t="s">
        <v>16</v>
      </c>
      <c r="D411">
        <v>8</v>
      </c>
      <c r="E411">
        <v>3</v>
      </c>
      <c r="F411">
        <v>5</v>
      </c>
      <c r="G411">
        <v>6</v>
      </c>
      <c r="H411">
        <v>3</v>
      </c>
      <c r="I411">
        <v>5</v>
      </c>
      <c r="J411">
        <v>7</v>
      </c>
      <c r="K411" t="b">
        <f>punkty_rekrutacyjne5[[#This Row],[GHP]]=100</f>
        <v>0</v>
      </c>
      <c r="L411">
        <v>96</v>
      </c>
      <c r="M411" t="b">
        <f>punkty_rekrutacyjne5[[#This Row],[GHH]]=100</f>
        <v>0</v>
      </c>
      <c r="N411">
        <v>85</v>
      </c>
      <c r="O411" t="b">
        <f>punkty_rekrutacyjne5[[#This Row],[GMM]]=100</f>
        <v>0</v>
      </c>
      <c r="P411">
        <v>8</v>
      </c>
      <c r="Q411" t="b">
        <f>punkty_rekrutacyjne5[[#This Row],[GMP]]=100</f>
        <v>0</v>
      </c>
      <c r="R411">
        <v>46</v>
      </c>
      <c r="S411" t="b">
        <f>punkty_rekrutacyjne5[[#This Row],[GJP]]=100</f>
        <v>0</v>
      </c>
      <c r="T411" s="1">
        <f>COUNTIF(punkty_rekrutacyjne5[[#This Row],[Max]:[Max5]],TRUE)</f>
        <v>0</v>
      </c>
    </row>
    <row r="412" spans="2:20" hidden="1" x14ac:dyDescent="0.25">
      <c r="B412" s="1" t="s">
        <v>556</v>
      </c>
      <c r="C412" s="1" t="s">
        <v>367</v>
      </c>
      <c r="D412">
        <v>7</v>
      </c>
      <c r="E412">
        <v>5</v>
      </c>
      <c r="F412">
        <v>5</v>
      </c>
      <c r="G412">
        <v>5</v>
      </c>
      <c r="H412">
        <v>2</v>
      </c>
      <c r="I412">
        <v>2</v>
      </c>
      <c r="J412">
        <v>35</v>
      </c>
      <c r="K412" t="b">
        <f>punkty_rekrutacyjne5[[#This Row],[GHP]]=100</f>
        <v>0</v>
      </c>
      <c r="L412">
        <v>95</v>
      </c>
      <c r="M412" t="b">
        <f>punkty_rekrutacyjne5[[#This Row],[GHH]]=100</f>
        <v>0</v>
      </c>
      <c r="N412">
        <v>11</v>
      </c>
      <c r="O412" t="b">
        <f>punkty_rekrutacyjne5[[#This Row],[GMM]]=100</f>
        <v>0</v>
      </c>
      <c r="P412">
        <v>36</v>
      </c>
      <c r="Q412" t="b">
        <f>punkty_rekrutacyjne5[[#This Row],[GMP]]=100</f>
        <v>0</v>
      </c>
      <c r="R412">
        <v>19</v>
      </c>
      <c r="S412" t="b">
        <f>punkty_rekrutacyjne5[[#This Row],[GJP]]=100</f>
        <v>0</v>
      </c>
      <c r="T412" s="1">
        <f>COUNTIF(punkty_rekrutacyjne5[[#This Row],[Max]:[Max5]],TRUE)</f>
        <v>0</v>
      </c>
    </row>
    <row r="413" spans="2:20" hidden="1" x14ac:dyDescent="0.25">
      <c r="B413" s="1" t="s">
        <v>557</v>
      </c>
      <c r="C413" s="1" t="s">
        <v>558</v>
      </c>
      <c r="D413">
        <v>1</v>
      </c>
      <c r="E413">
        <v>4</v>
      </c>
      <c r="F413">
        <v>4</v>
      </c>
      <c r="G413">
        <v>6</v>
      </c>
      <c r="H413">
        <v>3</v>
      </c>
      <c r="I413">
        <v>4</v>
      </c>
      <c r="J413">
        <v>73</v>
      </c>
      <c r="K413" t="b">
        <f>punkty_rekrutacyjne5[[#This Row],[GHP]]=100</f>
        <v>0</v>
      </c>
      <c r="L413">
        <v>61</v>
      </c>
      <c r="M413" t="b">
        <f>punkty_rekrutacyjne5[[#This Row],[GHH]]=100</f>
        <v>0</v>
      </c>
      <c r="N413">
        <v>49</v>
      </c>
      <c r="O413" t="b">
        <f>punkty_rekrutacyjne5[[#This Row],[GMM]]=100</f>
        <v>0</v>
      </c>
      <c r="P413">
        <v>70</v>
      </c>
      <c r="Q413" t="b">
        <f>punkty_rekrutacyjne5[[#This Row],[GMP]]=100</f>
        <v>0</v>
      </c>
      <c r="R413">
        <v>52</v>
      </c>
      <c r="S413" t="b">
        <f>punkty_rekrutacyjne5[[#This Row],[GJP]]=100</f>
        <v>0</v>
      </c>
      <c r="T413" s="1">
        <f>COUNTIF(punkty_rekrutacyjne5[[#This Row],[Max]:[Max5]],TRUE)</f>
        <v>0</v>
      </c>
    </row>
    <row r="414" spans="2:20" hidden="1" x14ac:dyDescent="0.25">
      <c r="B414" s="1" t="s">
        <v>559</v>
      </c>
      <c r="C414" s="1" t="s">
        <v>145</v>
      </c>
      <c r="D414">
        <v>8</v>
      </c>
      <c r="E414">
        <v>2</v>
      </c>
      <c r="F414">
        <v>5</v>
      </c>
      <c r="G414">
        <v>2</v>
      </c>
      <c r="H414">
        <v>2</v>
      </c>
      <c r="I414">
        <v>6</v>
      </c>
      <c r="J414">
        <v>52</v>
      </c>
      <c r="K414" t="b">
        <f>punkty_rekrutacyjne5[[#This Row],[GHP]]=100</f>
        <v>0</v>
      </c>
      <c r="L414">
        <v>90</v>
      </c>
      <c r="M414" t="b">
        <f>punkty_rekrutacyjne5[[#This Row],[GHH]]=100</f>
        <v>0</v>
      </c>
      <c r="N414">
        <v>95</v>
      </c>
      <c r="O414" t="b">
        <f>punkty_rekrutacyjne5[[#This Row],[GMM]]=100</f>
        <v>0</v>
      </c>
      <c r="P414">
        <v>83</v>
      </c>
      <c r="Q414" t="b">
        <f>punkty_rekrutacyjne5[[#This Row],[GMP]]=100</f>
        <v>0</v>
      </c>
      <c r="R414">
        <v>23</v>
      </c>
      <c r="S414" t="b">
        <f>punkty_rekrutacyjne5[[#This Row],[GJP]]=100</f>
        <v>0</v>
      </c>
      <c r="T414" s="1">
        <f>COUNTIF(punkty_rekrutacyjne5[[#This Row],[Max]:[Max5]],TRUE)</f>
        <v>0</v>
      </c>
    </row>
    <row r="415" spans="2:20" hidden="1" x14ac:dyDescent="0.25">
      <c r="B415" s="1" t="s">
        <v>418</v>
      </c>
      <c r="C415" s="1" t="s">
        <v>32</v>
      </c>
      <c r="D415">
        <v>8</v>
      </c>
      <c r="E415">
        <v>5</v>
      </c>
      <c r="F415">
        <v>6</v>
      </c>
      <c r="G415">
        <v>5</v>
      </c>
      <c r="H415">
        <v>6</v>
      </c>
      <c r="I415">
        <v>5</v>
      </c>
      <c r="J415">
        <v>5</v>
      </c>
      <c r="K415" t="b">
        <f>punkty_rekrutacyjne5[[#This Row],[GHP]]=100</f>
        <v>0</v>
      </c>
      <c r="L415">
        <v>84</v>
      </c>
      <c r="M415" t="b">
        <f>punkty_rekrutacyjne5[[#This Row],[GHH]]=100</f>
        <v>0</v>
      </c>
      <c r="N415">
        <v>88</v>
      </c>
      <c r="O415" t="b">
        <f>punkty_rekrutacyjne5[[#This Row],[GMM]]=100</f>
        <v>0</v>
      </c>
      <c r="P415">
        <v>35</v>
      </c>
      <c r="Q415" t="b">
        <f>punkty_rekrutacyjne5[[#This Row],[GMP]]=100</f>
        <v>0</v>
      </c>
      <c r="R415">
        <v>40</v>
      </c>
      <c r="S415" t="b">
        <f>punkty_rekrutacyjne5[[#This Row],[GJP]]=100</f>
        <v>0</v>
      </c>
      <c r="T415" s="1">
        <f>COUNTIF(punkty_rekrutacyjne5[[#This Row],[Max]:[Max5]],TRUE)</f>
        <v>0</v>
      </c>
    </row>
    <row r="416" spans="2:20" hidden="1" x14ac:dyDescent="0.25">
      <c r="B416" s="1" t="s">
        <v>123</v>
      </c>
      <c r="C416" s="1" t="s">
        <v>273</v>
      </c>
      <c r="D416">
        <v>5</v>
      </c>
      <c r="E416">
        <v>4</v>
      </c>
      <c r="F416">
        <v>6</v>
      </c>
      <c r="G416">
        <v>2</v>
      </c>
      <c r="H416">
        <v>3</v>
      </c>
      <c r="I416">
        <v>4</v>
      </c>
      <c r="J416">
        <v>53</v>
      </c>
      <c r="K416" t="b">
        <f>punkty_rekrutacyjne5[[#This Row],[GHP]]=100</f>
        <v>0</v>
      </c>
      <c r="L416">
        <v>57</v>
      </c>
      <c r="M416" t="b">
        <f>punkty_rekrutacyjne5[[#This Row],[GHH]]=100</f>
        <v>0</v>
      </c>
      <c r="N416">
        <v>30</v>
      </c>
      <c r="O416" t="b">
        <f>punkty_rekrutacyjne5[[#This Row],[GMM]]=100</f>
        <v>0</v>
      </c>
      <c r="P416">
        <v>7</v>
      </c>
      <c r="Q416" t="b">
        <f>punkty_rekrutacyjne5[[#This Row],[GMP]]=100</f>
        <v>0</v>
      </c>
      <c r="R416">
        <v>52</v>
      </c>
      <c r="S416" t="b">
        <f>punkty_rekrutacyjne5[[#This Row],[GJP]]=100</f>
        <v>0</v>
      </c>
      <c r="T416" s="1">
        <f>COUNTIF(punkty_rekrutacyjne5[[#This Row],[Max]:[Max5]],TRUE)</f>
        <v>0</v>
      </c>
    </row>
    <row r="417" spans="2:20" hidden="1" x14ac:dyDescent="0.25">
      <c r="B417" s="1" t="s">
        <v>560</v>
      </c>
      <c r="C417" s="1" t="s">
        <v>145</v>
      </c>
      <c r="D417">
        <v>4</v>
      </c>
      <c r="E417">
        <v>2</v>
      </c>
      <c r="F417">
        <v>4</v>
      </c>
      <c r="G417">
        <v>5</v>
      </c>
      <c r="H417">
        <v>5</v>
      </c>
      <c r="I417">
        <v>4</v>
      </c>
      <c r="J417">
        <v>52</v>
      </c>
      <c r="K417" t="b">
        <f>punkty_rekrutacyjne5[[#This Row],[GHP]]=100</f>
        <v>0</v>
      </c>
      <c r="L417">
        <v>73</v>
      </c>
      <c r="M417" t="b">
        <f>punkty_rekrutacyjne5[[#This Row],[GHH]]=100</f>
        <v>0</v>
      </c>
      <c r="N417">
        <v>12</v>
      </c>
      <c r="O417" t="b">
        <f>punkty_rekrutacyjne5[[#This Row],[GMM]]=100</f>
        <v>0</v>
      </c>
      <c r="P417">
        <v>3</v>
      </c>
      <c r="Q417" t="b">
        <f>punkty_rekrutacyjne5[[#This Row],[GMP]]=100</f>
        <v>0</v>
      </c>
      <c r="R417">
        <v>7</v>
      </c>
      <c r="S417" t="b">
        <f>punkty_rekrutacyjne5[[#This Row],[GJP]]=100</f>
        <v>0</v>
      </c>
      <c r="T417" s="1">
        <f>COUNTIF(punkty_rekrutacyjne5[[#This Row],[Max]:[Max5]],TRUE)</f>
        <v>0</v>
      </c>
    </row>
    <row r="418" spans="2:20" hidden="1" x14ac:dyDescent="0.25">
      <c r="B418" s="1" t="s">
        <v>561</v>
      </c>
      <c r="C418" s="1" t="s">
        <v>133</v>
      </c>
      <c r="D418">
        <v>7</v>
      </c>
      <c r="E418">
        <v>4</v>
      </c>
      <c r="F418">
        <v>3</v>
      </c>
      <c r="G418">
        <v>2</v>
      </c>
      <c r="H418">
        <v>5</v>
      </c>
      <c r="I418">
        <v>5</v>
      </c>
      <c r="J418">
        <v>41</v>
      </c>
      <c r="K418" t="b">
        <f>punkty_rekrutacyjne5[[#This Row],[GHP]]=100</f>
        <v>0</v>
      </c>
      <c r="L418">
        <v>23</v>
      </c>
      <c r="M418" t="b">
        <f>punkty_rekrutacyjne5[[#This Row],[GHH]]=100</f>
        <v>0</v>
      </c>
      <c r="N418">
        <v>84</v>
      </c>
      <c r="O418" t="b">
        <f>punkty_rekrutacyjne5[[#This Row],[GMM]]=100</f>
        <v>0</v>
      </c>
      <c r="P418">
        <v>93</v>
      </c>
      <c r="Q418" t="b">
        <f>punkty_rekrutacyjne5[[#This Row],[GMP]]=100</f>
        <v>0</v>
      </c>
      <c r="R418">
        <v>6</v>
      </c>
      <c r="S418" t="b">
        <f>punkty_rekrutacyjne5[[#This Row],[GJP]]=100</f>
        <v>0</v>
      </c>
      <c r="T418" s="1">
        <f>COUNTIF(punkty_rekrutacyjne5[[#This Row],[Max]:[Max5]],TRUE)</f>
        <v>0</v>
      </c>
    </row>
    <row r="419" spans="2:20" hidden="1" x14ac:dyDescent="0.25">
      <c r="B419" s="1" t="s">
        <v>562</v>
      </c>
      <c r="C419" s="1" t="s">
        <v>369</v>
      </c>
      <c r="D419">
        <v>3</v>
      </c>
      <c r="E419">
        <v>3</v>
      </c>
      <c r="F419">
        <v>4</v>
      </c>
      <c r="G419">
        <v>4</v>
      </c>
      <c r="H419">
        <v>5</v>
      </c>
      <c r="I419">
        <v>5</v>
      </c>
      <c r="J419">
        <v>44</v>
      </c>
      <c r="K419" t="b">
        <f>punkty_rekrutacyjne5[[#This Row],[GHP]]=100</f>
        <v>0</v>
      </c>
      <c r="L419">
        <v>90</v>
      </c>
      <c r="M419" t="b">
        <f>punkty_rekrutacyjne5[[#This Row],[GHH]]=100</f>
        <v>0</v>
      </c>
      <c r="N419">
        <v>71</v>
      </c>
      <c r="O419" t="b">
        <f>punkty_rekrutacyjne5[[#This Row],[GMM]]=100</f>
        <v>0</v>
      </c>
      <c r="P419">
        <v>41</v>
      </c>
      <c r="Q419" t="b">
        <f>punkty_rekrutacyjne5[[#This Row],[GMP]]=100</f>
        <v>0</v>
      </c>
      <c r="R419">
        <v>60</v>
      </c>
      <c r="S419" t="b">
        <f>punkty_rekrutacyjne5[[#This Row],[GJP]]=100</f>
        <v>0</v>
      </c>
      <c r="T419" s="1">
        <f>COUNTIF(punkty_rekrutacyjne5[[#This Row],[Max]:[Max5]],TRUE)</f>
        <v>0</v>
      </c>
    </row>
    <row r="420" spans="2:20" hidden="1" x14ac:dyDescent="0.25">
      <c r="B420" s="1" t="s">
        <v>563</v>
      </c>
      <c r="C420" s="1" t="s">
        <v>101</v>
      </c>
      <c r="D420">
        <v>0</v>
      </c>
      <c r="E420">
        <v>5</v>
      </c>
      <c r="F420">
        <v>2</v>
      </c>
      <c r="G420">
        <v>4</v>
      </c>
      <c r="H420">
        <v>2</v>
      </c>
      <c r="I420">
        <v>6</v>
      </c>
      <c r="J420">
        <v>27</v>
      </c>
      <c r="K420" t="b">
        <f>punkty_rekrutacyjne5[[#This Row],[GHP]]=100</f>
        <v>0</v>
      </c>
      <c r="L420">
        <v>56</v>
      </c>
      <c r="M420" t="b">
        <f>punkty_rekrutacyjne5[[#This Row],[GHH]]=100</f>
        <v>0</v>
      </c>
      <c r="N420">
        <v>54</v>
      </c>
      <c r="O420" t="b">
        <f>punkty_rekrutacyjne5[[#This Row],[GMM]]=100</f>
        <v>0</v>
      </c>
      <c r="P420">
        <v>99</v>
      </c>
      <c r="Q420" t="b">
        <f>punkty_rekrutacyjne5[[#This Row],[GMP]]=100</f>
        <v>0</v>
      </c>
      <c r="R420">
        <v>27</v>
      </c>
      <c r="S420" t="b">
        <f>punkty_rekrutacyjne5[[#This Row],[GJP]]=100</f>
        <v>0</v>
      </c>
      <c r="T420" s="1">
        <f>COUNTIF(punkty_rekrutacyjne5[[#This Row],[Max]:[Max5]],TRUE)</f>
        <v>0</v>
      </c>
    </row>
    <row r="421" spans="2:20" hidden="1" x14ac:dyDescent="0.25">
      <c r="B421" s="1" t="s">
        <v>564</v>
      </c>
      <c r="C421" s="1" t="s">
        <v>145</v>
      </c>
      <c r="D421">
        <v>6</v>
      </c>
      <c r="E421">
        <v>4</v>
      </c>
      <c r="F421">
        <v>5</v>
      </c>
      <c r="G421">
        <v>6</v>
      </c>
      <c r="H421">
        <v>2</v>
      </c>
      <c r="I421">
        <v>5</v>
      </c>
      <c r="J421">
        <v>56</v>
      </c>
      <c r="K421" t="b">
        <f>punkty_rekrutacyjne5[[#This Row],[GHP]]=100</f>
        <v>0</v>
      </c>
      <c r="L421">
        <v>47</v>
      </c>
      <c r="M421" t="b">
        <f>punkty_rekrutacyjne5[[#This Row],[GHH]]=100</f>
        <v>0</v>
      </c>
      <c r="N421">
        <v>34</v>
      </c>
      <c r="O421" t="b">
        <f>punkty_rekrutacyjne5[[#This Row],[GMM]]=100</f>
        <v>0</v>
      </c>
      <c r="P421">
        <v>65</v>
      </c>
      <c r="Q421" t="b">
        <f>punkty_rekrutacyjne5[[#This Row],[GMP]]=100</f>
        <v>0</v>
      </c>
      <c r="R421">
        <v>87</v>
      </c>
      <c r="S421" t="b">
        <f>punkty_rekrutacyjne5[[#This Row],[GJP]]=100</f>
        <v>0</v>
      </c>
      <c r="T421" s="1">
        <f>COUNTIF(punkty_rekrutacyjne5[[#This Row],[Max]:[Max5]],TRUE)</f>
        <v>0</v>
      </c>
    </row>
    <row r="422" spans="2:20" hidden="1" x14ac:dyDescent="0.25">
      <c r="B422" s="1" t="s">
        <v>565</v>
      </c>
      <c r="C422" s="1" t="s">
        <v>302</v>
      </c>
      <c r="D422">
        <v>3</v>
      </c>
      <c r="E422">
        <v>5</v>
      </c>
      <c r="F422">
        <v>6</v>
      </c>
      <c r="G422">
        <v>4</v>
      </c>
      <c r="H422">
        <v>6</v>
      </c>
      <c r="I422">
        <v>6</v>
      </c>
      <c r="J422">
        <v>79</v>
      </c>
      <c r="K422" t="b">
        <f>punkty_rekrutacyjne5[[#This Row],[GHP]]=100</f>
        <v>0</v>
      </c>
      <c r="L422">
        <v>52</v>
      </c>
      <c r="M422" t="b">
        <f>punkty_rekrutacyjne5[[#This Row],[GHH]]=100</f>
        <v>0</v>
      </c>
      <c r="N422">
        <v>11</v>
      </c>
      <c r="O422" t="b">
        <f>punkty_rekrutacyjne5[[#This Row],[GMM]]=100</f>
        <v>0</v>
      </c>
      <c r="P422">
        <v>9</v>
      </c>
      <c r="Q422" t="b">
        <f>punkty_rekrutacyjne5[[#This Row],[GMP]]=100</f>
        <v>0</v>
      </c>
      <c r="R422">
        <v>83</v>
      </c>
      <c r="S422" t="b">
        <f>punkty_rekrutacyjne5[[#This Row],[GJP]]=100</f>
        <v>0</v>
      </c>
      <c r="T422" s="1">
        <f>COUNTIF(punkty_rekrutacyjne5[[#This Row],[Max]:[Max5]],TRUE)</f>
        <v>0</v>
      </c>
    </row>
    <row r="423" spans="2:20" hidden="1" x14ac:dyDescent="0.25">
      <c r="B423" s="1" t="s">
        <v>566</v>
      </c>
      <c r="C423" s="1" t="s">
        <v>174</v>
      </c>
      <c r="D423">
        <v>6</v>
      </c>
      <c r="E423">
        <v>5</v>
      </c>
      <c r="F423">
        <v>5</v>
      </c>
      <c r="G423">
        <v>5</v>
      </c>
      <c r="H423">
        <v>4</v>
      </c>
      <c r="I423">
        <v>4</v>
      </c>
      <c r="J423">
        <v>34</v>
      </c>
      <c r="K423" t="b">
        <f>punkty_rekrutacyjne5[[#This Row],[GHP]]=100</f>
        <v>0</v>
      </c>
      <c r="L423">
        <v>15</v>
      </c>
      <c r="M423" t="b">
        <f>punkty_rekrutacyjne5[[#This Row],[GHH]]=100</f>
        <v>0</v>
      </c>
      <c r="N423">
        <v>40</v>
      </c>
      <c r="O423" t="b">
        <f>punkty_rekrutacyjne5[[#This Row],[GMM]]=100</f>
        <v>0</v>
      </c>
      <c r="P423">
        <v>85</v>
      </c>
      <c r="Q423" t="b">
        <f>punkty_rekrutacyjne5[[#This Row],[GMP]]=100</f>
        <v>0</v>
      </c>
      <c r="R423">
        <v>52</v>
      </c>
      <c r="S423" t="b">
        <f>punkty_rekrutacyjne5[[#This Row],[GJP]]=100</f>
        <v>0</v>
      </c>
      <c r="T423" s="1">
        <f>COUNTIF(punkty_rekrutacyjne5[[#This Row],[Max]:[Max5]],TRUE)</f>
        <v>0</v>
      </c>
    </row>
    <row r="424" spans="2:20" hidden="1" x14ac:dyDescent="0.25">
      <c r="B424" s="1" t="s">
        <v>567</v>
      </c>
      <c r="C424" s="1" t="s">
        <v>568</v>
      </c>
      <c r="D424">
        <v>1</v>
      </c>
      <c r="E424">
        <v>3</v>
      </c>
      <c r="F424">
        <v>4</v>
      </c>
      <c r="G424">
        <v>6</v>
      </c>
      <c r="H424">
        <v>6</v>
      </c>
      <c r="I424">
        <v>3</v>
      </c>
      <c r="J424">
        <v>52</v>
      </c>
      <c r="K424" t="b">
        <f>punkty_rekrutacyjne5[[#This Row],[GHP]]=100</f>
        <v>0</v>
      </c>
      <c r="L424">
        <v>36</v>
      </c>
      <c r="M424" t="b">
        <f>punkty_rekrutacyjne5[[#This Row],[GHH]]=100</f>
        <v>0</v>
      </c>
      <c r="N424">
        <v>41</v>
      </c>
      <c r="O424" t="b">
        <f>punkty_rekrutacyjne5[[#This Row],[GMM]]=100</f>
        <v>0</v>
      </c>
      <c r="P424">
        <v>96</v>
      </c>
      <c r="Q424" t="b">
        <f>punkty_rekrutacyjne5[[#This Row],[GMP]]=100</f>
        <v>0</v>
      </c>
      <c r="R424">
        <v>66</v>
      </c>
      <c r="S424" t="b">
        <f>punkty_rekrutacyjne5[[#This Row],[GJP]]=100</f>
        <v>0</v>
      </c>
      <c r="T424" s="1">
        <f>COUNTIF(punkty_rekrutacyjne5[[#This Row],[Max]:[Max5]],TRUE)</f>
        <v>0</v>
      </c>
    </row>
    <row r="425" spans="2:20" hidden="1" x14ac:dyDescent="0.25">
      <c r="B425" s="1" t="s">
        <v>569</v>
      </c>
      <c r="C425" s="1" t="s">
        <v>222</v>
      </c>
      <c r="D425">
        <v>5</v>
      </c>
      <c r="E425">
        <v>4</v>
      </c>
      <c r="F425">
        <v>6</v>
      </c>
      <c r="G425">
        <v>5</v>
      </c>
      <c r="H425">
        <v>5</v>
      </c>
      <c r="I425">
        <v>3</v>
      </c>
      <c r="J425">
        <v>41</v>
      </c>
      <c r="K425" t="b">
        <f>punkty_rekrutacyjne5[[#This Row],[GHP]]=100</f>
        <v>0</v>
      </c>
      <c r="L425">
        <v>35</v>
      </c>
      <c r="M425" t="b">
        <f>punkty_rekrutacyjne5[[#This Row],[GHH]]=100</f>
        <v>0</v>
      </c>
      <c r="N425">
        <v>54</v>
      </c>
      <c r="O425" t="b">
        <f>punkty_rekrutacyjne5[[#This Row],[GMM]]=100</f>
        <v>0</v>
      </c>
      <c r="P425">
        <v>14</v>
      </c>
      <c r="Q425" t="b">
        <f>punkty_rekrutacyjne5[[#This Row],[GMP]]=100</f>
        <v>0</v>
      </c>
      <c r="R425">
        <v>29</v>
      </c>
      <c r="S425" t="b">
        <f>punkty_rekrutacyjne5[[#This Row],[GJP]]=100</f>
        <v>0</v>
      </c>
      <c r="T425" s="1">
        <f>COUNTIF(punkty_rekrutacyjne5[[#This Row],[Max]:[Max5]],TRUE)</f>
        <v>0</v>
      </c>
    </row>
    <row r="426" spans="2:20" hidden="1" x14ac:dyDescent="0.25">
      <c r="B426" s="1" t="s">
        <v>570</v>
      </c>
      <c r="C426" s="1" t="s">
        <v>571</v>
      </c>
      <c r="D426">
        <v>5</v>
      </c>
      <c r="E426">
        <v>3</v>
      </c>
      <c r="F426">
        <v>5</v>
      </c>
      <c r="G426">
        <v>5</v>
      </c>
      <c r="H426">
        <v>3</v>
      </c>
      <c r="I426">
        <v>2</v>
      </c>
      <c r="J426">
        <v>25</v>
      </c>
      <c r="K426" t="b">
        <f>punkty_rekrutacyjne5[[#This Row],[GHP]]=100</f>
        <v>0</v>
      </c>
      <c r="L426">
        <v>24</v>
      </c>
      <c r="M426" t="b">
        <f>punkty_rekrutacyjne5[[#This Row],[GHH]]=100</f>
        <v>0</v>
      </c>
      <c r="N426">
        <v>28</v>
      </c>
      <c r="O426" t="b">
        <f>punkty_rekrutacyjne5[[#This Row],[GMM]]=100</f>
        <v>0</v>
      </c>
      <c r="P426">
        <v>21</v>
      </c>
      <c r="Q426" t="b">
        <f>punkty_rekrutacyjne5[[#This Row],[GMP]]=100</f>
        <v>0</v>
      </c>
      <c r="R426">
        <v>24</v>
      </c>
      <c r="S426" t="b">
        <f>punkty_rekrutacyjne5[[#This Row],[GJP]]=100</f>
        <v>0</v>
      </c>
      <c r="T426" s="1">
        <f>COUNTIF(punkty_rekrutacyjne5[[#This Row],[Max]:[Max5]],TRUE)</f>
        <v>0</v>
      </c>
    </row>
    <row r="427" spans="2:20" hidden="1" x14ac:dyDescent="0.25">
      <c r="B427" s="1" t="s">
        <v>572</v>
      </c>
      <c r="C427" s="1" t="s">
        <v>177</v>
      </c>
      <c r="D427">
        <v>3</v>
      </c>
      <c r="E427">
        <v>4</v>
      </c>
      <c r="F427">
        <v>2</v>
      </c>
      <c r="G427">
        <v>5</v>
      </c>
      <c r="H427">
        <v>2</v>
      </c>
      <c r="I427">
        <v>6</v>
      </c>
      <c r="J427">
        <v>80</v>
      </c>
      <c r="K427" t="b">
        <f>punkty_rekrutacyjne5[[#This Row],[GHP]]=100</f>
        <v>0</v>
      </c>
      <c r="L427">
        <v>86</v>
      </c>
      <c r="M427" t="b">
        <f>punkty_rekrutacyjne5[[#This Row],[GHH]]=100</f>
        <v>0</v>
      </c>
      <c r="N427">
        <v>29</v>
      </c>
      <c r="O427" t="b">
        <f>punkty_rekrutacyjne5[[#This Row],[GMM]]=100</f>
        <v>0</v>
      </c>
      <c r="P427">
        <v>32</v>
      </c>
      <c r="Q427" t="b">
        <f>punkty_rekrutacyjne5[[#This Row],[GMP]]=100</f>
        <v>0</v>
      </c>
      <c r="R427">
        <v>85</v>
      </c>
      <c r="S427" t="b">
        <f>punkty_rekrutacyjne5[[#This Row],[GJP]]=100</f>
        <v>0</v>
      </c>
      <c r="T427" s="1">
        <f>COUNTIF(punkty_rekrutacyjne5[[#This Row],[Max]:[Max5]],TRUE)</f>
        <v>0</v>
      </c>
    </row>
    <row r="428" spans="2:20" hidden="1" x14ac:dyDescent="0.25">
      <c r="B428" s="1" t="s">
        <v>573</v>
      </c>
      <c r="C428" s="1" t="s">
        <v>526</v>
      </c>
      <c r="D428">
        <v>4</v>
      </c>
      <c r="E428">
        <v>3</v>
      </c>
      <c r="F428">
        <v>5</v>
      </c>
      <c r="G428">
        <v>6</v>
      </c>
      <c r="H428">
        <v>3</v>
      </c>
      <c r="I428">
        <v>4</v>
      </c>
      <c r="J428">
        <v>68</v>
      </c>
      <c r="K428" t="b">
        <f>punkty_rekrutacyjne5[[#This Row],[GHP]]=100</f>
        <v>0</v>
      </c>
      <c r="L428">
        <v>19</v>
      </c>
      <c r="M428" t="b">
        <f>punkty_rekrutacyjne5[[#This Row],[GHH]]=100</f>
        <v>0</v>
      </c>
      <c r="N428">
        <v>94</v>
      </c>
      <c r="O428" t="b">
        <f>punkty_rekrutacyjne5[[#This Row],[GMM]]=100</f>
        <v>0</v>
      </c>
      <c r="P428">
        <v>92</v>
      </c>
      <c r="Q428" t="b">
        <f>punkty_rekrutacyjne5[[#This Row],[GMP]]=100</f>
        <v>0</v>
      </c>
      <c r="R428">
        <v>62</v>
      </c>
      <c r="S428" t="b">
        <f>punkty_rekrutacyjne5[[#This Row],[GJP]]=100</f>
        <v>0</v>
      </c>
      <c r="T428" s="1">
        <f>COUNTIF(punkty_rekrutacyjne5[[#This Row],[Max]:[Max5]],TRUE)</f>
        <v>0</v>
      </c>
    </row>
    <row r="429" spans="2:20" hidden="1" x14ac:dyDescent="0.25">
      <c r="B429" s="1" t="s">
        <v>574</v>
      </c>
      <c r="C429" s="1" t="s">
        <v>575</v>
      </c>
      <c r="D429">
        <v>4</v>
      </c>
      <c r="E429">
        <v>2</v>
      </c>
      <c r="F429">
        <v>5</v>
      </c>
      <c r="G429">
        <v>2</v>
      </c>
      <c r="H429">
        <v>5</v>
      </c>
      <c r="I429">
        <v>4</v>
      </c>
      <c r="J429">
        <v>74</v>
      </c>
      <c r="K429" t="b">
        <f>punkty_rekrutacyjne5[[#This Row],[GHP]]=100</f>
        <v>0</v>
      </c>
      <c r="L429">
        <v>85</v>
      </c>
      <c r="M429" t="b">
        <f>punkty_rekrutacyjne5[[#This Row],[GHH]]=100</f>
        <v>0</v>
      </c>
      <c r="N429">
        <v>21</v>
      </c>
      <c r="O429" t="b">
        <f>punkty_rekrutacyjne5[[#This Row],[GMM]]=100</f>
        <v>0</v>
      </c>
      <c r="P429">
        <v>33</v>
      </c>
      <c r="Q429" t="b">
        <f>punkty_rekrutacyjne5[[#This Row],[GMP]]=100</f>
        <v>0</v>
      </c>
      <c r="R429">
        <v>9</v>
      </c>
      <c r="S429" t="b">
        <f>punkty_rekrutacyjne5[[#This Row],[GJP]]=100</f>
        <v>0</v>
      </c>
      <c r="T429" s="1">
        <f>COUNTIF(punkty_rekrutacyjne5[[#This Row],[Max]:[Max5]],TRUE)</f>
        <v>0</v>
      </c>
    </row>
    <row r="430" spans="2:20" hidden="1" x14ac:dyDescent="0.25">
      <c r="B430" s="1" t="s">
        <v>403</v>
      </c>
      <c r="C430" s="1" t="s">
        <v>64</v>
      </c>
      <c r="D430">
        <v>0</v>
      </c>
      <c r="E430">
        <v>2</v>
      </c>
      <c r="F430">
        <v>3</v>
      </c>
      <c r="G430">
        <v>5</v>
      </c>
      <c r="H430">
        <v>4</v>
      </c>
      <c r="I430">
        <v>6</v>
      </c>
      <c r="J430">
        <v>40</v>
      </c>
      <c r="K430" t="b">
        <f>punkty_rekrutacyjne5[[#This Row],[GHP]]=100</f>
        <v>0</v>
      </c>
      <c r="L430">
        <v>46</v>
      </c>
      <c r="M430" t="b">
        <f>punkty_rekrutacyjne5[[#This Row],[GHH]]=100</f>
        <v>0</v>
      </c>
      <c r="N430">
        <v>1</v>
      </c>
      <c r="O430" t="b">
        <f>punkty_rekrutacyjne5[[#This Row],[GMM]]=100</f>
        <v>0</v>
      </c>
      <c r="P430">
        <v>98</v>
      </c>
      <c r="Q430" t="b">
        <f>punkty_rekrutacyjne5[[#This Row],[GMP]]=100</f>
        <v>0</v>
      </c>
      <c r="R430">
        <v>39</v>
      </c>
      <c r="S430" t="b">
        <f>punkty_rekrutacyjne5[[#This Row],[GJP]]=100</f>
        <v>0</v>
      </c>
      <c r="T430" s="1">
        <f>COUNTIF(punkty_rekrutacyjne5[[#This Row],[Max]:[Max5]],TRUE)</f>
        <v>0</v>
      </c>
    </row>
    <row r="431" spans="2:20" hidden="1" x14ac:dyDescent="0.25">
      <c r="B431" s="1" t="s">
        <v>576</v>
      </c>
      <c r="C431" s="1" t="s">
        <v>430</v>
      </c>
      <c r="D431">
        <v>7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1</v>
      </c>
      <c r="K431" t="b">
        <f>punkty_rekrutacyjne5[[#This Row],[GHP]]=100</f>
        <v>0</v>
      </c>
      <c r="L431">
        <v>25</v>
      </c>
      <c r="M431" t="b">
        <f>punkty_rekrutacyjne5[[#This Row],[GHH]]=100</f>
        <v>0</v>
      </c>
      <c r="N431">
        <v>33</v>
      </c>
      <c r="O431" t="b">
        <f>punkty_rekrutacyjne5[[#This Row],[GMM]]=100</f>
        <v>0</v>
      </c>
      <c r="P431">
        <v>91</v>
      </c>
      <c r="Q431" t="b">
        <f>punkty_rekrutacyjne5[[#This Row],[GMP]]=100</f>
        <v>0</v>
      </c>
      <c r="R431">
        <v>60</v>
      </c>
      <c r="S431" t="b">
        <f>punkty_rekrutacyjne5[[#This Row],[GJP]]=100</f>
        <v>0</v>
      </c>
      <c r="T431" s="1">
        <f>COUNTIF(punkty_rekrutacyjne5[[#This Row],[Max]:[Max5]],TRUE)</f>
        <v>0</v>
      </c>
    </row>
    <row r="432" spans="2:20" hidden="1" x14ac:dyDescent="0.25">
      <c r="B432" s="1" t="s">
        <v>577</v>
      </c>
      <c r="C432" s="1" t="s">
        <v>360</v>
      </c>
      <c r="D432">
        <v>3</v>
      </c>
      <c r="E432">
        <v>3</v>
      </c>
      <c r="F432">
        <v>6</v>
      </c>
      <c r="G432">
        <v>4</v>
      </c>
      <c r="H432">
        <v>4</v>
      </c>
      <c r="I432">
        <v>3</v>
      </c>
      <c r="J432">
        <v>87</v>
      </c>
      <c r="K432" t="b">
        <f>punkty_rekrutacyjne5[[#This Row],[GHP]]=100</f>
        <v>0</v>
      </c>
      <c r="L432">
        <v>50</v>
      </c>
      <c r="M432" t="b">
        <f>punkty_rekrutacyjne5[[#This Row],[GHH]]=100</f>
        <v>0</v>
      </c>
      <c r="N432">
        <v>61</v>
      </c>
      <c r="O432" t="b">
        <f>punkty_rekrutacyjne5[[#This Row],[GMM]]=100</f>
        <v>0</v>
      </c>
      <c r="P432">
        <v>48</v>
      </c>
      <c r="Q432" t="b">
        <f>punkty_rekrutacyjne5[[#This Row],[GMP]]=100</f>
        <v>0</v>
      </c>
      <c r="R432">
        <v>86</v>
      </c>
      <c r="S432" t="b">
        <f>punkty_rekrutacyjne5[[#This Row],[GJP]]=100</f>
        <v>0</v>
      </c>
      <c r="T432" s="1">
        <f>COUNTIF(punkty_rekrutacyjne5[[#This Row],[Max]:[Max5]],TRUE)</f>
        <v>0</v>
      </c>
    </row>
    <row r="433" spans="2:20" hidden="1" x14ac:dyDescent="0.25">
      <c r="B433" s="1" t="s">
        <v>578</v>
      </c>
      <c r="C433" s="1" t="s">
        <v>579</v>
      </c>
      <c r="D433">
        <v>5</v>
      </c>
      <c r="E433">
        <v>6</v>
      </c>
      <c r="F433">
        <v>4</v>
      </c>
      <c r="G433">
        <v>2</v>
      </c>
      <c r="H433">
        <v>4</v>
      </c>
      <c r="I433">
        <v>3</v>
      </c>
      <c r="J433">
        <v>100</v>
      </c>
      <c r="K433" t="b">
        <f>punkty_rekrutacyjne5[[#This Row],[GHP]]=100</f>
        <v>1</v>
      </c>
      <c r="L433">
        <v>74</v>
      </c>
      <c r="M433" t="b">
        <f>punkty_rekrutacyjne5[[#This Row],[GHH]]=100</f>
        <v>0</v>
      </c>
      <c r="N433">
        <v>76</v>
      </c>
      <c r="O433" t="b">
        <f>punkty_rekrutacyjne5[[#This Row],[GMM]]=100</f>
        <v>0</v>
      </c>
      <c r="P433">
        <v>47</v>
      </c>
      <c r="Q433" t="b">
        <f>punkty_rekrutacyjne5[[#This Row],[GMP]]=100</f>
        <v>0</v>
      </c>
      <c r="R433">
        <v>29</v>
      </c>
      <c r="S433" t="b">
        <f>punkty_rekrutacyjne5[[#This Row],[GJP]]=100</f>
        <v>0</v>
      </c>
      <c r="T433" s="1">
        <f>COUNTIF(punkty_rekrutacyjne5[[#This Row],[Max]:[Max5]],TRUE)</f>
        <v>1</v>
      </c>
    </row>
    <row r="434" spans="2:20" hidden="1" x14ac:dyDescent="0.25">
      <c r="B434" s="1" t="s">
        <v>580</v>
      </c>
      <c r="C434" s="1" t="s">
        <v>14</v>
      </c>
      <c r="D434">
        <v>1</v>
      </c>
      <c r="E434">
        <v>6</v>
      </c>
      <c r="F434">
        <v>5</v>
      </c>
      <c r="G434">
        <v>2</v>
      </c>
      <c r="H434">
        <v>5</v>
      </c>
      <c r="I434">
        <v>5</v>
      </c>
      <c r="J434">
        <v>59</v>
      </c>
      <c r="K434" t="b">
        <f>punkty_rekrutacyjne5[[#This Row],[GHP]]=100</f>
        <v>0</v>
      </c>
      <c r="L434">
        <v>30</v>
      </c>
      <c r="M434" t="b">
        <f>punkty_rekrutacyjne5[[#This Row],[GHH]]=100</f>
        <v>0</v>
      </c>
      <c r="N434">
        <v>96</v>
      </c>
      <c r="O434" t="b">
        <f>punkty_rekrutacyjne5[[#This Row],[GMM]]=100</f>
        <v>0</v>
      </c>
      <c r="P434">
        <v>53</v>
      </c>
      <c r="Q434" t="b">
        <f>punkty_rekrutacyjne5[[#This Row],[GMP]]=100</f>
        <v>0</v>
      </c>
      <c r="R434">
        <v>87</v>
      </c>
      <c r="S434" t="b">
        <f>punkty_rekrutacyjne5[[#This Row],[GJP]]=100</f>
        <v>0</v>
      </c>
      <c r="T434" s="1">
        <f>COUNTIF(punkty_rekrutacyjne5[[#This Row],[Max]:[Max5]],TRUE)</f>
        <v>0</v>
      </c>
    </row>
    <row r="435" spans="2:20" hidden="1" x14ac:dyDescent="0.25">
      <c r="B435" s="1" t="s">
        <v>581</v>
      </c>
      <c r="C435" s="1" t="s">
        <v>70</v>
      </c>
      <c r="D435">
        <v>6</v>
      </c>
      <c r="E435">
        <v>2</v>
      </c>
      <c r="F435">
        <v>6</v>
      </c>
      <c r="G435">
        <v>4</v>
      </c>
      <c r="H435">
        <v>4</v>
      </c>
      <c r="I435">
        <v>6</v>
      </c>
      <c r="J435">
        <v>51</v>
      </c>
      <c r="K435" t="b">
        <f>punkty_rekrutacyjne5[[#This Row],[GHP]]=100</f>
        <v>0</v>
      </c>
      <c r="L435">
        <v>98</v>
      </c>
      <c r="M435" t="b">
        <f>punkty_rekrutacyjne5[[#This Row],[GHH]]=100</f>
        <v>0</v>
      </c>
      <c r="N435">
        <v>20</v>
      </c>
      <c r="O435" t="b">
        <f>punkty_rekrutacyjne5[[#This Row],[GMM]]=100</f>
        <v>0</v>
      </c>
      <c r="P435">
        <v>37</v>
      </c>
      <c r="Q435" t="b">
        <f>punkty_rekrutacyjne5[[#This Row],[GMP]]=100</f>
        <v>0</v>
      </c>
      <c r="R435">
        <v>54</v>
      </c>
      <c r="S435" t="b">
        <f>punkty_rekrutacyjne5[[#This Row],[GJP]]=100</f>
        <v>0</v>
      </c>
      <c r="T435" s="1">
        <f>COUNTIF(punkty_rekrutacyjne5[[#This Row],[Max]:[Max5]],TRUE)</f>
        <v>0</v>
      </c>
    </row>
    <row r="436" spans="2:20" hidden="1" x14ac:dyDescent="0.25">
      <c r="B436" s="1" t="s">
        <v>380</v>
      </c>
      <c r="C436" s="1" t="s">
        <v>126</v>
      </c>
      <c r="D436">
        <v>7</v>
      </c>
      <c r="E436">
        <v>6</v>
      </c>
      <c r="F436">
        <v>2</v>
      </c>
      <c r="G436">
        <v>6</v>
      </c>
      <c r="H436">
        <v>2</v>
      </c>
      <c r="I436">
        <v>6</v>
      </c>
      <c r="J436">
        <v>75</v>
      </c>
      <c r="K436" t="b">
        <f>punkty_rekrutacyjne5[[#This Row],[GHP]]=100</f>
        <v>0</v>
      </c>
      <c r="L436">
        <v>60</v>
      </c>
      <c r="M436" t="b">
        <f>punkty_rekrutacyjne5[[#This Row],[GHH]]=100</f>
        <v>0</v>
      </c>
      <c r="N436">
        <v>80</v>
      </c>
      <c r="O436" t="b">
        <f>punkty_rekrutacyjne5[[#This Row],[GMM]]=100</f>
        <v>0</v>
      </c>
      <c r="P436">
        <v>86</v>
      </c>
      <c r="Q436" t="b">
        <f>punkty_rekrutacyjne5[[#This Row],[GMP]]=100</f>
        <v>0</v>
      </c>
      <c r="R436">
        <v>91</v>
      </c>
      <c r="S436" t="b">
        <f>punkty_rekrutacyjne5[[#This Row],[GJP]]=100</f>
        <v>0</v>
      </c>
      <c r="T436" s="1">
        <f>COUNTIF(punkty_rekrutacyjne5[[#This Row],[Max]:[Max5]],TRUE)</f>
        <v>0</v>
      </c>
    </row>
    <row r="437" spans="2:20" hidden="1" x14ac:dyDescent="0.25">
      <c r="B437" s="1" t="s">
        <v>582</v>
      </c>
      <c r="C437" s="1" t="s">
        <v>367</v>
      </c>
      <c r="D437">
        <v>5</v>
      </c>
      <c r="E437">
        <v>3</v>
      </c>
      <c r="F437">
        <v>2</v>
      </c>
      <c r="G437">
        <v>6</v>
      </c>
      <c r="H437">
        <v>2</v>
      </c>
      <c r="I437">
        <v>2</v>
      </c>
      <c r="J437">
        <v>28</v>
      </c>
      <c r="K437" t="b">
        <f>punkty_rekrutacyjne5[[#This Row],[GHP]]=100</f>
        <v>0</v>
      </c>
      <c r="L437">
        <v>28</v>
      </c>
      <c r="M437" t="b">
        <f>punkty_rekrutacyjne5[[#This Row],[GHH]]=100</f>
        <v>0</v>
      </c>
      <c r="N437">
        <v>14</v>
      </c>
      <c r="O437" t="b">
        <f>punkty_rekrutacyjne5[[#This Row],[GMM]]=100</f>
        <v>0</v>
      </c>
      <c r="P437">
        <v>52</v>
      </c>
      <c r="Q437" t="b">
        <f>punkty_rekrutacyjne5[[#This Row],[GMP]]=100</f>
        <v>0</v>
      </c>
      <c r="R437">
        <v>35</v>
      </c>
      <c r="S437" t="b">
        <f>punkty_rekrutacyjne5[[#This Row],[GJP]]=100</f>
        <v>0</v>
      </c>
      <c r="T437" s="1">
        <f>COUNTIF(punkty_rekrutacyjne5[[#This Row],[Max]:[Max5]],TRUE)</f>
        <v>0</v>
      </c>
    </row>
    <row r="438" spans="2:20" hidden="1" x14ac:dyDescent="0.25">
      <c r="B438" s="1" t="s">
        <v>583</v>
      </c>
      <c r="C438" s="1" t="s">
        <v>133</v>
      </c>
      <c r="D438">
        <v>8</v>
      </c>
      <c r="E438">
        <v>3</v>
      </c>
      <c r="F438">
        <v>5</v>
      </c>
      <c r="G438">
        <v>5</v>
      </c>
      <c r="H438">
        <v>5</v>
      </c>
      <c r="I438">
        <v>6</v>
      </c>
      <c r="J438">
        <v>63</v>
      </c>
      <c r="K438" t="b">
        <f>punkty_rekrutacyjne5[[#This Row],[GHP]]=100</f>
        <v>0</v>
      </c>
      <c r="L438">
        <v>66</v>
      </c>
      <c r="M438" t="b">
        <f>punkty_rekrutacyjne5[[#This Row],[GHH]]=100</f>
        <v>0</v>
      </c>
      <c r="N438">
        <v>71</v>
      </c>
      <c r="O438" t="b">
        <f>punkty_rekrutacyjne5[[#This Row],[GMM]]=100</f>
        <v>0</v>
      </c>
      <c r="P438">
        <v>11</v>
      </c>
      <c r="Q438" t="b">
        <f>punkty_rekrutacyjne5[[#This Row],[GMP]]=100</f>
        <v>0</v>
      </c>
      <c r="R438">
        <v>57</v>
      </c>
      <c r="S438" t="b">
        <f>punkty_rekrutacyjne5[[#This Row],[GJP]]=100</f>
        <v>0</v>
      </c>
      <c r="T438" s="1">
        <f>COUNTIF(punkty_rekrutacyjne5[[#This Row],[Max]:[Max5]],TRUE)</f>
        <v>0</v>
      </c>
    </row>
    <row r="439" spans="2:20" hidden="1" x14ac:dyDescent="0.25">
      <c r="B439" s="1" t="s">
        <v>584</v>
      </c>
      <c r="C439" s="1" t="s">
        <v>171</v>
      </c>
      <c r="D439">
        <v>5</v>
      </c>
      <c r="E439">
        <v>5</v>
      </c>
      <c r="F439">
        <v>5</v>
      </c>
      <c r="G439">
        <v>5</v>
      </c>
      <c r="H439">
        <v>2</v>
      </c>
      <c r="I439">
        <v>6</v>
      </c>
      <c r="J439">
        <v>45</v>
      </c>
      <c r="K439" t="b">
        <f>punkty_rekrutacyjne5[[#This Row],[GHP]]=100</f>
        <v>0</v>
      </c>
      <c r="L439">
        <v>94</v>
      </c>
      <c r="M439" t="b">
        <f>punkty_rekrutacyjne5[[#This Row],[GHH]]=100</f>
        <v>0</v>
      </c>
      <c r="N439">
        <v>45</v>
      </c>
      <c r="O439" t="b">
        <f>punkty_rekrutacyjne5[[#This Row],[GMM]]=100</f>
        <v>0</v>
      </c>
      <c r="P439">
        <v>100</v>
      </c>
      <c r="Q439" t="b">
        <f>punkty_rekrutacyjne5[[#This Row],[GMP]]=100</f>
        <v>1</v>
      </c>
      <c r="R439">
        <v>98</v>
      </c>
      <c r="S439" t="b">
        <f>punkty_rekrutacyjne5[[#This Row],[GJP]]=100</f>
        <v>0</v>
      </c>
      <c r="T439" s="1">
        <f>COUNTIF(punkty_rekrutacyjne5[[#This Row],[Max]:[Max5]],TRUE)</f>
        <v>1</v>
      </c>
    </row>
    <row r="440" spans="2:20" hidden="1" x14ac:dyDescent="0.25">
      <c r="B440" s="1" t="s">
        <v>585</v>
      </c>
      <c r="C440" s="1" t="s">
        <v>586</v>
      </c>
      <c r="D440">
        <v>6</v>
      </c>
      <c r="E440">
        <v>5</v>
      </c>
      <c r="F440">
        <v>4</v>
      </c>
      <c r="G440">
        <v>5</v>
      </c>
      <c r="H440">
        <v>6</v>
      </c>
      <c r="I440">
        <v>3</v>
      </c>
      <c r="J440">
        <v>90</v>
      </c>
      <c r="K440" t="b">
        <f>punkty_rekrutacyjne5[[#This Row],[GHP]]=100</f>
        <v>0</v>
      </c>
      <c r="L440">
        <v>98</v>
      </c>
      <c r="M440" t="b">
        <f>punkty_rekrutacyjne5[[#This Row],[GHH]]=100</f>
        <v>0</v>
      </c>
      <c r="N440">
        <v>10</v>
      </c>
      <c r="O440" t="b">
        <f>punkty_rekrutacyjne5[[#This Row],[GMM]]=100</f>
        <v>0</v>
      </c>
      <c r="P440">
        <v>95</v>
      </c>
      <c r="Q440" t="b">
        <f>punkty_rekrutacyjne5[[#This Row],[GMP]]=100</f>
        <v>0</v>
      </c>
      <c r="R440">
        <v>63</v>
      </c>
      <c r="S440" t="b">
        <f>punkty_rekrutacyjne5[[#This Row],[GJP]]=100</f>
        <v>0</v>
      </c>
      <c r="T440" s="1">
        <f>COUNTIF(punkty_rekrutacyjne5[[#This Row],[Max]:[Max5]],TRUE)</f>
        <v>0</v>
      </c>
    </row>
    <row r="441" spans="2:20" hidden="1" x14ac:dyDescent="0.25">
      <c r="B441" s="1" t="s">
        <v>587</v>
      </c>
      <c r="C441" s="1" t="s">
        <v>495</v>
      </c>
      <c r="D441">
        <v>7</v>
      </c>
      <c r="E441">
        <v>4</v>
      </c>
      <c r="F441">
        <v>6</v>
      </c>
      <c r="G441">
        <v>5</v>
      </c>
      <c r="H441">
        <v>4</v>
      </c>
      <c r="I441">
        <v>6</v>
      </c>
      <c r="J441">
        <v>3</v>
      </c>
      <c r="K441" t="b">
        <f>punkty_rekrutacyjne5[[#This Row],[GHP]]=100</f>
        <v>0</v>
      </c>
      <c r="L441">
        <v>73</v>
      </c>
      <c r="M441" t="b">
        <f>punkty_rekrutacyjne5[[#This Row],[GHH]]=100</f>
        <v>0</v>
      </c>
      <c r="N441">
        <v>19</v>
      </c>
      <c r="O441" t="b">
        <f>punkty_rekrutacyjne5[[#This Row],[GMM]]=100</f>
        <v>0</v>
      </c>
      <c r="P441">
        <v>42</v>
      </c>
      <c r="Q441" t="b">
        <f>punkty_rekrutacyjne5[[#This Row],[GMP]]=100</f>
        <v>0</v>
      </c>
      <c r="R441">
        <v>88</v>
      </c>
      <c r="S441" t="b">
        <f>punkty_rekrutacyjne5[[#This Row],[GJP]]=100</f>
        <v>0</v>
      </c>
      <c r="T441" s="1">
        <f>COUNTIF(punkty_rekrutacyjne5[[#This Row],[Max]:[Max5]],TRUE)</f>
        <v>0</v>
      </c>
    </row>
    <row r="442" spans="2:20" hidden="1" x14ac:dyDescent="0.25">
      <c r="B442" s="1" t="s">
        <v>588</v>
      </c>
      <c r="C442" s="1" t="s">
        <v>586</v>
      </c>
      <c r="D442">
        <v>0</v>
      </c>
      <c r="E442">
        <v>2</v>
      </c>
      <c r="F442">
        <v>3</v>
      </c>
      <c r="G442">
        <v>3</v>
      </c>
      <c r="H442">
        <v>5</v>
      </c>
      <c r="I442">
        <v>2</v>
      </c>
      <c r="J442">
        <v>82</v>
      </c>
      <c r="K442" t="b">
        <f>punkty_rekrutacyjne5[[#This Row],[GHP]]=100</f>
        <v>0</v>
      </c>
      <c r="L442">
        <v>61</v>
      </c>
      <c r="M442" t="b">
        <f>punkty_rekrutacyjne5[[#This Row],[GHH]]=100</f>
        <v>0</v>
      </c>
      <c r="N442">
        <v>59</v>
      </c>
      <c r="O442" t="b">
        <f>punkty_rekrutacyjne5[[#This Row],[GMM]]=100</f>
        <v>0</v>
      </c>
      <c r="P442">
        <v>51</v>
      </c>
      <c r="Q442" t="b">
        <f>punkty_rekrutacyjne5[[#This Row],[GMP]]=100</f>
        <v>0</v>
      </c>
      <c r="R442">
        <v>71</v>
      </c>
      <c r="S442" t="b">
        <f>punkty_rekrutacyjne5[[#This Row],[GJP]]=100</f>
        <v>0</v>
      </c>
      <c r="T442" s="1">
        <f>COUNTIF(punkty_rekrutacyjne5[[#This Row],[Max]:[Max5]],TRUE)</f>
        <v>0</v>
      </c>
    </row>
    <row r="443" spans="2:20" hidden="1" x14ac:dyDescent="0.25">
      <c r="B443" s="1" t="s">
        <v>235</v>
      </c>
      <c r="C443" s="1" t="s">
        <v>110</v>
      </c>
      <c r="D443">
        <v>0</v>
      </c>
      <c r="E443">
        <v>5</v>
      </c>
      <c r="F443">
        <v>6</v>
      </c>
      <c r="G443">
        <v>4</v>
      </c>
      <c r="H443">
        <v>2</v>
      </c>
      <c r="I443">
        <v>6</v>
      </c>
      <c r="J443">
        <v>8</v>
      </c>
      <c r="K443" t="b">
        <f>punkty_rekrutacyjne5[[#This Row],[GHP]]=100</f>
        <v>0</v>
      </c>
      <c r="L443">
        <v>13</v>
      </c>
      <c r="M443" t="b">
        <f>punkty_rekrutacyjne5[[#This Row],[GHH]]=100</f>
        <v>0</v>
      </c>
      <c r="N443">
        <v>38</v>
      </c>
      <c r="O443" t="b">
        <f>punkty_rekrutacyjne5[[#This Row],[GMM]]=100</f>
        <v>0</v>
      </c>
      <c r="P443">
        <v>1</v>
      </c>
      <c r="Q443" t="b">
        <f>punkty_rekrutacyjne5[[#This Row],[GMP]]=100</f>
        <v>0</v>
      </c>
      <c r="R443">
        <v>39</v>
      </c>
      <c r="S443" t="b">
        <f>punkty_rekrutacyjne5[[#This Row],[GJP]]=100</f>
        <v>0</v>
      </c>
      <c r="T443" s="1">
        <f>COUNTIF(punkty_rekrutacyjne5[[#This Row],[Max]:[Max5]],TRUE)</f>
        <v>0</v>
      </c>
    </row>
    <row r="444" spans="2:20" hidden="1" x14ac:dyDescent="0.25">
      <c r="B444" s="1" t="s">
        <v>589</v>
      </c>
      <c r="C444" s="1" t="s">
        <v>590</v>
      </c>
      <c r="D444">
        <v>4</v>
      </c>
      <c r="E444">
        <v>2</v>
      </c>
      <c r="F444">
        <v>4</v>
      </c>
      <c r="G444">
        <v>4</v>
      </c>
      <c r="H444">
        <v>4</v>
      </c>
      <c r="I444">
        <v>3</v>
      </c>
      <c r="J444">
        <v>25</v>
      </c>
      <c r="K444" t="b">
        <f>punkty_rekrutacyjne5[[#This Row],[GHP]]=100</f>
        <v>0</v>
      </c>
      <c r="L444">
        <v>86</v>
      </c>
      <c r="M444" t="b">
        <f>punkty_rekrutacyjne5[[#This Row],[GHH]]=100</f>
        <v>0</v>
      </c>
      <c r="N444">
        <v>7</v>
      </c>
      <c r="O444" t="b">
        <f>punkty_rekrutacyjne5[[#This Row],[GMM]]=100</f>
        <v>0</v>
      </c>
      <c r="P444">
        <v>3</v>
      </c>
      <c r="Q444" t="b">
        <f>punkty_rekrutacyjne5[[#This Row],[GMP]]=100</f>
        <v>0</v>
      </c>
      <c r="R444">
        <v>94</v>
      </c>
      <c r="S444" t="b">
        <f>punkty_rekrutacyjne5[[#This Row],[GJP]]=100</f>
        <v>0</v>
      </c>
      <c r="T444" s="1">
        <f>COUNTIF(punkty_rekrutacyjne5[[#This Row],[Max]:[Max5]],TRUE)</f>
        <v>0</v>
      </c>
    </row>
    <row r="445" spans="2:20" hidden="1" x14ac:dyDescent="0.25">
      <c r="B445" s="1" t="s">
        <v>591</v>
      </c>
      <c r="C445" s="1" t="s">
        <v>197</v>
      </c>
      <c r="D445">
        <v>6</v>
      </c>
      <c r="E445">
        <v>3</v>
      </c>
      <c r="F445">
        <v>3</v>
      </c>
      <c r="G445">
        <v>3</v>
      </c>
      <c r="H445">
        <v>2</v>
      </c>
      <c r="I445">
        <v>3</v>
      </c>
      <c r="J445">
        <v>53</v>
      </c>
      <c r="K445" t="b">
        <f>punkty_rekrutacyjne5[[#This Row],[GHP]]=100</f>
        <v>0</v>
      </c>
      <c r="L445">
        <v>53</v>
      </c>
      <c r="M445" t="b">
        <f>punkty_rekrutacyjne5[[#This Row],[GHH]]=100</f>
        <v>0</v>
      </c>
      <c r="N445">
        <v>15</v>
      </c>
      <c r="O445" t="b">
        <f>punkty_rekrutacyjne5[[#This Row],[GMM]]=100</f>
        <v>0</v>
      </c>
      <c r="P445">
        <v>53</v>
      </c>
      <c r="Q445" t="b">
        <f>punkty_rekrutacyjne5[[#This Row],[GMP]]=100</f>
        <v>0</v>
      </c>
      <c r="R445">
        <v>80</v>
      </c>
      <c r="S445" t="b">
        <f>punkty_rekrutacyjne5[[#This Row],[GJP]]=100</f>
        <v>0</v>
      </c>
      <c r="T445" s="1">
        <f>COUNTIF(punkty_rekrutacyjne5[[#This Row],[Max]:[Max5]],TRUE)</f>
        <v>0</v>
      </c>
    </row>
    <row r="446" spans="2:20" hidden="1" x14ac:dyDescent="0.25">
      <c r="B446" s="1" t="s">
        <v>592</v>
      </c>
      <c r="C446" s="1" t="s">
        <v>593</v>
      </c>
      <c r="D446">
        <v>3</v>
      </c>
      <c r="E446">
        <v>3</v>
      </c>
      <c r="F446">
        <v>4</v>
      </c>
      <c r="G446">
        <v>2</v>
      </c>
      <c r="H446">
        <v>6</v>
      </c>
      <c r="I446">
        <v>4</v>
      </c>
      <c r="J446">
        <v>22</v>
      </c>
      <c r="K446" t="b">
        <f>punkty_rekrutacyjne5[[#This Row],[GHP]]=100</f>
        <v>0</v>
      </c>
      <c r="L446">
        <v>48</v>
      </c>
      <c r="M446" t="b">
        <f>punkty_rekrutacyjne5[[#This Row],[GHH]]=100</f>
        <v>0</v>
      </c>
      <c r="N446">
        <v>26</v>
      </c>
      <c r="O446" t="b">
        <f>punkty_rekrutacyjne5[[#This Row],[GMM]]=100</f>
        <v>0</v>
      </c>
      <c r="P446">
        <v>43</v>
      </c>
      <c r="Q446" t="b">
        <f>punkty_rekrutacyjne5[[#This Row],[GMP]]=100</f>
        <v>0</v>
      </c>
      <c r="R446">
        <v>10</v>
      </c>
      <c r="S446" t="b">
        <f>punkty_rekrutacyjne5[[#This Row],[GJP]]=100</f>
        <v>0</v>
      </c>
      <c r="T446" s="1">
        <f>COUNTIF(punkty_rekrutacyjne5[[#This Row],[Max]:[Max5]],TRUE)</f>
        <v>0</v>
      </c>
    </row>
    <row r="447" spans="2:20" hidden="1" x14ac:dyDescent="0.25">
      <c r="B447" s="1" t="s">
        <v>594</v>
      </c>
      <c r="C447" s="1" t="s">
        <v>32</v>
      </c>
      <c r="D447">
        <v>3</v>
      </c>
      <c r="E447">
        <v>2</v>
      </c>
      <c r="F447">
        <v>4</v>
      </c>
      <c r="G447">
        <v>3</v>
      </c>
      <c r="H447">
        <v>2</v>
      </c>
      <c r="I447">
        <v>5</v>
      </c>
      <c r="J447">
        <v>90</v>
      </c>
      <c r="K447" t="b">
        <f>punkty_rekrutacyjne5[[#This Row],[GHP]]=100</f>
        <v>0</v>
      </c>
      <c r="L447">
        <v>97</v>
      </c>
      <c r="M447" t="b">
        <f>punkty_rekrutacyjne5[[#This Row],[GHH]]=100</f>
        <v>0</v>
      </c>
      <c r="N447">
        <v>7</v>
      </c>
      <c r="O447" t="b">
        <f>punkty_rekrutacyjne5[[#This Row],[GMM]]=100</f>
        <v>0</v>
      </c>
      <c r="P447">
        <v>59</v>
      </c>
      <c r="Q447" t="b">
        <f>punkty_rekrutacyjne5[[#This Row],[GMP]]=100</f>
        <v>0</v>
      </c>
      <c r="R447">
        <v>100</v>
      </c>
      <c r="S447" t="b">
        <f>punkty_rekrutacyjne5[[#This Row],[GJP]]=100</f>
        <v>1</v>
      </c>
      <c r="T447" s="1">
        <f>COUNTIF(punkty_rekrutacyjne5[[#This Row],[Max]:[Max5]],TRUE)</f>
        <v>1</v>
      </c>
    </row>
    <row r="448" spans="2:20" hidden="1" x14ac:dyDescent="0.25">
      <c r="B448" s="1" t="s">
        <v>595</v>
      </c>
      <c r="C448" s="1" t="s">
        <v>177</v>
      </c>
      <c r="D448">
        <v>4</v>
      </c>
      <c r="E448">
        <v>2</v>
      </c>
      <c r="F448">
        <v>4</v>
      </c>
      <c r="G448">
        <v>5</v>
      </c>
      <c r="H448">
        <v>4</v>
      </c>
      <c r="I448">
        <v>2</v>
      </c>
      <c r="J448">
        <v>9</v>
      </c>
      <c r="K448" t="b">
        <f>punkty_rekrutacyjne5[[#This Row],[GHP]]=100</f>
        <v>0</v>
      </c>
      <c r="L448">
        <v>47</v>
      </c>
      <c r="M448" t="b">
        <f>punkty_rekrutacyjne5[[#This Row],[GHH]]=100</f>
        <v>0</v>
      </c>
      <c r="N448">
        <v>56</v>
      </c>
      <c r="O448" t="b">
        <f>punkty_rekrutacyjne5[[#This Row],[GMM]]=100</f>
        <v>0</v>
      </c>
      <c r="P448">
        <v>89</v>
      </c>
      <c r="Q448" t="b">
        <f>punkty_rekrutacyjne5[[#This Row],[GMP]]=100</f>
        <v>0</v>
      </c>
      <c r="R448">
        <v>55</v>
      </c>
      <c r="S448" t="b">
        <f>punkty_rekrutacyjne5[[#This Row],[GJP]]=100</f>
        <v>0</v>
      </c>
      <c r="T448" s="1">
        <f>COUNTIF(punkty_rekrutacyjne5[[#This Row],[Max]:[Max5]],TRUE)</f>
        <v>0</v>
      </c>
    </row>
    <row r="449" spans="2:20" hidden="1" x14ac:dyDescent="0.25">
      <c r="B449" s="1" t="s">
        <v>596</v>
      </c>
      <c r="C449" s="1" t="s">
        <v>180</v>
      </c>
      <c r="D449">
        <v>4</v>
      </c>
      <c r="E449">
        <v>2</v>
      </c>
      <c r="F449">
        <v>2</v>
      </c>
      <c r="G449">
        <v>6</v>
      </c>
      <c r="H449">
        <v>4</v>
      </c>
      <c r="I449">
        <v>3</v>
      </c>
      <c r="J449">
        <v>47</v>
      </c>
      <c r="K449" t="b">
        <f>punkty_rekrutacyjne5[[#This Row],[GHP]]=100</f>
        <v>0</v>
      </c>
      <c r="L449">
        <v>8</v>
      </c>
      <c r="M449" t="b">
        <f>punkty_rekrutacyjne5[[#This Row],[GHH]]=100</f>
        <v>0</v>
      </c>
      <c r="N449">
        <v>77</v>
      </c>
      <c r="O449" t="b">
        <f>punkty_rekrutacyjne5[[#This Row],[GMM]]=100</f>
        <v>0</v>
      </c>
      <c r="P449">
        <v>85</v>
      </c>
      <c r="Q449" t="b">
        <f>punkty_rekrutacyjne5[[#This Row],[GMP]]=100</f>
        <v>0</v>
      </c>
      <c r="R449">
        <v>10</v>
      </c>
      <c r="S449" t="b">
        <f>punkty_rekrutacyjne5[[#This Row],[GJP]]=100</f>
        <v>0</v>
      </c>
      <c r="T449" s="1">
        <f>COUNTIF(punkty_rekrutacyjne5[[#This Row],[Max]:[Max5]],TRUE)</f>
        <v>0</v>
      </c>
    </row>
    <row r="450" spans="2:20" hidden="1" x14ac:dyDescent="0.25">
      <c r="B450" s="1" t="s">
        <v>597</v>
      </c>
      <c r="C450" s="1" t="s">
        <v>218</v>
      </c>
      <c r="D450">
        <v>4</v>
      </c>
      <c r="E450">
        <v>5</v>
      </c>
      <c r="F450">
        <v>4</v>
      </c>
      <c r="G450">
        <v>4</v>
      </c>
      <c r="H450">
        <v>5</v>
      </c>
      <c r="I450">
        <v>3</v>
      </c>
      <c r="J450">
        <v>59</v>
      </c>
      <c r="K450" t="b">
        <f>punkty_rekrutacyjne5[[#This Row],[GHP]]=100</f>
        <v>0</v>
      </c>
      <c r="L450">
        <v>89</v>
      </c>
      <c r="M450" t="b">
        <f>punkty_rekrutacyjne5[[#This Row],[GHH]]=100</f>
        <v>0</v>
      </c>
      <c r="N450">
        <v>32</v>
      </c>
      <c r="O450" t="b">
        <f>punkty_rekrutacyjne5[[#This Row],[GMM]]=100</f>
        <v>0</v>
      </c>
      <c r="P450">
        <v>80</v>
      </c>
      <c r="Q450" t="b">
        <f>punkty_rekrutacyjne5[[#This Row],[GMP]]=100</f>
        <v>0</v>
      </c>
      <c r="R450">
        <v>38</v>
      </c>
      <c r="S450" t="b">
        <f>punkty_rekrutacyjne5[[#This Row],[GJP]]=100</f>
        <v>0</v>
      </c>
      <c r="T450" s="1">
        <f>COUNTIF(punkty_rekrutacyjne5[[#This Row],[Max]:[Max5]],TRUE)</f>
        <v>0</v>
      </c>
    </row>
    <row r="451" spans="2:20" hidden="1" x14ac:dyDescent="0.25">
      <c r="B451" s="1" t="s">
        <v>598</v>
      </c>
      <c r="C451" s="1" t="s">
        <v>166</v>
      </c>
      <c r="D451">
        <v>8</v>
      </c>
      <c r="E451">
        <v>5</v>
      </c>
      <c r="F451">
        <v>5</v>
      </c>
      <c r="G451">
        <v>4</v>
      </c>
      <c r="H451">
        <v>6</v>
      </c>
      <c r="I451">
        <v>2</v>
      </c>
      <c r="J451">
        <v>60</v>
      </c>
      <c r="K451" t="b">
        <f>punkty_rekrutacyjne5[[#This Row],[GHP]]=100</f>
        <v>0</v>
      </c>
      <c r="L451">
        <v>31</v>
      </c>
      <c r="M451" t="b">
        <f>punkty_rekrutacyjne5[[#This Row],[GHH]]=100</f>
        <v>0</v>
      </c>
      <c r="N451">
        <v>86</v>
      </c>
      <c r="O451" t="b">
        <f>punkty_rekrutacyjne5[[#This Row],[GMM]]=100</f>
        <v>0</v>
      </c>
      <c r="P451">
        <v>76</v>
      </c>
      <c r="Q451" t="b">
        <f>punkty_rekrutacyjne5[[#This Row],[GMP]]=100</f>
        <v>0</v>
      </c>
      <c r="R451">
        <v>64</v>
      </c>
      <c r="S451" t="b">
        <f>punkty_rekrutacyjne5[[#This Row],[GJP]]=100</f>
        <v>0</v>
      </c>
      <c r="T451" s="1">
        <f>COUNTIF(punkty_rekrutacyjne5[[#This Row],[Max]:[Max5]],TRUE)</f>
        <v>0</v>
      </c>
    </row>
    <row r="452" spans="2:20" hidden="1" x14ac:dyDescent="0.25">
      <c r="B452" s="1" t="s">
        <v>599</v>
      </c>
      <c r="C452" s="1" t="s">
        <v>600</v>
      </c>
      <c r="D452">
        <v>3</v>
      </c>
      <c r="E452">
        <v>4</v>
      </c>
      <c r="F452">
        <v>3</v>
      </c>
      <c r="G452">
        <v>5</v>
      </c>
      <c r="H452">
        <v>5</v>
      </c>
      <c r="I452">
        <v>5</v>
      </c>
      <c r="J452">
        <v>53</v>
      </c>
      <c r="K452" t="b">
        <f>punkty_rekrutacyjne5[[#This Row],[GHP]]=100</f>
        <v>0</v>
      </c>
      <c r="L452">
        <v>78</v>
      </c>
      <c r="M452" t="b">
        <f>punkty_rekrutacyjne5[[#This Row],[GHH]]=100</f>
        <v>0</v>
      </c>
      <c r="N452">
        <v>73</v>
      </c>
      <c r="O452" t="b">
        <f>punkty_rekrutacyjne5[[#This Row],[GMM]]=100</f>
        <v>0</v>
      </c>
      <c r="P452">
        <v>89</v>
      </c>
      <c r="Q452" t="b">
        <f>punkty_rekrutacyjne5[[#This Row],[GMP]]=100</f>
        <v>0</v>
      </c>
      <c r="R452">
        <v>32</v>
      </c>
      <c r="S452" t="b">
        <f>punkty_rekrutacyjne5[[#This Row],[GJP]]=100</f>
        <v>0</v>
      </c>
      <c r="T452" s="1">
        <f>COUNTIF(punkty_rekrutacyjne5[[#This Row],[Max]:[Max5]],TRUE)</f>
        <v>0</v>
      </c>
    </row>
    <row r="453" spans="2:20" hidden="1" x14ac:dyDescent="0.25">
      <c r="B453" s="1" t="s">
        <v>601</v>
      </c>
      <c r="C453" s="1" t="s">
        <v>121</v>
      </c>
      <c r="D453">
        <v>0</v>
      </c>
      <c r="E453">
        <v>4</v>
      </c>
      <c r="F453">
        <v>2</v>
      </c>
      <c r="G453">
        <v>2</v>
      </c>
      <c r="H453">
        <v>2</v>
      </c>
      <c r="I453">
        <v>6</v>
      </c>
      <c r="J453">
        <v>88</v>
      </c>
      <c r="K453" t="b">
        <f>punkty_rekrutacyjne5[[#This Row],[GHP]]=100</f>
        <v>0</v>
      </c>
      <c r="L453">
        <v>43</v>
      </c>
      <c r="M453" t="b">
        <f>punkty_rekrutacyjne5[[#This Row],[GHH]]=100</f>
        <v>0</v>
      </c>
      <c r="N453">
        <v>91</v>
      </c>
      <c r="O453" t="b">
        <f>punkty_rekrutacyjne5[[#This Row],[GMM]]=100</f>
        <v>0</v>
      </c>
      <c r="P453">
        <v>4</v>
      </c>
      <c r="Q453" t="b">
        <f>punkty_rekrutacyjne5[[#This Row],[GMP]]=100</f>
        <v>0</v>
      </c>
      <c r="R453">
        <v>78</v>
      </c>
      <c r="S453" t="b">
        <f>punkty_rekrutacyjne5[[#This Row],[GJP]]=100</f>
        <v>0</v>
      </c>
      <c r="T453" s="1">
        <f>COUNTIF(punkty_rekrutacyjne5[[#This Row],[Max]:[Max5]],TRUE)</f>
        <v>0</v>
      </c>
    </row>
    <row r="454" spans="2:20" hidden="1" x14ac:dyDescent="0.25">
      <c r="B454" s="1" t="s">
        <v>602</v>
      </c>
      <c r="C454" s="1" t="s">
        <v>58</v>
      </c>
      <c r="D454">
        <v>1</v>
      </c>
      <c r="E454">
        <v>5</v>
      </c>
      <c r="F454">
        <v>4</v>
      </c>
      <c r="G454">
        <v>6</v>
      </c>
      <c r="H454">
        <v>4</v>
      </c>
      <c r="I454">
        <v>2</v>
      </c>
      <c r="J454">
        <v>4</v>
      </c>
      <c r="K454" t="b">
        <f>punkty_rekrutacyjne5[[#This Row],[GHP]]=100</f>
        <v>0</v>
      </c>
      <c r="L454">
        <v>97</v>
      </c>
      <c r="M454" t="b">
        <f>punkty_rekrutacyjne5[[#This Row],[GHH]]=100</f>
        <v>0</v>
      </c>
      <c r="N454">
        <v>75</v>
      </c>
      <c r="O454" t="b">
        <f>punkty_rekrutacyjne5[[#This Row],[GMM]]=100</f>
        <v>0</v>
      </c>
      <c r="P454">
        <v>86</v>
      </c>
      <c r="Q454" t="b">
        <f>punkty_rekrutacyjne5[[#This Row],[GMP]]=100</f>
        <v>0</v>
      </c>
      <c r="R454">
        <v>10</v>
      </c>
      <c r="S454" t="b">
        <f>punkty_rekrutacyjne5[[#This Row],[GJP]]=100</f>
        <v>0</v>
      </c>
      <c r="T454" s="1">
        <f>COUNTIF(punkty_rekrutacyjne5[[#This Row],[Max]:[Max5]],TRUE)</f>
        <v>0</v>
      </c>
    </row>
    <row r="455" spans="2:20" hidden="1" x14ac:dyDescent="0.25">
      <c r="B455" s="1" t="s">
        <v>603</v>
      </c>
      <c r="C455" s="1" t="s">
        <v>604</v>
      </c>
      <c r="D455">
        <v>7</v>
      </c>
      <c r="E455">
        <v>4</v>
      </c>
      <c r="F455">
        <v>3</v>
      </c>
      <c r="G455">
        <v>6</v>
      </c>
      <c r="H455">
        <v>3</v>
      </c>
      <c r="I455">
        <v>2</v>
      </c>
      <c r="J455">
        <v>28</v>
      </c>
      <c r="K455" t="b">
        <f>punkty_rekrutacyjne5[[#This Row],[GHP]]=100</f>
        <v>0</v>
      </c>
      <c r="L455">
        <v>75</v>
      </c>
      <c r="M455" t="b">
        <f>punkty_rekrutacyjne5[[#This Row],[GHH]]=100</f>
        <v>0</v>
      </c>
      <c r="N455">
        <v>15</v>
      </c>
      <c r="O455" t="b">
        <f>punkty_rekrutacyjne5[[#This Row],[GMM]]=100</f>
        <v>0</v>
      </c>
      <c r="P455">
        <v>6</v>
      </c>
      <c r="Q455" t="b">
        <f>punkty_rekrutacyjne5[[#This Row],[GMP]]=100</f>
        <v>0</v>
      </c>
      <c r="R455">
        <v>33</v>
      </c>
      <c r="S455" t="b">
        <f>punkty_rekrutacyjne5[[#This Row],[GJP]]=100</f>
        <v>0</v>
      </c>
      <c r="T455" s="1">
        <f>COUNTIF(punkty_rekrutacyjne5[[#This Row],[Max]:[Max5]],TRUE)</f>
        <v>0</v>
      </c>
    </row>
    <row r="456" spans="2:20" hidden="1" x14ac:dyDescent="0.25">
      <c r="B456" s="1" t="s">
        <v>605</v>
      </c>
      <c r="C456" s="1" t="s">
        <v>110</v>
      </c>
      <c r="D456">
        <v>4</v>
      </c>
      <c r="E456">
        <v>2</v>
      </c>
      <c r="F456">
        <v>4</v>
      </c>
      <c r="G456">
        <v>6</v>
      </c>
      <c r="H456">
        <v>5</v>
      </c>
      <c r="I456">
        <v>5</v>
      </c>
      <c r="J456">
        <v>29</v>
      </c>
      <c r="K456" t="b">
        <f>punkty_rekrutacyjne5[[#This Row],[GHP]]=100</f>
        <v>0</v>
      </c>
      <c r="L456">
        <v>92</v>
      </c>
      <c r="M456" t="b">
        <f>punkty_rekrutacyjne5[[#This Row],[GHH]]=100</f>
        <v>0</v>
      </c>
      <c r="N456">
        <v>99</v>
      </c>
      <c r="O456" t="b">
        <f>punkty_rekrutacyjne5[[#This Row],[GMM]]=100</f>
        <v>0</v>
      </c>
      <c r="P456">
        <v>79</v>
      </c>
      <c r="Q456" t="b">
        <f>punkty_rekrutacyjne5[[#This Row],[GMP]]=100</f>
        <v>0</v>
      </c>
      <c r="R456">
        <v>8</v>
      </c>
      <c r="S456" t="b">
        <f>punkty_rekrutacyjne5[[#This Row],[GJP]]=100</f>
        <v>0</v>
      </c>
      <c r="T456" s="1">
        <f>COUNTIF(punkty_rekrutacyjne5[[#This Row],[Max]:[Max5]],TRUE)</f>
        <v>0</v>
      </c>
    </row>
    <row r="457" spans="2:20" hidden="1" x14ac:dyDescent="0.25">
      <c r="B457" s="1" t="s">
        <v>606</v>
      </c>
      <c r="C457" s="1" t="s">
        <v>242</v>
      </c>
      <c r="D457">
        <v>2</v>
      </c>
      <c r="E457">
        <v>5</v>
      </c>
      <c r="F457">
        <v>3</v>
      </c>
      <c r="G457">
        <v>2</v>
      </c>
      <c r="H457">
        <v>3</v>
      </c>
      <c r="I457">
        <v>6</v>
      </c>
      <c r="J457">
        <v>59</v>
      </c>
      <c r="K457" t="b">
        <f>punkty_rekrutacyjne5[[#This Row],[GHP]]=100</f>
        <v>0</v>
      </c>
      <c r="L457">
        <v>29</v>
      </c>
      <c r="M457" t="b">
        <f>punkty_rekrutacyjne5[[#This Row],[GHH]]=100</f>
        <v>0</v>
      </c>
      <c r="N457">
        <v>92</v>
      </c>
      <c r="O457" t="b">
        <f>punkty_rekrutacyjne5[[#This Row],[GMM]]=100</f>
        <v>0</v>
      </c>
      <c r="P457">
        <v>96</v>
      </c>
      <c r="Q457" t="b">
        <f>punkty_rekrutacyjne5[[#This Row],[GMP]]=100</f>
        <v>0</v>
      </c>
      <c r="R457">
        <v>77</v>
      </c>
      <c r="S457" t="b">
        <f>punkty_rekrutacyjne5[[#This Row],[GJP]]=100</f>
        <v>0</v>
      </c>
      <c r="T457" s="1">
        <f>COUNTIF(punkty_rekrutacyjne5[[#This Row],[Max]:[Max5]],TRUE)</f>
        <v>0</v>
      </c>
    </row>
    <row r="458" spans="2:20" hidden="1" x14ac:dyDescent="0.25">
      <c r="B458" s="1" t="s">
        <v>423</v>
      </c>
      <c r="C458" s="1" t="s">
        <v>76</v>
      </c>
      <c r="D458">
        <v>0</v>
      </c>
      <c r="E458">
        <v>6</v>
      </c>
      <c r="F458">
        <v>6</v>
      </c>
      <c r="G458">
        <v>5</v>
      </c>
      <c r="H458">
        <v>4</v>
      </c>
      <c r="I458">
        <v>3</v>
      </c>
      <c r="J458">
        <v>98</v>
      </c>
      <c r="K458" t="b">
        <f>punkty_rekrutacyjne5[[#This Row],[GHP]]=100</f>
        <v>0</v>
      </c>
      <c r="L458">
        <v>79</v>
      </c>
      <c r="M458" t="b">
        <f>punkty_rekrutacyjne5[[#This Row],[GHH]]=100</f>
        <v>0</v>
      </c>
      <c r="N458">
        <v>65</v>
      </c>
      <c r="O458" t="b">
        <f>punkty_rekrutacyjne5[[#This Row],[GMM]]=100</f>
        <v>0</v>
      </c>
      <c r="P458">
        <v>41</v>
      </c>
      <c r="Q458" t="b">
        <f>punkty_rekrutacyjne5[[#This Row],[GMP]]=100</f>
        <v>0</v>
      </c>
      <c r="R458">
        <v>48</v>
      </c>
      <c r="S458" t="b">
        <f>punkty_rekrutacyjne5[[#This Row],[GJP]]=100</f>
        <v>0</v>
      </c>
      <c r="T458" s="1">
        <f>COUNTIF(punkty_rekrutacyjne5[[#This Row],[Max]:[Max5]],TRUE)</f>
        <v>0</v>
      </c>
    </row>
    <row r="459" spans="2:20" hidden="1" x14ac:dyDescent="0.25">
      <c r="B459" s="1" t="s">
        <v>607</v>
      </c>
      <c r="C459" s="1" t="s">
        <v>608</v>
      </c>
      <c r="D459">
        <v>2</v>
      </c>
      <c r="E459">
        <v>2</v>
      </c>
      <c r="F459">
        <v>6</v>
      </c>
      <c r="G459">
        <v>5</v>
      </c>
      <c r="H459">
        <v>6</v>
      </c>
      <c r="I459">
        <v>3</v>
      </c>
      <c r="J459">
        <v>74</v>
      </c>
      <c r="K459" t="b">
        <f>punkty_rekrutacyjne5[[#This Row],[GHP]]=100</f>
        <v>0</v>
      </c>
      <c r="L459">
        <v>25</v>
      </c>
      <c r="M459" t="b">
        <f>punkty_rekrutacyjne5[[#This Row],[GHH]]=100</f>
        <v>0</v>
      </c>
      <c r="N459">
        <v>78</v>
      </c>
      <c r="O459" t="b">
        <f>punkty_rekrutacyjne5[[#This Row],[GMM]]=100</f>
        <v>0</v>
      </c>
      <c r="P459">
        <v>6</v>
      </c>
      <c r="Q459" t="b">
        <f>punkty_rekrutacyjne5[[#This Row],[GMP]]=100</f>
        <v>0</v>
      </c>
      <c r="R459">
        <v>69</v>
      </c>
      <c r="S459" t="b">
        <f>punkty_rekrutacyjne5[[#This Row],[GJP]]=100</f>
        <v>0</v>
      </c>
      <c r="T459" s="1">
        <f>COUNTIF(punkty_rekrutacyjne5[[#This Row],[Max]:[Max5]],TRUE)</f>
        <v>0</v>
      </c>
    </row>
    <row r="460" spans="2:20" hidden="1" x14ac:dyDescent="0.25">
      <c r="B460" s="1" t="s">
        <v>609</v>
      </c>
      <c r="C460" s="1" t="s">
        <v>242</v>
      </c>
      <c r="D460">
        <v>3</v>
      </c>
      <c r="E460">
        <v>2</v>
      </c>
      <c r="F460">
        <v>4</v>
      </c>
      <c r="G460">
        <v>5</v>
      </c>
      <c r="H460">
        <v>2</v>
      </c>
      <c r="I460">
        <v>5</v>
      </c>
      <c r="J460">
        <v>12</v>
      </c>
      <c r="K460" t="b">
        <f>punkty_rekrutacyjne5[[#This Row],[GHP]]=100</f>
        <v>0</v>
      </c>
      <c r="L460">
        <v>96</v>
      </c>
      <c r="M460" t="b">
        <f>punkty_rekrutacyjne5[[#This Row],[GHH]]=100</f>
        <v>0</v>
      </c>
      <c r="N460">
        <v>66</v>
      </c>
      <c r="O460" t="b">
        <f>punkty_rekrutacyjne5[[#This Row],[GMM]]=100</f>
        <v>0</v>
      </c>
      <c r="P460">
        <v>17</v>
      </c>
      <c r="Q460" t="b">
        <f>punkty_rekrutacyjne5[[#This Row],[GMP]]=100</f>
        <v>0</v>
      </c>
      <c r="R460">
        <v>86</v>
      </c>
      <c r="S460" t="b">
        <f>punkty_rekrutacyjne5[[#This Row],[GJP]]=100</f>
        <v>0</v>
      </c>
      <c r="T460" s="1">
        <f>COUNTIF(punkty_rekrutacyjne5[[#This Row],[Max]:[Max5]],TRUE)</f>
        <v>0</v>
      </c>
    </row>
    <row r="461" spans="2:20" hidden="1" x14ac:dyDescent="0.25">
      <c r="B461" s="1" t="s">
        <v>514</v>
      </c>
      <c r="C461" s="1" t="s">
        <v>316</v>
      </c>
      <c r="D461">
        <v>3</v>
      </c>
      <c r="E461">
        <v>5</v>
      </c>
      <c r="F461">
        <v>5</v>
      </c>
      <c r="G461">
        <v>3</v>
      </c>
      <c r="H461">
        <v>2</v>
      </c>
      <c r="I461">
        <v>2</v>
      </c>
      <c r="J461">
        <v>53</v>
      </c>
      <c r="K461" t="b">
        <f>punkty_rekrutacyjne5[[#This Row],[GHP]]=100</f>
        <v>0</v>
      </c>
      <c r="L461">
        <v>89</v>
      </c>
      <c r="M461" t="b">
        <f>punkty_rekrutacyjne5[[#This Row],[GHH]]=100</f>
        <v>0</v>
      </c>
      <c r="N461">
        <v>16</v>
      </c>
      <c r="O461" t="b">
        <f>punkty_rekrutacyjne5[[#This Row],[GMM]]=100</f>
        <v>0</v>
      </c>
      <c r="P461">
        <v>27</v>
      </c>
      <c r="Q461" t="b">
        <f>punkty_rekrutacyjne5[[#This Row],[GMP]]=100</f>
        <v>0</v>
      </c>
      <c r="R461">
        <v>62</v>
      </c>
      <c r="S461" t="b">
        <f>punkty_rekrutacyjne5[[#This Row],[GJP]]=100</f>
        <v>0</v>
      </c>
      <c r="T461" s="1">
        <f>COUNTIF(punkty_rekrutacyjne5[[#This Row],[Max]:[Max5]],TRUE)</f>
        <v>0</v>
      </c>
    </row>
    <row r="462" spans="2:20" hidden="1" x14ac:dyDescent="0.25">
      <c r="B462" s="1" t="s">
        <v>610</v>
      </c>
      <c r="C462" s="1" t="s">
        <v>395</v>
      </c>
      <c r="D462">
        <v>4</v>
      </c>
      <c r="E462">
        <v>3</v>
      </c>
      <c r="F462">
        <v>6</v>
      </c>
      <c r="G462">
        <v>4</v>
      </c>
      <c r="H462">
        <v>6</v>
      </c>
      <c r="I462">
        <v>6</v>
      </c>
      <c r="J462">
        <v>90</v>
      </c>
      <c r="K462" t="b">
        <f>punkty_rekrutacyjne5[[#This Row],[GHP]]=100</f>
        <v>0</v>
      </c>
      <c r="L462">
        <v>31</v>
      </c>
      <c r="M462" t="b">
        <f>punkty_rekrutacyjne5[[#This Row],[GHH]]=100</f>
        <v>0</v>
      </c>
      <c r="N462">
        <v>75</v>
      </c>
      <c r="O462" t="b">
        <f>punkty_rekrutacyjne5[[#This Row],[GMM]]=100</f>
        <v>0</v>
      </c>
      <c r="P462">
        <v>1</v>
      </c>
      <c r="Q462" t="b">
        <f>punkty_rekrutacyjne5[[#This Row],[GMP]]=100</f>
        <v>0</v>
      </c>
      <c r="R462">
        <v>58</v>
      </c>
      <c r="S462" t="b">
        <f>punkty_rekrutacyjne5[[#This Row],[GJP]]=100</f>
        <v>0</v>
      </c>
      <c r="T462" s="1">
        <f>COUNTIF(punkty_rekrutacyjne5[[#This Row],[Max]:[Max5]],TRUE)</f>
        <v>0</v>
      </c>
    </row>
    <row r="463" spans="2:20" hidden="1" x14ac:dyDescent="0.25">
      <c r="B463" s="1" t="s">
        <v>611</v>
      </c>
      <c r="C463" s="1" t="s">
        <v>395</v>
      </c>
      <c r="D463">
        <v>0</v>
      </c>
      <c r="E463">
        <v>3</v>
      </c>
      <c r="F463">
        <v>3</v>
      </c>
      <c r="G463">
        <v>4</v>
      </c>
      <c r="H463">
        <v>2</v>
      </c>
      <c r="I463">
        <v>4</v>
      </c>
      <c r="J463">
        <v>92</v>
      </c>
      <c r="K463" t="b">
        <f>punkty_rekrutacyjne5[[#This Row],[GHP]]=100</f>
        <v>0</v>
      </c>
      <c r="L463">
        <v>47</v>
      </c>
      <c r="M463" t="b">
        <f>punkty_rekrutacyjne5[[#This Row],[GHH]]=100</f>
        <v>0</v>
      </c>
      <c r="N463">
        <v>27</v>
      </c>
      <c r="O463" t="b">
        <f>punkty_rekrutacyjne5[[#This Row],[GMM]]=100</f>
        <v>0</v>
      </c>
      <c r="P463">
        <v>40</v>
      </c>
      <c r="Q463" t="b">
        <f>punkty_rekrutacyjne5[[#This Row],[GMP]]=100</f>
        <v>0</v>
      </c>
      <c r="R463">
        <v>35</v>
      </c>
      <c r="S463" t="b">
        <f>punkty_rekrutacyjne5[[#This Row],[GJP]]=100</f>
        <v>0</v>
      </c>
      <c r="T463" s="1">
        <f>COUNTIF(punkty_rekrutacyjne5[[#This Row],[Max]:[Max5]],TRUE)</f>
        <v>0</v>
      </c>
    </row>
    <row r="464" spans="2:20" hidden="1" x14ac:dyDescent="0.25">
      <c r="B464" s="1" t="s">
        <v>612</v>
      </c>
      <c r="C464" s="1" t="s">
        <v>164</v>
      </c>
      <c r="D464">
        <v>6</v>
      </c>
      <c r="E464">
        <v>4</v>
      </c>
      <c r="F464">
        <v>3</v>
      </c>
      <c r="G464">
        <v>2</v>
      </c>
      <c r="H464">
        <v>3</v>
      </c>
      <c r="I464">
        <v>5</v>
      </c>
      <c r="J464">
        <v>57</v>
      </c>
      <c r="K464" t="b">
        <f>punkty_rekrutacyjne5[[#This Row],[GHP]]=100</f>
        <v>0</v>
      </c>
      <c r="L464">
        <v>67</v>
      </c>
      <c r="M464" t="b">
        <f>punkty_rekrutacyjne5[[#This Row],[GHH]]=100</f>
        <v>0</v>
      </c>
      <c r="N464">
        <v>51</v>
      </c>
      <c r="O464" t="b">
        <f>punkty_rekrutacyjne5[[#This Row],[GMM]]=100</f>
        <v>0</v>
      </c>
      <c r="P464">
        <v>92</v>
      </c>
      <c r="Q464" t="b">
        <f>punkty_rekrutacyjne5[[#This Row],[GMP]]=100</f>
        <v>0</v>
      </c>
      <c r="R464">
        <v>72</v>
      </c>
      <c r="S464" t="b">
        <f>punkty_rekrutacyjne5[[#This Row],[GJP]]=100</f>
        <v>0</v>
      </c>
      <c r="T464" s="1">
        <f>COUNTIF(punkty_rekrutacyjne5[[#This Row],[Max]:[Max5]],TRUE)</f>
        <v>0</v>
      </c>
    </row>
    <row r="465" spans="2:20" hidden="1" x14ac:dyDescent="0.25">
      <c r="B465" s="1" t="s">
        <v>613</v>
      </c>
      <c r="C465" s="1" t="s">
        <v>412</v>
      </c>
      <c r="D465">
        <v>0</v>
      </c>
      <c r="E465">
        <v>6</v>
      </c>
      <c r="F465">
        <v>3</v>
      </c>
      <c r="G465">
        <v>6</v>
      </c>
      <c r="H465">
        <v>6</v>
      </c>
      <c r="I465">
        <v>4</v>
      </c>
      <c r="J465">
        <v>74</v>
      </c>
      <c r="K465" t="b">
        <f>punkty_rekrutacyjne5[[#This Row],[GHP]]=100</f>
        <v>0</v>
      </c>
      <c r="L465">
        <v>60</v>
      </c>
      <c r="M465" t="b">
        <f>punkty_rekrutacyjne5[[#This Row],[GHH]]=100</f>
        <v>0</v>
      </c>
      <c r="N465">
        <v>83</v>
      </c>
      <c r="O465" t="b">
        <f>punkty_rekrutacyjne5[[#This Row],[GMM]]=100</f>
        <v>0</v>
      </c>
      <c r="P465">
        <v>39</v>
      </c>
      <c r="Q465" t="b">
        <f>punkty_rekrutacyjne5[[#This Row],[GMP]]=100</f>
        <v>0</v>
      </c>
      <c r="R465">
        <v>97</v>
      </c>
      <c r="S465" t="b">
        <f>punkty_rekrutacyjne5[[#This Row],[GJP]]=100</f>
        <v>0</v>
      </c>
      <c r="T465" s="1">
        <f>COUNTIF(punkty_rekrutacyjne5[[#This Row],[Max]:[Max5]],TRUE)</f>
        <v>0</v>
      </c>
    </row>
    <row r="466" spans="2:20" hidden="1" x14ac:dyDescent="0.25">
      <c r="B466" s="1" t="s">
        <v>614</v>
      </c>
      <c r="C466" s="1" t="s">
        <v>615</v>
      </c>
      <c r="D466">
        <v>7</v>
      </c>
      <c r="E466">
        <v>6</v>
      </c>
      <c r="F466">
        <v>2</v>
      </c>
      <c r="G466">
        <v>3</v>
      </c>
      <c r="H466">
        <v>2</v>
      </c>
      <c r="I466">
        <v>3</v>
      </c>
      <c r="J466">
        <v>21</v>
      </c>
      <c r="K466" t="b">
        <f>punkty_rekrutacyjne5[[#This Row],[GHP]]=100</f>
        <v>0</v>
      </c>
      <c r="L466">
        <v>16</v>
      </c>
      <c r="M466" t="b">
        <f>punkty_rekrutacyjne5[[#This Row],[GHH]]=100</f>
        <v>0</v>
      </c>
      <c r="N466">
        <v>9</v>
      </c>
      <c r="O466" t="b">
        <f>punkty_rekrutacyjne5[[#This Row],[GMM]]=100</f>
        <v>0</v>
      </c>
      <c r="P466">
        <v>49</v>
      </c>
      <c r="Q466" t="b">
        <f>punkty_rekrutacyjne5[[#This Row],[GMP]]=100</f>
        <v>0</v>
      </c>
      <c r="R466">
        <v>47</v>
      </c>
      <c r="S466" t="b">
        <f>punkty_rekrutacyjne5[[#This Row],[GJP]]=100</f>
        <v>0</v>
      </c>
      <c r="T466" s="1">
        <f>COUNTIF(punkty_rekrutacyjne5[[#This Row],[Max]:[Max5]],TRUE)</f>
        <v>0</v>
      </c>
    </row>
    <row r="467" spans="2:20" hidden="1" x14ac:dyDescent="0.25">
      <c r="B467" s="1" t="s">
        <v>616</v>
      </c>
      <c r="C467" s="1" t="s">
        <v>249</v>
      </c>
      <c r="D467">
        <v>8</v>
      </c>
      <c r="E467">
        <v>3</v>
      </c>
      <c r="F467">
        <v>5</v>
      </c>
      <c r="G467">
        <v>6</v>
      </c>
      <c r="H467">
        <v>2</v>
      </c>
      <c r="I467">
        <v>4</v>
      </c>
      <c r="J467">
        <v>73</v>
      </c>
      <c r="K467" t="b">
        <f>punkty_rekrutacyjne5[[#This Row],[GHP]]=100</f>
        <v>0</v>
      </c>
      <c r="L467">
        <v>70</v>
      </c>
      <c r="M467" t="b">
        <f>punkty_rekrutacyjne5[[#This Row],[GHH]]=100</f>
        <v>0</v>
      </c>
      <c r="N467">
        <v>71</v>
      </c>
      <c r="O467" t="b">
        <f>punkty_rekrutacyjne5[[#This Row],[GMM]]=100</f>
        <v>0</v>
      </c>
      <c r="P467">
        <v>84</v>
      </c>
      <c r="Q467" t="b">
        <f>punkty_rekrutacyjne5[[#This Row],[GMP]]=100</f>
        <v>0</v>
      </c>
      <c r="R467">
        <v>81</v>
      </c>
      <c r="S467" t="b">
        <f>punkty_rekrutacyjne5[[#This Row],[GJP]]=100</f>
        <v>0</v>
      </c>
      <c r="T467" s="1">
        <f>COUNTIF(punkty_rekrutacyjne5[[#This Row],[Max]:[Max5]],TRUE)</f>
        <v>0</v>
      </c>
    </row>
    <row r="468" spans="2:20" hidden="1" x14ac:dyDescent="0.25">
      <c r="B468" s="1" t="s">
        <v>617</v>
      </c>
      <c r="C468" s="1" t="s">
        <v>397</v>
      </c>
      <c r="D468">
        <v>2</v>
      </c>
      <c r="E468">
        <v>4</v>
      </c>
      <c r="F468">
        <v>6</v>
      </c>
      <c r="G468">
        <v>4</v>
      </c>
      <c r="H468">
        <v>5</v>
      </c>
      <c r="I468">
        <v>2</v>
      </c>
      <c r="J468">
        <v>44</v>
      </c>
      <c r="K468" t="b">
        <f>punkty_rekrutacyjne5[[#This Row],[GHP]]=100</f>
        <v>0</v>
      </c>
      <c r="L468">
        <v>8</v>
      </c>
      <c r="M468" t="b">
        <f>punkty_rekrutacyjne5[[#This Row],[GHH]]=100</f>
        <v>0</v>
      </c>
      <c r="N468">
        <v>100</v>
      </c>
      <c r="O468" t="b">
        <f>punkty_rekrutacyjne5[[#This Row],[GMM]]=100</f>
        <v>1</v>
      </c>
      <c r="P468">
        <v>54</v>
      </c>
      <c r="Q468" t="b">
        <f>punkty_rekrutacyjne5[[#This Row],[GMP]]=100</f>
        <v>0</v>
      </c>
      <c r="R468">
        <v>77</v>
      </c>
      <c r="S468" t="b">
        <f>punkty_rekrutacyjne5[[#This Row],[GJP]]=100</f>
        <v>0</v>
      </c>
      <c r="T468" s="1">
        <f>COUNTIF(punkty_rekrutacyjne5[[#This Row],[Max]:[Max5]],TRUE)</f>
        <v>1</v>
      </c>
    </row>
    <row r="469" spans="2:20" hidden="1" x14ac:dyDescent="0.25">
      <c r="B469" s="1" t="s">
        <v>618</v>
      </c>
      <c r="C469" s="1" t="s">
        <v>180</v>
      </c>
      <c r="D469">
        <v>6</v>
      </c>
      <c r="E469">
        <v>3</v>
      </c>
      <c r="F469">
        <v>5</v>
      </c>
      <c r="G469">
        <v>4</v>
      </c>
      <c r="H469">
        <v>3</v>
      </c>
      <c r="I469">
        <v>2</v>
      </c>
      <c r="J469">
        <v>78</v>
      </c>
      <c r="K469" t="b">
        <f>punkty_rekrutacyjne5[[#This Row],[GHP]]=100</f>
        <v>0</v>
      </c>
      <c r="L469">
        <v>17</v>
      </c>
      <c r="M469" t="b">
        <f>punkty_rekrutacyjne5[[#This Row],[GHH]]=100</f>
        <v>0</v>
      </c>
      <c r="N469">
        <v>48</v>
      </c>
      <c r="O469" t="b">
        <f>punkty_rekrutacyjne5[[#This Row],[GMM]]=100</f>
        <v>0</v>
      </c>
      <c r="P469">
        <v>42</v>
      </c>
      <c r="Q469" t="b">
        <f>punkty_rekrutacyjne5[[#This Row],[GMP]]=100</f>
        <v>0</v>
      </c>
      <c r="R469">
        <v>85</v>
      </c>
      <c r="S469" t="b">
        <f>punkty_rekrutacyjne5[[#This Row],[GJP]]=100</f>
        <v>0</v>
      </c>
      <c r="T469" s="1">
        <f>COUNTIF(punkty_rekrutacyjne5[[#This Row],[Max]:[Max5]],TRUE)</f>
        <v>0</v>
      </c>
    </row>
    <row r="470" spans="2:20" hidden="1" x14ac:dyDescent="0.25">
      <c r="B470" s="1" t="s">
        <v>619</v>
      </c>
      <c r="C470" s="1" t="s">
        <v>620</v>
      </c>
      <c r="D470">
        <v>0</v>
      </c>
      <c r="E470">
        <v>3</v>
      </c>
      <c r="F470">
        <v>6</v>
      </c>
      <c r="G470">
        <v>2</v>
      </c>
      <c r="H470">
        <v>5</v>
      </c>
      <c r="I470">
        <v>2</v>
      </c>
      <c r="J470">
        <v>72</v>
      </c>
      <c r="K470" t="b">
        <f>punkty_rekrutacyjne5[[#This Row],[GHP]]=100</f>
        <v>0</v>
      </c>
      <c r="L470">
        <v>53</v>
      </c>
      <c r="M470" t="b">
        <f>punkty_rekrutacyjne5[[#This Row],[GHH]]=100</f>
        <v>0</v>
      </c>
      <c r="N470">
        <v>43</v>
      </c>
      <c r="O470" t="b">
        <f>punkty_rekrutacyjne5[[#This Row],[GMM]]=100</f>
        <v>0</v>
      </c>
      <c r="P470">
        <v>72</v>
      </c>
      <c r="Q470" t="b">
        <f>punkty_rekrutacyjne5[[#This Row],[GMP]]=100</f>
        <v>0</v>
      </c>
      <c r="R470">
        <v>52</v>
      </c>
      <c r="S470" t="b">
        <f>punkty_rekrutacyjne5[[#This Row],[GJP]]=100</f>
        <v>0</v>
      </c>
      <c r="T470" s="1">
        <f>COUNTIF(punkty_rekrutacyjne5[[#This Row],[Max]:[Max5]],TRUE)</f>
        <v>0</v>
      </c>
    </row>
    <row r="471" spans="2:20" hidden="1" x14ac:dyDescent="0.25">
      <c r="B471" s="1" t="s">
        <v>621</v>
      </c>
      <c r="C471" s="1" t="s">
        <v>210</v>
      </c>
      <c r="D471">
        <v>7</v>
      </c>
      <c r="E471">
        <v>5</v>
      </c>
      <c r="F471">
        <v>6</v>
      </c>
      <c r="G471">
        <v>2</v>
      </c>
      <c r="H471">
        <v>5</v>
      </c>
      <c r="I471">
        <v>4</v>
      </c>
      <c r="J471">
        <v>15</v>
      </c>
      <c r="K471" t="b">
        <f>punkty_rekrutacyjne5[[#This Row],[GHP]]=100</f>
        <v>0</v>
      </c>
      <c r="L471">
        <v>64</v>
      </c>
      <c r="M471" t="b">
        <f>punkty_rekrutacyjne5[[#This Row],[GHH]]=100</f>
        <v>0</v>
      </c>
      <c r="N471">
        <v>20</v>
      </c>
      <c r="O471" t="b">
        <f>punkty_rekrutacyjne5[[#This Row],[GMM]]=100</f>
        <v>0</v>
      </c>
      <c r="P471">
        <v>59</v>
      </c>
      <c r="Q471" t="b">
        <f>punkty_rekrutacyjne5[[#This Row],[GMP]]=100</f>
        <v>0</v>
      </c>
      <c r="R471">
        <v>52</v>
      </c>
      <c r="S471" t="b">
        <f>punkty_rekrutacyjne5[[#This Row],[GJP]]=100</f>
        <v>0</v>
      </c>
      <c r="T471" s="1">
        <f>COUNTIF(punkty_rekrutacyjne5[[#This Row],[Max]:[Max5]],TRUE)</f>
        <v>0</v>
      </c>
    </row>
    <row r="472" spans="2:20" hidden="1" x14ac:dyDescent="0.25">
      <c r="B472" s="1" t="s">
        <v>622</v>
      </c>
      <c r="C472" s="1" t="s">
        <v>448</v>
      </c>
      <c r="D472">
        <v>1</v>
      </c>
      <c r="E472">
        <v>2</v>
      </c>
      <c r="F472">
        <v>3</v>
      </c>
      <c r="G472">
        <v>3</v>
      </c>
      <c r="H472">
        <v>2</v>
      </c>
      <c r="I472">
        <v>6</v>
      </c>
      <c r="J472">
        <v>35</v>
      </c>
      <c r="K472" t="b">
        <f>punkty_rekrutacyjne5[[#This Row],[GHP]]=100</f>
        <v>0</v>
      </c>
      <c r="L472">
        <v>20</v>
      </c>
      <c r="M472" t="b">
        <f>punkty_rekrutacyjne5[[#This Row],[GHH]]=100</f>
        <v>0</v>
      </c>
      <c r="N472">
        <v>46</v>
      </c>
      <c r="O472" t="b">
        <f>punkty_rekrutacyjne5[[#This Row],[GMM]]=100</f>
        <v>0</v>
      </c>
      <c r="P472">
        <v>84</v>
      </c>
      <c r="Q472" t="b">
        <f>punkty_rekrutacyjne5[[#This Row],[GMP]]=100</f>
        <v>0</v>
      </c>
      <c r="R472">
        <v>11</v>
      </c>
      <c r="S472" t="b">
        <f>punkty_rekrutacyjne5[[#This Row],[GJP]]=100</f>
        <v>0</v>
      </c>
      <c r="T472" s="1">
        <f>COUNTIF(punkty_rekrutacyjne5[[#This Row],[Max]:[Max5]],TRUE)</f>
        <v>0</v>
      </c>
    </row>
    <row r="473" spans="2:20" hidden="1" x14ac:dyDescent="0.25">
      <c r="B473" s="1" t="s">
        <v>623</v>
      </c>
      <c r="C473" s="1" t="s">
        <v>239</v>
      </c>
      <c r="D473">
        <v>0</v>
      </c>
      <c r="E473">
        <v>2</v>
      </c>
      <c r="F473">
        <v>2</v>
      </c>
      <c r="G473">
        <v>5</v>
      </c>
      <c r="H473">
        <v>6</v>
      </c>
      <c r="I473">
        <v>2</v>
      </c>
      <c r="J473">
        <v>87</v>
      </c>
      <c r="K473" t="b">
        <f>punkty_rekrutacyjne5[[#This Row],[GHP]]=100</f>
        <v>0</v>
      </c>
      <c r="L473">
        <v>18</v>
      </c>
      <c r="M473" t="b">
        <f>punkty_rekrutacyjne5[[#This Row],[GHH]]=100</f>
        <v>0</v>
      </c>
      <c r="N473">
        <v>93</v>
      </c>
      <c r="O473" t="b">
        <f>punkty_rekrutacyjne5[[#This Row],[GMM]]=100</f>
        <v>0</v>
      </c>
      <c r="P473">
        <v>62</v>
      </c>
      <c r="Q473" t="b">
        <f>punkty_rekrutacyjne5[[#This Row],[GMP]]=100</f>
        <v>0</v>
      </c>
      <c r="R473">
        <v>95</v>
      </c>
      <c r="S473" t="b">
        <f>punkty_rekrutacyjne5[[#This Row],[GJP]]=100</f>
        <v>0</v>
      </c>
      <c r="T473" s="1">
        <f>COUNTIF(punkty_rekrutacyjne5[[#This Row],[Max]:[Max5]],TRUE)</f>
        <v>0</v>
      </c>
    </row>
    <row r="474" spans="2:20" hidden="1" x14ac:dyDescent="0.25">
      <c r="B474" s="1" t="s">
        <v>624</v>
      </c>
      <c r="C474" s="1" t="s">
        <v>414</v>
      </c>
      <c r="D474">
        <v>6</v>
      </c>
      <c r="E474">
        <v>2</v>
      </c>
      <c r="F474">
        <v>4</v>
      </c>
      <c r="G474">
        <v>3</v>
      </c>
      <c r="H474">
        <v>3</v>
      </c>
      <c r="I474">
        <v>2</v>
      </c>
      <c r="J474">
        <v>72</v>
      </c>
      <c r="K474" t="b">
        <f>punkty_rekrutacyjne5[[#This Row],[GHP]]=100</f>
        <v>0</v>
      </c>
      <c r="L474">
        <v>79</v>
      </c>
      <c r="M474" t="b">
        <f>punkty_rekrutacyjne5[[#This Row],[GHH]]=100</f>
        <v>0</v>
      </c>
      <c r="N474">
        <v>98</v>
      </c>
      <c r="O474" t="b">
        <f>punkty_rekrutacyjne5[[#This Row],[GMM]]=100</f>
        <v>0</v>
      </c>
      <c r="P474">
        <v>86</v>
      </c>
      <c r="Q474" t="b">
        <f>punkty_rekrutacyjne5[[#This Row],[GMP]]=100</f>
        <v>0</v>
      </c>
      <c r="R474">
        <v>31</v>
      </c>
      <c r="S474" t="b">
        <f>punkty_rekrutacyjne5[[#This Row],[GJP]]=100</f>
        <v>0</v>
      </c>
      <c r="T474" s="1">
        <f>COUNTIF(punkty_rekrutacyjne5[[#This Row],[Max]:[Max5]],TRUE)</f>
        <v>0</v>
      </c>
    </row>
    <row r="475" spans="2:20" hidden="1" x14ac:dyDescent="0.25">
      <c r="B475" s="1" t="s">
        <v>625</v>
      </c>
      <c r="C475" s="1" t="s">
        <v>161</v>
      </c>
      <c r="D475">
        <v>3</v>
      </c>
      <c r="E475">
        <v>3</v>
      </c>
      <c r="F475">
        <v>3</v>
      </c>
      <c r="G475">
        <v>3</v>
      </c>
      <c r="H475">
        <v>5</v>
      </c>
      <c r="I475">
        <v>4</v>
      </c>
      <c r="J475">
        <v>71</v>
      </c>
      <c r="K475" t="b">
        <f>punkty_rekrutacyjne5[[#This Row],[GHP]]=100</f>
        <v>0</v>
      </c>
      <c r="L475">
        <v>68</v>
      </c>
      <c r="M475" t="b">
        <f>punkty_rekrutacyjne5[[#This Row],[GHH]]=100</f>
        <v>0</v>
      </c>
      <c r="N475">
        <v>38</v>
      </c>
      <c r="O475" t="b">
        <f>punkty_rekrutacyjne5[[#This Row],[GMM]]=100</f>
        <v>0</v>
      </c>
      <c r="P475">
        <v>8</v>
      </c>
      <c r="Q475" t="b">
        <f>punkty_rekrutacyjne5[[#This Row],[GMP]]=100</f>
        <v>0</v>
      </c>
      <c r="R475">
        <v>98</v>
      </c>
      <c r="S475" t="b">
        <f>punkty_rekrutacyjne5[[#This Row],[GJP]]=100</f>
        <v>0</v>
      </c>
      <c r="T475" s="1">
        <f>COUNTIF(punkty_rekrutacyjne5[[#This Row],[Max]:[Max5]],TRUE)</f>
        <v>0</v>
      </c>
    </row>
    <row r="476" spans="2:20" hidden="1" x14ac:dyDescent="0.25">
      <c r="B476" s="1" t="s">
        <v>626</v>
      </c>
      <c r="C476" s="1" t="s">
        <v>38</v>
      </c>
      <c r="D476">
        <v>8</v>
      </c>
      <c r="E476">
        <v>2</v>
      </c>
      <c r="F476">
        <v>2</v>
      </c>
      <c r="G476">
        <v>3</v>
      </c>
      <c r="H476">
        <v>4</v>
      </c>
      <c r="I476">
        <v>4</v>
      </c>
      <c r="J476">
        <v>96</v>
      </c>
      <c r="K476" t="b">
        <f>punkty_rekrutacyjne5[[#This Row],[GHP]]=100</f>
        <v>0</v>
      </c>
      <c r="L476">
        <v>47</v>
      </c>
      <c r="M476" t="b">
        <f>punkty_rekrutacyjne5[[#This Row],[GHH]]=100</f>
        <v>0</v>
      </c>
      <c r="N476">
        <v>90</v>
      </c>
      <c r="O476" t="b">
        <f>punkty_rekrutacyjne5[[#This Row],[GMM]]=100</f>
        <v>0</v>
      </c>
      <c r="P476">
        <v>24</v>
      </c>
      <c r="Q476" t="b">
        <f>punkty_rekrutacyjne5[[#This Row],[GMP]]=100</f>
        <v>0</v>
      </c>
      <c r="R476">
        <v>96</v>
      </c>
      <c r="S476" t="b">
        <f>punkty_rekrutacyjne5[[#This Row],[GJP]]=100</f>
        <v>0</v>
      </c>
      <c r="T476" s="1">
        <f>COUNTIF(punkty_rekrutacyjne5[[#This Row],[Max]:[Max5]],TRUE)</f>
        <v>0</v>
      </c>
    </row>
    <row r="477" spans="2:20" hidden="1" x14ac:dyDescent="0.25">
      <c r="B477" s="1" t="s">
        <v>627</v>
      </c>
      <c r="C477" s="1" t="s">
        <v>133</v>
      </c>
      <c r="D477">
        <v>3</v>
      </c>
      <c r="E477">
        <v>3</v>
      </c>
      <c r="F477">
        <v>3</v>
      </c>
      <c r="G477">
        <v>3</v>
      </c>
      <c r="H477">
        <v>4</v>
      </c>
      <c r="I477">
        <v>5</v>
      </c>
      <c r="J477">
        <v>18</v>
      </c>
      <c r="K477" t="b">
        <f>punkty_rekrutacyjne5[[#This Row],[GHP]]=100</f>
        <v>0</v>
      </c>
      <c r="L477">
        <v>94</v>
      </c>
      <c r="M477" t="b">
        <f>punkty_rekrutacyjne5[[#This Row],[GHH]]=100</f>
        <v>0</v>
      </c>
      <c r="N477">
        <v>29</v>
      </c>
      <c r="O477" t="b">
        <f>punkty_rekrutacyjne5[[#This Row],[GMM]]=100</f>
        <v>0</v>
      </c>
      <c r="P477">
        <v>50</v>
      </c>
      <c r="Q477" t="b">
        <f>punkty_rekrutacyjne5[[#This Row],[GMP]]=100</f>
        <v>0</v>
      </c>
      <c r="R477">
        <v>54</v>
      </c>
      <c r="S477" t="b">
        <f>punkty_rekrutacyjne5[[#This Row],[GJP]]=100</f>
        <v>0</v>
      </c>
      <c r="T477" s="1">
        <f>COUNTIF(punkty_rekrutacyjne5[[#This Row],[Max]:[Max5]],TRUE)</f>
        <v>0</v>
      </c>
    </row>
    <row r="478" spans="2:20" hidden="1" x14ac:dyDescent="0.25">
      <c r="B478" s="1" t="s">
        <v>628</v>
      </c>
      <c r="C478" s="1" t="s">
        <v>251</v>
      </c>
      <c r="D478">
        <v>0</v>
      </c>
      <c r="E478">
        <v>5</v>
      </c>
      <c r="F478">
        <v>5</v>
      </c>
      <c r="G478">
        <v>6</v>
      </c>
      <c r="H478">
        <v>2</v>
      </c>
      <c r="I478">
        <v>5</v>
      </c>
      <c r="J478">
        <v>47</v>
      </c>
      <c r="K478" t="b">
        <f>punkty_rekrutacyjne5[[#This Row],[GHP]]=100</f>
        <v>0</v>
      </c>
      <c r="L478">
        <v>34</v>
      </c>
      <c r="M478" t="b">
        <f>punkty_rekrutacyjne5[[#This Row],[GHH]]=100</f>
        <v>0</v>
      </c>
      <c r="N478">
        <v>86</v>
      </c>
      <c r="O478" t="b">
        <f>punkty_rekrutacyjne5[[#This Row],[GMM]]=100</f>
        <v>0</v>
      </c>
      <c r="P478">
        <v>56</v>
      </c>
      <c r="Q478" t="b">
        <f>punkty_rekrutacyjne5[[#This Row],[GMP]]=100</f>
        <v>0</v>
      </c>
      <c r="R478">
        <v>39</v>
      </c>
      <c r="S478" t="b">
        <f>punkty_rekrutacyjne5[[#This Row],[GJP]]=100</f>
        <v>0</v>
      </c>
      <c r="T478" s="1">
        <f>COUNTIF(punkty_rekrutacyjne5[[#This Row],[Max]:[Max5]],TRUE)</f>
        <v>0</v>
      </c>
    </row>
    <row r="479" spans="2:20" hidden="1" x14ac:dyDescent="0.25">
      <c r="B479" s="1" t="s">
        <v>629</v>
      </c>
      <c r="C479" s="1" t="s">
        <v>430</v>
      </c>
      <c r="D479">
        <v>7</v>
      </c>
      <c r="E479">
        <v>5</v>
      </c>
      <c r="F479">
        <v>5</v>
      </c>
      <c r="G479">
        <v>2</v>
      </c>
      <c r="H479">
        <v>6</v>
      </c>
      <c r="I479">
        <v>6</v>
      </c>
      <c r="J479">
        <v>6</v>
      </c>
      <c r="K479" t="b">
        <f>punkty_rekrutacyjne5[[#This Row],[GHP]]=100</f>
        <v>0</v>
      </c>
      <c r="L479">
        <v>88</v>
      </c>
      <c r="M479" t="b">
        <f>punkty_rekrutacyjne5[[#This Row],[GHH]]=100</f>
        <v>0</v>
      </c>
      <c r="N479">
        <v>24</v>
      </c>
      <c r="O479" t="b">
        <f>punkty_rekrutacyjne5[[#This Row],[GMM]]=100</f>
        <v>0</v>
      </c>
      <c r="P479">
        <v>3</v>
      </c>
      <c r="Q479" t="b">
        <f>punkty_rekrutacyjne5[[#This Row],[GMP]]=100</f>
        <v>0</v>
      </c>
      <c r="R479">
        <v>43</v>
      </c>
      <c r="S479" t="b">
        <f>punkty_rekrutacyjne5[[#This Row],[GJP]]=100</f>
        <v>0</v>
      </c>
      <c r="T479" s="1">
        <f>COUNTIF(punkty_rekrutacyjne5[[#This Row],[Max]:[Max5]],TRUE)</f>
        <v>0</v>
      </c>
    </row>
    <row r="480" spans="2:20" hidden="1" x14ac:dyDescent="0.25">
      <c r="B480" s="1" t="s">
        <v>630</v>
      </c>
      <c r="C480" s="1" t="s">
        <v>273</v>
      </c>
      <c r="D480">
        <v>8</v>
      </c>
      <c r="E480">
        <v>4</v>
      </c>
      <c r="F480">
        <v>3</v>
      </c>
      <c r="G480">
        <v>6</v>
      </c>
      <c r="H480">
        <v>2</v>
      </c>
      <c r="I480">
        <v>6</v>
      </c>
      <c r="J480">
        <v>87</v>
      </c>
      <c r="K480" t="b">
        <f>punkty_rekrutacyjne5[[#This Row],[GHP]]=100</f>
        <v>0</v>
      </c>
      <c r="L480">
        <v>54</v>
      </c>
      <c r="M480" t="b">
        <f>punkty_rekrutacyjne5[[#This Row],[GHH]]=100</f>
        <v>0</v>
      </c>
      <c r="N480">
        <v>69</v>
      </c>
      <c r="O480" t="b">
        <f>punkty_rekrutacyjne5[[#This Row],[GMM]]=100</f>
        <v>0</v>
      </c>
      <c r="P480">
        <v>96</v>
      </c>
      <c r="Q480" t="b">
        <f>punkty_rekrutacyjne5[[#This Row],[GMP]]=100</f>
        <v>0</v>
      </c>
      <c r="R480">
        <v>7</v>
      </c>
      <c r="S480" t="b">
        <f>punkty_rekrutacyjne5[[#This Row],[GJP]]=100</f>
        <v>0</v>
      </c>
      <c r="T480" s="1">
        <f>COUNTIF(punkty_rekrutacyjne5[[#This Row],[Max]:[Max5]],TRUE)</f>
        <v>0</v>
      </c>
    </row>
    <row r="481" spans="2:20" hidden="1" x14ac:dyDescent="0.25">
      <c r="B481" s="1" t="s">
        <v>631</v>
      </c>
      <c r="C481" s="1" t="s">
        <v>288</v>
      </c>
      <c r="D481">
        <v>8</v>
      </c>
      <c r="E481">
        <v>3</v>
      </c>
      <c r="F481">
        <v>2</v>
      </c>
      <c r="G481">
        <v>4</v>
      </c>
      <c r="H481">
        <v>6</v>
      </c>
      <c r="I481">
        <v>6</v>
      </c>
      <c r="J481">
        <v>99</v>
      </c>
      <c r="K481" t="b">
        <f>punkty_rekrutacyjne5[[#This Row],[GHP]]=100</f>
        <v>0</v>
      </c>
      <c r="L481">
        <v>51</v>
      </c>
      <c r="M481" t="b">
        <f>punkty_rekrutacyjne5[[#This Row],[GHH]]=100</f>
        <v>0</v>
      </c>
      <c r="N481">
        <v>25</v>
      </c>
      <c r="O481" t="b">
        <f>punkty_rekrutacyjne5[[#This Row],[GMM]]=100</f>
        <v>0</v>
      </c>
      <c r="P481">
        <v>89</v>
      </c>
      <c r="Q481" t="b">
        <f>punkty_rekrutacyjne5[[#This Row],[GMP]]=100</f>
        <v>0</v>
      </c>
      <c r="R481">
        <v>73</v>
      </c>
      <c r="S481" t="b">
        <f>punkty_rekrutacyjne5[[#This Row],[GJP]]=100</f>
        <v>0</v>
      </c>
      <c r="T481" s="1">
        <f>COUNTIF(punkty_rekrutacyjne5[[#This Row],[Max]:[Max5]],TRUE)</f>
        <v>0</v>
      </c>
    </row>
    <row r="482" spans="2:20" hidden="1" x14ac:dyDescent="0.25">
      <c r="B482" s="1" t="s">
        <v>632</v>
      </c>
      <c r="C482" s="1" t="s">
        <v>633</v>
      </c>
      <c r="D482">
        <v>0</v>
      </c>
      <c r="E482">
        <v>4</v>
      </c>
      <c r="F482">
        <v>6</v>
      </c>
      <c r="G482">
        <v>5</v>
      </c>
      <c r="H482">
        <v>2</v>
      </c>
      <c r="I482">
        <v>4</v>
      </c>
      <c r="J482">
        <v>72</v>
      </c>
      <c r="K482" t="b">
        <f>punkty_rekrutacyjne5[[#This Row],[GHP]]=100</f>
        <v>0</v>
      </c>
      <c r="L482">
        <v>33</v>
      </c>
      <c r="M482" t="b">
        <f>punkty_rekrutacyjne5[[#This Row],[GHH]]=100</f>
        <v>0</v>
      </c>
      <c r="N482">
        <v>40</v>
      </c>
      <c r="O482" t="b">
        <f>punkty_rekrutacyjne5[[#This Row],[GMM]]=100</f>
        <v>0</v>
      </c>
      <c r="P482">
        <v>62</v>
      </c>
      <c r="Q482" t="b">
        <f>punkty_rekrutacyjne5[[#This Row],[GMP]]=100</f>
        <v>0</v>
      </c>
      <c r="R482">
        <v>19</v>
      </c>
      <c r="S482" t="b">
        <f>punkty_rekrutacyjne5[[#This Row],[GJP]]=100</f>
        <v>0</v>
      </c>
      <c r="T482" s="1">
        <f>COUNTIF(punkty_rekrutacyjne5[[#This Row],[Max]:[Max5]],TRUE)</f>
        <v>0</v>
      </c>
    </row>
    <row r="483" spans="2:20" hidden="1" x14ac:dyDescent="0.25">
      <c r="B483" s="1" t="s">
        <v>634</v>
      </c>
      <c r="C483" s="1" t="s">
        <v>635</v>
      </c>
      <c r="D483">
        <v>0</v>
      </c>
      <c r="E483">
        <v>4</v>
      </c>
      <c r="F483">
        <v>2</v>
      </c>
      <c r="G483">
        <v>6</v>
      </c>
      <c r="H483">
        <v>2</v>
      </c>
      <c r="I483">
        <v>5</v>
      </c>
      <c r="J483">
        <v>57</v>
      </c>
      <c r="K483" t="b">
        <f>punkty_rekrutacyjne5[[#This Row],[GHP]]=100</f>
        <v>0</v>
      </c>
      <c r="L483">
        <v>88</v>
      </c>
      <c r="M483" t="b">
        <f>punkty_rekrutacyjne5[[#This Row],[GHH]]=100</f>
        <v>0</v>
      </c>
      <c r="N483">
        <v>53</v>
      </c>
      <c r="O483" t="b">
        <f>punkty_rekrutacyjne5[[#This Row],[GMM]]=100</f>
        <v>0</v>
      </c>
      <c r="P483">
        <v>42</v>
      </c>
      <c r="Q483" t="b">
        <f>punkty_rekrutacyjne5[[#This Row],[GMP]]=100</f>
        <v>0</v>
      </c>
      <c r="R483">
        <v>49</v>
      </c>
      <c r="S483" t="b">
        <f>punkty_rekrutacyjne5[[#This Row],[GJP]]=100</f>
        <v>0</v>
      </c>
      <c r="T483" s="1">
        <f>COUNTIF(punkty_rekrutacyjne5[[#This Row],[Max]:[Max5]],TRUE)</f>
        <v>0</v>
      </c>
    </row>
    <row r="484" spans="2:20" hidden="1" x14ac:dyDescent="0.25">
      <c r="B484" s="1" t="s">
        <v>636</v>
      </c>
      <c r="C484" s="1" t="s">
        <v>340</v>
      </c>
      <c r="D484">
        <v>1</v>
      </c>
      <c r="E484">
        <v>4</v>
      </c>
      <c r="F484">
        <v>2</v>
      </c>
      <c r="G484">
        <v>2</v>
      </c>
      <c r="H484">
        <v>4</v>
      </c>
      <c r="I484">
        <v>2</v>
      </c>
      <c r="J484">
        <v>68</v>
      </c>
      <c r="K484" t="b">
        <f>punkty_rekrutacyjne5[[#This Row],[GHP]]=100</f>
        <v>0</v>
      </c>
      <c r="L484">
        <v>81</v>
      </c>
      <c r="M484" t="b">
        <f>punkty_rekrutacyjne5[[#This Row],[GHH]]=100</f>
        <v>0</v>
      </c>
      <c r="N484">
        <v>24</v>
      </c>
      <c r="O484" t="b">
        <f>punkty_rekrutacyjne5[[#This Row],[GMM]]=100</f>
        <v>0</v>
      </c>
      <c r="P484">
        <v>15</v>
      </c>
      <c r="Q484" t="b">
        <f>punkty_rekrutacyjne5[[#This Row],[GMP]]=100</f>
        <v>0</v>
      </c>
      <c r="R484">
        <v>48</v>
      </c>
      <c r="S484" t="b">
        <f>punkty_rekrutacyjne5[[#This Row],[GJP]]=100</f>
        <v>0</v>
      </c>
      <c r="T484" s="1">
        <f>COUNTIF(punkty_rekrutacyjne5[[#This Row],[Max]:[Max5]],TRUE)</f>
        <v>0</v>
      </c>
    </row>
    <row r="485" spans="2:20" hidden="1" x14ac:dyDescent="0.25">
      <c r="B485" s="1" t="s">
        <v>637</v>
      </c>
      <c r="C485" s="1" t="s">
        <v>86</v>
      </c>
      <c r="D485">
        <v>6</v>
      </c>
      <c r="E485">
        <v>4</v>
      </c>
      <c r="F485">
        <v>3</v>
      </c>
      <c r="G485">
        <v>2</v>
      </c>
      <c r="H485">
        <v>3</v>
      </c>
      <c r="I485">
        <v>3</v>
      </c>
      <c r="J485">
        <v>43</v>
      </c>
      <c r="K485" t="b">
        <f>punkty_rekrutacyjne5[[#This Row],[GHP]]=100</f>
        <v>0</v>
      </c>
      <c r="L485">
        <v>36</v>
      </c>
      <c r="M485" t="b">
        <f>punkty_rekrutacyjne5[[#This Row],[GHH]]=100</f>
        <v>0</v>
      </c>
      <c r="N485">
        <v>9</v>
      </c>
      <c r="O485" t="b">
        <f>punkty_rekrutacyjne5[[#This Row],[GMM]]=100</f>
        <v>0</v>
      </c>
      <c r="P485">
        <v>88</v>
      </c>
      <c r="Q485" t="b">
        <f>punkty_rekrutacyjne5[[#This Row],[GMP]]=100</f>
        <v>0</v>
      </c>
      <c r="R485">
        <v>44</v>
      </c>
      <c r="S485" t="b">
        <f>punkty_rekrutacyjne5[[#This Row],[GJP]]=100</f>
        <v>0</v>
      </c>
      <c r="T485" s="1">
        <f>COUNTIF(punkty_rekrutacyjne5[[#This Row],[Max]:[Max5]],TRUE)</f>
        <v>0</v>
      </c>
    </row>
    <row r="486" spans="2:20" hidden="1" x14ac:dyDescent="0.25">
      <c r="B486" s="1" t="s">
        <v>638</v>
      </c>
      <c r="C486" s="1" t="s">
        <v>395</v>
      </c>
      <c r="D486">
        <v>2</v>
      </c>
      <c r="E486">
        <v>6</v>
      </c>
      <c r="F486">
        <v>2</v>
      </c>
      <c r="G486">
        <v>2</v>
      </c>
      <c r="H486">
        <v>3</v>
      </c>
      <c r="I486">
        <v>3</v>
      </c>
      <c r="J486">
        <v>69</v>
      </c>
      <c r="K486" t="b">
        <f>punkty_rekrutacyjne5[[#This Row],[GHP]]=100</f>
        <v>0</v>
      </c>
      <c r="L486">
        <v>17</v>
      </c>
      <c r="M486" t="b">
        <f>punkty_rekrutacyjne5[[#This Row],[GHH]]=100</f>
        <v>0</v>
      </c>
      <c r="N486">
        <v>84</v>
      </c>
      <c r="O486" t="b">
        <f>punkty_rekrutacyjne5[[#This Row],[GMM]]=100</f>
        <v>0</v>
      </c>
      <c r="P486">
        <v>87</v>
      </c>
      <c r="Q486" t="b">
        <f>punkty_rekrutacyjne5[[#This Row],[GMP]]=100</f>
        <v>0</v>
      </c>
      <c r="R486">
        <v>56</v>
      </c>
      <c r="S486" t="b">
        <f>punkty_rekrutacyjne5[[#This Row],[GJP]]=100</f>
        <v>0</v>
      </c>
      <c r="T486" s="1">
        <f>COUNTIF(punkty_rekrutacyjne5[[#This Row],[Max]:[Max5]],TRUE)</f>
        <v>0</v>
      </c>
    </row>
    <row r="487" spans="2:20" hidden="1" x14ac:dyDescent="0.25">
      <c r="B487" s="1" t="s">
        <v>639</v>
      </c>
      <c r="C487" s="1" t="s">
        <v>34</v>
      </c>
      <c r="D487">
        <v>0</v>
      </c>
      <c r="E487">
        <v>6</v>
      </c>
      <c r="F487">
        <v>6</v>
      </c>
      <c r="G487">
        <v>3</v>
      </c>
      <c r="H487">
        <v>2</v>
      </c>
      <c r="I487">
        <v>5</v>
      </c>
      <c r="J487">
        <v>25</v>
      </c>
      <c r="K487" t="b">
        <f>punkty_rekrutacyjne5[[#This Row],[GHP]]=100</f>
        <v>0</v>
      </c>
      <c r="L487">
        <v>23</v>
      </c>
      <c r="M487" t="b">
        <f>punkty_rekrutacyjne5[[#This Row],[GHH]]=100</f>
        <v>0</v>
      </c>
      <c r="N487">
        <v>92</v>
      </c>
      <c r="O487" t="b">
        <f>punkty_rekrutacyjne5[[#This Row],[GMM]]=100</f>
        <v>0</v>
      </c>
      <c r="P487">
        <v>37</v>
      </c>
      <c r="Q487" t="b">
        <f>punkty_rekrutacyjne5[[#This Row],[GMP]]=100</f>
        <v>0</v>
      </c>
      <c r="R487">
        <v>40</v>
      </c>
      <c r="S487" t="b">
        <f>punkty_rekrutacyjne5[[#This Row],[GJP]]=100</f>
        <v>0</v>
      </c>
      <c r="T487" s="1">
        <f>COUNTIF(punkty_rekrutacyjne5[[#This Row],[Max]:[Max5]],TRUE)</f>
        <v>0</v>
      </c>
    </row>
    <row r="488" spans="2:20" hidden="1" x14ac:dyDescent="0.25">
      <c r="B488" s="1" t="s">
        <v>640</v>
      </c>
      <c r="C488" s="1" t="s">
        <v>249</v>
      </c>
      <c r="D488">
        <v>8</v>
      </c>
      <c r="E488">
        <v>4</v>
      </c>
      <c r="F488">
        <v>6</v>
      </c>
      <c r="G488">
        <v>4</v>
      </c>
      <c r="H488">
        <v>3</v>
      </c>
      <c r="I488">
        <v>2</v>
      </c>
      <c r="J488">
        <v>12</v>
      </c>
      <c r="K488" t="b">
        <f>punkty_rekrutacyjne5[[#This Row],[GHP]]=100</f>
        <v>0</v>
      </c>
      <c r="L488">
        <v>56</v>
      </c>
      <c r="M488" t="b">
        <f>punkty_rekrutacyjne5[[#This Row],[GHH]]=100</f>
        <v>0</v>
      </c>
      <c r="N488">
        <v>75</v>
      </c>
      <c r="O488" t="b">
        <f>punkty_rekrutacyjne5[[#This Row],[GMM]]=100</f>
        <v>0</v>
      </c>
      <c r="P488">
        <v>76</v>
      </c>
      <c r="Q488" t="b">
        <f>punkty_rekrutacyjne5[[#This Row],[GMP]]=100</f>
        <v>0</v>
      </c>
      <c r="R488">
        <v>41</v>
      </c>
      <c r="S488" t="b">
        <f>punkty_rekrutacyjne5[[#This Row],[GJP]]=100</f>
        <v>0</v>
      </c>
      <c r="T488" s="1">
        <f>COUNTIF(punkty_rekrutacyjne5[[#This Row],[Max]:[Max5]],TRUE)</f>
        <v>0</v>
      </c>
    </row>
    <row r="489" spans="2:20" hidden="1" x14ac:dyDescent="0.25">
      <c r="B489" s="1" t="s">
        <v>641</v>
      </c>
      <c r="C489" s="1" t="s">
        <v>222</v>
      </c>
      <c r="D489">
        <v>5</v>
      </c>
      <c r="E489">
        <v>2</v>
      </c>
      <c r="F489">
        <v>5</v>
      </c>
      <c r="G489">
        <v>6</v>
      </c>
      <c r="H489">
        <v>2</v>
      </c>
      <c r="I489">
        <v>5</v>
      </c>
      <c r="J489">
        <v>39</v>
      </c>
      <c r="K489" t="b">
        <f>punkty_rekrutacyjne5[[#This Row],[GHP]]=100</f>
        <v>0</v>
      </c>
      <c r="L489">
        <v>77</v>
      </c>
      <c r="M489" t="b">
        <f>punkty_rekrutacyjne5[[#This Row],[GHH]]=100</f>
        <v>0</v>
      </c>
      <c r="N489">
        <v>37</v>
      </c>
      <c r="O489" t="b">
        <f>punkty_rekrutacyjne5[[#This Row],[GMM]]=100</f>
        <v>0</v>
      </c>
      <c r="P489">
        <v>72</v>
      </c>
      <c r="Q489" t="b">
        <f>punkty_rekrutacyjne5[[#This Row],[GMP]]=100</f>
        <v>0</v>
      </c>
      <c r="R489">
        <v>32</v>
      </c>
      <c r="S489" t="b">
        <f>punkty_rekrutacyjne5[[#This Row],[GJP]]=100</f>
        <v>0</v>
      </c>
      <c r="T489" s="1">
        <f>COUNTIF(punkty_rekrutacyjne5[[#This Row],[Max]:[Max5]],TRUE)</f>
        <v>0</v>
      </c>
    </row>
    <row r="490" spans="2:20" hidden="1" x14ac:dyDescent="0.25">
      <c r="B490" s="1" t="s">
        <v>642</v>
      </c>
      <c r="C490" s="1" t="s">
        <v>43</v>
      </c>
      <c r="D490">
        <v>1</v>
      </c>
      <c r="E490">
        <v>3</v>
      </c>
      <c r="F490">
        <v>5</v>
      </c>
      <c r="G490">
        <v>6</v>
      </c>
      <c r="H490">
        <v>2</v>
      </c>
      <c r="I490">
        <v>5</v>
      </c>
      <c r="J490">
        <v>53</v>
      </c>
      <c r="K490" t="b">
        <f>punkty_rekrutacyjne5[[#This Row],[GHP]]=100</f>
        <v>0</v>
      </c>
      <c r="L490">
        <v>25</v>
      </c>
      <c r="M490" t="b">
        <f>punkty_rekrutacyjne5[[#This Row],[GHH]]=100</f>
        <v>0</v>
      </c>
      <c r="N490">
        <v>62</v>
      </c>
      <c r="O490" t="b">
        <f>punkty_rekrutacyjne5[[#This Row],[GMM]]=100</f>
        <v>0</v>
      </c>
      <c r="P490">
        <v>74</v>
      </c>
      <c r="Q490" t="b">
        <f>punkty_rekrutacyjne5[[#This Row],[GMP]]=100</f>
        <v>0</v>
      </c>
      <c r="R490">
        <v>81</v>
      </c>
      <c r="S490" t="b">
        <f>punkty_rekrutacyjne5[[#This Row],[GJP]]=100</f>
        <v>0</v>
      </c>
      <c r="T490" s="1">
        <f>COUNTIF(punkty_rekrutacyjne5[[#This Row],[Max]:[Max5]],TRUE)</f>
        <v>0</v>
      </c>
    </row>
    <row r="491" spans="2:20" hidden="1" x14ac:dyDescent="0.25">
      <c r="B491" s="1" t="s">
        <v>643</v>
      </c>
      <c r="C491" s="1" t="s">
        <v>72</v>
      </c>
      <c r="D491">
        <v>7</v>
      </c>
      <c r="E491">
        <v>6</v>
      </c>
      <c r="F491">
        <v>3</v>
      </c>
      <c r="G491">
        <v>6</v>
      </c>
      <c r="H491">
        <v>4</v>
      </c>
      <c r="I491">
        <v>2</v>
      </c>
      <c r="J491">
        <v>11</v>
      </c>
      <c r="K491" t="b">
        <f>punkty_rekrutacyjne5[[#This Row],[GHP]]=100</f>
        <v>0</v>
      </c>
      <c r="L491">
        <v>8</v>
      </c>
      <c r="M491" t="b">
        <f>punkty_rekrutacyjne5[[#This Row],[GHH]]=100</f>
        <v>0</v>
      </c>
      <c r="N491">
        <v>29</v>
      </c>
      <c r="O491" t="b">
        <f>punkty_rekrutacyjne5[[#This Row],[GMM]]=100</f>
        <v>0</v>
      </c>
      <c r="P491">
        <v>7</v>
      </c>
      <c r="Q491" t="b">
        <f>punkty_rekrutacyjne5[[#This Row],[GMP]]=100</f>
        <v>0</v>
      </c>
      <c r="R491">
        <v>38</v>
      </c>
      <c r="S491" t="b">
        <f>punkty_rekrutacyjne5[[#This Row],[GJP]]=100</f>
        <v>0</v>
      </c>
      <c r="T491" s="1">
        <f>COUNTIF(punkty_rekrutacyjne5[[#This Row],[Max]:[Max5]],TRUE)</f>
        <v>0</v>
      </c>
    </row>
    <row r="492" spans="2:20" hidden="1" x14ac:dyDescent="0.25">
      <c r="B492" s="1" t="s">
        <v>644</v>
      </c>
      <c r="C492" s="1" t="s">
        <v>145</v>
      </c>
      <c r="D492">
        <v>3</v>
      </c>
      <c r="E492">
        <v>4</v>
      </c>
      <c r="F492">
        <v>6</v>
      </c>
      <c r="G492">
        <v>4</v>
      </c>
      <c r="H492">
        <v>6</v>
      </c>
      <c r="I492">
        <v>2</v>
      </c>
      <c r="J492">
        <v>62</v>
      </c>
      <c r="K492" t="b">
        <f>punkty_rekrutacyjne5[[#This Row],[GHP]]=100</f>
        <v>0</v>
      </c>
      <c r="L492">
        <v>31</v>
      </c>
      <c r="M492" t="b">
        <f>punkty_rekrutacyjne5[[#This Row],[GHH]]=100</f>
        <v>0</v>
      </c>
      <c r="N492">
        <v>64</v>
      </c>
      <c r="O492" t="b">
        <f>punkty_rekrutacyjne5[[#This Row],[GMM]]=100</f>
        <v>0</v>
      </c>
      <c r="P492">
        <v>1</v>
      </c>
      <c r="Q492" t="b">
        <f>punkty_rekrutacyjne5[[#This Row],[GMP]]=100</f>
        <v>0</v>
      </c>
      <c r="R492">
        <v>25</v>
      </c>
      <c r="S492" t="b">
        <f>punkty_rekrutacyjne5[[#This Row],[GJP]]=100</f>
        <v>0</v>
      </c>
      <c r="T492" s="1">
        <f>COUNTIF(punkty_rekrutacyjne5[[#This Row],[Max]:[Max5]],TRUE)</f>
        <v>0</v>
      </c>
    </row>
    <row r="493" spans="2:20" hidden="1" x14ac:dyDescent="0.25">
      <c r="B493" s="1" t="s">
        <v>645</v>
      </c>
      <c r="C493" s="1" t="s">
        <v>646</v>
      </c>
      <c r="D493">
        <v>4</v>
      </c>
      <c r="E493">
        <v>4</v>
      </c>
      <c r="F493">
        <v>6</v>
      </c>
      <c r="G493">
        <v>3</v>
      </c>
      <c r="H493">
        <v>2</v>
      </c>
      <c r="I493">
        <v>3</v>
      </c>
      <c r="J493">
        <v>24</v>
      </c>
      <c r="K493" t="b">
        <f>punkty_rekrutacyjne5[[#This Row],[GHP]]=100</f>
        <v>0</v>
      </c>
      <c r="L493">
        <v>33</v>
      </c>
      <c r="M493" t="b">
        <f>punkty_rekrutacyjne5[[#This Row],[GHH]]=100</f>
        <v>0</v>
      </c>
      <c r="N493">
        <v>90</v>
      </c>
      <c r="O493" t="b">
        <f>punkty_rekrutacyjne5[[#This Row],[GMM]]=100</f>
        <v>0</v>
      </c>
      <c r="P493">
        <v>28</v>
      </c>
      <c r="Q493" t="b">
        <f>punkty_rekrutacyjne5[[#This Row],[GMP]]=100</f>
        <v>0</v>
      </c>
      <c r="R493">
        <v>23</v>
      </c>
      <c r="S493" t="b">
        <f>punkty_rekrutacyjne5[[#This Row],[GJP]]=100</f>
        <v>0</v>
      </c>
      <c r="T493" s="1">
        <f>COUNTIF(punkty_rekrutacyjne5[[#This Row],[Max]:[Max5]],TRUE)</f>
        <v>0</v>
      </c>
    </row>
    <row r="494" spans="2:20" hidden="1" x14ac:dyDescent="0.25">
      <c r="B494" s="1" t="s">
        <v>647</v>
      </c>
      <c r="C494" s="1" t="s">
        <v>32</v>
      </c>
      <c r="D494">
        <v>5</v>
      </c>
      <c r="E494">
        <v>6</v>
      </c>
      <c r="F494">
        <v>5</v>
      </c>
      <c r="G494">
        <v>6</v>
      </c>
      <c r="H494">
        <v>5</v>
      </c>
      <c r="I494">
        <v>4</v>
      </c>
      <c r="J494">
        <v>92</v>
      </c>
      <c r="K494" t="b">
        <f>punkty_rekrutacyjne5[[#This Row],[GHP]]=100</f>
        <v>0</v>
      </c>
      <c r="L494">
        <v>67</v>
      </c>
      <c r="M494" t="b">
        <f>punkty_rekrutacyjne5[[#This Row],[GHH]]=100</f>
        <v>0</v>
      </c>
      <c r="N494">
        <v>92</v>
      </c>
      <c r="O494" t="b">
        <f>punkty_rekrutacyjne5[[#This Row],[GMM]]=100</f>
        <v>0</v>
      </c>
      <c r="P494">
        <v>79</v>
      </c>
      <c r="Q494" t="b">
        <f>punkty_rekrutacyjne5[[#This Row],[GMP]]=100</f>
        <v>0</v>
      </c>
      <c r="R494">
        <v>81</v>
      </c>
      <c r="S494" t="b">
        <f>punkty_rekrutacyjne5[[#This Row],[GJP]]=100</f>
        <v>0</v>
      </c>
      <c r="T494" s="1">
        <f>COUNTIF(punkty_rekrutacyjne5[[#This Row],[Max]:[Max5]],TRUE)</f>
        <v>0</v>
      </c>
    </row>
    <row r="495" spans="2:20" hidden="1" x14ac:dyDescent="0.25">
      <c r="B495" s="1" t="s">
        <v>648</v>
      </c>
      <c r="C495" s="1" t="s">
        <v>649</v>
      </c>
      <c r="D495">
        <v>5</v>
      </c>
      <c r="E495">
        <v>3</v>
      </c>
      <c r="F495">
        <v>4</v>
      </c>
      <c r="G495">
        <v>2</v>
      </c>
      <c r="H495">
        <v>6</v>
      </c>
      <c r="I495">
        <v>6</v>
      </c>
      <c r="J495">
        <v>21</v>
      </c>
      <c r="K495" t="b">
        <f>punkty_rekrutacyjne5[[#This Row],[GHP]]=100</f>
        <v>0</v>
      </c>
      <c r="L495">
        <v>40</v>
      </c>
      <c r="M495" t="b">
        <f>punkty_rekrutacyjne5[[#This Row],[GHH]]=100</f>
        <v>0</v>
      </c>
      <c r="N495">
        <v>18</v>
      </c>
      <c r="O495" t="b">
        <f>punkty_rekrutacyjne5[[#This Row],[GMM]]=100</f>
        <v>0</v>
      </c>
      <c r="P495">
        <v>81</v>
      </c>
      <c r="Q495" t="b">
        <f>punkty_rekrutacyjne5[[#This Row],[GMP]]=100</f>
        <v>0</v>
      </c>
      <c r="R495">
        <v>88</v>
      </c>
      <c r="S495" t="b">
        <f>punkty_rekrutacyjne5[[#This Row],[GJP]]=100</f>
        <v>0</v>
      </c>
      <c r="T495" s="1">
        <f>COUNTIF(punkty_rekrutacyjne5[[#This Row],[Max]:[Max5]],TRUE)</f>
        <v>0</v>
      </c>
    </row>
    <row r="496" spans="2:20" hidden="1" x14ac:dyDescent="0.25">
      <c r="B496" s="1" t="s">
        <v>650</v>
      </c>
      <c r="C496" s="1" t="s">
        <v>651</v>
      </c>
      <c r="D496">
        <v>6</v>
      </c>
      <c r="E496">
        <v>2</v>
      </c>
      <c r="F496">
        <v>3</v>
      </c>
      <c r="G496">
        <v>6</v>
      </c>
      <c r="H496">
        <v>5</v>
      </c>
      <c r="I496">
        <v>4</v>
      </c>
      <c r="J496">
        <v>78</v>
      </c>
      <c r="K496" t="b">
        <f>punkty_rekrutacyjne5[[#This Row],[GHP]]=100</f>
        <v>0</v>
      </c>
      <c r="L496">
        <v>1</v>
      </c>
      <c r="M496" t="b">
        <f>punkty_rekrutacyjne5[[#This Row],[GHH]]=100</f>
        <v>0</v>
      </c>
      <c r="N496">
        <v>9</v>
      </c>
      <c r="O496" t="b">
        <f>punkty_rekrutacyjne5[[#This Row],[GMM]]=100</f>
        <v>0</v>
      </c>
      <c r="P496">
        <v>33</v>
      </c>
      <c r="Q496" t="b">
        <f>punkty_rekrutacyjne5[[#This Row],[GMP]]=100</f>
        <v>0</v>
      </c>
      <c r="R496">
        <v>81</v>
      </c>
      <c r="S496" t="b">
        <f>punkty_rekrutacyjne5[[#This Row],[GJP]]=100</f>
        <v>0</v>
      </c>
      <c r="T496" s="1">
        <f>COUNTIF(punkty_rekrutacyjne5[[#This Row],[Max]:[Max5]],TRUE)</f>
        <v>0</v>
      </c>
    </row>
    <row r="497" spans="2:20" hidden="1" x14ac:dyDescent="0.25">
      <c r="B497" s="1" t="s">
        <v>652</v>
      </c>
      <c r="C497" s="1" t="s">
        <v>239</v>
      </c>
      <c r="D497">
        <v>8</v>
      </c>
      <c r="E497">
        <v>2</v>
      </c>
      <c r="F497">
        <v>3</v>
      </c>
      <c r="G497">
        <v>4</v>
      </c>
      <c r="H497">
        <v>5</v>
      </c>
      <c r="I497">
        <v>4</v>
      </c>
      <c r="J497">
        <v>65</v>
      </c>
      <c r="K497" t="b">
        <f>punkty_rekrutacyjne5[[#This Row],[GHP]]=100</f>
        <v>0</v>
      </c>
      <c r="L497">
        <v>19</v>
      </c>
      <c r="M497" t="b">
        <f>punkty_rekrutacyjne5[[#This Row],[GHH]]=100</f>
        <v>0</v>
      </c>
      <c r="N497">
        <v>19</v>
      </c>
      <c r="O497" t="b">
        <f>punkty_rekrutacyjne5[[#This Row],[GMM]]=100</f>
        <v>0</v>
      </c>
      <c r="P497">
        <v>8</v>
      </c>
      <c r="Q497" t="b">
        <f>punkty_rekrutacyjne5[[#This Row],[GMP]]=100</f>
        <v>0</v>
      </c>
      <c r="R497">
        <v>20</v>
      </c>
      <c r="S497" t="b">
        <f>punkty_rekrutacyjne5[[#This Row],[GJP]]=100</f>
        <v>0</v>
      </c>
      <c r="T497" s="1">
        <f>COUNTIF(punkty_rekrutacyjne5[[#This Row],[Max]:[Max5]],TRUE)</f>
        <v>0</v>
      </c>
    </row>
    <row r="498" spans="2:20" hidden="1" x14ac:dyDescent="0.25">
      <c r="B498" s="1" t="s">
        <v>653</v>
      </c>
      <c r="C498" s="1" t="s">
        <v>340</v>
      </c>
      <c r="D498">
        <v>2</v>
      </c>
      <c r="E498">
        <v>2</v>
      </c>
      <c r="F498">
        <v>2</v>
      </c>
      <c r="G498">
        <v>5</v>
      </c>
      <c r="H498">
        <v>5</v>
      </c>
      <c r="I498">
        <v>4</v>
      </c>
      <c r="J498">
        <v>60</v>
      </c>
      <c r="K498" t="b">
        <f>punkty_rekrutacyjne5[[#This Row],[GHP]]=100</f>
        <v>0</v>
      </c>
      <c r="L498">
        <v>79</v>
      </c>
      <c r="M498" t="b">
        <f>punkty_rekrutacyjne5[[#This Row],[GHH]]=100</f>
        <v>0</v>
      </c>
      <c r="N498">
        <v>51</v>
      </c>
      <c r="O498" t="b">
        <f>punkty_rekrutacyjne5[[#This Row],[GMM]]=100</f>
        <v>0</v>
      </c>
      <c r="P498">
        <v>40</v>
      </c>
      <c r="Q498" t="b">
        <f>punkty_rekrutacyjne5[[#This Row],[GMP]]=100</f>
        <v>0</v>
      </c>
      <c r="R498">
        <v>16</v>
      </c>
      <c r="S498" t="b">
        <f>punkty_rekrutacyjne5[[#This Row],[GJP]]=100</f>
        <v>0</v>
      </c>
      <c r="T498" s="1">
        <f>COUNTIF(punkty_rekrutacyjne5[[#This Row],[Max]:[Max5]],TRUE)</f>
        <v>0</v>
      </c>
    </row>
    <row r="499" spans="2:20" hidden="1" x14ac:dyDescent="0.25">
      <c r="B499" s="1" t="s">
        <v>654</v>
      </c>
      <c r="C499" s="1" t="s">
        <v>340</v>
      </c>
      <c r="D499">
        <v>5</v>
      </c>
      <c r="E499">
        <v>2</v>
      </c>
      <c r="F499">
        <v>3</v>
      </c>
      <c r="G499">
        <v>3</v>
      </c>
      <c r="H499">
        <v>6</v>
      </c>
      <c r="I499">
        <v>3</v>
      </c>
      <c r="J499">
        <v>79</v>
      </c>
      <c r="K499" t="b">
        <f>punkty_rekrutacyjne5[[#This Row],[GHP]]=100</f>
        <v>0</v>
      </c>
      <c r="L499">
        <v>21</v>
      </c>
      <c r="M499" t="b">
        <f>punkty_rekrutacyjne5[[#This Row],[GHH]]=100</f>
        <v>0</v>
      </c>
      <c r="N499">
        <v>41</v>
      </c>
      <c r="O499" t="b">
        <f>punkty_rekrutacyjne5[[#This Row],[GMM]]=100</f>
        <v>0</v>
      </c>
      <c r="P499">
        <v>39</v>
      </c>
      <c r="Q499" t="b">
        <f>punkty_rekrutacyjne5[[#This Row],[GMP]]=100</f>
        <v>0</v>
      </c>
      <c r="R499">
        <v>74</v>
      </c>
      <c r="S499" t="b">
        <f>punkty_rekrutacyjne5[[#This Row],[GJP]]=100</f>
        <v>0</v>
      </c>
      <c r="T499" s="1">
        <f>COUNTIF(punkty_rekrutacyjne5[[#This Row],[Max]:[Max5]],TRUE)</f>
        <v>0</v>
      </c>
    </row>
    <row r="500" spans="2:20" hidden="1" x14ac:dyDescent="0.25">
      <c r="B500" s="1" t="s">
        <v>655</v>
      </c>
      <c r="C500" s="1" t="s">
        <v>38</v>
      </c>
      <c r="D500">
        <v>7</v>
      </c>
      <c r="E500">
        <v>2</v>
      </c>
      <c r="F500">
        <v>6</v>
      </c>
      <c r="G500">
        <v>6</v>
      </c>
      <c r="H500">
        <v>6</v>
      </c>
      <c r="I500">
        <v>5</v>
      </c>
      <c r="J500">
        <v>27</v>
      </c>
      <c r="K500" t="b">
        <f>punkty_rekrutacyjne5[[#This Row],[GHP]]=100</f>
        <v>0</v>
      </c>
      <c r="L500">
        <v>93</v>
      </c>
      <c r="M500" t="b">
        <f>punkty_rekrutacyjne5[[#This Row],[GHH]]=100</f>
        <v>0</v>
      </c>
      <c r="N500">
        <v>10</v>
      </c>
      <c r="O500" t="b">
        <f>punkty_rekrutacyjne5[[#This Row],[GMM]]=100</f>
        <v>0</v>
      </c>
      <c r="P500">
        <v>43</v>
      </c>
      <c r="Q500" t="b">
        <f>punkty_rekrutacyjne5[[#This Row],[GMP]]=100</f>
        <v>0</v>
      </c>
      <c r="R500">
        <v>28</v>
      </c>
      <c r="S500" t="b">
        <f>punkty_rekrutacyjne5[[#This Row],[GJP]]=100</f>
        <v>0</v>
      </c>
      <c r="T500" s="1">
        <f>COUNTIF(punkty_rekrutacyjne5[[#This Row],[Max]:[Max5]],TRUE)</f>
        <v>0</v>
      </c>
    </row>
    <row r="501" spans="2:20" hidden="1" x14ac:dyDescent="0.25">
      <c r="B501" s="1" t="s">
        <v>656</v>
      </c>
      <c r="C501" s="1" t="s">
        <v>119</v>
      </c>
      <c r="D501">
        <v>5</v>
      </c>
      <c r="E501">
        <v>4</v>
      </c>
      <c r="F501">
        <v>6</v>
      </c>
      <c r="G501">
        <v>5</v>
      </c>
      <c r="H501">
        <v>4</v>
      </c>
      <c r="I501">
        <v>4</v>
      </c>
      <c r="J501">
        <v>44</v>
      </c>
      <c r="K501" t="b">
        <f>punkty_rekrutacyjne5[[#This Row],[GHP]]=100</f>
        <v>0</v>
      </c>
      <c r="L501">
        <v>95</v>
      </c>
      <c r="M501" t="b">
        <f>punkty_rekrutacyjne5[[#This Row],[GHH]]=100</f>
        <v>0</v>
      </c>
      <c r="N501">
        <v>15</v>
      </c>
      <c r="O501" t="b">
        <f>punkty_rekrutacyjne5[[#This Row],[GMM]]=100</f>
        <v>0</v>
      </c>
      <c r="P501">
        <v>66</v>
      </c>
      <c r="Q501" t="b">
        <f>punkty_rekrutacyjne5[[#This Row],[GMP]]=100</f>
        <v>0</v>
      </c>
      <c r="R501">
        <v>82</v>
      </c>
      <c r="S501" t="b">
        <f>punkty_rekrutacyjne5[[#This Row],[GJP]]=100</f>
        <v>0</v>
      </c>
      <c r="T501" s="1">
        <f>COUNTIF(punkty_rekrutacyjne5[[#This Row],[Max]:[Max5]],TRUE)</f>
        <v>0</v>
      </c>
    </row>
    <row r="502" spans="2:20" hidden="1" x14ac:dyDescent="0.25">
      <c r="B502" s="1" t="s">
        <v>657</v>
      </c>
      <c r="C502" s="1" t="s">
        <v>340</v>
      </c>
      <c r="D502">
        <v>0</v>
      </c>
      <c r="E502">
        <v>6</v>
      </c>
      <c r="F502">
        <v>6</v>
      </c>
      <c r="G502">
        <v>2</v>
      </c>
      <c r="H502">
        <v>4</v>
      </c>
      <c r="I502">
        <v>3</v>
      </c>
      <c r="J502">
        <v>15</v>
      </c>
      <c r="K502" t="b">
        <f>punkty_rekrutacyjne5[[#This Row],[GHP]]=100</f>
        <v>0</v>
      </c>
      <c r="L502">
        <v>15</v>
      </c>
      <c r="M502" t="b">
        <f>punkty_rekrutacyjne5[[#This Row],[GHH]]=100</f>
        <v>0</v>
      </c>
      <c r="N502">
        <v>58</v>
      </c>
      <c r="O502" t="b">
        <f>punkty_rekrutacyjne5[[#This Row],[GMM]]=100</f>
        <v>0</v>
      </c>
      <c r="P502">
        <v>15</v>
      </c>
      <c r="Q502" t="b">
        <f>punkty_rekrutacyjne5[[#This Row],[GMP]]=100</f>
        <v>0</v>
      </c>
      <c r="R502">
        <v>87</v>
      </c>
      <c r="S502" t="b">
        <f>punkty_rekrutacyjne5[[#This Row],[GJP]]=100</f>
        <v>0</v>
      </c>
      <c r="T502" s="1">
        <f>COUNTIF(punkty_rekrutacyjne5[[#This Row],[Max]:[Max5]],TRUE)</f>
        <v>0</v>
      </c>
    </row>
    <row r="503" spans="2:20" hidden="1" x14ac:dyDescent="0.25">
      <c r="B503" s="1" t="s">
        <v>658</v>
      </c>
      <c r="C503" s="1" t="s">
        <v>16</v>
      </c>
      <c r="D503">
        <v>4</v>
      </c>
      <c r="E503">
        <v>6</v>
      </c>
      <c r="F503">
        <v>6</v>
      </c>
      <c r="G503">
        <v>3</v>
      </c>
      <c r="H503">
        <v>6</v>
      </c>
      <c r="I503">
        <v>2</v>
      </c>
      <c r="J503">
        <v>69</v>
      </c>
      <c r="K503" t="b">
        <f>punkty_rekrutacyjne5[[#This Row],[GHP]]=100</f>
        <v>0</v>
      </c>
      <c r="L503">
        <v>78</v>
      </c>
      <c r="M503" t="b">
        <f>punkty_rekrutacyjne5[[#This Row],[GHH]]=100</f>
        <v>0</v>
      </c>
      <c r="N503">
        <v>32</v>
      </c>
      <c r="O503" t="b">
        <f>punkty_rekrutacyjne5[[#This Row],[GMM]]=100</f>
        <v>0</v>
      </c>
      <c r="P503">
        <v>73</v>
      </c>
      <c r="Q503" t="b">
        <f>punkty_rekrutacyjne5[[#This Row],[GMP]]=100</f>
        <v>0</v>
      </c>
      <c r="R503">
        <v>93</v>
      </c>
      <c r="S503" t="b">
        <f>punkty_rekrutacyjne5[[#This Row],[GJP]]=100</f>
        <v>0</v>
      </c>
      <c r="T503" s="1">
        <f>COUNTIF(punkty_rekrutacyjne5[[#This Row],[Max]:[Max5]],TRUE)</f>
        <v>0</v>
      </c>
    </row>
    <row r="504" spans="2:20" hidden="1" x14ac:dyDescent="0.25">
      <c r="B504" s="1" t="s">
        <v>659</v>
      </c>
      <c r="C504" s="1" t="s">
        <v>660</v>
      </c>
      <c r="D504">
        <v>7</v>
      </c>
      <c r="E504">
        <v>3</v>
      </c>
      <c r="F504">
        <v>4</v>
      </c>
      <c r="G504">
        <v>6</v>
      </c>
      <c r="H504">
        <v>3</v>
      </c>
      <c r="I504">
        <v>6</v>
      </c>
      <c r="J504">
        <v>14</v>
      </c>
      <c r="K504" t="b">
        <f>punkty_rekrutacyjne5[[#This Row],[GHP]]=100</f>
        <v>0</v>
      </c>
      <c r="L504">
        <v>42</v>
      </c>
      <c r="M504" t="b">
        <f>punkty_rekrutacyjne5[[#This Row],[GHH]]=100</f>
        <v>0</v>
      </c>
      <c r="N504">
        <v>40</v>
      </c>
      <c r="O504" t="b">
        <f>punkty_rekrutacyjne5[[#This Row],[GMM]]=100</f>
        <v>0</v>
      </c>
      <c r="P504">
        <v>48</v>
      </c>
      <c r="Q504" t="b">
        <f>punkty_rekrutacyjne5[[#This Row],[GMP]]=100</f>
        <v>0</v>
      </c>
      <c r="R504">
        <v>35</v>
      </c>
      <c r="S504" t="b">
        <f>punkty_rekrutacyjne5[[#This Row],[GJP]]=100</f>
        <v>0</v>
      </c>
      <c r="T504" s="1">
        <f>COUNTIF(punkty_rekrutacyjne5[[#This Row],[Max]:[Max5]],TRUE)</f>
        <v>0</v>
      </c>
    </row>
    <row r="505" spans="2:20" hidden="1" x14ac:dyDescent="0.25">
      <c r="B505" s="1" t="s">
        <v>661</v>
      </c>
      <c r="C505" s="1" t="s">
        <v>83</v>
      </c>
      <c r="D505">
        <v>5</v>
      </c>
      <c r="E505">
        <v>2</v>
      </c>
      <c r="F505">
        <v>5</v>
      </c>
      <c r="G505">
        <v>6</v>
      </c>
      <c r="H505">
        <v>3</v>
      </c>
      <c r="I505">
        <v>3</v>
      </c>
      <c r="J505">
        <v>90</v>
      </c>
      <c r="K505" t="b">
        <f>punkty_rekrutacyjne5[[#This Row],[GHP]]=100</f>
        <v>0</v>
      </c>
      <c r="L505">
        <v>70</v>
      </c>
      <c r="M505" t="b">
        <f>punkty_rekrutacyjne5[[#This Row],[GHH]]=100</f>
        <v>0</v>
      </c>
      <c r="N505">
        <v>84</v>
      </c>
      <c r="O505" t="b">
        <f>punkty_rekrutacyjne5[[#This Row],[GMM]]=100</f>
        <v>0</v>
      </c>
      <c r="P505">
        <v>62</v>
      </c>
      <c r="Q505" t="b">
        <f>punkty_rekrutacyjne5[[#This Row],[GMP]]=100</f>
        <v>0</v>
      </c>
      <c r="R505">
        <v>20</v>
      </c>
      <c r="S505" t="b">
        <f>punkty_rekrutacyjne5[[#This Row],[GJP]]=100</f>
        <v>0</v>
      </c>
      <c r="T505" s="1">
        <f>COUNTIF(punkty_rekrutacyjne5[[#This Row],[Max]:[Max5]],TRUE)</f>
        <v>0</v>
      </c>
    </row>
    <row r="506" spans="2:20" hidden="1" x14ac:dyDescent="0.25">
      <c r="B506" s="1" t="s">
        <v>662</v>
      </c>
      <c r="C506" s="1" t="s">
        <v>355</v>
      </c>
      <c r="D506">
        <v>1</v>
      </c>
      <c r="E506">
        <v>6</v>
      </c>
      <c r="F506">
        <v>4</v>
      </c>
      <c r="G506">
        <v>3</v>
      </c>
      <c r="H506">
        <v>3</v>
      </c>
      <c r="I506">
        <v>6</v>
      </c>
      <c r="J506">
        <v>79</v>
      </c>
      <c r="K506" t="b">
        <f>punkty_rekrutacyjne5[[#This Row],[GHP]]=100</f>
        <v>0</v>
      </c>
      <c r="L506">
        <v>71</v>
      </c>
      <c r="M506" t="b">
        <f>punkty_rekrutacyjne5[[#This Row],[GHH]]=100</f>
        <v>0</v>
      </c>
      <c r="N506">
        <v>89</v>
      </c>
      <c r="O506" t="b">
        <f>punkty_rekrutacyjne5[[#This Row],[GMM]]=100</f>
        <v>0</v>
      </c>
      <c r="P506">
        <v>26</v>
      </c>
      <c r="Q506" t="b">
        <f>punkty_rekrutacyjne5[[#This Row],[GMP]]=100</f>
        <v>0</v>
      </c>
      <c r="R506">
        <v>96</v>
      </c>
      <c r="S506" t="b">
        <f>punkty_rekrutacyjne5[[#This Row],[GJP]]=100</f>
        <v>0</v>
      </c>
      <c r="T506" s="1">
        <f>COUNTIF(punkty_rekrutacyjne5[[#This Row],[Max]:[Max5]],TRUE)</f>
        <v>0</v>
      </c>
    </row>
    <row r="507" spans="2:20" hidden="1" x14ac:dyDescent="0.25">
      <c r="B507" s="1" t="s">
        <v>663</v>
      </c>
      <c r="C507" s="1" t="s">
        <v>369</v>
      </c>
      <c r="D507">
        <v>5</v>
      </c>
      <c r="E507">
        <v>5</v>
      </c>
      <c r="F507">
        <v>6</v>
      </c>
      <c r="G507">
        <v>3</v>
      </c>
      <c r="H507">
        <v>4</v>
      </c>
      <c r="I507">
        <v>2</v>
      </c>
      <c r="J507">
        <v>45</v>
      </c>
      <c r="K507" t="b">
        <f>punkty_rekrutacyjne5[[#This Row],[GHP]]=100</f>
        <v>0</v>
      </c>
      <c r="L507">
        <v>46</v>
      </c>
      <c r="M507" t="b">
        <f>punkty_rekrutacyjne5[[#This Row],[GHH]]=100</f>
        <v>0</v>
      </c>
      <c r="N507">
        <v>47</v>
      </c>
      <c r="O507" t="b">
        <f>punkty_rekrutacyjne5[[#This Row],[GMM]]=100</f>
        <v>0</v>
      </c>
      <c r="P507">
        <v>70</v>
      </c>
      <c r="Q507" t="b">
        <f>punkty_rekrutacyjne5[[#This Row],[GMP]]=100</f>
        <v>0</v>
      </c>
      <c r="R507">
        <v>56</v>
      </c>
      <c r="S507" t="b">
        <f>punkty_rekrutacyjne5[[#This Row],[GJP]]=100</f>
        <v>0</v>
      </c>
      <c r="T507" s="1">
        <f>COUNTIF(punkty_rekrutacyjne5[[#This Row],[Max]:[Max5]],TRUE)</f>
        <v>0</v>
      </c>
    </row>
    <row r="508" spans="2:20" hidden="1" x14ac:dyDescent="0.25">
      <c r="B508" s="1" t="s">
        <v>235</v>
      </c>
      <c r="C508" s="1" t="s">
        <v>311</v>
      </c>
      <c r="D508">
        <v>6</v>
      </c>
      <c r="E508">
        <v>5</v>
      </c>
      <c r="F508">
        <v>6</v>
      </c>
      <c r="G508">
        <v>6</v>
      </c>
      <c r="H508">
        <v>5</v>
      </c>
      <c r="I508">
        <v>3</v>
      </c>
      <c r="J508">
        <v>100</v>
      </c>
      <c r="K508" t="b">
        <f>punkty_rekrutacyjne5[[#This Row],[GHP]]=100</f>
        <v>1</v>
      </c>
      <c r="L508">
        <v>44</v>
      </c>
      <c r="M508" t="b">
        <f>punkty_rekrutacyjne5[[#This Row],[GHH]]=100</f>
        <v>0</v>
      </c>
      <c r="N508">
        <v>54</v>
      </c>
      <c r="O508" t="b">
        <f>punkty_rekrutacyjne5[[#This Row],[GMM]]=100</f>
        <v>0</v>
      </c>
      <c r="P508">
        <v>75</v>
      </c>
      <c r="Q508" t="b">
        <f>punkty_rekrutacyjne5[[#This Row],[GMP]]=100</f>
        <v>0</v>
      </c>
      <c r="R508">
        <v>64</v>
      </c>
      <c r="S508" t="b">
        <f>punkty_rekrutacyjne5[[#This Row],[GJP]]=100</f>
        <v>0</v>
      </c>
      <c r="T508" s="1">
        <f>COUNTIF(punkty_rekrutacyjne5[[#This Row],[Max]:[Max5]],TRUE)</f>
        <v>1</v>
      </c>
    </row>
    <row r="509" spans="2:20" hidden="1" x14ac:dyDescent="0.25">
      <c r="B509" s="1" t="s">
        <v>211</v>
      </c>
      <c r="C509" s="1" t="s">
        <v>78</v>
      </c>
      <c r="D509">
        <v>5</v>
      </c>
      <c r="E509">
        <v>6</v>
      </c>
      <c r="F509">
        <v>5</v>
      </c>
      <c r="G509">
        <v>2</v>
      </c>
      <c r="H509">
        <v>2</v>
      </c>
      <c r="I509">
        <v>2</v>
      </c>
      <c r="J509">
        <v>74</v>
      </c>
      <c r="K509" t="b">
        <f>punkty_rekrutacyjne5[[#This Row],[GHP]]=100</f>
        <v>0</v>
      </c>
      <c r="L509">
        <v>70</v>
      </c>
      <c r="M509" t="b">
        <f>punkty_rekrutacyjne5[[#This Row],[GHH]]=100</f>
        <v>0</v>
      </c>
      <c r="N509">
        <v>43</v>
      </c>
      <c r="O509" t="b">
        <f>punkty_rekrutacyjne5[[#This Row],[GMM]]=100</f>
        <v>0</v>
      </c>
      <c r="P509">
        <v>43</v>
      </c>
      <c r="Q509" t="b">
        <f>punkty_rekrutacyjne5[[#This Row],[GMP]]=100</f>
        <v>0</v>
      </c>
      <c r="R509">
        <v>37</v>
      </c>
      <c r="S509" t="b">
        <f>punkty_rekrutacyjne5[[#This Row],[GJP]]=100</f>
        <v>0</v>
      </c>
      <c r="T509" s="1">
        <f>COUNTIF(punkty_rekrutacyjne5[[#This Row],[Max]:[Max5]],TRUE)</f>
        <v>0</v>
      </c>
    </row>
    <row r="510" spans="2:20" hidden="1" x14ac:dyDescent="0.25">
      <c r="B510" s="1" t="s">
        <v>664</v>
      </c>
      <c r="C510" s="1" t="s">
        <v>665</v>
      </c>
      <c r="D510">
        <v>8</v>
      </c>
      <c r="E510">
        <v>3</v>
      </c>
      <c r="F510">
        <v>3</v>
      </c>
      <c r="G510">
        <v>4</v>
      </c>
      <c r="H510">
        <v>5</v>
      </c>
      <c r="I510">
        <v>5</v>
      </c>
      <c r="J510">
        <v>78</v>
      </c>
      <c r="K510" t="b">
        <f>punkty_rekrutacyjne5[[#This Row],[GHP]]=100</f>
        <v>0</v>
      </c>
      <c r="L510">
        <v>45</v>
      </c>
      <c r="M510" t="b">
        <f>punkty_rekrutacyjne5[[#This Row],[GHH]]=100</f>
        <v>0</v>
      </c>
      <c r="N510">
        <v>23</v>
      </c>
      <c r="O510" t="b">
        <f>punkty_rekrutacyjne5[[#This Row],[GMM]]=100</f>
        <v>0</v>
      </c>
      <c r="P510">
        <v>91</v>
      </c>
      <c r="Q510" t="b">
        <f>punkty_rekrutacyjne5[[#This Row],[GMP]]=100</f>
        <v>0</v>
      </c>
      <c r="R510">
        <v>58</v>
      </c>
      <c r="S510" t="b">
        <f>punkty_rekrutacyjne5[[#This Row],[GJP]]=100</f>
        <v>0</v>
      </c>
      <c r="T510" s="1">
        <f>COUNTIF(punkty_rekrutacyjne5[[#This Row],[Max]:[Max5]],TRUE)</f>
        <v>0</v>
      </c>
    </row>
    <row r="511" spans="2:20" hidden="1" x14ac:dyDescent="0.25">
      <c r="B511" s="1" t="s">
        <v>666</v>
      </c>
      <c r="C511" s="1" t="s">
        <v>34</v>
      </c>
      <c r="D511">
        <v>4</v>
      </c>
      <c r="E511">
        <v>5</v>
      </c>
      <c r="F511">
        <v>3</v>
      </c>
      <c r="G511">
        <v>6</v>
      </c>
      <c r="H511">
        <v>6</v>
      </c>
      <c r="I511">
        <v>3</v>
      </c>
      <c r="J511">
        <v>23</v>
      </c>
      <c r="K511" t="b">
        <f>punkty_rekrutacyjne5[[#This Row],[GHP]]=100</f>
        <v>0</v>
      </c>
      <c r="L511">
        <v>16</v>
      </c>
      <c r="M511" t="b">
        <f>punkty_rekrutacyjne5[[#This Row],[GHH]]=100</f>
        <v>0</v>
      </c>
      <c r="N511">
        <v>85</v>
      </c>
      <c r="O511" t="b">
        <f>punkty_rekrutacyjne5[[#This Row],[GMM]]=100</f>
        <v>0</v>
      </c>
      <c r="P511">
        <v>82</v>
      </c>
      <c r="Q511" t="b">
        <f>punkty_rekrutacyjne5[[#This Row],[GMP]]=100</f>
        <v>0</v>
      </c>
      <c r="R511">
        <v>75</v>
      </c>
      <c r="S511" t="b">
        <f>punkty_rekrutacyjne5[[#This Row],[GJP]]=100</f>
        <v>0</v>
      </c>
      <c r="T511" s="1">
        <f>COUNTIF(punkty_rekrutacyjne5[[#This Row],[Max]:[Max5]],TRUE)</f>
        <v>0</v>
      </c>
    </row>
    <row r="512" spans="2:20" hidden="1" x14ac:dyDescent="0.25">
      <c r="B512" s="1" t="s">
        <v>667</v>
      </c>
      <c r="C512" s="1" t="s">
        <v>203</v>
      </c>
      <c r="D512">
        <v>1</v>
      </c>
      <c r="E512">
        <v>2</v>
      </c>
      <c r="F512">
        <v>5</v>
      </c>
      <c r="G512">
        <v>2</v>
      </c>
      <c r="H512">
        <v>6</v>
      </c>
      <c r="I512">
        <v>6</v>
      </c>
      <c r="J512">
        <v>62</v>
      </c>
      <c r="K512" t="b">
        <f>punkty_rekrutacyjne5[[#This Row],[GHP]]=100</f>
        <v>0</v>
      </c>
      <c r="L512">
        <v>89</v>
      </c>
      <c r="M512" t="b">
        <f>punkty_rekrutacyjne5[[#This Row],[GHH]]=100</f>
        <v>0</v>
      </c>
      <c r="N512">
        <v>20</v>
      </c>
      <c r="O512" t="b">
        <f>punkty_rekrutacyjne5[[#This Row],[GMM]]=100</f>
        <v>0</v>
      </c>
      <c r="P512">
        <v>56</v>
      </c>
      <c r="Q512" t="b">
        <f>punkty_rekrutacyjne5[[#This Row],[GMP]]=100</f>
        <v>0</v>
      </c>
      <c r="R512">
        <v>80</v>
      </c>
      <c r="S512" t="b">
        <f>punkty_rekrutacyjne5[[#This Row],[GJP]]=100</f>
        <v>0</v>
      </c>
      <c r="T512" s="1">
        <f>COUNTIF(punkty_rekrutacyjne5[[#This Row],[Max]:[Max5]],TRUE)</f>
        <v>0</v>
      </c>
    </row>
    <row r="513" spans="2:20" hidden="1" x14ac:dyDescent="0.25">
      <c r="B513" s="1" t="s">
        <v>668</v>
      </c>
      <c r="C513" s="1" t="s">
        <v>83</v>
      </c>
      <c r="D513">
        <v>6</v>
      </c>
      <c r="E513">
        <v>6</v>
      </c>
      <c r="F513">
        <v>5</v>
      </c>
      <c r="G513">
        <v>6</v>
      </c>
      <c r="H513">
        <v>2</v>
      </c>
      <c r="I513">
        <v>4</v>
      </c>
      <c r="J513">
        <v>22</v>
      </c>
      <c r="K513" t="b">
        <f>punkty_rekrutacyjne5[[#This Row],[GHP]]=100</f>
        <v>0</v>
      </c>
      <c r="L513">
        <v>29</v>
      </c>
      <c r="M513" t="b">
        <f>punkty_rekrutacyjne5[[#This Row],[GHH]]=100</f>
        <v>0</v>
      </c>
      <c r="N513">
        <v>31</v>
      </c>
      <c r="O513" t="b">
        <f>punkty_rekrutacyjne5[[#This Row],[GMM]]=100</f>
        <v>0</v>
      </c>
      <c r="P513">
        <v>9</v>
      </c>
      <c r="Q513" t="b">
        <f>punkty_rekrutacyjne5[[#This Row],[GMP]]=100</f>
        <v>0</v>
      </c>
      <c r="R513">
        <v>56</v>
      </c>
      <c r="S513" t="b">
        <f>punkty_rekrutacyjne5[[#This Row],[GJP]]=100</f>
        <v>0</v>
      </c>
      <c r="T513" s="1">
        <f>COUNTIF(punkty_rekrutacyjne5[[#This Row],[Max]:[Max5]],TRUE)</f>
        <v>0</v>
      </c>
    </row>
    <row r="514" spans="2:20" hidden="1" x14ac:dyDescent="0.25">
      <c r="B514" s="1" t="s">
        <v>669</v>
      </c>
      <c r="C514" s="1" t="s">
        <v>540</v>
      </c>
      <c r="D514">
        <v>8</v>
      </c>
      <c r="E514">
        <v>3</v>
      </c>
      <c r="F514">
        <v>4</v>
      </c>
      <c r="G514">
        <v>5</v>
      </c>
      <c r="H514">
        <v>2</v>
      </c>
      <c r="I514">
        <v>4</v>
      </c>
      <c r="J514">
        <v>30</v>
      </c>
      <c r="K514" t="b">
        <f>punkty_rekrutacyjne5[[#This Row],[GHP]]=100</f>
        <v>0</v>
      </c>
      <c r="L514">
        <v>10</v>
      </c>
      <c r="M514" t="b">
        <f>punkty_rekrutacyjne5[[#This Row],[GHH]]=100</f>
        <v>0</v>
      </c>
      <c r="N514">
        <v>78</v>
      </c>
      <c r="O514" t="b">
        <f>punkty_rekrutacyjne5[[#This Row],[GMM]]=100</f>
        <v>0</v>
      </c>
      <c r="P514">
        <v>57</v>
      </c>
      <c r="Q514" t="b">
        <f>punkty_rekrutacyjne5[[#This Row],[GMP]]=100</f>
        <v>0</v>
      </c>
      <c r="R514">
        <v>67</v>
      </c>
      <c r="S514" t="b">
        <f>punkty_rekrutacyjne5[[#This Row],[GJP]]=100</f>
        <v>0</v>
      </c>
      <c r="T514" s="1">
        <f>COUNTIF(punkty_rekrutacyjne5[[#This Row],[Max]:[Max5]],TRUE)</f>
        <v>0</v>
      </c>
    </row>
    <row r="515" spans="2:20" hidden="1" x14ac:dyDescent="0.25">
      <c r="B515" s="1" t="s">
        <v>670</v>
      </c>
      <c r="C515" s="1" t="s">
        <v>302</v>
      </c>
      <c r="D515">
        <v>7</v>
      </c>
      <c r="E515">
        <v>6</v>
      </c>
      <c r="F515">
        <v>4</v>
      </c>
      <c r="G515">
        <v>6</v>
      </c>
      <c r="H515">
        <v>2</v>
      </c>
      <c r="I515">
        <v>2</v>
      </c>
      <c r="J515">
        <v>29</v>
      </c>
      <c r="K515" t="b">
        <f>punkty_rekrutacyjne5[[#This Row],[GHP]]=100</f>
        <v>0</v>
      </c>
      <c r="L515">
        <v>64</v>
      </c>
      <c r="M515" t="b">
        <f>punkty_rekrutacyjne5[[#This Row],[GHH]]=100</f>
        <v>0</v>
      </c>
      <c r="N515">
        <v>39</v>
      </c>
      <c r="O515" t="b">
        <f>punkty_rekrutacyjne5[[#This Row],[GMM]]=100</f>
        <v>0</v>
      </c>
      <c r="P515">
        <v>62</v>
      </c>
      <c r="Q515" t="b">
        <f>punkty_rekrutacyjne5[[#This Row],[GMP]]=100</f>
        <v>0</v>
      </c>
      <c r="R515">
        <v>1</v>
      </c>
      <c r="S515" t="b">
        <f>punkty_rekrutacyjne5[[#This Row],[GJP]]=100</f>
        <v>0</v>
      </c>
      <c r="T515" s="1">
        <f>COUNTIF(punkty_rekrutacyjne5[[#This Row],[Max]:[Max5]],TRUE)</f>
        <v>0</v>
      </c>
    </row>
    <row r="516" spans="2:20" hidden="1" x14ac:dyDescent="0.25">
      <c r="B516" s="1" t="s">
        <v>671</v>
      </c>
      <c r="C516" s="1" t="s">
        <v>101</v>
      </c>
      <c r="D516">
        <v>3</v>
      </c>
      <c r="E516">
        <v>2</v>
      </c>
      <c r="F516">
        <v>2</v>
      </c>
      <c r="G516">
        <v>3</v>
      </c>
      <c r="H516">
        <v>5</v>
      </c>
      <c r="I516">
        <v>4</v>
      </c>
      <c r="J516">
        <v>32</v>
      </c>
      <c r="K516" t="b">
        <f>punkty_rekrutacyjne5[[#This Row],[GHP]]=100</f>
        <v>0</v>
      </c>
      <c r="L516">
        <v>80</v>
      </c>
      <c r="M516" t="b">
        <f>punkty_rekrutacyjne5[[#This Row],[GHH]]=100</f>
        <v>0</v>
      </c>
      <c r="N516">
        <v>47</v>
      </c>
      <c r="O516" t="b">
        <f>punkty_rekrutacyjne5[[#This Row],[GMM]]=100</f>
        <v>0</v>
      </c>
      <c r="P516">
        <v>98</v>
      </c>
      <c r="Q516" t="b">
        <f>punkty_rekrutacyjne5[[#This Row],[GMP]]=100</f>
        <v>0</v>
      </c>
      <c r="R516">
        <v>30</v>
      </c>
      <c r="S516" t="b">
        <f>punkty_rekrutacyjne5[[#This Row],[GJP]]=100</f>
        <v>0</v>
      </c>
      <c r="T516" s="1">
        <f>COUNTIF(punkty_rekrutacyjne5[[#This Row],[Max]:[Max5]],TRUE)</f>
        <v>0</v>
      </c>
    </row>
    <row r="517" spans="2:20" hidden="1" x14ac:dyDescent="0.25">
      <c r="B517" s="1" t="s">
        <v>269</v>
      </c>
      <c r="C517" s="1" t="s">
        <v>171</v>
      </c>
      <c r="D517">
        <v>3</v>
      </c>
      <c r="E517">
        <v>5</v>
      </c>
      <c r="F517">
        <v>2</v>
      </c>
      <c r="G517">
        <v>3</v>
      </c>
      <c r="H517">
        <v>2</v>
      </c>
      <c r="I517">
        <v>6</v>
      </c>
      <c r="J517">
        <v>81</v>
      </c>
      <c r="K517" t="b">
        <f>punkty_rekrutacyjne5[[#This Row],[GHP]]=100</f>
        <v>0</v>
      </c>
      <c r="L517">
        <v>8</v>
      </c>
      <c r="M517" t="b">
        <f>punkty_rekrutacyjne5[[#This Row],[GHH]]=100</f>
        <v>0</v>
      </c>
      <c r="N517">
        <v>48</v>
      </c>
      <c r="O517" t="b">
        <f>punkty_rekrutacyjne5[[#This Row],[GMM]]=100</f>
        <v>0</v>
      </c>
      <c r="P517">
        <v>7</v>
      </c>
      <c r="Q517" t="b">
        <f>punkty_rekrutacyjne5[[#This Row],[GMP]]=100</f>
        <v>0</v>
      </c>
      <c r="R517">
        <v>21</v>
      </c>
      <c r="S517" t="b">
        <f>punkty_rekrutacyjne5[[#This Row],[GJP]]=100</f>
        <v>0</v>
      </c>
      <c r="T517" s="1">
        <f>COUNTIF(punkty_rekrutacyjne5[[#This Row],[Max]:[Max5]],TRUE)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7374-92E1-4093-A692-2F5EEFA8FE39}">
  <dimension ref="B1:U517"/>
  <sheetViews>
    <sheetView tabSelected="1" zoomScale="115" zoomScaleNormal="115" workbookViewId="0">
      <selection activeCell="D1" sqref="D1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42578125" bestFit="1" customWidth="1"/>
    <col min="5" max="5" width="13.85546875" bestFit="1" customWidth="1"/>
    <col min="6" max="6" width="19.7109375" bestFit="1" customWidth="1"/>
    <col min="7" max="7" width="5.140625" bestFit="1" customWidth="1"/>
    <col min="8" max="8" width="6.85546875" bestFit="1" customWidth="1"/>
    <col min="9" max="9" width="6.7109375" bestFit="1" customWidth="1"/>
    <col min="10" max="10" width="8" bestFit="1" customWidth="1"/>
    <col min="11" max="11" width="10.140625" customWidth="1"/>
    <col min="12" max="12" width="7.140625" bestFit="1" customWidth="1"/>
    <col min="13" max="13" width="7.28515625" bestFit="1" customWidth="1"/>
    <col min="14" max="14" width="8.42578125" bestFit="1" customWidth="1"/>
    <col min="15" max="15" width="7.7109375" bestFit="1" customWidth="1"/>
    <col min="16" max="16" width="6.5703125" bestFit="1" customWidth="1"/>
    <col min="17" max="18" width="16.28515625" customWidth="1"/>
  </cols>
  <sheetData>
    <row r="1" spans="2:21" x14ac:dyDescent="0.25">
      <c r="B1" t="s">
        <v>687</v>
      </c>
      <c r="C1">
        <f>COUNTIF(punkty_rekrutacyjne47[Czy sportowiec],TRUE)</f>
        <v>300</v>
      </c>
    </row>
    <row r="3" spans="2:21" x14ac:dyDescent="0.25">
      <c r="B3" t="s">
        <v>0</v>
      </c>
      <c r="C3" t="s">
        <v>1</v>
      </c>
      <c r="D3" t="s">
        <v>2</v>
      </c>
      <c r="E3" t="s">
        <v>3</v>
      </c>
      <c r="F3" t="s">
        <v>675</v>
      </c>
      <c r="G3" t="s">
        <v>4</v>
      </c>
      <c r="H3" t="s">
        <v>5</v>
      </c>
      <c r="I3" t="s">
        <v>6</v>
      </c>
      <c r="J3" t="s">
        <v>7</v>
      </c>
      <c r="K3" t="s">
        <v>676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677</v>
      </c>
      <c r="R3" t="s">
        <v>686</v>
      </c>
      <c r="T3" t="s">
        <v>672</v>
      </c>
      <c r="U3" t="s">
        <v>673</v>
      </c>
    </row>
    <row r="4" spans="2:21" x14ac:dyDescent="0.25">
      <c r="B4" s="1" t="s">
        <v>13</v>
      </c>
      <c r="C4" s="1" t="s">
        <v>14</v>
      </c>
      <c r="D4">
        <v>0</v>
      </c>
      <c r="E4">
        <v>4</v>
      </c>
      <c r="F4">
        <f>IF(punkty_rekrutacyjne47[[#This Row],[Zachowanie]]=6,2,0)+punkty_rekrutacyjne47[[#This Row],[Osiagniecia]]</f>
        <v>0</v>
      </c>
      <c r="G4">
        <v>4</v>
      </c>
      <c r="H4">
        <v>5</v>
      </c>
      <c r="I4">
        <v>6</v>
      </c>
      <c r="J4">
        <v>6</v>
      </c>
      <c r="K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4">
        <v>62</v>
      </c>
      <c r="M4">
        <v>13</v>
      </c>
      <c r="N4">
        <v>26</v>
      </c>
      <c r="O4">
        <v>67</v>
      </c>
      <c r="P4">
        <v>62</v>
      </c>
      <c r="Q4">
        <f>SUM(punkty_rekrutacyjne47[[#This Row],[GHP]:[GJP]])/10</f>
        <v>23</v>
      </c>
      <c r="R4" t="b">
        <f>punkty_rekrutacyjne47[[#This Row],[Punkty za zach i os]]+punkty_rekrutacyjne47[[#This Row],[Punkty za oceny]]&gt;punkty_rekrutacyjne47[[#This Row],[Punkty za egzamin]]</f>
        <v>1</v>
      </c>
      <c r="T4">
        <v>2</v>
      </c>
      <c r="U4">
        <v>0</v>
      </c>
    </row>
    <row r="5" spans="2:21" x14ac:dyDescent="0.25">
      <c r="B5" s="1" t="s">
        <v>15</v>
      </c>
      <c r="C5" s="1" t="s">
        <v>16</v>
      </c>
      <c r="D5">
        <v>7</v>
      </c>
      <c r="E5">
        <v>4</v>
      </c>
      <c r="F5">
        <f>IF(punkty_rekrutacyjne47[[#This Row],[Zachowanie]]=6,2,0)+punkty_rekrutacyjne47[[#This Row],[Osiagniecia]]</f>
        <v>7</v>
      </c>
      <c r="G5">
        <v>4</v>
      </c>
      <c r="H5">
        <v>2</v>
      </c>
      <c r="I5">
        <v>5</v>
      </c>
      <c r="J5">
        <v>6</v>
      </c>
      <c r="K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">
        <v>90</v>
      </c>
      <c r="M5">
        <v>8</v>
      </c>
      <c r="N5">
        <v>21</v>
      </c>
      <c r="O5">
        <v>52</v>
      </c>
      <c r="P5">
        <v>33</v>
      </c>
      <c r="Q5">
        <f>SUM(punkty_rekrutacyjne47[[#This Row],[GHP]:[GJP]])/10</f>
        <v>20.399999999999999</v>
      </c>
      <c r="R5" t="b">
        <f>punkty_rekrutacyjne47[[#This Row],[Punkty za zach i os]]+punkty_rekrutacyjne47[[#This Row],[Punkty za oceny]]&gt;punkty_rekrutacyjne47[[#This Row],[Punkty za egzamin]]</f>
        <v>1</v>
      </c>
      <c r="T5">
        <v>3</v>
      </c>
      <c r="U5">
        <v>4</v>
      </c>
    </row>
    <row r="6" spans="2:21" x14ac:dyDescent="0.25">
      <c r="B6" s="1" t="s">
        <v>17</v>
      </c>
      <c r="C6" s="1" t="s">
        <v>18</v>
      </c>
      <c r="D6">
        <v>7</v>
      </c>
      <c r="E6">
        <v>4</v>
      </c>
      <c r="F6">
        <f>IF(punkty_rekrutacyjne47[[#This Row],[Zachowanie]]=6,2,0)+punkty_rekrutacyjne47[[#This Row],[Osiagniecia]]</f>
        <v>7</v>
      </c>
      <c r="G6">
        <v>4</v>
      </c>
      <c r="H6">
        <v>6</v>
      </c>
      <c r="I6">
        <v>6</v>
      </c>
      <c r="J6">
        <v>5</v>
      </c>
      <c r="K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6">
        <v>96</v>
      </c>
      <c r="M6">
        <v>99</v>
      </c>
      <c r="N6">
        <v>16</v>
      </c>
      <c r="O6">
        <v>85</v>
      </c>
      <c r="P6">
        <v>65</v>
      </c>
      <c r="Q6">
        <f>SUM(punkty_rekrutacyjne47[[#This Row],[GHP]:[GJP]])/10</f>
        <v>36.1</v>
      </c>
      <c r="R6" t="b">
        <f>punkty_rekrutacyjne47[[#This Row],[Punkty za zach i os]]+punkty_rekrutacyjne47[[#This Row],[Punkty za oceny]]&gt;punkty_rekrutacyjne47[[#This Row],[Punkty za egzamin]]</f>
        <v>1</v>
      </c>
      <c r="T6">
        <v>4</v>
      </c>
      <c r="U6">
        <v>6</v>
      </c>
    </row>
    <row r="7" spans="2:21" hidden="1" x14ac:dyDescent="0.25">
      <c r="B7" s="1" t="s">
        <v>19</v>
      </c>
      <c r="C7" s="1" t="s">
        <v>20</v>
      </c>
      <c r="D7">
        <v>8</v>
      </c>
      <c r="E7">
        <v>6</v>
      </c>
      <c r="F7">
        <f>IF(punkty_rekrutacyjne47[[#This Row],[Zachowanie]]=6,2,0)+punkty_rekrutacyjne47[[#This Row],[Osiagniecia]]</f>
        <v>10</v>
      </c>
      <c r="G7">
        <v>4</v>
      </c>
      <c r="H7">
        <v>4</v>
      </c>
      <c r="I7">
        <v>3</v>
      </c>
      <c r="J7">
        <v>5</v>
      </c>
      <c r="K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7">
        <v>17</v>
      </c>
      <c r="M7">
        <v>100</v>
      </c>
      <c r="N7">
        <v>100</v>
      </c>
      <c r="O7">
        <v>100</v>
      </c>
      <c r="P7">
        <v>31</v>
      </c>
      <c r="Q7">
        <f>SUM(punkty_rekrutacyjne47[[#This Row],[GHP]:[GJP]])/10</f>
        <v>34.799999999999997</v>
      </c>
      <c r="R7" t="b">
        <f>punkty_rekrutacyjne47[[#This Row],[Punkty za zach i os]]+punkty_rekrutacyjne47[[#This Row],[Punkty za oceny]]&gt;punkty_rekrutacyjne47[[#This Row],[Punkty za egzamin]]</f>
        <v>0</v>
      </c>
      <c r="T7">
        <v>5</v>
      </c>
      <c r="U7">
        <v>8</v>
      </c>
    </row>
    <row r="8" spans="2:21" x14ac:dyDescent="0.25">
      <c r="B8" s="1" t="s">
        <v>21</v>
      </c>
      <c r="C8" s="1" t="s">
        <v>18</v>
      </c>
      <c r="D8">
        <v>5</v>
      </c>
      <c r="E8">
        <v>4</v>
      </c>
      <c r="F8">
        <f>IF(punkty_rekrutacyjne47[[#This Row],[Zachowanie]]=6,2,0)+punkty_rekrutacyjne47[[#This Row],[Osiagniecia]]</f>
        <v>5</v>
      </c>
      <c r="G8">
        <v>2</v>
      </c>
      <c r="H8">
        <v>4</v>
      </c>
      <c r="I8">
        <v>5</v>
      </c>
      <c r="J8">
        <v>4</v>
      </c>
      <c r="K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8">
        <v>20</v>
      </c>
      <c r="M8">
        <v>28</v>
      </c>
      <c r="N8">
        <v>58</v>
      </c>
      <c r="O8">
        <v>86</v>
      </c>
      <c r="P8">
        <v>48</v>
      </c>
      <c r="Q8">
        <f>SUM(punkty_rekrutacyjne47[[#This Row],[GHP]:[GJP]])/10</f>
        <v>24</v>
      </c>
      <c r="R8" t="b">
        <f>punkty_rekrutacyjne47[[#This Row],[Punkty za zach i os]]+punkty_rekrutacyjne47[[#This Row],[Punkty za oceny]]&gt;punkty_rekrutacyjne47[[#This Row],[Punkty za egzamin]]</f>
        <v>1</v>
      </c>
      <c r="T8">
        <v>6</v>
      </c>
      <c r="U8">
        <v>10</v>
      </c>
    </row>
    <row r="9" spans="2:21" hidden="1" x14ac:dyDescent="0.25">
      <c r="B9" s="1" t="s">
        <v>22</v>
      </c>
      <c r="C9" s="1" t="s">
        <v>23</v>
      </c>
      <c r="D9">
        <v>7</v>
      </c>
      <c r="E9">
        <v>3</v>
      </c>
      <c r="F9">
        <f>IF(punkty_rekrutacyjne47[[#This Row],[Zachowanie]]=6,2,0)+punkty_rekrutacyjne47[[#This Row],[Osiagniecia]]</f>
        <v>7</v>
      </c>
      <c r="G9">
        <v>2</v>
      </c>
      <c r="H9">
        <v>2</v>
      </c>
      <c r="I9">
        <v>2</v>
      </c>
      <c r="J9">
        <v>3</v>
      </c>
      <c r="K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4</v>
      </c>
      <c r="L9">
        <v>77</v>
      </c>
      <c r="M9">
        <v>10</v>
      </c>
      <c r="N9">
        <v>11</v>
      </c>
      <c r="O9">
        <v>72</v>
      </c>
      <c r="P9">
        <v>78</v>
      </c>
      <c r="Q9">
        <f>SUM(punkty_rekrutacyjne47[[#This Row],[GHP]:[GJP]])/10</f>
        <v>24.8</v>
      </c>
      <c r="R9" t="b">
        <f>punkty_rekrutacyjne47[[#This Row],[Punkty za zach i os]]+punkty_rekrutacyjne47[[#This Row],[Punkty za oceny]]&gt;punkty_rekrutacyjne47[[#This Row],[Punkty za egzamin]]</f>
        <v>0</v>
      </c>
    </row>
    <row r="10" spans="2:21" x14ac:dyDescent="0.25">
      <c r="B10" s="1" t="s">
        <v>24</v>
      </c>
      <c r="C10" s="1" t="s">
        <v>23</v>
      </c>
      <c r="D10">
        <v>8</v>
      </c>
      <c r="E10">
        <v>6</v>
      </c>
      <c r="F10">
        <f>IF(punkty_rekrutacyjne47[[#This Row],[Zachowanie]]=6,2,0)+punkty_rekrutacyjne47[[#This Row],[Osiagniecia]]</f>
        <v>10</v>
      </c>
      <c r="G10">
        <v>6</v>
      </c>
      <c r="H10">
        <v>5</v>
      </c>
      <c r="I10">
        <v>5</v>
      </c>
      <c r="J10">
        <v>2</v>
      </c>
      <c r="K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0">
        <v>75</v>
      </c>
      <c r="M10">
        <v>25</v>
      </c>
      <c r="N10">
        <v>5</v>
      </c>
      <c r="O10">
        <v>3</v>
      </c>
      <c r="P10">
        <v>58</v>
      </c>
      <c r="Q10">
        <f>SUM(punkty_rekrutacyjne47[[#This Row],[GHP]:[GJP]])/10</f>
        <v>16.600000000000001</v>
      </c>
      <c r="R10" t="b">
        <f>punkty_rekrutacyjne47[[#This Row],[Punkty za zach i os]]+punkty_rekrutacyjne47[[#This Row],[Punkty za oceny]]&gt;punkty_rekrutacyjne47[[#This Row],[Punkty za egzamin]]</f>
        <v>1</v>
      </c>
    </row>
    <row r="11" spans="2:21" x14ac:dyDescent="0.25">
      <c r="B11" s="1" t="s">
        <v>25</v>
      </c>
      <c r="C11" s="1" t="s">
        <v>26</v>
      </c>
      <c r="D11">
        <v>6</v>
      </c>
      <c r="E11">
        <v>6</v>
      </c>
      <c r="F11">
        <f>IF(punkty_rekrutacyjne47[[#This Row],[Zachowanie]]=6,2,0)+punkty_rekrutacyjne47[[#This Row],[Osiagniecia]]</f>
        <v>8</v>
      </c>
      <c r="G11">
        <v>2</v>
      </c>
      <c r="H11">
        <v>5</v>
      </c>
      <c r="I11">
        <v>5</v>
      </c>
      <c r="J11">
        <v>3</v>
      </c>
      <c r="K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1">
        <v>12</v>
      </c>
      <c r="M11">
        <v>17</v>
      </c>
      <c r="N11">
        <v>14</v>
      </c>
      <c r="O11">
        <v>4</v>
      </c>
      <c r="P11">
        <v>3</v>
      </c>
      <c r="Q11">
        <f>SUM(punkty_rekrutacyjne47[[#This Row],[GHP]:[GJP]])/10</f>
        <v>5</v>
      </c>
      <c r="R11" t="b">
        <f>punkty_rekrutacyjne47[[#This Row],[Punkty za zach i os]]+punkty_rekrutacyjne47[[#This Row],[Punkty za oceny]]&gt;punkty_rekrutacyjne47[[#This Row],[Punkty za egzamin]]</f>
        <v>1</v>
      </c>
    </row>
    <row r="12" spans="2:21" x14ac:dyDescent="0.25">
      <c r="B12" s="1" t="s">
        <v>27</v>
      </c>
      <c r="C12" s="1" t="s">
        <v>28</v>
      </c>
      <c r="D12">
        <v>1</v>
      </c>
      <c r="E12">
        <v>6</v>
      </c>
      <c r="F12">
        <f>IF(punkty_rekrutacyjne47[[#This Row],[Zachowanie]]=6,2,0)+punkty_rekrutacyjne47[[#This Row],[Osiagniecia]]</f>
        <v>3</v>
      </c>
      <c r="G12">
        <v>6</v>
      </c>
      <c r="H12">
        <v>2</v>
      </c>
      <c r="I12">
        <v>3</v>
      </c>
      <c r="J12">
        <v>6</v>
      </c>
      <c r="K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2">
        <v>1</v>
      </c>
      <c r="M12">
        <v>3</v>
      </c>
      <c r="N12">
        <v>69</v>
      </c>
      <c r="O12">
        <v>89</v>
      </c>
      <c r="P12">
        <v>10</v>
      </c>
      <c r="Q12">
        <f>SUM(punkty_rekrutacyjne47[[#This Row],[GHP]:[GJP]])/10</f>
        <v>17.2</v>
      </c>
      <c r="R12" t="b">
        <f>punkty_rekrutacyjne47[[#This Row],[Punkty za zach i os]]+punkty_rekrutacyjne47[[#This Row],[Punkty za oceny]]&gt;punkty_rekrutacyjne47[[#This Row],[Punkty za egzamin]]</f>
        <v>1</v>
      </c>
    </row>
    <row r="13" spans="2:21" x14ac:dyDescent="0.25">
      <c r="B13" s="1" t="s">
        <v>29</v>
      </c>
      <c r="C13" s="1" t="s">
        <v>30</v>
      </c>
      <c r="D13">
        <v>0</v>
      </c>
      <c r="E13">
        <v>5</v>
      </c>
      <c r="F13">
        <f>IF(punkty_rekrutacyjne47[[#This Row],[Zachowanie]]=6,2,0)+punkty_rekrutacyjne47[[#This Row],[Osiagniecia]]</f>
        <v>0</v>
      </c>
      <c r="G13">
        <v>3</v>
      </c>
      <c r="H13">
        <v>6</v>
      </c>
      <c r="I13">
        <v>6</v>
      </c>
      <c r="J13">
        <v>4</v>
      </c>
      <c r="K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3">
        <v>28</v>
      </c>
      <c r="M13">
        <v>53</v>
      </c>
      <c r="N13">
        <v>38</v>
      </c>
      <c r="O13">
        <v>63</v>
      </c>
      <c r="P13">
        <v>70</v>
      </c>
      <c r="Q13">
        <f>SUM(punkty_rekrutacyjne47[[#This Row],[GHP]:[GJP]])/10</f>
        <v>25.2</v>
      </c>
      <c r="R13" t="b">
        <f>punkty_rekrutacyjne47[[#This Row],[Punkty za zach i os]]+punkty_rekrutacyjne47[[#This Row],[Punkty za oceny]]&gt;punkty_rekrutacyjne47[[#This Row],[Punkty za egzamin]]</f>
        <v>1</v>
      </c>
    </row>
    <row r="14" spans="2:21" hidden="1" x14ac:dyDescent="0.25">
      <c r="B14" s="1" t="s">
        <v>31</v>
      </c>
      <c r="C14" s="1" t="s">
        <v>32</v>
      </c>
      <c r="D14">
        <v>4</v>
      </c>
      <c r="E14">
        <v>3</v>
      </c>
      <c r="F14">
        <f>IF(punkty_rekrutacyjne47[[#This Row],[Zachowanie]]=6,2,0)+punkty_rekrutacyjne47[[#This Row],[Osiagniecia]]</f>
        <v>4</v>
      </c>
      <c r="G14">
        <v>3</v>
      </c>
      <c r="H14">
        <v>6</v>
      </c>
      <c r="I14">
        <v>6</v>
      </c>
      <c r="J14">
        <v>2</v>
      </c>
      <c r="K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4">
        <v>77</v>
      </c>
      <c r="M14">
        <v>8</v>
      </c>
      <c r="N14">
        <v>71</v>
      </c>
      <c r="O14">
        <v>88</v>
      </c>
      <c r="P14">
        <v>41</v>
      </c>
      <c r="Q14">
        <f>SUM(punkty_rekrutacyjne47[[#This Row],[GHP]:[GJP]])/10</f>
        <v>28.5</v>
      </c>
      <c r="R14" t="b">
        <f>punkty_rekrutacyjne47[[#This Row],[Punkty za zach i os]]+punkty_rekrutacyjne47[[#This Row],[Punkty za oceny]]&gt;punkty_rekrutacyjne47[[#This Row],[Punkty za egzamin]]</f>
        <v>0</v>
      </c>
    </row>
    <row r="15" spans="2:21" x14ac:dyDescent="0.25">
      <c r="B15" s="1" t="s">
        <v>33</v>
      </c>
      <c r="C15" s="1" t="s">
        <v>34</v>
      </c>
      <c r="D15">
        <v>4</v>
      </c>
      <c r="E15">
        <v>6</v>
      </c>
      <c r="F15">
        <f>IF(punkty_rekrutacyjne47[[#This Row],[Zachowanie]]=6,2,0)+punkty_rekrutacyjne47[[#This Row],[Osiagniecia]]</f>
        <v>6</v>
      </c>
      <c r="G15">
        <v>5</v>
      </c>
      <c r="H15">
        <v>6</v>
      </c>
      <c r="I15">
        <v>3</v>
      </c>
      <c r="J15">
        <v>6</v>
      </c>
      <c r="K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15">
        <v>83</v>
      </c>
      <c r="M15">
        <v>27</v>
      </c>
      <c r="N15">
        <v>79</v>
      </c>
      <c r="O15">
        <v>20</v>
      </c>
      <c r="P15">
        <v>43</v>
      </c>
      <c r="Q15">
        <f>SUM(punkty_rekrutacyjne47[[#This Row],[GHP]:[GJP]])/10</f>
        <v>25.2</v>
      </c>
      <c r="R15" t="b">
        <f>punkty_rekrutacyjne47[[#This Row],[Punkty za zach i os]]+punkty_rekrutacyjne47[[#This Row],[Punkty za oceny]]&gt;punkty_rekrutacyjne47[[#This Row],[Punkty za egzamin]]</f>
        <v>1</v>
      </c>
    </row>
    <row r="16" spans="2:21" hidden="1" x14ac:dyDescent="0.25">
      <c r="B16" s="1" t="s">
        <v>35</v>
      </c>
      <c r="C16" s="1" t="s">
        <v>36</v>
      </c>
      <c r="D16">
        <v>1</v>
      </c>
      <c r="E16">
        <v>3</v>
      </c>
      <c r="F16">
        <f>IF(punkty_rekrutacyjne47[[#This Row],[Zachowanie]]=6,2,0)+punkty_rekrutacyjne47[[#This Row],[Osiagniecia]]</f>
        <v>1</v>
      </c>
      <c r="G16">
        <v>6</v>
      </c>
      <c r="H16">
        <v>3</v>
      </c>
      <c r="I16">
        <v>3</v>
      </c>
      <c r="J16">
        <v>2</v>
      </c>
      <c r="K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6">
        <v>16</v>
      </c>
      <c r="M16">
        <v>43</v>
      </c>
      <c r="N16">
        <v>92</v>
      </c>
      <c r="O16">
        <v>54</v>
      </c>
      <c r="P16">
        <v>27</v>
      </c>
      <c r="Q16">
        <f>SUM(punkty_rekrutacyjne47[[#This Row],[GHP]:[GJP]])/10</f>
        <v>23.2</v>
      </c>
      <c r="R16" t="b">
        <f>punkty_rekrutacyjne47[[#This Row],[Punkty za zach i os]]+punkty_rekrutacyjne47[[#This Row],[Punkty za oceny]]&gt;punkty_rekrutacyjne47[[#This Row],[Punkty za egzamin]]</f>
        <v>0</v>
      </c>
    </row>
    <row r="17" spans="2:18" x14ac:dyDescent="0.25">
      <c r="B17" s="1" t="s">
        <v>37</v>
      </c>
      <c r="C17" s="1" t="s">
        <v>38</v>
      </c>
      <c r="D17">
        <v>6</v>
      </c>
      <c r="E17">
        <v>6</v>
      </c>
      <c r="F17">
        <f>IF(punkty_rekrutacyjne47[[#This Row],[Zachowanie]]=6,2,0)+punkty_rekrutacyjne47[[#This Row],[Osiagniecia]]</f>
        <v>8</v>
      </c>
      <c r="G17">
        <v>5</v>
      </c>
      <c r="H17">
        <v>3</v>
      </c>
      <c r="I17">
        <v>2</v>
      </c>
      <c r="J17">
        <v>6</v>
      </c>
      <c r="K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7">
        <v>11</v>
      </c>
      <c r="M17">
        <v>36</v>
      </c>
      <c r="N17">
        <v>4</v>
      </c>
      <c r="O17">
        <v>41</v>
      </c>
      <c r="P17">
        <v>62</v>
      </c>
      <c r="Q17">
        <f>SUM(punkty_rekrutacyjne47[[#This Row],[GHP]:[GJP]])/10</f>
        <v>15.4</v>
      </c>
      <c r="R17" t="b">
        <f>punkty_rekrutacyjne47[[#This Row],[Punkty za zach i os]]+punkty_rekrutacyjne47[[#This Row],[Punkty za oceny]]&gt;punkty_rekrutacyjne47[[#This Row],[Punkty za egzamin]]</f>
        <v>1</v>
      </c>
    </row>
    <row r="18" spans="2:18" hidden="1" x14ac:dyDescent="0.25">
      <c r="B18" s="1" t="s">
        <v>39</v>
      </c>
      <c r="C18" s="1" t="s">
        <v>38</v>
      </c>
      <c r="D18">
        <v>5</v>
      </c>
      <c r="E18">
        <v>2</v>
      </c>
      <c r="F18">
        <f>IF(punkty_rekrutacyjne47[[#This Row],[Zachowanie]]=6,2,0)+punkty_rekrutacyjne47[[#This Row],[Osiagniecia]]</f>
        <v>5</v>
      </c>
      <c r="G18">
        <v>4</v>
      </c>
      <c r="H18">
        <v>2</v>
      </c>
      <c r="I18">
        <v>3</v>
      </c>
      <c r="J18">
        <v>5</v>
      </c>
      <c r="K1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8">
        <v>80</v>
      </c>
      <c r="M18">
        <v>75</v>
      </c>
      <c r="N18">
        <v>60</v>
      </c>
      <c r="O18">
        <v>54</v>
      </c>
      <c r="P18">
        <v>69</v>
      </c>
      <c r="Q18">
        <f>SUM(punkty_rekrutacyjne47[[#This Row],[GHP]:[GJP]])/10</f>
        <v>33.799999999999997</v>
      </c>
      <c r="R18" t="b">
        <f>punkty_rekrutacyjne47[[#This Row],[Punkty za zach i os]]+punkty_rekrutacyjne47[[#This Row],[Punkty za oceny]]&gt;punkty_rekrutacyjne47[[#This Row],[Punkty za egzamin]]</f>
        <v>0</v>
      </c>
    </row>
    <row r="19" spans="2:18" x14ac:dyDescent="0.25">
      <c r="B19" s="1" t="s">
        <v>40</v>
      </c>
      <c r="C19" s="1" t="s">
        <v>41</v>
      </c>
      <c r="D19">
        <v>8</v>
      </c>
      <c r="E19">
        <v>6</v>
      </c>
      <c r="F19">
        <f>IF(punkty_rekrutacyjne47[[#This Row],[Zachowanie]]=6,2,0)+punkty_rekrutacyjne47[[#This Row],[Osiagniecia]]</f>
        <v>10</v>
      </c>
      <c r="G19">
        <v>4</v>
      </c>
      <c r="H19">
        <v>3</v>
      </c>
      <c r="I19">
        <v>4</v>
      </c>
      <c r="J19">
        <v>5</v>
      </c>
      <c r="K1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9">
        <v>22</v>
      </c>
      <c r="M19">
        <v>46</v>
      </c>
      <c r="N19">
        <v>36</v>
      </c>
      <c r="O19">
        <v>35</v>
      </c>
      <c r="P19">
        <v>91</v>
      </c>
      <c r="Q19">
        <f>SUM(punkty_rekrutacyjne47[[#This Row],[GHP]:[GJP]])/10</f>
        <v>23</v>
      </c>
      <c r="R19" t="b">
        <f>punkty_rekrutacyjne47[[#This Row],[Punkty za zach i os]]+punkty_rekrutacyjne47[[#This Row],[Punkty za oceny]]&gt;punkty_rekrutacyjne47[[#This Row],[Punkty za egzamin]]</f>
        <v>1</v>
      </c>
    </row>
    <row r="20" spans="2:18" x14ac:dyDescent="0.25">
      <c r="B20" s="1" t="s">
        <v>42</v>
      </c>
      <c r="C20" s="1" t="s">
        <v>43</v>
      </c>
      <c r="D20">
        <v>2</v>
      </c>
      <c r="E20">
        <v>5</v>
      </c>
      <c r="F20">
        <f>IF(punkty_rekrutacyjne47[[#This Row],[Zachowanie]]=6,2,0)+punkty_rekrutacyjne47[[#This Row],[Osiagniecia]]</f>
        <v>2</v>
      </c>
      <c r="G20">
        <v>3</v>
      </c>
      <c r="H20">
        <v>5</v>
      </c>
      <c r="I20">
        <v>6</v>
      </c>
      <c r="J20">
        <v>3</v>
      </c>
      <c r="K2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0">
        <v>47</v>
      </c>
      <c r="M20">
        <v>30</v>
      </c>
      <c r="N20">
        <v>2</v>
      </c>
      <c r="O20">
        <v>45</v>
      </c>
      <c r="P20">
        <v>76</v>
      </c>
      <c r="Q20">
        <f>SUM(punkty_rekrutacyjne47[[#This Row],[GHP]:[GJP]])/10</f>
        <v>20</v>
      </c>
      <c r="R20" t="b">
        <f>punkty_rekrutacyjne47[[#This Row],[Punkty za zach i os]]+punkty_rekrutacyjne47[[#This Row],[Punkty za oceny]]&gt;punkty_rekrutacyjne47[[#This Row],[Punkty za egzamin]]</f>
        <v>1</v>
      </c>
    </row>
    <row r="21" spans="2:18" x14ac:dyDescent="0.25">
      <c r="B21" s="1" t="s">
        <v>44</v>
      </c>
      <c r="C21" s="1" t="s">
        <v>45</v>
      </c>
      <c r="D21">
        <v>8</v>
      </c>
      <c r="E21">
        <v>4</v>
      </c>
      <c r="F21">
        <f>IF(punkty_rekrutacyjne47[[#This Row],[Zachowanie]]=6,2,0)+punkty_rekrutacyjne47[[#This Row],[Osiagniecia]]</f>
        <v>8</v>
      </c>
      <c r="G21">
        <v>3</v>
      </c>
      <c r="H21">
        <v>4</v>
      </c>
      <c r="I21">
        <v>6</v>
      </c>
      <c r="J21">
        <v>2</v>
      </c>
      <c r="K2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1">
        <v>23</v>
      </c>
      <c r="M21">
        <v>49</v>
      </c>
      <c r="N21">
        <v>16</v>
      </c>
      <c r="O21">
        <v>3</v>
      </c>
      <c r="P21">
        <v>81</v>
      </c>
      <c r="Q21">
        <f>SUM(punkty_rekrutacyjne47[[#This Row],[GHP]:[GJP]])/10</f>
        <v>17.2</v>
      </c>
      <c r="R21" t="b">
        <f>punkty_rekrutacyjne47[[#This Row],[Punkty za zach i os]]+punkty_rekrutacyjne47[[#This Row],[Punkty za oceny]]&gt;punkty_rekrutacyjne47[[#This Row],[Punkty za egzamin]]</f>
        <v>1</v>
      </c>
    </row>
    <row r="22" spans="2:18" x14ac:dyDescent="0.25">
      <c r="B22" s="1" t="s">
        <v>46</v>
      </c>
      <c r="C22" s="1" t="s">
        <v>16</v>
      </c>
      <c r="D22">
        <v>1</v>
      </c>
      <c r="E22">
        <v>6</v>
      </c>
      <c r="F22">
        <f>IF(punkty_rekrutacyjne47[[#This Row],[Zachowanie]]=6,2,0)+punkty_rekrutacyjne47[[#This Row],[Osiagniecia]]</f>
        <v>3</v>
      </c>
      <c r="G22">
        <v>6</v>
      </c>
      <c r="H22">
        <v>6</v>
      </c>
      <c r="I22">
        <v>3</v>
      </c>
      <c r="J22">
        <v>2</v>
      </c>
      <c r="K2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2">
        <v>14</v>
      </c>
      <c r="M22">
        <v>20</v>
      </c>
      <c r="N22">
        <v>14</v>
      </c>
      <c r="O22">
        <v>64</v>
      </c>
      <c r="P22">
        <v>55</v>
      </c>
      <c r="Q22">
        <f>SUM(punkty_rekrutacyjne47[[#This Row],[GHP]:[GJP]])/10</f>
        <v>16.7</v>
      </c>
      <c r="R22" t="b">
        <f>punkty_rekrutacyjne47[[#This Row],[Punkty za zach i os]]+punkty_rekrutacyjne47[[#This Row],[Punkty za oceny]]&gt;punkty_rekrutacyjne47[[#This Row],[Punkty za egzamin]]</f>
        <v>1</v>
      </c>
    </row>
    <row r="23" spans="2:18" x14ac:dyDescent="0.25">
      <c r="B23" s="1" t="s">
        <v>47</v>
      </c>
      <c r="C23" s="1" t="s">
        <v>48</v>
      </c>
      <c r="D23">
        <v>5</v>
      </c>
      <c r="E23">
        <v>4</v>
      </c>
      <c r="F23">
        <f>IF(punkty_rekrutacyjne47[[#This Row],[Zachowanie]]=6,2,0)+punkty_rekrutacyjne47[[#This Row],[Osiagniecia]]</f>
        <v>5</v>
      </c>
      <c r="G23">
        <v>3</v>
      </c>
      <c r="H23">
        <v>3</v>
      </c>
      <c r="I23">
        <v>3</v>
      </c>
      <c r="J23">
        <v>6</v>
      </c>
      <c r="K2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3">
        <v>98</v>
      </c>
      <c r="M23">
        <v>48</v>
      </c>
      <c r="N23">
        <v>6</v>
      </c>
      <c r="O23">
        <v>70</v>
      </c>
      <c r="P23">
        <v>6</v>
      </c>
      <c r="Q23">
        <f>SUM(punkty_rekrutacyjne47[[#This Row],[GHP]:[GJP]])/10</f>
        <v>22.8</v>
      </c>
      <c r="R23" t="b">
        <f>punkty_rekrutacyjne47[[#This Row],[Punkty za zach i os]]+punkty_rekrutacyjne47[[#This Row],[Punkty za oceny]]&gt;punkty_rekrutacyjne47[[#This Row],[Punkty za egzamin]]</f>
        <v>1</v>
      </c>
    </row>
    <row r="24" spans="2:18" hidden="1" x14ac:dyDescent="0.25">
      <c r="B24" s="1" t="s">
        <v>49</v>
      </c>
      <c r="C24" s="1" t="s">
        <v>38</v>
      </c>
      <c r="D24">
        <v>3</v>
      </c>
      <c r="E24">
        <v>3</v>
      </c>
      <c r="F24">
        <f>IF(punkty_rekrutacyjne47[[#This Row],[Zachowanie]]=6,2,0)+punkty_rekrutacyjne47[[#This Row],[Osiagniecia]]</f>
        <v>3</v>
      </c>
      <c r="G24">
        <v>2</v>
      </c>
      <c r="H24">
        <v>3</v>
      </c>
      <c r="I24">
        <v>3</v>
      </c>
      <c r="J24">
        <v>2</v>
      </c>
      <c r="K2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24">
        <v>38</v>
      </c>
      <c r="M24">
        <v>71</v>
      </c>
      <c r="N24">
        <v>35</v>
      </c>
      <c r="O24">
        <v>95</v>
      </c>
      <c r="P24">
        <v>84</v>
      </c>
      <c r="Q24">
        <f>SUM(punkty_rekrutacyjne47[[#This Row],[GHP]:[GJP]])/10</f>
        <v>32.299999999999997</v>
      </c>
      <c r="R24" t="b">
        <f>punkty_rekrutacyjne47[[#This Row],[Punkty za zach i os]]+punkty_rekrutacyjne47[[#This Row],[Punkty za oceny]]&gt;punkty_rekrutacyjne47[[#This Row],[Punkty za egzamin]]</f>
        <v>0</v>
      </c>
    </row>
    <row r="25" spans="2:18" hidden="1" x14ac:dyDescent="0.25">
      <c r="B25" s="1" t="s">
        <v>50</v>
      </c>
      <c r="C25" s="1" t="s">
        <v>51</v>
      </c>
      <c r="D25">
        <v>7</v>
      </c>
      <c r="E25">
        <v>4</v>
      </c>
      <c r="F25">
        <f>IF(punkty_rekrutacyjne47[[#This Row],[Zachowanie]]=6,2,0)+punkty_rekrutacyjne47[[#This Row],[Osiagniecia]]</f>
        <v>7</v>
      </c>
      <c r="G25">
        <v>6</v>
      </c>
      <c r="H25">
        <v>4</v>
      </c>
      <c r="I25">
        <v>6</v>
      </c>
      <c r="J25">
        <v>5</v>
      </c>
      <c r="K2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25">
        <v>95</v>
      </c>
      <c r="M25">
        <v>100</v>
      </c>
      <c r="N25">
        <v>100</v>
      </c>
      <c r="O25">
        <v>40</v>
      </c>
      <c r="P25">
        <v>100</v>
      </c>
      <c r="Q25">
        <f>SUM(punkty_rekrutacyjne47[[#This Row],[GHP]:[GJP]])/10</f>
        <v>43.5</v>
      </c>
      <c r="R25" t="b">
        <f>punkty_rekrutacyjne47[[#This Row],[Punkty za zach i os]]+punkty_rekrutacyjne47[[#This Row],[Punkty za oceny]]&gt;punkty_rekrutacyjne47[[#This Row],[Punkty za egzamin]]</f>
        <v>0</v>
      </c>
    </row>
    <row r="26" spans="2:18" x14ac:dyDescent="0.25">
      <c r="B26" s="1" t="s">
        <v>52</v>
      </c>
      <c r="C26" s="1" t="s">
        <v>53</v>
      </c>
      <c r="D26">
        <v>7</v>
      </c>
      <c r="E26">
        <v>2</v>
      </c>
      <c r="F26">
        <f>IF(punkty_rekrutacyjne47[[#This Row],[Zachowanie]]=6,2,0)+punkty_rekrutacyjne47[[#This Row],[Osiagniecia]]</f>
        <v>7</v>
      </c>
      <c r="G26">
        <v>4</v>
      </c>
      <c r="H26">
        <v>5</v>
      </c>
      <c r="I26">
        <v>3</v>
      </c>
      <c r="J26">
        <v>4</v>
      </c>
      <c r="K2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6">
        <v>59</v>
      </c>
      <c r="M26">
        <v>14</v>
      </c>
      <c r="N26">
        <v>99</v>
      </c>
      <c r="O26">
        <v>4</v>
      </c>
      <c r="P26">
        <v>3</v>
      </c>
      <c r="Q26">
        <f>SUM(punkty_rekrutacyjne47[[#This Row],[GHP]:[GJP]])/10</f>
        <v>17.899999999999999</v>
      </c>
      <c r="R26" t="b">
        <f>punkty_rekrutacyjne47[[#This Row],[Punkty za zach i os]]+punkty_rekrutacyjne47[[#This Row],[Punkty za oceny]]&gt;punkty_rekrutacyjne47[[#This Row],[Punkty za egzamin]]</f>
        <v>1</v>
      </c>
    </row>
    <row r="27" spans="2:18" x14ac:dyDescent="0.25">
      <c r="B27" s="1" t="s">
        <v>54</v>
      </c>
      <c r="C27" s="1" t="s">
        <v>55</v>
      </c>
      <c r="D27">
        <v>3</v>
      </c>
      <c r="E27">
        <v>3</v>
      </c>
      <c r="F27">
        <f>IF(punkty_rekrutacyjne47[[#This Row],[Zachowanie]]=6,2,0)+punkty_rekrutacyjne47[[#This Row],[Osiagniecia]]</f>
        <v>3</v>
      </c>
      <c r="G27">
        <v>5</v>
      </c>
      <c r="H27">
        <v>5</v>
      </c>
      <c r="I27">
        <v>2</v>
      </c>
      <c r="J27">
        <v>6</v>
      </c>
      <c r="K2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7">
        <v>26</v>
      </c>
      <c r="M27">
        <v>14</v>
      </c>
      <c r="N27">
        <v>18</v>
      </c>
      <c r="O27">
        <v>96</v>
      </c>
      <c r="P27">
        <v>41</v>
      </c>
      <c r="Q27">
        <f>SUM(punkty_rekrutacyjne47[[#This Row],[GHP]:[GJP]])/10</f>
        <v>19.5</v>
      </c>
      <c r="R27" t="b">
        <f>punkty_rekrutacyjne47[[#This Row],[Punkty za zach i os]]+punkty_rekrutacyjne47[[#This Row],[Punkty za oceny]]&gt;punkty_rekrutacyjne47[[#This Row],[Punkty za egzamin]]</f>
        <v>1</v>
      </c>
    </row>
    <row r="28" spans="2:18" x14ac:dyDescent="0.25">
      <c r="B28" s="1" t="s">
        <v>56</v>
      </c>
      <c r="C28" s="1" t="s">
        <v>38</v>
      </c>
      <c r="D28">
        <v>8</v>
      </c>
      <c r="E28">
        <v>6</v>
      </c>
      <c r="F28">
        <f>IF(punkty_rekrutacyjne47[[#This Row],[Zachowanie]]=6,2,0)+punkty_rekrutacyjne47[[#This Row],[Osiagniecia]]</f>
        <v>10</v>
      </c>
      <c r="G28">
        <v>3</v>
      </c>
      <c r="H28">
        <v>4</v>
      </c>
      <c r="I28">
        <v>2</v>
      </c>
      <c r="J28">
        <v>4</v>
      </c>
      <c r="K2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8">
        <v>8</v>
      </c>
      <c r="M28">
        <v>78</v>
      </c>
      <c r="N28">
        <v>64</v>
      </c>
      <c r="O28">
        <v>10</v>
      </c>
      <c r="P28">
        <v>55</v>
      </c>
      <c r="Q28">
        <f>SUM(punkty_rekrutacyjne47[[#This Row],[GHP]:[GJP]])/10</f>
        <v>21.5</v>
      </c>
      <c r="R28" t="b">
        <f>punkty_rekrutacyjne47[[#This Row],[Punkty za zach i os]]+punkty_rekrutacyjne47[[#This Row],[Punkty za oceny]]&gt;punkty_rekrutacyjne47[[#This Row],[Punkty za egzamin]]</f>
        <v>1</v>
      </c>
    </row>
    <row r="29" spans="2:18" x14ac:dyDescent="0.25">
      <c r="B29" s="1" t="s">
        <v>57</v>
      </c>
      <c r="C29" s="1" t="s">
        <v>58</v>
      </c>
      <c r="D29">
        <v>3</v>
      </c>
      <c r="E29">
        <v>5</v>
      </c>
      <c r="F29">
        <f>IF(punkty_rekrutacyjne47[[#This Row],[Zachowanie]]=6,2,0)+punkty_rekrutacyjne47[[#This Row],[Osiagniecia]]</f>
        <v>3</v>
      </c>
      <c r="G29">
        <v>2</v>
      </c>
      <c r="H29">
        <v>4</v>
      </c>
      <c r="I29">
        <v>3</v>
      </c>
      <c r="J29">
        <v>6</v>
      </c>
      <c r="K2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9">
        <v>41</v>
      </c>
      <c r="M29">
        <v>37</v>
      </c>
      <c r="N29">
        <v>5</v>
      </c>
      <c r="O29">
        <v>34</v>
      </c>
      <c r="P29">
        <v>93</v>
      </c>
      <c r="Q29">
        <f>SUM(punkty_rekrutacyjne47[[#This Row],[GHP]:[GJP]])/10</f>
        <v>21</v>
      </c>
      <c r="R29" t="b">
        <f>punkty_rekrutacyjne47[[#This Row],[Punkty za zach i os]]+punkty_rekrutacyjne47[[#This Row],[Punkty za oceny]]&gt;punkty_rekrutacyjne47[[#This Row],[Punkty za egzamin]]</f>
        <v>1</v>
      </c>
    </row>
    <row r="30" spans="2:18" hidden="1" x14ac:dyDescent="0.25">
      <c r="B30" s="1" t="s">
        <v>59</v>
      </c>
      <c r="C30" s="1" t="s">
        <v>16</v>
      </c>
      <c r="D30">
        <v>4</v>
      </c>
      <c r="E30">
        <v>6</v>
      </c>
      <c r="F30">
        <f>IF(punkty_rekrutacyjne47[[#This Row],[Zachowanie]]=6,2,0)+punkty_rekrutacyjne47[[#This Row],[Osiagniecia]]</f>
        <v>6</v>
      </c>
      <c r="G30">
        <v>4</v>
      </c>
      <c r="H30">
        <v>3</v>
      </c>
      <c r="I30">
        <v>2</v>
      </c>
      <c r="J30">
        <v>3</v>
      </c>
      <c r="K3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0">
        <v>60</v>
      </c>
      <c r="M30">
        <v>7</v>
      </c>
      <c r="N30">
        <v>97</v>
      </c>
      <c r="O30">
        <v>80</v>
      </c>
      <c r="P30">
        <v>43</v>
      </c>
      <c r="Q30">
        <f>SUM(punkty_rekrutacyjne47[[#This Row],[GHP]:[GJP]])/10</f>
        <v>28.7</v>
      </c>
      <c r="R30" t="b">
        <f>punkty_rekrutacyjne47[[#This Row],[Punkty za zach i os]]+punkty_rekrutacyjne47[[#This Row],[Punkty za oceny]]&gt;punkty_rekrutacyjne47[[#This Row],[Punkty za egzamin]]</f>
        <v>0</v>
      </c>
    </row>
    <row r="31" spans="2:18" hidden="1" x14ac:dyDescent="0.25">
      <c r="B31" s="1" t="s">
        <v>60</v>
      </c>
      <c r="C31" s="1" t="s">
        <v>61</v>
      </c>
      <c r="D31">
        <v>1</v>
      </c>
      <c r="E31">
        <v>4</v>
      </c>
      <c r="F31">
        <f>IF(punkty_rekrutacyjne47[[#This Row],[Zachowanie]]=6,2,0)+punkty_rekrutacyjne47[[#This Row],[Osiagniecia]]</f>
        <v>1</v>
      </c>
      <c r="G31">
        <v>5</v>
      </c>
      <c r="H31">
        <v>4</v>
      </c>
      <c r="I31">
        <v>2</v>
      </c>
      <c r="J31">
        <v>5</v>
      </c>
      <c r="K3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1">
        <v>53</v>
      </c>
      <c r="M31">
        <v>18</v>
      </c>
      <c r="N31">
        <v>94</v>
      </c>
      <c r="O31">
        <v>99</v>
      </c>
      <c r="P31">
        <v>76</v>
      </c>
      <c r="Q31">
        <f>SUM(punkty_rekrutacyjne47[[#This Row],[GHP]:[GJP]])/10</f>
        <v>34</v>
      </c>
      <c r="R31" t="b">
        <f>punkty_rekrutacyjne47[[#This Row],[Punkty za zach i os]]+punkty_rekrutacyjne47[[#This Row],[Punkty za oceny]]&gt;punkty_rekrutacyjne47[[#This Row],[Punkty za egzamin]]</f>
        <v>0</v>
      </c>
    </row>
    <row r="32" spans="2:18" x14ac:dyDescent="0.25">
      <c r="B32" s="1" t="s">
        <v>62</v>
      </c>
      <c r="C32" s="1" t="s">
        <v>38</v>
      </c>
      <c r="D32">
        <v>5</v>
      </c>
      <c r="E32">
        <v>3</v>
      </c>
      <c r="F32">
        <f>IF(punkty_rekrutacyjne47[[#This Row],[Zachowanie]]=6,2,0)+punkty_rekrutacyjne47[[#This Row],[Osiagniecia]]</f>
        <v>5</v>
      </c>
      <c r="G32">
        <v>3</v>
      </c>
      <c r="H32">
        <v>4</v>
      </c>
      <c r="I32">
        <v>6</v>
      </c>
      <c r="J32">
        <v>6</v>
      </c>
      <c r="K3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2">
        <v>84</v>
      </c>
      <c r="M32">
        <v>87</v>
      </c>
      <c r="N32">
        <v>96</v>
      </c>
      <c r="O32">
        <v>8</v>
      </c>
      <c r="P32">
        <v>17</v>
      </c>
      <c r="Q32">
        <f>SUM(punkty_rekrutacyjne47[[#This Row],[GHP]:[GJP]])/10</f>
        <v>29.2</v>
      </c>
      <c r="R32" t="b">
        <f>punkty_rekrutacyjne47[[#This Row],[Punkty za zach i os]]+punkty_rekrutacyjne47[[#This Row],[Punkty za oceny]]&gt;punkty_rekrutacyjne47[[#This Row],[Punkty za egzamin]]</f>
        <v>1</v>
      </c>
    </row>
    <row r="33" spans="2:18" x14ac:dyDescent="0.25">
      <c r="B33" s="1" t="s">
        <v>63</v>
      </c>
      <c r="C33" s="1" t="s">
        <v>64</v>
      </c>
      <c r="D33">
        <v>2</v>
      </c>
      <c r="E33">
        <v>3</v>
      </c>
      <c r="F33">
        <f>IF(punkty_rekrutacyjne47[[#This Row],[Zachowanie]]=6,2,0)+punkty_rekrutacyjne47[[#This Row],[Osiagniecia]]</f>
        <v>2</v>
      </c>
      <c r="G33">
        <v>5</v>
      </c>
      <c r="H33">
        <v>2</v>
      </c>
      <c r="I33">
        <v>2</v>
      </c>
      <c r="J33">
        <v>5</v>
      </c>
      <c r="K3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3">
        <v>6</v>
      </c>
      <c r="M33">
        <v>43</v>
      </c>
      <c r="N33">
        <v>53</v>
      </c>
      <c r="O33">
        <v>71</v>
      </c>
      <c r="P33">
        <v>3</v>
      </c>
      <c r="Q33">
        <f>SUM(punkty_rekrutacyjne47[[#This Row],[GHP]:[GJP]])/10</f>
        <v>17.600000000000001</v>
      </c>
      <c r="R33" t="b">
        <f>punkty_rekrutacyjne47[[#This Row],[Punkty za zach i os]]+punkty_rekrutacyjne47[[#This Row],[Punkty za oceny]]&gt;punkty_rekrutacyjne47[[#This Row],[Punkty za egzamin]]</f>
        <v>1</v>
      </c>
    </row>
    <row r="34" spans="2:18" x14ac:dyDescent="0.25">
      <c r="B34" s="1" t="s">
        <v>65</v>
      </c>
      <c r="C34" s="1" t="s">
        <v>66</v>
      </c>
      <c r="D34">
        <v>0</v>
      </c>
      <c r="E34">
        <v>2</v>
      </c>
      <c r="F34">
        <f>IF(punkty_rekrutacyjne47[[#This Row],[Zachowanie]]=6,2,0)+punkty_rekrutacyjne47[[#This Row],[Osiagniecia]]</f>
        <v>0</v>
      </c>
      <c r="G34">
        <v>6</v>
      </c>
      <c r="H34">
        <v>5</v>
      </c>
      <c r="I34">
        <v>6</v>
      </c>
      <c r="J34">
        <v>3</v>
      </c>
      <c r="K3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4">
        <v>89</v>
      </c>
      <c r="M34">
        <v>40</v>
      </c>
      <c r="N34">
        <v>28</v>
      </c>
      <c r="O34">
        <v>32</v>
      </c>
      <c r="P34">
        <v>47</v>
      </c>
      <c r="Q34">
        <f>SUM(punkty_rekrutacyjne47[[#This Row],[GHP]:[GJP]])/10</f>
        <v>23.6</v>
      </c>
      <c r="R34" t="b">
        <f>punkty_rekrutacyjne47[[#This Row],[Punkty za zach i os]]+punkty_rekrutacyjne47[[#This Row],[Punkty za oceny]]&gt;punkty_rekrutacyjne47[[#This Row],[Punkty za egzamin]]</f>
        <v>1</v>
      </c>
    </row>
    <row r="35" spans="2:18" x14ac:dyDescent="0.25">
      <c r="B35" s="1" t="s">
        <v>67</v>
      </c>
      <c r="C35" s="1" t="s">
        <v>68</v>
      </c>
      <c r="D35">
        <v>0</v>
      </c>
      <c r="E35">
        <v>5</v>
      </c>
      <c r="F35">
        <f>IF(punkty_rekrutacyjne47[[#This Row],[Zachowanie]]=6,2,0)+punkty_rekrutacyjne47[[#This Row],[Osiagniecia]]</f>
        <v>0</v>
      </c>
      <c r="G35">
        <v>6</v>
      </c>
      <c r="H35">
        <v>4</v>
      </c>
      <c r="I35">
        <v>4</v>
      </c>
      <c r="J35">
        <v>2</v>
      </c>
      <c r="K3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5">
        <v>22</v>
      </c>
      <c r="M35">
        <v>9</v>
      </c>
      <c r="N35">
        <v>1</v>
      </c>
      <c r="O35">
        <v>76</v>
      </c>
      <c r="P35">
        <v>28</v>
      </c>
      <c r="Q35">
        <f>SUM(punkty_rekrutacyjne47[[#This Row],[GHP]:[GJP]])/10</f>
        <v>13.6</v>
      </c>
      <c r="R35" t="b">
        <f>punkty_rekrutacyjne47[[#This Row],[Punkty za zach i os]]+punkty_rekrutacyjne47[[#This Row],[Punkty za oceny]]&gt;punkty_rekrutacyjne47[[#This Row],[Punkty za egzamin]]</f>
        <v>1</v>
      </c>
    </row>
    <row r="36" spans="2:18" hidden="1" x14ac:dyDescent="0.25">
      <c r="B36" s="1" t="s">
        <v>69</v>
      </c>
      <c r="C36" s="1" t="s">
        <v>70</v>
      </c>
      <c r="D36">
        <v>6</v>
      </c>
      <c r="E36">
        <v>3</v>
      </c>
      <c r="F36">
        <f>IF(punkty_rekrutacyjne47[[#This Row],[Zachowanie]]=6,2,0)+punkty_rekrutacyjne47[[#This Row],[Osiagniecia]]</f>
        <v>6</v>
      </c>
      <c r="G36">
        <v>2</v>
      </c>
      <c r="H36">
        <v>2</v>
      </c>
      <c r="I36">
        <v>2</v>
      </c>
      <c r="J36">
        <v>4</v>
      </c>
      <c r="K3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36">
        <v>82</v>
      </c>
      <c r="M36">
        <v>95</v>
      </c>
      <c r="N36">
        <v>8</v>
      </c>
      <c r="O36">
        <v>46</v>
      </c>
      <c r="P36">
        <v>76</v>
      </c>
      <c r="Q36">
        <f>SUM(punkty_rekrutacyjne47[[#This Row],[GHP]:[GJP]])/10</f>
        <v>30.7</v>
      </c>
      <c r="R36" t="b">
        <f>punkty_rekrutacyjne47[[#This Row],[Punkty za zach i os]]+punkty_rekrutacyjne47[[#This Row],[Punkty za oceny]]&gt;punkty_rekrutacyjne47[[#This Row],[Punkty za egzamin]]</f>
        <v>0</v>
      </c>
    </row>
    <row r="37" spans="2:18" hidden="1" x14ac:dyDescent="0.25">
      <c r="B37" s="1" t="s">
        <v>71</v>
      </c>
      <c r="C37" s="1" t="s">
        <v>72</v>
      </c>
      <c r="D37">
        <v>7</v>
      </c>
      <c r="E37">
        <v>3</v>
      </c>
      <c r="F37">
        <f>IF(punkty_rekrutacyjne47[[#This Row],[Zachowanie]]=6,2,0)+punkty_rekrutacyjne47[[#This Row],[Osiagniecia]]</f>
        <v>7</v>
      </c>
      <c r="G37">
        <v>2</v>
      </c>
      <c r="H37">
        <v>4</v>
      </c>
      <c r="I37">
        <v>4</v>
      </c>
      <c r="J37">
        <v>2</v>
      </c>
      <c r="K3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7">
        <v>67</v>
      </c>
      <c r="M37">
        <v>26</v>
      </c>
      <c r="N37">
        <v>50</v>
      </c>
      <c r="O37">
        <v>90</v>
      </c>
      <c r="P37">
        <v>34</v>
      </c>
      <c r="Q37">
        <f>SUM(punkty_rekrutacyjne47[[#This Row],[GHP]:[GJP]])/10</f>
        <v>26.7</v>
      </c>
      <c r="R37" t="b">
        <f>punkty_rekrutacyjne47[[#This Row],[Punkty za zach i os]]+punkty_rekrutacyjne47[[#This Row],[Punkty za oceny]]&gt;punkty_rekrutacyjne47[[#This Row],[Punkty za egzamin]]</f>
        <v>0</v>
      </c>
    </row>
    <row r="38" spans="2:18" x14ac:dyDescent="0.25">
      <c r="B38" s="1" t="s">
        <v>73</v>
      </c>
      <c r="C38" s="1" t="s">
        <v>74</v>
      </c>
      <c r="D38">
        <v>2</v>
      </c>
      <c r="E38">
        <v>2</v>
      </c>
      <c r="F38">
        <f>IF(punkty_rekrutacyjne47[[#This Row],[Zachowanie]]=6,2,0)+punkty_rekrutacyjne47[[#This Row],[Osiagniecia]]</f>
        <v>2</v>
      </c>
      <c r="G38">
        <v>6</v>
      </c>
      <c r="H38">
        <v>5</v>
      </c>
      <c r="I38">
        <v>4</v>
      </c>
      <c r="J38">
        <v>5</v>
      </c>
      <c r="K3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8">
        <v>34</v>
      </c>
      <c r="M38">
        <v>59</v>
      </c>
      <c r="N38">
        <v>59</v>
      </c>
      <c r="O38">
        <v>7</v>
      </c>
      <c r="P38">
        <v>1</v>
      </c>
      <c r="Q38">
        <f>SUM(punkty_rekrutacyjne47[[#This Row],[GHP]:[GJP]])/10</f>
        <v>16</v>
      </c>
      <c r="R38" t="b">
        <f>punkty_rekrutacyjne47[[#This Row],[Punkty za zach i os]]+punkty_rekrutacyjne47[[#This Row],[Punkty za oceny]]&gt;punkty_rekrutacyjne47[[#This Row],[Punkty za egzamin]]</f>
        <v>1</v>
      </c>
    </row>
    <row r="39" spans="2:18" x14ac:dyDescent="0.25">
      <c r="B39" s="1" t="s">
        <v>75</v>
      </c>
      <c r="C39" s="1" t="s">
        <v>76</v>
      </c>
      <c r="D39">
        <v>4</v>
      </c>
      <c r="E39">
        <v>6</v>
      </c>
      <c r="F39">
        <f>IF(punkty_rekrutacyjne47[[#This Row],[Zachowanie]]=6,2,0)+punkty_rekrutacyjne47[[#This Row],[Osiagniecia]]</f>
        <v>6</v>
      </c>
      <c r="G39">
        <v>5</v>
      </c>
      <c r="H39">
        <v>5</v>
      </c>
      <c r="I39">
        <v>6</v>
      </c>
      <c r="J39">
        <v>4</v>
      </c>
      <c r="K3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9">
        <v>56</v>
      </c>
      <c r="M39">
        <v>75</v>
      </c>
      <c r="N39">
        <v>51</v>
      </c>
      <c r="O39">
        <v>47</v>
      </c>
      <c r="P39">
        <v>71</v>
      </c>
      <c r="Q39">
        <f>SUM(punkty_rekrutacyjne47[[#This Row],[GHP]:[GJP]])/10</f>
        <v>30</v>
      </c>
      <c r="R39" t="b">
        <f>punkty_rekrutacyjne47[[#This Row],[Punkty za zach i os]]+punkty_rekrutacyjne47[[#This Row],[Punkty za oceny]]&gt;punkty_rekrutacyjne47[[#This Row],[Punkty za egzamin]]</f>
        <v>1</v>
      </c>
    </row>
    <row r="40" spans="2:18" x14ac:dyDescent="0.25">
      <c r="B40" s="1" t="s">
        <v>77</v>
      </c>
      <c r="C40" s="1" t="s">
        <v>78</v>
      </c>
      <c r="D40">
        <v>6</v>
      </c>
      <c r="E40">
        <v>4</v>
      </c>
      <c r="F40">
        <f>IF(punkty_rekrutacyjne47[[#This Row],[Zachowanie]]=6,2,0)+punkty_rekrutacyjne47[[#This Row],[Osiagniecia]]</f>
        <v>6</v>
      </c>
      <c r="G40">
        <v>5</v>
      </c>
      <c r="H40">
        <v>5</v>
      </c>
      <c r="I40">
        <v>5</v>
      </c>
      <c r="J40">
        <v>4</v>
      </c>
      <c r="K4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40">
        <v>70</v>
      </c>
      <c r="M40">
        <v>71</v>
      </c>
      <c r="N40">
        <v>27</v>
      </c>
      <c r="O40">
        <v>77</v>
      </c>
      <c r="P40">
        <v>13</v>
      </c>
      <c r="Q40">
        <f>SUM(punkty_rekrutacyjne47[[#This Row],[GHP]:[GJP]])/10</f>
        <v>25.8</v>
      </c>
      <c r="R40" t="b">
        <f>punkty_rekrutacyjne47[[#This Row],[Punkty za zach i os]]+punkty_rekrutacyjne47[[#This Row],[Punkty za oceny]]&gt;punkty_rekrutacyjne47[[#This Row],[Punkty za egzamin]]</f>
        <v>1</v>
      </c>
    </row>
    <row r="41" spans="2:18" x14ac:dyDescent="0.25">
      <c r="B41" s="1" t="s">
        <v>79</v>
      </c>
      <c r="C41" s="1" t="s">
        <v>80</v>
      </c>
      <c r="D41">
        <v>2</v>
      </c>
      <c r="E41">
        <v>2</v>
      </c>
      <c r="F41">
        <f>IF(punkty_rekrutacyjne47[[#This Row],[Zachowanie]]=6,2,0)+punkty_rekrutacyjne47[[#This Row],[Osiagniecia]]</f>
        <v>2</v>
      </c>
      <c r="G41">
        <v>4</v>
      </c>
      <c r="H41">
        <v>4</v>
      </c>
      <c r="I41">
        <v>4</v>
      </c>
      <c r="J41">
        <v>6</v>
      </c>
      <c r="K4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1">
        <v>30</v>
      </c>
      <c r="M41">
        <v>55</v>
      </c>
      <c r="N41">
        <v>59</v>
      </c>
      <c r="O41">
        <v>77</v>
      </c>
      <c r="P41">
        <v>58</v>
      </c>
      <c r="Q41">
        <f>SUM(punkty_rekrutacyjne47[[#This Row],[GHP]:[GJP]])/10</f>
        <v>27.9</v>
      </c>
      <c r="R41" t="b">
        <f>punkty_rekrutacyjne47[[#This Row],[Punkty za zach i os]]+punkty_rekrutacyjne47[[#This Row],[Punkty za oceny]]&gt;punkty_rekrutacyjne47[[#This Row],[Punkty za egzamin]]</f>
        <v>1</v>
      </c>
    </row>
    <row r="42" spans="2:18" x14ac:dyDescent="0.25">
      <c r="B42" s="1" t="s">
        <v>81</v>
      </c>
      <c r="C42" s="1" t="s">
        <v>38</v>
      </c>
      <c r="D42">
        <v>5</v>
      </c>
      <c r="E42">
        <v>6</v>
      </c>
      <c r="F42">
        <f>IF(punkty_rekrutacyjne47[[#This Row],[Zachowanie]]=6,2,0)+punkty_rekrutacyjne47[[#This Row],[Osiagniecia]]</f>
        <v>7</v>
      </c>
      <c r="G42">
        <v>6</v>
      </c>
      <c r="H42">
        <v>6</v>
      </c>
      <c r="I42">
        <v>5</v>
      </c>
      <c r="J42">
        <v>5</v>
      </c>
      <c r="K4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42">
        <v>57</v>
      </c>
      <c r="M42">
        <v>22</v>
      </c>
      <c r="N42">
        <v>16</v>
      </c>
      <c r="O42">
        <v>20</v>
      </c>
      <c r="P42">
        <v>67</v>
      </c>
      <c r="Q42">
        <f>SUM(punkty_rekrutacyjne47[[#This Row],[GHP]:[GJP]])/10</f>
        <v>18.2</v>
      </c>
      <c r="R42" t="b">
        <f>punkty_rekrutacyjne47[[#This Row],[Punkty za zach i os]]+punkty_rekrutacyjne47[[#This Row],[Punkty za oceny]]&gt;punkty_rekrutacyjne47[[#This Row],[Punkty za egzamin]]</f>
        <v>1</v>
      </c>
    </row>
    <row r="43" spans="2:18" x14ac:dyDescent="0.25">
      <c r="B43" s="1" t="s">
        <v>82</v>
      </c>
      <c r="C43" s="1" t="s">
        <v>83</v>
      </c>
      <c r="D43">
        <v>6</v>
      </c>
      <c r="E43">
        <v>2</v>
      </c>
      <c r="F43">
        <f>IF(punkty_rekrutacyjne47[[#This Row],[Zachowanie]]=6,2,0)+punkty_rekrutacyjne47[[#This Row],[Osiagniecia]]</f>
        <v>6</v>
      </c>
      <c r="G43">
        <v>5</v>
      </c>
      <c r="H43">
        <v>3</v>
      </c>
      <c r="I43">
        <v>3</v>
      </c>
      <c r="J43">
        <v>6</v>
      </c>
      <c r="K4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3">
        <v>67</v>
      </c>
      <c r="M43">
        <v>98</v>
      </c>
      <c r="N43">
        <v>28</v>
      </c>
      <c r="O43">
        <v>6</v>
      </c>
      <c r="P43">
        <v>20</v>
      </c>
      <c r="Q43">
        <f>SUM(punkty_rekrutacyjne47[[#This Row],[GHP]:[GJP]])/10</f>
        <v>21.9</v>
      </c>
      <c r="R43" t="b">
        <f>punkty_rekrutacyjne47[[#This Row],[Punkty za zach i os]]+punkty_rekrutacyjne47[[#This Row],[Punkty za oceny]]&gt;punkty_rekrutacyjne47[[#This Row],[Punkty za egzamin]]</f>
        <v>1</v>
      </c>
    </row>
    <row r="44" spans="2:18" hidden="1" x14ac:dyDescent="0.25">
      <c r="B44" s="1" t="s">
        <v>84</v>
      </c>
      <c r="C44" s="1" t="s">
        <v>38</v>
      </c>
      <c r="D44">
        <v>7</v>
      </c>
      <c r="E44">
        <v>4</v>
      </c>
      <c r="F44">
        <f>IF(punkty_rekrutacyjne47[[#This Row],[Zachowanie]]=6,2,0)+punkty_rekrutacyjne47[[#This Row],[Osiagniecia]]</f>
        <v>7</v>
      </c>
      <c r="G44">
        <v>6</v>
      </c>
      <c r="H44">
        <v>4</v>
      </c>
      <c r="I44">
        <v>3</v>
      </c>
      <c r="J44">
        <v>3</v>
      </c>
      <c r="K4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4">
        <v>12</v>
      </c>
      <c r="M44">
        <v>86</v>
      </c>
      <c r="N44">
        <v>61</v>
      </c>
      <c r="O44">
        <v>94</v>
      </c>
      <c r="P44">
        <v>74</v>
      </c>
      <c r="Q44">
        <f>SUM(punkty_rekrutacyjne47[[#This Row],[GHP]:[GJP]])/10</f>
        <v>32.700000000000003</v>
      </c>
      <c r="R44" t="b">
        <f>punkty_rekrutacyjne47[[#This Row],[Punkty za zach i os]]+punkty_rekrutacyjne47[[#This Row],[Punkty za oceny]]&gt;punkty_rekrutacyjne47[[#This Row],[Punkty za egzamin]]</f>
        <v>0</v>
      </c>
    </row>
    <row r="45" spans="2:18" hidden="1" x14ac:dyDescent="0.25">
      <c r="B45" s="1" t="s">
        <v>46</v>
      </c>
      <c r="C45" s="1" t="s">
        <v>16</v>
      </c>
      <c r="D45">
        <v>0</v>
      </c>
      <c r="E45">
        <v>3</v>
      </c>
      <c r="F45">
        <f>IF(punkty_rekrutacyjne47[[#This Row],[Zachowanie]]=6,2,0)+punkty_rekrutacyjne47[[#This Row],[Osiagniecia]]</f>
        <v>0</v>
      </c>
      <c r="G45">
        <v>4</v>
      </c>
      <c r="H45">
        <v>3</v>
      </c>
      <c r="I45">
        <v>5</v>
      </c>
      <c r="J45">
        <v>2</v>
      </c>
      <c r="K4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5">
        <v>82</v>
      </c>
      <c r="M45">
        <v>70</v>
      </c>
      <c r="N45">
        <v>18</v>
      </c>
      <c r="O45">
        <v>28</v>
      </c>
      <c r="P45">
        <v>34</v>
      </c>
      <c r="Q45">
        <f>SUM(punkty_rekrutacyjne47[[#This Row],[GHP]:[GJP]])/10</f>
        <v>23.2</v>
      </c>
      <c r="R45" t="b">
        <f>punkty_rekrutacyjne47[[#This Row],[Punkty za zach i os]]+punkty_rekrutacyjne47[[#This Row],[Punkty za oceny]]&gt;punkty_rekrutacyjne47[[#This Row],[Punkty za egzamin]]</f>
        <v>0</v>
      </c>
    </row>
    <row r="46" spans="2:18" x14ac:dyDescent="0.25">
      <c r="B46" s="1" t="s">
        <v>85</v>
      </c>
      <c r="C46" s="1" t="s">
        <v>86</v>
      </c>
      <c r="D46">
        <v>8</v>
      </c>
      <c r="E46">
        <v>5</v>
      </c>
      <c r="F46">
        <f>IF(punkty_rekrutacyjne47[[#This Row],[Zachowanie]]=6,2,0)+punkty_rekrutacyjne47[[#This Row],[Osiagniecia]]</f>
        <v>8</v>
      </c>
      <c r="G46">
        <v>4</v>
      </c>
      <c r="H46">
        <v>6</v>
      </c>
      <c r="I46">
        <v>2</v>
      </c>
      <c r="J46">
        <v>6</v>
      </c>
      <c r="K4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6">
        <v>32</v>
      </c>
      <c r="M46">
        <v>88</v>
      </c>
      <c r="N46">
        <v>15</v>
      </c>
      <c r="O46">
        <v>45</v>
      </c>
      <c r="P46">
        <v>24</v>
      </c>
      <c r="Q46">
        <f>SUM(punkty_rekrutacyjne47[[#This Row],[GHP]:[GJP]])/10</f>
        <v>20.399999999999999</v>
      </c>
      <c r="R46" t="b">
        <f>punkty_rekrutacyjne47[[#This Row],[Punkty za zach i os]]+punkty_rekrutacyjne47[[#This Row],[Punkty za oceny]]&gt;punkty_rekrutacyjne47[[#This Row],[Punkty za egzamin]]</f>
        <v>1</v>
      </c>
    </row>
    <row r="47" spans="2:18" hidden="1" x14ac:dyDescent="0.25">
      <c r="B47" s="1" t="s">
        <v>87</v>
      </c>
      <c r="C47" s="1" t="s">
        <v>55</v>
      </c>
      <c r="D47">
        <v>2</v>
      </c>
      <c r="E47">
        <v>2</v>
      </c>
      <c r="F47">
        <f>IF(punkty_rekrutacyjne47[[#This Row],[Zachowanie]]=6,2,0)+punkty_rekrutacyjne47[[#This Row],[Osiagniecia]]</f>
        <v>2</v>
      </c>
      <c r="G47">
        <v>5</v>
      </c>
      <c r="H47">
        <v>5</v>
      </c>
      <c r="I47">
        <v>2</v>
      </c>
      <c r="J47">
        <v>2</v>
      </c>
      <c r="K4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7">
        <v>65</v>
      </c>
      <c r="M47">
        <v>87</v>
      </c>
      <c r="N47">
        <v>53</v>
      </c>
      <c r="O47">
        <v>98</v>
      </c>
      <c r="P47">
        <v>50</v>
      </c>
      <c r="Q47">
        <f>SUM(punkty_rekrutacyjne47[[#This Row],[GHP]:[GJP]])/10</f>
        <v>35.299999999999997</v>
      </c>
      <c r="R47" t="b">
        <f>punkty_rekrutacyjne47[[#This Row],[Punkty za zach i os]]+punkty_rekrutacyjne47[[#This Row],[Punkty za oceny]]&gt;punkty_rekrutacyjne47[[#This Row],[Punkty za egzamin]]</f>
        <v>0</v>
      </c>
    </row>
    <row r="48" spans="2:18" x14ac:dyDescent="0.25">
      <c r="B48" s="1" t="s">
        <v>88</v>
      </c>
      <c r="C48" s="1" t="s">
        <v>26</v>
      </c>
      <c r="D48">
        <v>3</v>
      </c>
      <c r="E48">
        <v>2</v>
      </c>
      <c r="F48">
        <f>IF(punkty_rekrutacyjne47[[#This Row],[Zachowanie]]=6,2,0)+punkty_rekrutacyjne47[[#This Row],[Osiagniecia]]</f>
        <v>3</v>
      </c>
      <c r="G48">
        <v>3</v>
      </c>
      <c r="H48">
        <v>3</v>
      </c>
      <c r="I48">
        <v>6</v>
      </c>
      <c r="J48">
        <v>6</v>
      </c>
      <c r="K4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8">
        <v>10</v>
      </c>
      <c r="M48">
        <v>21</v>
      </c>
      <c r="N48">
        <v>35</v>
      </c>
      <c r="O48">
        <v>98</v>
      </c>
      <c r="P48">
        <v>21</v>
      </c>
      <c r="Q48">
        <f>SUM(punkty_rekrutacyjne47[[#This Row],[GHP]:[GJP]])/10</f>
        <v>18.5</v>
      </c>
      <c r="R48" t="b">
        <f>punkty_rekrutacyjne47[[#This Row],[Punkty za zach i os]]+punkty_rekrutacyjne47[[#This Row],[Punkty za oceny]]&gt;punkty_rekrutacyjne47[[#This Row],[Punkty za egzamin]]</f>
        <v>1</v>
      </c>
    </row>
    <row r="49" spans="2:18" x14ac:dyDescent="0.25">
      <c r="B49" s="1" t="s">
        <v>89</v>
      </c>
      <c r="C49" s="1" t="s">
        <v>90</v>
      </c>
      <c r="D49">
        <v>2</v>
      </c>
      <c r="E49">
        <v>3</v>
      </c>
      <c r="F49">
        <f>IF(punkty_rekrutacyjne47[[#This Row],[Zachowanie]]=6,2,0)+punkty_rekrutacyjne47[[#This Row],[Osiagniecia]]</f>
        <v>2</v>
      </c>
      <c r="G49">
        <v>6</v>
      </c>
      <c r="H49">
        <v>3</v>
      </c>
      <c r="I49">
        <v>6</v>
      </c>
      <c r="J49">
        <v>3</v>
      </c>
      <c r="K4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9">
        <v>53</v>
      </c>
      <c r="M49">
        <v>50</v>
      </c>
      <c r="N49">
        <v>16</v>
      </c>
      <c r="O49">
        <v>44</v>
      </c>
      <c r="P49">
        <v>8</v>
      </c>
      <c r="Q49">
        <f>SUM(punkty_rekrutacyjne47[[#This Row],[GHP]:[GJP]])/10</f>
        <v>17.100000000000001</v>
      </c>
      <c r="R49" t="b">
        <f>punkty_rekrutacyjne47[[#This Row],[Punkty za zach i os]]+punkty_rekrutacyjne47[[#This Row],[Punkty za oceny]]&gt;punkty_rekrutacyjne47[[#This Row],[Punkty za egzamin]]</f>
        <v>1</v>
      </c>
    </row>
    <row r="50" spans="2:18" x14ac:dyDescent="0.25">
      <c r="B50" s="1" t="s">
        <v>91</v>
      </c>
      <c r="C50" s="1" t="s">
        <v>70</v>
      </c>
      <c r="D50">
        <v>1</v>
      </c>
      <c r="E50">
        <v>5</v>
      </c>
      <c r="F50">
        <f>IF(punkty_rekrutacyjne47[[#This Row],[Zachowanie]]=6,2,0)+punkty_rekrutacyjne47[[#This Row],[Osiagniecia]]</f>
        <v>1</v>
      </c>
      <c r="G50">
        <v>3</v>
      </c>
      <c r="H50">
        <v>6</v>
      </c>
      <c r="I50">
        <v>4</v>
      </c>
      <c r="J50">
        <v>4</v>
      </c>
      <c r="K5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50">
        <v>38</v>
      </c>
      <c r="M50">
        <v>43</v>
      </c>
      <c r="N50">
        <v>49</v>
      </c>
      <c r="O50">
        <v>89</v>
      </c>
      <c r="P50">
        <v>16</v>
      </c>
      <c r="Q50">
        <f>SUM(punkty_rekrutacyjne47[[#This Row],[GHP]:[GJP]])/10</f>
        <v>23.5</v>
      </c>
      <c r="R50" t="b">
        <f>punkty_rekrutacyjne47[[#This Row],[Punkty za zach i os]]+punkty_rekrutacyjne47[[#This Row],[Punkty za oceny]]&gt;punkty_rekrutacyjne47[[#This Row],[Punkty za egzamin]]</f>
        <v>1</v>
      </c>
    </row>
    <row r="51" spans="2:18" x14ac:dyDescent="0.25">
      <c r="B51" s="1" t="s">
        <v>92</v>
      </c>
      <c r="C51" s="1" t="s">
        <v>45</v>
      </c>
      <c r="D51">
        <v>6</v>
      </c>
      <c r="E51">
        <v>6</v>
      </c>
      <c r="F51">
        <f>IF(punkty_rekrutacyjne47[[#This Row],[Zachowanie]]=6,2,0)+punkty_rekrutacyjne47[[#This Row],[Osiagniecia]]</f>
        <v>8</v>
      </c>
      <c r="G51">
        <v>4</v>
      </c>
      <c r="H51">
        <v>6</v>
      </c>
      <c r="I51">
        <v>5</v>
      </c>
      <c r="J51">
        <v>3</v>
      </c>
      <c r="K5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51">
        <v>99</v>
      </c>
      <c r="M51">
        <v>95</v>
      </c>
      <c r="N51">
        <v>48</v>
      </c>
      <c r="O51">
        <v>16</v>
      </c>
      <c r="P51">
        <v>11</v>
      </c>
      <c r="Q51">
        <f>SUM(punkty_rekrutacyjne47[[#This Row],[GHP]:[GJP]])/10</f>
        <v>26.9</v>
      </c>
      <c r="R51" t="b">
        <f>punkty_rekrutacyjne47[[#This Row],[Punkty za zach i os]]+punkty_rekrutacyjne47[[#This Row],[Punkty za oceny]]&gt;punkty_rekrutacyjne47[[#This Row],[Punkty za egzamin]]</f>
        <v>1</v>
      </c>
    </row>
    <row r="52" spans="2:18" x14ac:dyDescent="0.25">
      <c r="B52" s="1" t="s">
        <v>93</v>
      </c>
      <c r="C52" s="1" t="s">
        <v>32</v>
      </c>
      <c r="D52">
        <v>6</v>
      </c>
      <c r="E52">
        <v>5</v>
      </c>
      <c r="F52">
        <f>IF(punkty_rekrutacyjne47[[#This Row],[Zachowanie]]=6,2,0)+punkty_rekrutacyjne47[[#This Row],[Osiagniecia]]</f>
        <v>6</v>
      </c>
      <c r="G52">
        <v>6</v>
      </c>
      <c r="H52">
        <v>5</v>
      </c>
      <c r="I52">
        <v>6</v>
      </c>
      <c r="J52">
        <v>3</v>
      </c>
      <c r="K5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52">
        <v>78</v>
      </c>
      <c r="M52">
        <v>22</v>
      </c>
      <c r="N52">
        <v>95</v>
      </c>
      <c r="O52">
        <v>18</v>
      </c>
      <c r="P52">
        <v>15</v>
      </c>
      <c r="Q52">
        <f>SUM(punkty_rekrutacyjne47[[#This Row],[GHP]:[GJP]])/10</f>
        <v>22.8</v>
      </c>
      <c r="R52" t="b">
        <f>punkty_rekrutacyjne47[[#This Row],[Punkty za zach i os]]+punkty_rekrutacyjne47[[#This Row],[Punkty za oceny]]&gt;punkty_rekrutacyjne47[[#This Row],[Punkty za egzamin]]</f>
        <v>1</v>
      </c>
    </row>
    <row r="53" spans="2:18" x14ac:dyDescent="0.25">
      <c r="B53" s="1" t="s">
        <v>94</v>
      </c>
      <c r="C53" s="1" t="s">
        <v>48</v>
      </c>
      <c r="D53">
        <v>6</v>
      </c>
      <c r="E53">
        <v>3</v>
      </c>
      <c r="F53">
        <f>IF(punkty_rekrutacyjne47[[#This Row],[Zachowanie]]=6,2,0)+punkty_rekrutacyjne47[[#This Row],[Osiagniecia]]</f>
        <v>6</v>
      </c>
      <c r="G53">
        <v>3</v>
      </c>
      <c r="H53">
        <v>6</v>
      </c>
      <c r="I53">
        <v>4</v>
      </c>
      <c r="J53">
        <v>5</v>
      </c>
      <c r="K5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53">
        <v>25</v>
      </c>
      <c r="M53">
        <v>73</v>
      </c>
      <c r="N53">
        <v>78</v>
      </c>
      <c r="O53">
        <v>61</v>
      </c>
      <c r="P53">
        <v>29</v>
      </c>
      <c r="Q53">
        <f>SUM(punkty_rekrutacyjne47[[#This Row],[GHP]:[GJP]])/10</f>
        <v>26.6</v>
      </c>
      <c r="R53" t="b">
        <f>punkty_rekrutacyjne47[[#This Row],[Punkty za zach i os]]+punkty_rekrutacyjne47[[#This Row],[Punkty za oceny]]&gt;punkty_rekrutacyjne47[[#This Row],[Punkty za egzamin]]</f>
        <v>1</v>
      </c>
    </row>
    <row r="54" spans="2:18" x14ac:dyDescent="0.25">
      <c r="B54" s="1" t="s">
        <v>95</v>
      </c>
      <c r="C54" s="1" t="s">
        <v>96</v>
      </c>
      <c r="D54">
        <v>6</v>
      </c>
      <c r="E54">
        <v>5</v>
      </c>
      <c r="F54">
        <f>IF(punkty_rekrutacyjne47[[#This Row],[Zachowanie]]=6,2,0)+punkty_rekrutacyjne47[[#This Row],[Osiagniecia]]</f>
        <v>6</v>
      </c>
      <c r="G54">
        <v>5</v>
      </c>
      <c r="H54">
        <v>6</v>
      </c>
      <c r="I54">
        <v>2</v>
      </c>
      <c r="J54">
        <v>4</v>
      </c>
      <c r="K5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4">
        <v>65</v>
      </c>
      <c r="M54">
        <v>66</v>
      </c>
      <c r="N54">
        <v>87</v>
      </c>
      <c r="O54">
        <v>5</v>
      </c>
      <c r="P54">
        <v>65</v>
      </c>
      <c r="Q54">
        <f>SUM(punkty_rekrutacyjne47[[#This Row],[GHP]:[GJP]])/10</f>
        <v>28.8</v>
      </c>
      <c r="R54" t="b">
        <f>punkty_rekrutacyjne47[[#This Row],[Punkty za zach i os]]+punkty_rekrutacyjne47[[#This Row],[Punkty za oceny]]&gt;punkty_rekrutacyjne47[[#This Row],[Punkty za egzamin]]</f>
        <v>1</v>
      </c>
    </row>
    <row r="55" spans="2:18" hidden="1" x14ac:dyDescent="0.25">
      <c r="B55" s="1" t="s">
        <v>97</v>
      </c>
      <c r="C55" s="1" t="s">
        <v>90</v>
      </c>
      <c r="D55">
        <v>8</v>
      </c>
      <c r="E55">
        <v>2</v>
      </c>
      <c r="F55">
        <f>IF(punkty_rekrutacyjne47[[#This Row],[Zachowanie]]=6,2,0)+punkty_rekrutacyjne47[[#This Row],[Osiagniecia]]</f>
        <v>8</v>
      </c>
      <c r="G55">
        <v>2</v>
      </c>
      <c r="H55">
        <v>3</v>
      </c>
      <c r="I55">
        <v>4</v>
      </c>
      <c r="J55">
        <v>3</v>
      </c>
      <c r="K5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55">
        <v>18</v>
      </c>
      <c r="M55">
        <v>83</v>
      </c>
      <c r="N55">
        <v>86</v>
      </c>
      <c r="O55">
        <v>67</v>
      </c>
      <c r="P55">
        <v>90</v>
      </c>
      <c r="Q55">
        <f>SUM(punkty_rekrutacyjne47[[#This Row],[GHP]:[GJP]])/10</f>
        <v>34.4</v>
      </c>
      <c r="R55" t="b">
        <f>punkty_rekrutacyjne47[[#This Row],[Punkty za zach i os]]+punkty_rekrutacyjne47[[#This Row],[Punkty za oceny]]&gt;punkty_rekrutacyjne47[[#This Row],[Punkty za egzamin]]</f>
        <v>0</v>
      </c>
    </row>
    <row r="56" spans="2:18" x14ac:dyDescent="0.25">
      <c r="B56" s="1" t="s">
        <v>98</v>
      </c>
      <c r="C56" s="1" t="s">
        <v>99</v>
      </c>
      <c r="D56">
        <v>0</v>
      </c>
      <c r="E56">
        <v>3</v>
      </c>
      <c r="F56">
        <f>IF(punkty_rekrutacyjne47[[#This Row],[Zachowanie]]=6,2,0)+punkty_rekrutacyjne47[[#This Row],[Osiagniecia]]</f>
        <v>0</v>
      </c>
      <c r="G56">
        <v>4</v>
      </c>
      <c r="H56">
        <v>6</v>
      </c>
      <c r="I56">
        <v>4</v>
      </c>
      <c r="J56">
        <v>4</v>
      </c>
      <c r="K5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56">
        <v>41</v>
      </c>
      <c r="M56">
        <v>88</v>
      </c>
      <c r="N56">
        <v>4</v>
      </c>
      <c r="O56">
        <v>24</v>
      </c>
      <c r="P56">
        <v>37</v>
      </c>
      <c r="Q56">
        <f>SUM(punkty_rekrutacyjne47[[#This Row],[GHP]:[GJP]])/10</f>
        <v>19.399999999999999</v>
      </c>
      <c r="R56" t="b">
        <f>punkty_rekrutacyjne47[[#This Row],[Punkty za zach i os]]+punkty_rekrutacyjne47[[#This Row],[Punkty za oceny]]&gt;punkty_rekrutacyjne47[[#This Row],[Punkty za egzamin]]</f>
        <v>1</v>
      </c>
    </row>
    <row r="57" spans="2:18" x14ac:dyDescent="0.25">
      <c r="B57" s="1" t="s">
        <v>100</v>
      </c>
      <c r="C57" s="1" t="s">
        <v>101</v>
      </c>
      <c r="D57">
        <v>7</v>
      </c>
      <c r="E57">
        <v>3</v>
      </c>
      <c r="F57">
        <f>IF(punkty_rekrutacyjne47[[#This Row],[Zachowanie]]=6,2,0)+punkty_rekrutacyjne47[[#This Row],[Osiagniecia]]</f>
        <v>7</v>
      </c>
      <c r="G57">
        <v>4</v>
      </c>
      <c r="H57">
        <v>4</v>
      </c>
      <c r="I57">
        <v>5</v>
      </c>
      <c r="J57">
        <v>6</v>
      </c>
      <c r="K5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57">
        <v>54</v>
      </c>
      <c r="M57">
        <v>42</v>
      </c>
      <c r="N57">
        <v>82</v>
      </c>
      <c r="O57">
        <v>99</v>
      </c>
      <c r="P57">
        <v>81</v>
      </c>
      <c r="Q57">
        <f>SUM(punkty_rekrutacyjne47[[#This Row],[GHP]:[GJP]])/10</f>
        <v>35.799999999999997</v>
      </c>
      <c r="R57" t="b">
        <f>punkty_rekrutacyjne47[[#This Row],[Punkty za zach i os]]+punkty_rekrutacyjne47[[#This Row],[Punkty za oceny]]&gt;punkty_rekrutacyjne47[[#This Row],[Punkty za egzamin]]</f>
        <v>1</v>
      </c>
    </row>
    <row r="58" spans="2:18" hidden="1" x14ac:dyDescent="0.25">
      <c r="B58" s="1" t="s">
        <v>102</v>
      </c>
      <c r="C58" s="1" t="s">
        <v>70</v>
      </c>
      <c r="D58">
        <v>3</v>
      </c>
      <c r="E58">
        <v>6</v>
      </c>
      <c r="F58">
        <f>IF(punkty_rekrutacyjne47[[#This Row],[Zachowanie]]=6,2,0)+punkty_rekrutacyjne47[[#This Row],[Osiagniecia]]</f>
        <v>5</v>
      </c>
      <c r="G58">
        <v>5</v>
      </c>
      <c r="H58">
        <v>2</v>
      </c>
      <c r="I58">
        <v>4</v>
      </c>
      <c r="J58">
        <v>6</v>
      </c>
      <c r="K5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8">
        <v>51</v>
      </c>
      <c r="M58">
        <v>96</v>
      </c>
      <c r="N58">
        <v>78</v>
      </c>
      <c r="O58">
        <v>72</v>
      </c>
      <c r="P58">
        <v>39</v>
      </c>
      <c r="Q58">
        <f>SUM(punkty_rekrutacyjne47[[#This Row],[GHP]:[GJP]])/10</f>
        <v>33.6</v>
      </c>
      <c r="R58" t="b">
        <f>punkty_rekrutacyjne47[[#This Row],[Punkty za zach i os]]+punkty_rekrutacyjne47[[#This Row],[Punkty za oceny]]&gt;punkty_rekrutacyjne47[[#This Row],[Punkty za egzamin]]</f>
        <v>0</v>
      </c>
    </row>
    <row r="59" spans="2:18" hidden="1" x14ac:dyDescent="0.25">
      <c r="B59" s="1" t="s">
        <v>103</v>
      </c>
      <c r="C59" s="1" t="s">
        <v>55</v>
      </c>
      <c r="D59">
        <v>8</v>
      </c>
      <c r="E59">
        <v>6</v>
      </c>
      <c r="F59">
        <f>IF(punkty_rekrutacyjne47[[#This Row],[Zachowanie]]=6,2,0)+punkty_rekrutacyjne47[[#This Row],[Osiagniecia]]</f>
        <v>10</v>
      </c>
      <c r="G59">
        <v>2</v>
      </c>
      <c r="H59">
        <v>2</v>
      </c>
      <c r="I59">
        <v>6</v>
      </c>
      <c r="J59">
        <v>6</v>
      </c>
      <c r="K5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59">
        <v>86</v>
      </c>
      <c r="M59">
        <v>67</v>
      </c>
      <c r="N59">
        <v>94</v>
      </c>
      <c r="O59">
        <v>38</v>
      </c>
      <c r="P59">
        <v>45</v>
      </c>
      <c r="Q59">
        <f>SUM(punkty_rekrutacyjne47[[#This Row],[GHP]:[GJP]])/10</f>
        <v>33</v>
      </c>
      <c r="R59" t="b">
        <f>punkty_rekrutacyjne47[[#This Row],[Punkty za zach i os]]+punkty_rekrutacyjne47[[#This Row],[Punkty za oceny]]&gt;punkty_rekrutacyjne47[[#This Row],[Punkty za egzamin]]</f>
        <v>0</v>
      </c>
    </row>
    <row r="60" spans="2:18" x14ac:dyDescent="0.25">
      <c r="B60" s="1" t="s">
        <v>104</v>
      </c>
      <c r="C60" s="1" t="s">
        <v>32</v>
      </c>
      <c r="D60">
        <v>7</v>
      </c>
      <c r="E60">
        <v>5</v>
      </c>
      <c r="F60">
        <f>IF(punkty_rekrutacyjne47[[#This Row],[Zachowanie]]=6,2,0)+punkty_rekrutacyjne47[[#This Row],[Osiagniecia]]</f>
        <v>7</v>
      </c>
      <c r="G60">
        <v>6</v>
      </c>
      <c r="H60">
        <v>4</v>
      </c>
      <c r="I60">
        <v>6</v>
      </c>
      <c r="J60">
        <v>5</v>
      </c>
      <c r="K6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60">
        <v>15</v>
      </c>
      <c r="M60">
        <v>79</v>
      </c>
      <c r="N60">
        <v>11</v>
      </c>
      <c r="O60">
        <v>20</v>
      </c>
      <c r="P60">
        <v>58</v>
      </c>
      <c r="Q60">
        <f>SUM(punkty_rekrutacyjne47[[#This Row],[GHP]:[GJP]])/10</f>
        <v>18.3</v>
      </c>
      <c r="R60" t="b">
        <f>punkty_rekrutacyjne47[[#This Row],[Punkty za zach i os]]+punkty_rekrutacyjne47[[#This Row],[Punkty za oceny]]&gt;punkty_rekrutacyjne47[[#This Row],[Punkty za egzamin]]</f>
        <v>1</v>
      </c>
    </row>
    <row r="61" spans="2:18" hidden="1" x14ac:dyDescent="0.25">
      <c r="B61" s="1" t="s">
        <v>105</v>
      </c>
      <c r="C61" s="1" t="s">
        <v>70</v>
      </c>
      <c r="D61">
        <v>3</v>
      </c>
      <c r="E61">
        <v>6</v>
      </c>
      <c r="F61">
        <f>IF(punkty_rekrutacyjne47[[#This Row],[Zachowanie]]=6,2,0)+punkty_rekrutacyjne47[[#This Row],[Osiagniecia]]</f>
        <v>5</v>
      </c>
      <c r="G61">
        <v>3</v>
      </c>
      <c r="H61">
        <v>5</v>
      </c>
      <c r="I61">
        <v>5</v>
      </c>
      <c r="J61">
        <v>2</v>
      </c>
      <c r="K6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61">
        <v>49</v>
      </c>
      <c r="M61">
        <v>99</v>
      </c>
      <c r="N61">
        <v>78</v>
      </c>
      <c r="O61">
        <v>70</v>
      </c>
      <c r="P61">
        <v>60</v>
      </c>
      <c r="Q61">
        <f>SUM(punkty_rekrutacyjne47[[#This Row],[GHP]:[GJP]])/10</f>
        <v>35.6</v>
      </c>
      <c r="R61" t="b">
        <f>punkty_rekrutacyjne47[[#This Row],[Punkty za zach i os]]+punkty_rekrutacyjne47[[#This Row],[Punkty za oceny]]&gt;punkty_rekrutacyjne47[[#This Row],[Punkty za egzamin]]</f>
        <v>0</v>
      </c>
    </row>
    <row r="62" spans="2:18" x14ac:dyDescent="0.25">
      <c r="B62" s="1" t="s">
        <v>106</v>
      </c>
      <c r="C62" s="1" t="s">
        <v>107</v>
      </c>
      <c r="D62">
        <v>3</v>
      </c>
      <c r="E62">
        <v>6</v>
      </c>
      <c r="F62">
        <f>IF(punkty_rekrutacyjne47[[#This Row],[Zachowanie]]=6,2,0)+punkty_rekrutacyjne47[[#This Row],[Osiagniecia]]</f>
        <v>5</v>
      </c>
      <c r="G62">
        <v>3</v>
      </c>
      <c r="H62">
        <v>5</v>
      </c>
      <c r="I62">
        <v>4</v>
      </c>
      <c r="J62">
        <v>2</v>
      </c>
      <c r="K6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62">
        <v>94</v>
      </c>
      <c r="M62">
        <v>27</v>
      </c>
      <c r="N62">
        <v>20</v>
      </c>
      <c r="O62">
        <v>13</v>
      </c>
      <c r="P62">
        <v>49</v>
      </c>
      <c r="Q62">
        <f>SUM(punkty_rekrutacyjne47[[#This Row],[GHP]:[GJP]])/10</f>
        <v>20.3</v>
      </c>
      <c r="R62" t="b">
        <f>punkty_rekrutacyjne47[[#This Row],[Punkty za zach i os]]+punkty_rekrutacyjne47[[#This Row],[Punkty za oceny]]&gt;punkty_rekrutacyjne47[[#This Row],[Punkty za egzamin]]</f>
        <v>1</v>
      </c>
    </row>
    <row r="63" spans="2:18" hidden="1" x14ac:dyDescent="0.25">
      <c r="B63" s="1" t="s">
        <v>108</v>
      </c>
      <c r="C63" s="1" t="s">
        <v>83</v>
      </c>
      <c r="D63">
        <v>8</v>
      </c>
      <c r="E63">
        <v>4</v>
      </c>
      <c r="F63">
        <f>IF(punkty_rekrutacyjne47[[#This Row],[Zachowanie]]=6,2,0)+punkty_rekrutacyjne47[[#This Row],[Osiagniecia]]</f>
        <v>8</v>
      </c>
      <c r="G63">
        <v>5</v>
      </c>
      <c r="H63">
        <v>6</v>
      </c>
      <c r="I63">
        <v>6</v>
      </c>
      <c r="J63">
        <v>2</v>
      </c>
      <c r="K6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63">
        <v>94</v>
      </c>
      <c r="M63">
        <v>99</v>
      </c>
      <c r="N63">
        <v>87</v>
      </c>
      <c r="O63">
        <v>99</v>
      </c>
      <c r="P63">
        <v>62</v>
      </c>
      <c r="Q63">
        <f>SUM(punkty_rekrutacyjne47[[#This Row],[GHP]:[GJP]])/10</f>
        <v>44.1</v>
      </c>
      <c r="R63" t="b">
        <f>punkty_rekrutacyjne47[[#This Row],[Punkty za zach i os]]+punkty_rekrutacyjne47[[#This Row],[Punkty za oceny]]&gt;punkty_rekrutacyjne47[[#This Row],[Punkty za egzamin]]</f>
        <v>0</v>
      </c>
    </row>
    <row r="64" spans="2:18" hidden="1" x14ac:dyDescent="0.25">
      <c r="B64" s="1" t="s">
        <v>109</v>
      </c>
      <c r="C64" s="1" t="s">
        <v>110</v>
      </c>
      <c r="D64">
        <v>8</v>
      </c>
      <c r="E64">
        <v>2</v>
      </c>
      <c r="F64">
        <f>IF(punkty_rekrutacyjne47[[#This Row],[Zachowanie]]=6,2,0)+punkty_rekrutacyjne47[[#This Row],[Osiagniecia]]</f>
        <v>8</v>
      </c>
      <c r="G64">
        <v>4</v>
      </c>
      <c r="H64">
        <v>5</v>
      </c>
      <c r="I64">
        <v>2</v>
      </c>
      <c r="J64">
        <v>4</v>
      </c>
      <c r="K6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64">
        <v>20</v>
      </c>
      <c r="M64">
        <v>78</v>
      </c>
      <c r="N64">
        <v>54</v>
      </c>
      <c r="O64">
        <v>34</v>
      </c>
      <c r="P64">
        <v>95</v>
      </c>
      <c r="Q64">
        <f>SUM(punkty_rekrutacyjne47[[#This Row],[GHP]:[GJP]])/10</f>
        <v>28.1</v>
      </c>
      <c r="R64" t="b">
        <f>punkty_rekrutacyjne47[[#This Row],[Punkty za zach i os]]+punkty_rekrutacyjne47[[#This Row],[Punkty za oceny]]&gt;punkty_rekrutacyjne47[[#This Row],[Punkty za egzamin]]</f>
        <v>0</v>
      </c>
    </row>
    <row r="65" spans="2:18" x14ac:dyDescent="0.25">
      <c r="B65" s="1" t="s">
        <v>111</v>
      </c>
      <c r="C65" s="1" t="s">
        <v>74</v>
      </c>
      <c r="D65">
        <v>5</v>
      </c>
      <c r="E65">
        <v>2</v>
      </c>
      <c r="F65">
        <f>IF(punkty_rekrutacyjne47[[#This Row],[Zachowanie]]=6,2,0)+punkty_rekrutacyjne47[[#This Row],[Osiagniecia]]</f>
        <v>5</v>
      </c>
      <c r="G65">
        <v>4</v>
      </c>
      <c r="H65">
        <v>5</v>
      </c>
      <c r="I65">
        <v>5</v>
      </c>
      <c r="J65">
        <v>3</v>
      </c>
      <c r="K6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65">
        <v>39</v>
      </c>
      <c r="M65">
        <v>16</v>
      </c>
      <c r="N65">
        <v>8</v>
      </c>
      <c r="O65">
        <v>66</v>
      </c>
      <c r="P65">
        <v>29</v>
      </c>
      <c r="Q65">
        <f>SUM(punkty_rekrutacyjne47[[#This Row],[GHP]:[GJP]])/10</f>
        <v>15.8</v>
      </c>
      <c r="R65" t="b">
        <f>punkty_rekrutacyjne47[[#This Row],[Punkty za zach i os]]+punkty_rekrutacyjne47[[#This Row],[Punkty za oceny]]&gt;punkty_rekrutacyjne47[[#This Row],[Punkty za egzamin]]</f>
        <v>1</v>
      </c>
    </row>
    <row r="66" spans="2:18" hidden="1" x14ac:dyDescent="0.25">
      <c r="B66" s="1" t="s">
        <v>112</v>
      </c>
      <c r="C66" s="1" t="s">
        <v>113</v>
      </c>
      <c r="D66">
        <v>0</v>
      </c>
      <c r="E66">
        <v>6</v>
      </c>
      <c r="F66">
        <f>IF(punkty_rekrutacyjne47[[#This Row],[Zachowanie]]=6,2,0)+punkty_rekrutacyjne47[[#This Row],[Osiagniecia]]</f>
        <v>2</v>
      </c>
      <c r="G66">
        <v>3</v>
      </c>
      <c r="H66">
        <v>5</v>
      </c>
      <c r="I66">
        <v>4</v>
      </c>
      <c r="J66">
        <v>2</v>
      </c>
      <c r="K6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66">
        <v>77</v>
      </c>
      <c r="M66">
        <v>80</v>
      </c>
      <c r="N66">
        <v>92</v>
      </c>
      <c r="O66">
        <v>43</v>
      </c>
      <c r="P66">
        <v>100</v>
      </c>
      <c r="Q66">
        <f>SUM(punkty_rekrutacyjne47[[#This Row],[GHP]:[GJP]])/10</f>
        <v>39.200000000000003</v>
      </c>
      <c r="R66" t="b">
        <f>punkty_rekrutacyjne47[[#This Row],[Punkty za zach i os]]+punkty_rekrutacyjne47[[#This Row],[Punkty za oceny]]&gt;punkty_rekrutacyjne47[[#This Row],[Punkty za egzamin]]</f>
        <v>0</v>
      </c>
    </row>
    <row r="67" spans="2:18" hidden="1" x14ac:dyDescent="0.25">
      <c r="B67" s="1" t="s">
        <v>114</v>
      </c>
      <c r="C67" s="1" t="s">
        <v>101</v>
      </c>
      <c r="D67">
        <v>1</v>
      </c>
      <c r="E67">
        <v>4</v>
      </c>
      <c r="F67">
        <f>IF(punkty_rekrutacyjne47[[#This Row],[Zachowanie]]=6,2,0)+punkty_rekrutacyjne47[[#This Row],[Osiagniecia]]</f>
        <v>1</v>
      </c>
      <c r="G67">
        <v>6</v>
      </c>
      <c r="H67">
        <v>3</v>
      </c>
      <c r="I67">
        <v>4</v>
      </c>
      <c r="J67">
        <v>2</v>
      </c>
      <c r="K6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67">
        <v>70</v>
      </c>
      <c r="M67">
        <v>39</v>
      </c>
      <c r="N67">
        <v>65</v>
      </c>
      <c r="O67">
        <v>57</v>
      </c>
      <c r="P67">
        <v>90</v>
      </c>
      <c r="Q67">
        <f>SUM(punkty_rekrutacyjne47[[#This Row],[GHP]:[GJP]])/10</f>
        <v>32.1</v>
      </c>
      <c r="R67" t="b">
        <f>punkty_rekrutacyjne47[[#This Row],[Punkty za zach i os]]+punkty_rekrutacyjne47[[#This Row],[Punkty za oceny]]&gt;punkty_rekrutacyjne47[[#This Row],[Punkty za egzamin]]</f>
        <v>0</v>
      </c>
    </row>
    <row r="68" spans="2:18" x14ac:dyDescent="0.25">
      <c r="B68" s="1" t="s">
        <v>115</v>
      </c>
      <c r="C68" s="1" t="s">
        <v>41</v>
      </c>
      <c r="D68">
        <v>0</v>
      </c>
      <c r="E68">
        <v>4</v>
      </c>
      <c r="F68">
        <f>IF(punkty_rekrutacyjne47[[#This Row],[Zachowanie]]=6,2,0)+punkty_rekrutacyjne47[[#This Row],[Osiagniecia]]</f>
        <v>0</v>
      </c>
      <c r="G68">
        <v>5</v>
      </c>
      <c r="H68">
        <v>4</v>
      </c>
      <c r="I68">
        <v>6</v>
      </c>
      <c r="J68">
        <v>2</v>
      </c>
      <c r="K6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68">
        <v>4</v>
      </c>
      <c r="M68">
        <v>85</v>
      </c>
      <c r="N68">
        <v>83</v>
      </c>
      <c r="O68">
        <v>10</v>
      </c>
      <c r="P68">
        <v>33</v>
      </c>
      <c r="Q68">
        <f>SUM(punkty_rekrutacyjne47[[#This Row],[GHP]:[GJP]])/10</f>
        <v>21.5</v>
      </c>
      <c r="R68" t="b">
        <f>punkty_rekrutacyjne47[[#This Row],[Punkty za zach i os]]+punkty_rekrutacyjne47[[#This Row],[Punkty za oceny]]&gt;punkty_rekrutacyjne47[[#This Row],[Punkty za egzamin]]</f>
        <v>1</v>
      </c>
    </row>
    <row r="69" spans="2:18" x14ac:dyDescent="0.25">
      <c r="B69" s="1" t="s">
        <v>116</v>
      </c>
      <c r="C69" s="1" t="s">
        <v>117</v>
      </c>
      <c r="D69">
        <v>8</v>
      </c>
      <c r="E69">
        <v>5</v>
      </c>
      <c r="F69">
        <f>IF(punkty_rekrutacyjne47[[#This Row],[Zachowanie]]=6,2,0)+punkty_rekrutacyjne47[[#This Row],[Osiagniecia]]</f>
        <v>8</v>
      </c>
      <c r="G69">
        <v>5</v>
      </c>
      <c r="H69">
        <v>4</v>
      </c>
      <c r="I69">
        <v>3</v>
      </c>
      <c r="J69">
        <v>3</v>
      </c>
      <c r="K6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69">
        <v>80</v>
      </c>
      <c r="M69">
        <v>91</v>
      </c>
      <c r="N69">
        <v>16</v>
      </c>
      <c r="O69">
        <v>12</v>
      </c>
      <c r="P69">
        <v>73</v>
      </c>
      <c r="Q69">
        <f>SUM(punkty_rekrutacyjne47[[#This Row],[GHP]:[GJP]])/10</f>
        <v>27.2</v>
      </c>
      <c r="R69" t="b">
        <f>punkty_rekrutacyjne47[[#This Row],[Punkty za zach i os]]+punkty_rekrutacyjne47[[#This Row],[Punkty za oceny]]&gt;punkty_rekrutacyjne47[[#This Row],[Punkty za egzamin]]</f>
        <v>1</v>
      </c>
    </row>
    <row r="70" spans="2:18" x14ac:dyDescent="0.25">
      <c r="B70" s="1" t="s">
        <v>118</v>
      </c>
      <c r="C70" s="1" t="s">
        <v>119</v>
      </c>
      <c r="D70">
        <v>6</v>
      </c>
      <c r="E70">
        <v>6</v>
      </c>
      <c r="F70">
        <f>IF(punkty_rekrutacyjne47[[#This Row],[Zachowanie]]=6,2,0)+punkty_rekrutacyjne47[[#This Row],[Osiagniecia]]</f>
        <v>8</v>
      </c>
      <c r="G70">
        <v>2</v>
      </c>
      <c r="H70">
        <v>3</v>
      </c>
      <c r="I70">
        <v>6</v>
      </c>
      <c r="J70">
        <v>5</v>
      </c>
      <c r="K7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70">
        <v>27</v>
      </c>
      <c r="M70">
        <v>6</v>
      </c>
      <c r="N70">
        <v>19</v>
      </c>
      <c r="O70">
        <v>61</v>
      </c>
      <c r="P70">
        <v>63</v>
      </c>
      <c r="Q70">
        <f>SUM(punkty_rekrutacyjne47[[#This Row],[GHP]:[GJP]])/10</f>
        <v>17.600000000000001</v>
      </c>
      <c r="R70" t="b">
        <f>punkty_rekrutacyjne47[[#This Row],[Punkty za zach i os]]+punkty_rekrutacyjne47[[#This Row],[Punkty za oceny]]&gt;punkty_rekrutacyjne47[[#This Row],[Punkty za egzamin]]</f>
        <v>1</v>
      </c>
    </row>
    <row r="71" spans="2:18" hidden="1" x14ac:dyDescent="0.25">
      <c r="B71" s="1" t="s">
        <v>120</v>
      </c>
      <c r="C71" s="1" t="s">
        <v>121</v>
      </c>
      <c r="D71">
        <v>0</v>
      </c>
      <c r="E71">
        <v>5</v>
      </c>
      <c r="F71">
        <f>IF(punkty_rekrutacyjne47[[#This Row],[Zachowanie]]=6,2,0)+punkty_rekrutacyjne47[[#This Row],[Osiagniecia]]</f>
        <v>0</v>
      </c>
      <c r="G71">
        <v>5</v>
      </c>
      <c r="H71">
        <v>3</v>
      </c>
      <c r="I71">
        <v>2</v>
      </c>
      <c r="J71">
        <v>6</v>
      </c>
      <c r="K7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71">
        <v>26</v>
      </c>
      <c r="M71">
        <v>23</v>
      </c>
      <c r="N71">
        <v>48</v>
      </c>
      <c r="O71">
        <v>73</v>
      </c>
      <c r="P71">
        <v>63</v>
      </c>
      <c r="Q71">
        <f>SUM(punkty_rekrutacyjne47[[#This Row],[GHP]:[GJP]])/10</f>
        <v>23.3</v>
      </c>
      <c r="R71" t="b">
        <f>punkty_rekrutacyjne47[[#This Row],[Punkty za zach i os]]+punkty_rekrutacyjne47[[#This Row],[Punkty za oceny]]&gt;punkty_rekrutacyjne47[[#This Row],[Punkty za egzamin]]</f>
        <v>0</v>
      </c>
    </row>
    <row r="72" spans="2:18" x14ac:dyDescent="0.25">
      <c r="B72" s="1" t="s">
        <v>122</v>
      </c>
      <c r="C72" s="1" t="s">
        <v>121</v>
      </c>
      <c r="D72">
        <v>8</v>
      </c>
      <c r="E72">
        <v>3</v>
      </c>
      <c r="F72">
        <f>IF(punkty_rekrutacyjne47[[#This Row],[Zachowanie]]=6,2,0)+punkty_rekrutacyjne47[[#This Row],[Osiagniecia]]</f>
        <v>8</v>
      </c>
      <c r="G72">
        <v>5</v>
      </c>
      <c r="H72">
        <v>5</v>
      </c>
      <c r="I72">
        <v>6</v>
      </c>
      <c r="J72">
        <v>3</v>
      </c>
      <c r="K7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72">
        <v>28</v>
      </c>
      <c r="M72">
        <v>69</v>
      </c>
      <c r="N72">
        <v>99</v>
      </c>
      <c r="O72">
        <v>45</v>
      </c>
      <c r="P72">
        <v>61</v>
      </c>
      <c r="Q72">
        <f>SUM(punkty_rekrutacyjne47[[#This Row],[GHP]:[GJP]])/10</f>
        <v>30.2</v>
      </c>
      <c r="R72" t="b">
        <f>punkty_rekrutacyjne47[[#This Row],[Punkty za zach i os]]+punkty_rekrutacyjne47[[#This Row],[Punkty za oceny]]&gt;punkty_rekrutacyjne47[[#This Row],[Punkty za egzamin]]</f>
        <v>1</v>
      </c>
    </row>
    <row r="73" spans="2:18" x14ac:dyDescent="0.25">
      <c r="B73" s="1" t="s">
        <v>123</v>
      </c>
      <c r="C73" s="1" t="s">
        <v>119</v>
      </c>
      <c r="D73">
        <v>1</v>
      </c>
      <c r="E73">
        <v>2</v>
      </c>
      <c r="F73">
        <f>IF(punkty_rekrutacyjne47[[#This Row],[Zachowanie]]=6,2,0)+punkty_rekrutacyjne47[[#This Row],[Osiagniecia]]</f>
        <v>1</v>
      </c>
      <c r="G73">
        <v>3</v>
      </c>
      <c r="H73">
        <v>2</v>
      </c>
      <c r="I73">
        <v>3</v>
      </c>
      <c r="J73">
        <v>6</v>
      </c>
      <c r="K7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73">
        <v>51</v>
      </c>
      <c r="M73">
        <v>14</v>
      </c>
      <c r="N73">
        <v>33</v>
      </c>
      <c r="O73">
        <v>28</v>
      </c>
      <c r="P73">
        <v>43</v>
      </c>
      <c r="Q73">
        <f>SUM(punkty_rekrutacyjne47[[#This Row],[GHP]:[GJP]])/10</f>
        <v>16.899999999999999</v>
      </c>
      <c r="R73" t="b">
        <f>punkty_rekrutacyjne47[[#This Row],[Punkty za zach i os]]+punkty_rekrutacyjne47[[#This Row],[Punkty za oceny]]&gt;punkty_rekrutacyjne47[[#This Row],[Punkty za egzamin]]</f>
        <v>1</v>
      </c>
    </row>
    <row r="74" spans="2:18" x14ac:dyDescent="0.25">
      <c r="B74" s="1" t="s">
        <v>124</v>
      </c>
      <c r="C74" s="1" t="s">
        <v>41</v>
      </c>
      <c r="D74">
        <v>3</v>
      </c>
      <c r="E74">
        <v>5</v>
      </c>
      <c r="F74">
        <f>IF(punkty_rekrutacyjne47[[#This Row],[Zachowanie]]=6,2,0)+punkty_rekrutacyjne47[[#This Row],[Osiagniecia]]</f>
        <v>3</v>
      </c>
      <c r="G74">
        <v>6</v>
      </c>
      <c r="H74">
        <v>5</v>
      </c>
      <c r="I74">
        <v>2</v>
      </c>
      <c r="J74">
        <v>5</v>
      </c>
      <c r="K7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74">
        <v>73</v>
      </c>
      <c r="M74">
        <v>84</v>
      </c>
      <c r="N74">
        <v>48</v>
      </c>
      <c r="O74">
        <v>36</v>
      </c>
      <c r="P74">
        <v>4</v>
      </c>
      <c r="Q74">
        <f>SUM(punkty_rekrutacyjne47[[#This Row],[GHP]:[GJP]])/10</f>
        <v>24.5</v>
      </c>
      <c r="R74" t="b">
        <f>punkty_rekrutacyjne47[[#This Row],[Punkty za zach i os]]+punkty_rekrutacyjne47[[#This Row],[Punkty za oceny]]&gt;punkty_rekrutacyjne47[[#This Row],[Punkty za egzamin]]</f>
        <v>1</v>
      </c>
    </row>
    <row r="75" spans="2:18" x14ac:dyDescent="0.25">
      <c r="B75" s="1" t="s">
        <v>125</v>
      </c>
      <c r="C75" s="1" t="s">
        <v>126</v>
      </c>
      <c r="D75">
        <v>4</v>
      </c>
      <c r="E75">
        <v>4</v>
      </c>
      <c r="F75">
        <f>IF(punkty_rekrutacyjne47[[#This Row],[Zachowanie]]=6,2,0)+punkty_rekrutacyjne47[[#This Row],[Osiagniecia]]</f>
        <v>4</v>
      </c>
      <c r="G75">
        <v>5</v>
      </c>
      <c r="H75">
        <v>5</v>
      </c>
      <c r="I75">
        <v>3</v>
      </c>
      <c r="J75">
        <v>6</v>
      </c>
      <c r="K7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75">
        <v>44</v>
      </c>
      <c r="M75">
        <v>16</v>
      </c>
      <c r="N75">
        <v>68</v>
      </c>
      <c r="O75">
        <v>55</v>
      </c>
      <c r="P75">
        <v>66</v>
      </c>
      <c r="Q75">
        <f>SUM(punkty_rekrutacyjne47[[#This Row],[GHP]:[GJP]])/10</f>
        <v>24.9</v>
      </c>
      <c r="R75" t="b">
        <f>punkty_rekrutacyjne47[[#This Row],[Punkty za zach i os]]+punkty_rekrutacyjne47[[#This Row],[Punkty za oceny]]&gt;punkty_rekrutacyjne47[[#This Row],[Punkty za egzamin]]</f>
        <v>1</v>
      </c>
    </row>
    <row r="76" spans="2:18" hidden="1" x14ac:dyDescent="0.25">
      <c r="B76" s="1" t="s">
        <v>127</v>
      </c>
      <c r="C76" s="1" t="s">
        <v>90</v>
      </c>
      <c r="D76">
        <v>2</v>
      </c>
      <c r="E76">
        <v>6</v>
      </c>
      <c r="F76">
        <f>IF(punkty_rekrutacyjne47[[#This Row],[Zachowanie]]=6,2,0)+punkty_rekrutacyjne47[[#This Row],[Osiagniecia]]</f>
        <v>4</v>
      </c>
      <c r="G76">
        <v>6</v>
      </c>
      <c r="H76">
        <v>3</v>
      </c>
      <c r="I76">
        <v>6</v>
      </c>
      <c r="J76">
        <v>2</v>
      </c>
      <c r="K7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76">
        <v>71</v>
      </c>
      <c r="M76">
        <v>95</v>
      </c>
      <c r="N76">
        <v>90</v>
      </c>
      <c r="O76">
        <v>50</v>
      </c>
      <c r="P76">
        <v>91</v>
      </c>
      <c r="Q76">
        <f>SUM(punkty_rekrutacyjne47[[#This Row],[GHP]:[GJP]])/10</f>
        <v>39.700000000000003</v>
      </c>
      <c r="R76" t="b">
        <f>punkty_rekrutacyjne47[[#This Row],[Punkty za zach i os]]+punkty_rekrutacyjne47[[#This Row],[Punkty za oceny]]&gt;punkty_rekrutacyjne47[[#This Row],[Punkty za egzamin]]</f>
        <v>0</v>
      </c>
    </row>
    <row r="77" spans="2:18" hidden="1" x14ac:dyDescent="0.25">
      <c r="B77" s="1" t="s">
        <v>128</v>
      </c>
      <c r="C77" s="1" t="s">
        <v>45</v>
      </c>
      <c r="D77">
        <v>5</v>
      </c>
      <c r="E77">
        <v>5</v>
      </c>
      <c r="F77">
        <f>IF(punkty_rekrutacyjne47[[#This Row],[Zachowanie]]=6,2,0)+punkty_rekrutacyjne47[[#This Row],[Osiagniecia]]</f>
        <v>5</v>
      </c>
      <c r="G77">
        <v>2</v>
      </c>
      <c r="H77">
        <v>6</v>
      </c>
      <c r="I77">
        <v>2</v>
      </c>
      <c r="J77">
        <v>2</v>
      </c>
      <c r="K7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77">
        <v>90</v>
      </c>
      <c r="M77">
        <v>88</v>
      </c>
      <c r="N77">
        <v>73</v>
      </c>
      <c r="O77">
        <v>83</v>
      </c>
      <c r="P77">
        <v>51</v>
      </c>
      <c r="Q77">
        <f>SUM(punkty_rekrutacyjne47[[#This Row],[GHP]:[GJP]])/10</f>
        <v>38.5</v>
      </c>
      <c r="R77" t="b">
        <f>punkty_rekrutacyjne47[[#This Row],[Punkty za zach i os]]+punkty_rekrutacyjne47[[#This Row],[Punkty za oceny]]&gt;punkty_rekrutacyjne47[[#This Row],[Punkty za egzamin]]</f>
        <v>0</v>
      </c>
    </row>
    <row r="78" spans="2:18" hidden="1" x14ac:dyDescent="0.25">
      <c r="B78" s="1" t="s">
        <v>129</v>
      </c>
      <c r="C78" s="1" t="s">
        <v>130</v>
      </c>
      <c r="D78">
        <v>1</v>
      </c>
      <c r="E78">
        <v>5</v>
      </c>
      <c r="F78">
        <f>IF(punkty_rekrutacyjne47[[#This Row],[Zachowanie]]=6,2,0)+punkty_rekrutacyjne47[[#This Row],[Osiagniecia]]</f>
        <v>1</v>
      </c>
      <c r="G78">
        <v>2</v>
      </c>
      <c r="H78">
        <v>2</v>
      </c>
      <c r="I78">
        <v>3</v>
      </c>
      <c r="J78">
        <v>5</v>
      </c>
      <c r="K7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78">
        <v>11</v>
      </c>
      <c r="M78">
        <v>24</v>
      </c>
      <c r="N78">
        <v>35</v>
      </c>
      <c r="O78">
        <v>70</v>
      </c>
      <c r="P78">
        <v>6</v>
      </c>
      <c r="Q78">
        <f>SUM(punkty_rekrutacyjne47[[#This Row],[GHP]:[GJP]])/10</f>
        <v>14.6</v>
      </c>
      <c r="R78" t="b">
        <f>punkty_rekrutacyjne47[[#This Row],[Punkty za zach i os]]+punkty_rekrutacyjne47[[#This Row],[Punkty za oceny]]&gt;punkty_rekrutacyjne47[[#This Row],[Punkty za egzamin]]</f>
        <v>0</v>
      </c>
    </row>
    <row r="79" spans="2:18" x14ac:dyDescent="0.25">
      <c r="B79" s="1" t="s">
        <v>131</v>
      </c>
      <c r="C79" s="1" t="s">
        <v>70</v>
      </c>
      <c r="D79">
        <v>5</v>
      </c>
      <c r="E79">
        <v>2</v>
      </c>
      <c r="F79">
        <f>IF(punkty_rekrutacyjne47[[#This Row],[Zachowanie]]=6,2,0)+punkty_rekrutacyjne47[[#This Row],[Osiagniecia]]</f>
        <v>5</v>
      </c>
      <c r="G79">
        <v>2</v>
      </c>
      <c r="H79">
        <v>6</v>
      </c>
      <c r="I79">
        <v>5</v>
      </c>
      <c r="J79">
        <v>6</v>
      </c>
      <c r="K7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79">
        <v>44</v>
      </c>
      <c r="M79">
        <v>43</v>
      </c>
      <c r="N79">
        <v>19</v>
      </c>
      <c r="O79">
        <v>86</v>
      </c>
      <c r="P79">
        <v>18</v>
      </c>
      <c r="Q79">
        <f>SUM(punkty_rekrutacyjne47[[#This Row],[GHP]:[GJP]])/10</f>
        <v>21</v>
      </c>
      <c r="R79" t="b">
        <f>punkty_rekrutacyjne47[[#This Row],[Punkty za zach i os]]+punkty_rekrutacyjne47[[#This Row],[Punkty za oceny]]&gt;punkty_rekrutacyjne47[[#This Row],[Punkty za egzamin]]</f>
        <v>1</v>
      </c>
    </row>
    <row r="80" spans="2:18" x14ac:dyDescent="0.25">
      <c r="B80" s="1" t="s">
        <v>132</v>
      </c>
      <c r="C80" s="1" t="s">
        <v>133</v>
      </c>
      <c r="D80">
        <v>2</v>
      </c>
      <c r="E80">
        <v>5</v>
      </c>
      <c r="F80">
        <f>IF(punkty_rekrutacyjne47[[#This Row],[Zachowanie]]=6,2,0)+punkty_rekrutacyjne47[[#This Row],[Osiagniecia]]</f>
        <v>2</v>
      </c>
      <c r="G80">
        <v>4</v>
      </c>
      <c r="H80">
        <v>3</v>
      </c>
      <c r="I80">
        <v>6</v>
      </c>
      <c r="J80">
        <v>6</v>
      </c>
      <c r="K8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80">
        <v>15</v>
      </c>
      <c r="M80">
        <v>69</v>
      </c>
      <c r="N80">
        <v>48</v>
      </c>
      <c r="O80">
        <v>14</v>
      </c>
      <c r="P80">
        <v>32</v>
      </c>
      <c r="Q80">
        <f>SUM(punkty_rekrutacyjne47[[#This Row],[GHP]:[GJP]])/10</f>
        <v>17.8</v>
      </c>
      <c r="R80" t="b">
        <f>punkty_rekrutacyjne47[[#This Row],[Punkty za zach i os]]+punkty_rekrutacyjne47[[#This Row],[Punkty za oceny]]&gt;punkty_rekrutacyjne47[[#This Row],[Punkty za egzamin]]</f>
        <v>1</v>
      </c>
    </row>
    <row r="81" spans="2:18" x14ac:dyDescent="0.25">
      <c r="B81" s="1" t="s">
        <v>134</v>
      </c>
      <c r="C81" s="1" t="s">
        <v>45</v>
      </c>
      <c r="D81">
        <v>6</v>
      </c>
      <c r="E81">
        <v>3</v>
      </c>
      <c r="F81">
        <f>IF(punkty_rekrutacyjne47[[#This Row],[Zachowanie]]=6,2,0)+punkty_rekrutacyjne47[[#This Row],[Osiagniecia]]</f>
        <v>6</v>
      </c>
      <c r="G81">
        <v>4</v>
      </c>
      <c r="H81">
        <v>5</v>
      </c>
      <c r="I81">
        <v>3</v>
      </c>
      <c r="J81">
        <v>4</v>
      </c>
      <c r="K8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81">
        <v>38</v>
      </c>
      <c r="M81">
        <v>48</v>
      </c>
      <c r="N81">
        <v>3</v>
      </c>
      <c r="O81">
        <v>38</v>
      </c>
      <c r="P81">
        <v>91</v>
      </c>
      <c r="Q81">
        <f>SUM(punkty_rekrutacyjne47[[#This Row],[GHP]:[GJP]])/10</f>
        <v>21.8</v>
      </c>
      <c r="R81" t="b">
        <f>punkty_rekrutacyjne47[[#This Row],[Punkty za zach i os]]+punkty_rekrutacyjne47[[#This Row],[Punkty za oceny]]&gt;punkty_rekrutacyjne47[[#This Row],[Punkty za egzamin]]</f>
        <v>1</v>
      </c>
    </row>
    <row r="82" spans="2:18" hidden="1" x14ac:dyDescent="0.25">
      <c r="B82" s="1" t="s">
        <v>135</v>
      </c>
      <c r="C82" s="1" t="s">
        <v>38</v>
      </c>
      <c r="D82">
        <v>3</v>
      </c>
      <c r="E82">
        <v>6</v>
      </c>
      <c r="F82">
        <f>IF(punkty_rekrutacyjne47[[#This Row],[Zachowanie]]=6,2,0)+punkty_rekrutacyjne47[[#This Row],[Osiagniecia]]</f>
        <v>5</v>
      </c>
      <c r="G82">
        <v>3</v>
      </c>
      <c r="H82">
        <v>6</v>
      </c>
      <c r="I82">
        <v>3</v>
      </c>
      <c r="J82">
        <v>5</v>
      </c>
      <c r="K8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82">
        <v>66</v>
      </c>
      <c r="M82">
        <v>42</v>
      </c>
      <c r="N82">
        <v>40</v>
      </c>
      <c r="O82">
        <v>91</v>
      </c>
      <c r="P82">
        <v>74</v>
      </c>
      <c r="Q82">
        <f>SUM(punkty_rekrutacyjne47[[#This Row],[GHP]:[GJP]])/10</f>
        <v>31.3</v>
      </c>
      <c r="R82" t="b">
        <f>punkty_rekrutacyjne47[[#This Row],[Punkty za zach i os]]+punkty_rekrutacyjne47[[#This Row],[Punkty za oceny]]&gt;punkty_rekrutacyjne47[[#This Row],[Punkty za egzamin]]</f>
        <v>0</v>
      </c>
    </row>
    <row r="83" spans="2:18" x14ac:dyDescent="0.25">
      <c r="B83" s="1" t="s">
        <v>136</v>
      </c>
      <c r="C83" s="1" t="s">
        <v>137</v>
      </c>
      <c r="D83">
        <v>7</v>
      </c>
      <c r="E83">
        <v>4</v>
      </c>
      <c r="F83">
        <f>IF(punkty_rekrutacyjne47[[#This Row],[Zachowanie]]=6,2,0)+punkty_rekrutacyjne47[[#This Row],[Osiagniecia]]</f>
        <v>7</v>
      </c>
      <c r="G83">
        <v>2</v>
      </c>
      <c r="H83">
        <v>4</v>
      </c>
      <c r="I83">
        <v>6</v>
      </c>
      <c r="J83">
        <v>5</v>
      </c>
      <c r="K8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83">
        <v>28</v>
      </c>
      <c r="M83">
        <v>1</v>
      </c>
      <c r="N83">
        <v>36</v>
      </c>
      <c r="O83">
        <v>63</v>
      </c>
      <c r="P83">
        <v>49</v>
      </c>
      <c r="Q83">
        <f>SUM(punkty_rekrutacyjne47[[#This Row],[GHP]:[GJP]])/10</f>
        <v>17.7</v>
      </c>
      <c r="R83" t="b">
        <f>punkty_rekrutacyjne47[[#This Row],[Punkty za zach i os]]+punkty_rekrutacyjne47[[#This Row],[Punkty za oceny]]&gt;punkty_rekrutacyjne47[[#This Row],[Punkty za egzamin]]</f>
        <v>1</v>
      </c>
    </row>
    <row r="84" spans="2:18" x14ac:dyDescent="0.25">
      <c r="B84" s="1" t="s">
        <v>138</v>
      </c>
      <c r="C84" s="1" t="s">
        <v>139</v>
      </c>
      <c r="D84">
        <v>0</v>
      </c>
      <c r="E84">
        <v>6</v>
      </c>
      <c r="F84">
        <f>IF(punkty_rekrutacyjne47[[#This Row],[Zachowanie]]=6,2,0)+punkty_rekrutacyjne47[[#This Row],[Osiagniecia]]</f>
        <v>2</v>
      </c>
      <c r="G84">
        <v>5</v>
      </c>
      <c r="H84">
        <v>6</v>
      </c>
      <c r="I84">
        <v>5</v>
      </c>
      <c r="J84">
        <v>6</v>
      </c>
      <c r="K8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84">
        <v>12</v>
      </c>
      <c r="M84">
        <v>20</v>
      </c>
      <c r="N84">
        <v>10</v>
      </c>
      <c r="O84">
        <v>73</v>
      </c>
      <c r="P84">
        <v>68</v>
      </c>
      <c r="Q84">
        <f>SUM(punkty_rekrutacyjne47[[#This Row],[GHP]:[GJP]])/10</f>
        <v>18.3</v>
      </c>
      <c r="R84" t="b">
        <f>punkty_rekrutacyjne47[[#This Row],[Punkty za zach i os]]+punkty_rekrutacyjne47[[#This Row],[Punkty za oceny]]&gt;punkty_rekrutacyjne47[[#This Row],[Punkty za egzamin]]</f>
        <v>1</v>
      </c>
    </row>
    <row r="85" spans="2:18" hidden="1" x14ac:dyDescent="0.25">
      <c r="B85" s="1" t="s">
        <v>140</v>
      </c>
      <c r="C85" s="1" t="s">
        <v>45</v>
      </c>
      <c r="D85">
        <v>4</v>
      </c>
      <c r="E85">
        <v>5</v>
      </c>
      <c r="F85">
        <f>IF(punkty_rekrutacyjne47[[#This Row],[Zachowanie]]=6,2,0)+punkty_rekrutacyjne47[[#This Row],[Osiagniecia]]</f>
        <v>4</v>
      </c>
      <c r="G85">
        <v>4</v>
      </c>
      <c r="H85">
        <v>2</v>
      </c>
      <c r="I85">
        <v>3</v>
      </c>
      <c r="J85">
        <v>4</v>
      </c>
      <c r="K8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85">
        <v>21</v>
      </c>
      <c r="M85">
        <v>58</v>
      </c>
      <c r="N85">
        <v>66</v>
      </c>
      <c r="O85">
        <v>93</v>
      </c>
      <c r="P85">
        <v>89</v>
      </c>
      <c r="Q85">
        <f>SUM(punkty_rekrutacyjne47[[#This Row],[GHP]:[GJP]])/10</f>
        <v>32.700000000000003</v>
      </c>
      <c r="R85" t="b">
        <f>punkty_rekrutacyjne47[[#This Row],[Punkty za zach i os]]+punkty_rekrutacyjne47[[#This Row],[Punkty za oceny]]&gt;punkty_rekrutacyjne47[[#This Row],[Punkty za egzamin]]</f>
        <v>0</v>
      </c>
    </row>
    <row r="86" spans="2:18" hidden="1" x14ac:dyDescent="0.25">
      <c r="B86" s="1" t="s">
        <v>141</v>
      </c>
      <c r="C86" s="1" t="s">
        <v>99</v>
      </c>
      <c r="D86">
        <v>0</v>
      </c>
      <c r="E86">
        <v>2</v>
      </c>
      <c r="F86">
        <f>IF(punkty_rekrutacyjne47[[#This Row],[Zachowanie]]=6,2,0)+punkty_rekrutacyjne47[[#This Row],[Osiagniecia]]</f>
        <v>0</v>
      </c>
      <c r="G86">
        <v>2</v>
      </c>
      <c r="H86">
        <v>4</v>
      </c>
      <c r="I86">
        <v>3</v>
      </c>
      <c r="J86">
        <v>3</v>
      </c>
      <c r="K8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86">
        <v>3</v>
      </c>
      <c r="M86">
        <v>25</v>
      </c>
      <c r="N86">
        <v>93</v>
      </c>
      <c r="O86">
        <v>92</v>
      </c>
      <c r="P86">
        <v>73</v>
      </c>
      <c r="Q86">
        <f>SUM(punkty_rekrutacyjne47[[#This Row],[GHP]:[GJP]])/10</f>
        <v>28.6</v>
      </c>
      <c r="R86" t="b">
        <f>punkty_rekrutacyjne47[[#This Row],[Punkty za zach i os]]+punkty_rekrutacyjne47[[#This Row],[Punkty za oceny]]&gt;punkty_rekrutacyjne47[[#This Row],[Punkty za egzamin]]</f>
        <v>0</v>
      </c>
    </row>
    <row r="87" spans="2:18" hidden="1" x14ac:dyDescent="0.25">
      <c r="B87" s="1" t="s">
        <v>142</v>
      </c>
      <c r="C87" s="1" t="s">
        <v>130</v>
      </c>
      <c r="D87">
        <v>4</v>
      </c>
      <c r="E87">
        <v>4</v>
      </c>
      <c r="F87">
        <f>IF(punkty_rekrutacyjne47[[#This Row],[Zachowanie]]=6,2,0)+punkty_rekrutacyjne47[[#This Row],[Osiagniecia]]</f>
        <v>4</v>
      </c>
      <c r="G87">
        <v>2</v>
      </c>
      <c r="H87">
        <v>6</v>
      </c>
      <c r="I87">
        <v>5</v>
      </c>
      <c r="J87">
        <v>2</v>
      </c>
      <c r="K8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87">
        <v>81</v>
      </c>
      <c r="M87">
        <v>5</v>
      </c>
      <c r="N87">
        <v>60</v>
      </c>
      <c r="O87">
        <v>2</v>
      </c>
      <c r="P87">
        <v>91</v>
      </c>
      <c r="Q87">
        <f>SUM(punkty_rekrutacyjne47[[#This Row],[GHP]:[GJP]])/10</f>
        <v>23.9</v>
      </c>
      <c r="R87" t="b">
        <f>punkty_rekrutacyjne47[[#This Row],[Punkty za zach i os]]+punkty_rekrutacyjne47[[#This Row],[Punkty za oceny]]&gt;punkty_rekrutacyjne47[[#This Row],[Punkty za egzamin]]</f>
        <v>0</v>
      </c>
    </row>
    <row r="88" spans="2:18" hidden="1" x14ac:dyDescent="0.25">
      <c r="B88" s="1" t="s">
        <v>143</v>
      </c>
      <c r="C88" s="1" t="s">
        <v>70</v>
      </c>
      <c r="D88">
        <v>1</v>
      </c>
      <c r="E88">
        <v>4</v>
      </c>
      <c r="F88">
        <f>IF(punkty_rekrutacyjne47[[#This Row],[Zachowanie]]=6,2,0)+punkty_rekrutacyjne47[[#This Row],[Osiagniecia]]</f>
        <v>1</v>
      </c>
      <c r="G88">
        <v>6</v>
      </c>
      <c r="H88">
        <v>4</v>
      </c>
      <c r="I88">
        <v>3</v>
      </c>
      <c r="J88">
        <v>6</v>
      </c>
      <c r="K8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88">
        <v>100</v>
      </c>
      <c r="M88">
        <v>100</v>
      </c>
      <c r="N88">
        <v>100</v>
      </c>
      <c r="O88">
        <v>36</v>
      </c>
      <c r="P88">
        <v>10</v>
      </c>
      <c r="Q88">
        <f>SUM(punkty_rekrutacyjne47[[#This Row],[GHP]:[GJP]])/10</f>
        <v>34.6</v>
      </c>
      <c r="R88" t="b">
        <f>punkty_rekrutacyjne47[[#This Row],[Punkty za zach i os]]+punkty_rekrutacyjne47[[#This Row],[Punkty za oceny]]&gt;punkty_rekrutacyjne47[[#This Row],[Punkty za egzamin]]</f>
        <v>0</v>
      </c>
    </row>
    <row r="89" spans="2:18" x14ac:dyDescent="0.25">
      <c r="B89" s="1" t="s">
        <v>144</v>
      </c>
      <c r="C89" s="1" t="s">
        <v>145</v>
      </c>
      <c r="D89">
        <v>2</v>
      </c>
      <c r="E89">
        <v>3</v>
      </c>
      <c r="F89">
        <f>IF(punkty_rekrutacyjne47[[#This Row],[Zachowanie]]=6,2,0)+punkty_rekrutacyjne47[[#This Row],[Osiagniecia]]</f>
        <v>2</v>
      </c>
      <c r="G89">
        <v>3</v>
      </c>
      <c r="H89">
        <v>5</v>
      </c>
      <c r="I89">
        <v>6</v>
      </c>
      <c r="J89">
        <v>6</v>
      </c>
      <c r="K8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89">
        <v>32</v>
      </c>
      <c r="M89">
        <v>27</v>
      </c>
      <c r="N89">
        <v>15</v>
      </c>
      <c r="O89">
        <v>59</v>
      </c>
      <c r="P89">
        <v>26</v>
      </c>
      <c r="Q89">
        <f>SUM(punkty_rekrutacyjne47[[#This Row],[GHP]:[GJP]])/10</f>
        <v>15.9</v>
      </c>
      <c r="R89" t="b">
        <f>punkty_rekrutacyjne47[[#This Row],[Punkty za zach i os]]+punkty_rekrutacyjne47[[#This Row],[Punkty za oceny]]&gt;punkty_rekrutacyjne47[[#This Row],[Punkty za egzamin]]</f>
        <v>1</v>
      </c>
    </row>
    <row r="90" spans="2:18" x14ac:dyDescent="0.25">
      <c r="B90" s="1" t="s">
        <v>146</v>
      </c>
      <c r="C90" s="1" t="s">
        <v>147</v>
      </c>
      <c r="D90">
        <v>3</v>
      </c>
      <c r="E90">
        <v>5</v>
      </c>
      <c r="F90">
        <f>IF(punkty_rekrutacyjne47[[#This Row],[Zachowanie]]=6,2,0)+punkty_rekrutacyjne47[[#This Row],[Osiagniecia]]</f>
        <v>3</v>
      </c>
      <c r="G90">
        <v>2</v>
      </c>
      <c r="H90">
        <v>6</v>
      </c>
      <c r="I90">
        <v>3</v>
      </c>
      <c r="J90">
        <v>3</v>
      </c>
      <c r="K9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90">
        <v>95</v>
      </c>
      <c r="M90">
        <v>15</v>
      </c>
      <c r="N90">
        <v>44</v>
      </c>
      <c r="O90">
        <v>29</v>
      </c>
      <c r="P90">
        <v>14</v>
      </c>
      <c r="Q90">
        <f>SUM(punkty_rekrutacyjne47[[#This Row],[GHP]:[GJP]])/10</f>
        <v>19.7</v>
      </c>
      <c r="R90" t="b">
        <f>punkty_rekrutacyjne47[[#This Row],[Punkty za zach i os]]+punkty_rekrutacyjne47[[#This Row],[Punkty za oceny]]&gt;punkty_rekrutacyjne47[[#This Row],[Punkty za egzamin]]</f>
        <v>1</v>
      </c>
    </row>
    <row r="91" spans="2:18" hidden="1" x14ac:dyDescent="0.25">
      <c r="B91" s="1" t="s">
        <v>148</v>
      </c>
      <c r="C91" s="1" t="s">
        <v>28</v>
      </c>
      <c r="D91">
        <v>2</v>
      </c>
      <c r="E91">
        <v>4</v>
      </c>
      <c r="F91">
        <f>IF(punkty_rekrutacyjne47[[#This Row],[Zachowanie]]=6,2,0)+punkty_rekrutacyjne47[[#This Row],[Osiagniecia]]</f>
        <v>2</v>
      </c>
      <c r="G91">
        <v>2</v>
      </c>
      <c r="H91">
        <v>6</v>
      </c>
      <c r="I91">
        <v>4</v>
      </c>
      <c r="J91">
        <v>4</v>
      </c>
      <c r="K9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91">
        <v>84</v>
      </c>
      <c r="M91">
        <v>95</v>
      </c>
      <c r="N91">
        <v>31</v>
      </c>
      <c r="O91">
        <v>8</v>
      </c>
      <c r="P91">
        <v>54</v>
      </c>
      <c r="Q91">
        <f>SUM(punkty_rekrutacyjne47[[#This Row],[GHP]:[GJP]])/10</f>
        <v>27.2</v>
      </c>
      <c r="R91" t="b">
        <f>punkty_rekrutacyjne47[[#This Row],[Punkty za zach i os]]+punkty_rekrutacyjne47[[#This Row],[Punkty za oceny]]&gt;punkty_rekrutacyjne47[[#This Row],[Punkty za egzamin]]</f>
        <v>0</v>
      </c>
    </row>
    <row r="92" spans="2:18" x14ac:dyDescent="0.25">
      <c r="B92" s="1" t="s">
        <v>149</v>
      </c>
      <c r="C92" s="1" t="s">
        <v>150</v>
      </c>
      <c r="D92">
        <v>5</v>
      </c>
      <c r="E92">
        <v>2</v>
      </c>
      <c r="F92">
        <f>IF(punkty_rekrutacyjne47[[#This Row],[Zachowanie]]=6,2,0)+punkty_rekrutacyjne47[[#This Row],[Osiagniecia]]</f>
        <v>5</v>
      </c>
      <c r="G92">
        <v>3</v>
      </c>
      <c r="H92">
        <v>4</v>
      </c>
      <c r="I92">
        <v>3</v>
      </c>
      <c r="J92">
        <v>6</v>
      </c>
      <c r="K9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92">
        <v>30</v>
      </c>
      <c r="M92">
        <v>24</v>
      </c>
      <c r="N92">
        <v>66</v>
      </c>
      <c r="O92">
        <v>41</v>
      </c>
      <c r="P92">
        <v>82</v>
      </c>
      <c r="Q92">
        <f>SUM(punkty_rekrutacyjne47[[#This Row],[GHP]:[GJP]])/10</f>
        <v>24.3</v>
      </c>
      <c r="R92" t="b">
        <f>punkty_rekrutacyjne47[[#This Row],[Punkty za zach i os]]+punkty_rekrutacyjne47[[#This Row],[Punkty za oceny]]&gt;punkty_rekrutacyjne47[[#This Row],[Punkty za egzamin]]</f>
        <v>1</v>
      </c>
    </row>
    <row r="93" spans="2:18" hidden="1" x14ac:dyDescent="0.25">
      <c r="B93" s="1" t="s">
        <v>151</v>
      </c>
      <c r="C93" s="1" t="s">
        <v>70</v>
      </c>
      <c r="D93">
        <v>1</v>
      </c>
      <c r="E93">
        <v>3</v>
      </c>
      <c r="F93">
        <f>IF(punkty_rekrutacyjne47[[#This Row],[Zachowanie]]=6,2,0)+punkty_rekrutacyjne47[[#This Row],[Osiagniecia]]</f>
        <v>1</v>
      </c>
      <c r="G93">
        <v>6</v>
      </c>
      <c r="H93">
        <v>4</v>
      </c>
      <c r="I93">
        <v>6</v>
      </c>
      <c r="J93">
        <v>2</v>
      </c>
      <c r="K9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93">
        <v>30</v>
      </c>
      <c r="M93">
        <v>35</v>
      </c>
      <c r="N93">
        <v>100</v>
      </c>
      <c r="O93">
        <v>100</v>
      </c>
      <c r="P93">
        <v>100</v>
      </c>
      <c r="Q93">
        <f>SUM(punkty_rekrutacyjne47[[#This Row],[GHP]:[GJP]])/10</f>
        <v>36.5</v>
      </c>
      <c r="R93" t="b">
        <f>punkty_rekrutacyjne47[[#This Row],[Punkty za zach i os]]+punkty_rekrutacyjne47[[#This Row],[Punkty za oceny]]&gt;punkty_rekrutacyjne47[[#This Row],[Punkty za egzamin]]</f>
        <v>0</v>
      </c>
    </row>
    <row r="94" spans="2:18" x14ac:dyDescent="0.25">
      <c r="B94" s="1" t="s">
        <v>152</v>
      </c>
      <c r="C94" s="1" t="s">
        <v>153</v>
      </c>
      <c r="D94">
        <v>1</v>
      </c>
      <c r="E94">
        <v>5</v>
      </c>
      <c r="F94">
        <f>IF(punkty_rekrutacyjne47[[#This Row],[Zachowanie]]=6,2,0)+punkty_rekrutacyjne47[[#This Row],[Osiagniecia]]</f>
        <v>1</v>
      </c>
      <c r="G94">
        <v>4</v>
      </c>
      <c r="H94">
        <v>2</v>
      </c>
      <c r="I94">
        <v>5</v>
      </c>
      <c r="J94">
        <v>6</v>
      </c>
      <c r="K9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94">
        <v>54</v>
      </c>
      <c r="M94">
        <v>50</v>
      </c>
      <c r="N94">
        <v>9</v>
      </c>
      <c r="O94">
        <v>59</v>
      </c>
      <c r="P94">
        <v>54</v>
      </c>
      <c r="Q94">
        <f>SUM(punkty_rekrutacyjne47[[#This Row],[GHP]:[GJP]])/10</f>
        <v>22.6</v>
      </c>
      <c r="R94" t="b">
        <f>punkty_rekrutacyjne47[[#This Row],[Punkty za zach i os]]+punkty_rekrutacyjne47[[#This Row],[Punkty za oceny]]&gt;punkty_rekrutacyjne47[[#This Row],[Punkty za egzamin]]</f>
        <v>1</v>
      </c>
    </row>
    <row r="95" spans="2:18" x14ac:dyDescent="0.25">
      <c r="B95" s="1" t="s">
        <v>154</v>
      </c>
      <c r="C95" s="1" t="s">
        <v>155</v>
      </c>
      <c r="D95">
        <v>6</v>
      </c>
      <c r="E95">
        <v>2</v>
      </c>
      <c r="F95">
        <f>IF(punkty_rekrutacyjne47[[#This Row],[Zachowanie]]=6,2,0)+punkty_rekrutacyjne47[[#This Row],[Osiagniecia]]</f>
        <v>6</v>
      </c>
      <c r="G95">
        <v>3</v>
      </c>
      <c r="H95">
        <v>5</v>
      </c>
      <c r="I95">
        <v>4</v>
      </c>
      <c r="J95">
        <v>4</v>
      </c>
      <c r="K9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95">
        <v>50</v>
      </c>
      <c r="M95">
        <v>30</v>
      </c>
      <c r="N95">
        <v>14</v>
      </c>
      <c r="O95">
        <v>20</v>
      </c>
      <c r="P95">
        <v>88</v>
      </c>
      <c r="Q95">
        <f>SUM(punkty_rekrutacyjne47[[#This Row],[GHP]:[GJP]])/10</f>
        <v>20.2</v>
      </c>
      <c r="R95" t="b">
        <f>punkty_rekrutacyjne47[[#This Row],[Punkty za zach i os]]+punkty_rekrutacyjne47[[#This Row],[Punkty za oceny]]&gt;punkty_rekrutacyjne47[[#This Row],[Punkty za egzamin]]</f>
        <v>1</v>
      </c>
    </row>
    <row r="96" spans="2:18" x14ac:dyDescent="0.25">
      <c r="B96" s="1" t="s">
        <v>156</v>
      </c>
      <c r="C96" s="1" t="s">
        <v>157</v>
      </c>
      <c r="D96">
        <v>6</v>
      </c>
      <c r="E96">
        <v>3</v>
      </c>
      <c r="F96">
        <f>IF(punkty_rekrutacyjne47[[#This Row],[Zachowanie]]=6,2,0)+punkty_rekrutacyjne47[[#This Row],[Osiagniecia]]</f>
        <v>6</v>
      </c>
      <c r="G96">
        <v>6</v>
      </c>
      <c r="H96">
        <v>5</v>
      </c>
      <c r="I96">
        <v>4</v>
      </c>
      <c r="J96">
        <v>5</v>
      </c>
      <c r="K9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96">
        <v>62</v>
      </c>
      <c r="M96">
        <v>47</v>
      </c>
      <c r="N96">
        <v>19</v>
      </c>
      <c r="O96">
        <v>10</v>
      </c>
      <c r="P96">
        <v>40</v>
      </c>
      <c r="Q96">
        <f>SUM(punkty_rekrutacyjne47[[#This Row],[GHP]:[GJP]])/10</f>
        <v>17.8</v>
      </c>
      <c r="R96" t="b">
        <f>punkty_rekrutacyjne47[[#This Row],[Punkty za zach i os]]+punkty_rekrutacyjne47[[#This Row],[Punkty za oceny]]&gt;punkty_rekrutacyjne47[[#This Row],[Punkty za egzamin]]</f>
        <v>1</v>
      </c>
    </row>
    <row r="97" spans="2:18" x14ac:dyDescent="0.25">
      <c r="B97" s="1" t="s">
        <v>158</v>
      </c>
      <c r="C97" s="1" t="s">
        <v>159</v>
      </c>
      <c r="D97">
        <v>0</v>
      </c>
      <c r="E97">
        <v>3</v>
      </c>
      <c r="F97">
        <f>IF(punkty_rekrutacyjne47[[#This Row],[Zachowanie]]=6,2,0)+punkty_rekrutacyjne47[[#This Row],[Osiagniecia]]</f>
        <v>0</v>
      </c>
      <c r="G97">
        <v>6</v>
      </c>
      <c r="H97">
        <v>3</v>
      </c>
      <c r="I97">
        <v>5</v>
      </c>
      <c r="J97">
        <v>6</v>
      </c>
      <c r="K9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97">
        <v>12</v>
      </c>
      <c r="M97">
        <v>60</v>
      </c>
      <c r="N97">
        <v>63</v>
      </c>
      <c r="O97">
        <v>37</v>
      </c>
      <c r="P97">
        <v>71</v>
      </c>
      <c r="Q97">
        <f>SUM(punkty_rekrutacyjne47[[#This Row],[GHP]:[GJP]])/10</f>
        <v>24.3</v>
      </c>
      <c r="R97" t="b">
        <f>punkty_rekrutacyjne47[[#This Row],[Punkty za zach i os]]+punkty_rekrutacyjne47[[#This Row],[Punkty za oceny]]&gt;punkty_rekrutacyjne47[[#This Row],[Punkty za egzamin]]</f>
        <v>1</v>
      </c>
    </row>
    <row r="98" spans="2:18" hidden="1" x14ac:dyDescent="0.25">
      <c r="B98" s="1" t="s">
        <v>160</v>
      </c>
      <c r="C98" s="1" t="s">
        <v>161</v>
      </c>
      <c r="D98">
        <v>2</v>
      </c>
      <c r="E98">
        <v>3</v>
      </c>
      <c r="F98">
        <f>IF(punkty_rekrutacyjne47[[#This Row],[Zachowanie]]=6,2,0)+punkty_rekrutacyjne47[[#This Row],[Osiagniecia]]</f>
        <v>2</v>
      </c>
      <c r="G98">
        <v>2</v>
      </c>
      <c r="H98">
        <v>2</v>
      </c>
      <c r="I98">
        <v>3</v>
      </c>
      <c r="J98">
        <v>2</v>
      </c>
      <c r="K9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4</v>
      </c>
      <c r="L98">
        <v>56</v>
      </c>
      <c r="M98">
        <v>63</v>
      </c>
      <c r="N98">
        <v>26</v>
      </c>
      <c r="O98">
        <v>92</v>
      </c>
      <c r="P98">
        <v>13</v>
      </c>
      <c r="Q98">
        <f>SUM(punkty_rekrutacyjne47[[#This Row],[GHP]:[GJP]])/10</f>
        <v>25</v>
      </c>
      <c r="R98" t="b">
        <f>punkty_rekrutacyjne47[[#This Row],[Punkty za zach i os]]+punkty_rekrutacyjne47[[#This Row],[Punkty za oceny]]&gt;punkty_rekrutacyjne47[[#This Row],[Punkty za egzamin]]</f>
        <v>0</v>
      </c>
    </row>
    <row r="99" spans="2:18" x14ac:dyDescent="0.25">
      <c r="B99" s="1" t="s">
        <v>162</v>
      </c>
      <c r="C99" s="1" t="s">
        <v>30</v>
      </c>
      <c r="D99">
        <v>5</v>
      </c>
      <c r="E99">
        <v>5</v>
      </c>
      <c r="F99">
        <f>IF(punkty_rekrutacyjne47[[#This Row],[Zachowanie]]=6,2,0)+punkty_rekrutacyjne47[[#This Row],[Osiagniecia]]</f>
        <v>5</v>
      </c>
      <c r="G99">
        <v>6</v>
      </c>
      <c r="H99">
        <v>6</v>
      </c>
      <c r="I99">
        <v>5</v>
      </c>
      <c r="J99">
        <v>6</v>
      </c>
      <c r="K9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38</v>
      </c>
      <c r="L99">
        <v>45</v>
      </c>
      <c r="M99">
        <v>97</v>
      </c>
      <c r="N99">
        <v>5</v>
      </c>
      <c r="O99">
        <v>73</v>
      </c>
      <c r="P99">
        <v>12</v>
      </c>
      <c r="Q99">
        <f>SUM(punkty_rekrutacyjne47[[#This Row],[GHP]:[GJP]])/10</f>
        <v>23.2</v>
      </c>
      <c r="R99" t="b">
        <f>punkty_rekrutacyjne47[[#This Row],[Punkty za zach i os]]+punkty_rekrutacyjne47[[#This Row],[Punkty za oceny]]&gt;punkty_rekrutacyjne47[[#This Row],[Punkty za egzamin]]</f>
        <v>1</v>
      </c>
    </row>
    <row r="100" spans="2:18" x14ac:dyDescent="0.25">
      <c r="B100" s="1" t="s">
        <v>163</v>
      </c>
      <c r="C100" s="1" t="s">
        <v>164</v>
      </c>
      <c r="D100">
        <v>2</v>
      </c>
      <c r="E100">
        <v>4</v>
      </c>
      <c r="F100">
        <f>IF(punkty_rekrutacyjne47[[#This Row],[Zachowanie]]=6,2,0)+punkty_rekrutacyjne47[[#This Row],[Osiagniecia]]</f>
        <v>2</v>
      </c>
      <c r="G100">
        <v>5</v>
      </c>
      <c r="H100">
        <v>2</v>
      </c>
      <c r="I100">
        <v>4</v>
      </c>
      <c r="J100">
        <v>6</v>
      </c>
      <c r="K10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00">
        <v>96</v>
      </c>
      <c r="M100">
        <v>60</v>
      </c>
      <c r="N100">
        <v>4</v>
      </c>
      <c r="O100">
        <v>45</v>
      </c>
      <c r="P100">
        <v>21</v>
      </c>
      <c r="Q100">
        <f>SUM(punkty_rekrutacyjne47[[#This Row],[GHP]:[GJP]])/10</f>
        <v>22.6</v>
      </c>
      <c r="R100" t="b">
        <f>punkty_rekrutacyjne47[[#This Row],[Punkty za zach i os]]+punkty_rekrutacyjne47[[#This Row],[Punkty za oceny]]&gt;punkty_rekrutacyjne47[[#This Row],[Punkty za egzamin]]</f>
        <v>1</v>
      </c>
    </row>
    <row r="101" spans="2:18" x14ac:dyDescent="0.25">
      <c r="B101" s="1" t="s">
        <v>165</v>
      </c>
      <c r="C101" s="1" t="s">
        <v>166</v>
      </c>
      <c r="D101">
        <v>7</v>
      </c>
      <c r="E101">
        <v>3</v>
      </c>
      <c r="F101">
        <f>IF(punkty_rekrutacyjne47[[#This Row],[Zachowanie]]=6,2,0)+punkty_rekrutacyjne47[[#This Row],[Osiagniecia]]</f>
        <v>7</v>
      </c>
      <c r="G101">
        <v>3</v>
      </c>
      <c r="H101">
        <v>6</v>
      </c>
      <c r="I101">
        <v>5</v>
      </c>
      <c r="J101">
        <v>5</v>
      </c>
      <c r="K10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01">
        <v>57</v>
      </c>
      <c r="M101">
        <v>31</v>
      </c>
      <c r="N101">
        <v>22</v>
      </c>
      <c r="O101">
        <v>59</v>
      </c>
      <c r="P101">
        <v>61</v>
      </c>
      <c r="Q101">
        <f>SUM(punkty_rekrutacyjne47[[#This Row],[GHP]:[GJP]])/10</f>
        <v>23</v>
      </c>
      <c r="R101" t="b">
        <f>punkty_rekrutacyjne47[[#This Row],[Punkty za zach i os]]+punkty_rekrutacyjne47[[#This Row],[Punkty za oceny]]&gt;punkty_rekrutacyjne47[[#This Row],[Punkty za egzamin]]</f>
        <v>1</v>
      </c>
    </row>
    <row r="102" spans="2:18" x14ac:dyDescent="0.25">
      <c r="B102" s="1" t="s">
        <v>167</v>
      </c>
      <c r="C102" s="1" t="s">
        <v>18</v>
      </c>
      <c r="D102">
        <v>5</v>
      </c>
      <c r="E102">
        <v>6</v>
      </c>
      <c r="F102">
        <f>IF(punkty_rekrutacyjne47[[#This Row],[Zachowanie]]=6,2,0)+punkty_rekrutacyjne47[[#This Row],[Osiagniecia]]</f>
        <v>7</v>
      </c>
      <c r="G102">
        <v>4</v>
      </c>
      <c r="H102">
        <v>2</v>
      </c>
      <c r="I102">
        <v>5</v>
      </c>
      <c r="J102">
        <v>5</v>
      </c>
      <c r="K10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02">
        <v>18</v>
      </c>
      <c r="M102">
        <v>86</v>
      </c>
      <c r="N102">
        <v>25</v>
      </c>
      <c r="O102">
        <v>29</v>
      </c>
      <c r="P102">
        <v>9</v>
      </c>
      <c r="Q102">
        <f>SUM(punkty_rekrutacyjne47[[#This Row],[GHP]:[GJP]])/10</f>
        <v>16.7</v>
      </c>
      <c r="R102" t="b">
        <f>punkty_rekrutacyjne47[[#This Row],[Punkty za zach i os]]+punkty_rekrutacyjne47[[#This Row],[Punkty za oceny]]&gt;punkty_rekrutacyjne47[[#This Row],[Punkty za egzamin]]</f>
        <v>1</v>
      </c>
    </row>
    <row r="103" spans="2:18" x14ac:dyDescent="0.25">
      <c r="B103" s="1" t="s">
        <v>168</v>
      </c>
      <c r="C103" s="1" t="s">
        <v>169</v>
      </c>
      <c r="D103">
        <v>5</v>
      </c>
      <c r="E103">
        <v>4</v>
      </c>
      <c r="F103">
        <f>IF(punkty_rekrutacyjne47[[#This Row],[Zachowanie]]=6,2,0)+punkty_rekrutacyjne47[[#This Row],[Osiagniecia]]</f>
        <v>5</v>
      </c>
      <c r="G103">
        <v>6</v>
      </c>
      <c r="H103">
        <v>2</v>
      </c>
      <c r="I103">
        <v>5</v>
      </c>
      <c r="J103">
        <v>4</v>
      </c>
      <c r="K10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03">
        <v>93</v>
      </c>
      <c r="M103">
        <v>47</v>
      </c>
      <c r="N103">
        <v>47</v>
      </c>
      <c r="O103">
        <v>34</v>
      </c>
      <c r="P103">
        <v>39</v>
      </c>
      <c r="Q103">
        <f>SUM(punkty_rekrutacyjne47[[#This Row],[GHP]:[GJP]])/10</f>
        <v>26</v>
      </c>
      <c r="R103" t="b">
        <f>punkty_rekrutacyjne47[[#This Row],[Punkty za zach i os]]+punkty_rekrutacyjne47[[#This Row],[Punkty za oceny]]&gt;punkty_rekrutacyjne47[[#This Row],[Punkty za egzamin]]</f>
        <v>1</v>
      </c>
    </row>
    <row r="104" spans="2:18" x14ac:dyDescent="0.25">
      <c r="B104" s="1" t="s">
        <v>170</v>
      </c>
      <c r="C104" s="1" t="s">
        <v>171</v>
      </c>
      <c r="D104">
        <v>3</v>
      </c>
      <c r="E104">
        <v>6</v>
      </c>
      <c r="F104">
        <f>IF(punkty_rekrutacyjne47[[#This Row],[Zachowanie]]=6,2,0)+punkty_rekrutacyjne47[[#This Row],[Osiagniecia]]</f>
        <v>5</v>
      </c>
      <c r="G104">
        <v>2</v>
      </c>
      <c r="H104">
        <v>3</v>
      </c>
      <c r="I104">
        <v>2</v>
      </c>
      <c r="J104">
        <v>6</v>
      </c>
      <c r="K10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04">
        <v>89</v>
      </c>
      <c r="M104">
        <v>30</v>
      </c>
      <c r="N104">
        <v>43</v>
      </c>
      <c r="O104">
        <v>25</v>
      </c>
      <c r="P104">
        <v>1</v>
      </c>
      <c r="Q104">
        <f>SUM(punkty_rekrutacyjne47[[#This Row],[GHP]:[GJP]])/10</f>
        <v>18.8</v>
      </c>
      <c r="R104" t="b">
        <f>punkty_rekrutacyjne47[[#This Row],[Punkty za zach i os]]+punkty_rekrutacyjne47[[#This Row],[Punkty za oceny]]&gt;punkty_rekrutacyjne47[[#This Row],[Punkty za egzamin]]</f>
        <v>1</v>
      </c>
    </row>
    <row r="105" spans="2:18" hidden="1" x14ac:dyDescent="0.25">
      <c r="B105" s="1" t="s">
        <v>172</v>
      </c>
      <c r="C105" s="1" t="s">
        <v>130</v>
      </c>
      <c r="D105">
        <v>6</v>
      </c>
      <c r="E105">
        <v>2</v>
      </c>
      <c r="F105">
        <f>IF(punkty_rekrutacyjne47[[#This Row],[Zachowanie]]=6,2,0)+punkty_rekrutacyjne47[[#This Row],[Osiagniecia]]</f>
        <v>6</v>
      </c>
      <c r="G105">
        <v>3</v>
      </c>
      <c r="H105">
        <v>2</v>
      </c>
      <c r="I105">
        <v>3</v>
      </c>
      <c r="J105">
        <v>6</v>
      </c>
      <c r="K10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05">
        <v>67</v>
      </c>
      <c r="M105">
        <v>74</v>
      </c>
      <c r="N105">
        <v>49</v>
      </c>
      <c r="O105">
        <v>43</v>
      </c>
      <c r="P105">
        <v>52</v>
      </c>
      <c r="Q105">
        <f>SUM(punkty_rekrutacyjne47[[#This Row],[GHP]:[GJP]])/10</f>
        <v>28.5</v>
      </c>
      <c r="R105" t="b">
        <f>punkty_rekrutacyjne47[[#This Row],[Punkty za zach i os]]+punkty_rekrutacyjne47[[#This Row],[Punkty za oceny]]&gt;punkty_rekrutacyjne47[[#This Row],[Punkty za egzamin]]</f>
        <v>0</v>
      </c>
    </row>
    <row r="106" spans="2:18" x14ac:dyDescent="0.25">
      <c r="B106" s="1" t="s">
        <v>173</v>
      </c>
      <c r="C106" s="1" t="s">
        <v>174</v>
      </c>
      <c r="D106">
        <v>8</v>
      </c>
      <c r="E106">
        <v>3</v>
      </c>
      <c r="F106">
        <f>IF(punkty_rekrutacyjne47[[#This Row],[Zachowanie]]=6,2,0)+punkty_rekrutacyjne47[[#This Row],[Osiagniecia]]</f>
        <v>8</v>
      </c>
      <c r="G106">
        <v>2</v>
      </c>
      <c r="H106">
        <v>6</v>
      </c>
      <c r="I106">
        <v>5</v>
      </c>
      <c r="J106">
        <v>3</v>
      </c>
      <c r="K10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06">
        <v>41</v>
      </c>
      <c r="M106">
        <v>29</v>
      </c>
      <c r="N106">
        <v>52</v>
      </c>
      <c r="O106">
        <v>81</v>
      </c>
      <c r="P106">
        <v>26</v>
      </c>
      <c r="Q106">
        <f>SUM(punkty_rekrutacyjne47[[#This Row],[GHP]:[GJP]])/10</f>
        <v>22.9</v>
      </c>
      <c r="R106" t="b">
        <f>punkty_rekrutacyjne47[[#This Row],[Punkty za zach i os]]+punkty_rekrutacyjne47[[#This Row],[Punkty za oceny]]&gt;punkty_rekrutacyjne47[[#This Row],[Punkty za egzamin]]</f>
        <v>1</v>
      </c>
    </row>
    <row r="107" spans="2:18" x14ac:dyDescent="0.25">
      <c r="B107" s="1" t="s">
        <v>175</v>
      </c>
      <c r="C107" s="1" t="s">
        <v>45</v>
      </c>
      <c r="D107">
        <v>8</v>
      </c>
      <c r="E107">
        <v>2</v>
      </c>
      <c r="F107">
        <f>IF(punkty_rekrutacyjne47[[#This Row],[Zachowanie]]=6,2,0)+punkty_rekrutacyjne47[[#This Row],[Osiagniecia]]</f>
        <v>8</v>
      </c>
      <c r="G107">
        <v>4</v>
      </c>
      <c r="H107">
        <v>3</v>
      </c>
      <c r="I107">
        <v>5</v>
      </c>
      <c r="J107">
        <v>4</v>
      </c>
      <c r="K10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07">
        <v>32</v>
      </c>
      <c r="M107">
        <v>83</v>
      </c>
      <c r="N107">
        <v>14</v>
      </c>
      <c r="O107">
        <v>77</v>
      </c>
      <c r="P107">
        <v>71</v>
      </c>
      <c r="Q107">
        <f>SUM(punkty_rekrutacyjne47[[#This Row],[GHP]:[GJP]])/10</f>
        <v>27.7</v>
      </c>
      <c r="R107" t="b">
        <f>punkty_rekrutacyjne47[[#This Row],[Punkty za zach i os]]+punkty_rekrutacyjne47[[#This Row],[Punkty za oceny]]&gt;punkty_rekrutacyjne47[[#This Row],[Punkty za egzamin]]</f>
        <v>1</v>
      </c>
    </row>
    <row r="108" spans="2:18" x14ac:dyDescent="0.25">
      <c r="B108" s="1" t="s">
        <v>176</v>
      </c>
      <c r="C108" s="1" t="s">
        <v>177</v>
      </c>
      <c r="D108">
        <v>6</v>
      </c>
      <c r="E108">
        <v>5</v>
      </c>
      <c r="F108">
        <f>IF(punkty_rekrutacyjne47[[#This Row],[Zachowanie]]=6,2,0)+punkty_rekrutacyjne47[[#This Row],[Osiagniecia]]</f>
        <v>6</v>
      </c>
      <c r="G108">
        <v>2</v>
      </c>
      <c r="H108">
        <v>6</v>
      </c>
      <c r="I108">
        <v>6</v>
      </c>
      <c r="J108">
        <v>4</v>
      </c>
      <c r="K10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08">
        <v>48</v>
      </c>
      <c r="M108">
        <v>39</v>
      </c>
      <c r="N108">
        <v>45</v>
      </c>
      <c r="O108">
        <v>39</v>
      </c>
      <c r="P108">
        <v>59</v>
      </c>
      <c r="Q108">
        <f>SUM(punkty_rekrutacyjne47[[#This Row],[GHP]:[GJP]])/10</f>
        <v>23</v>
      </c>
      <c r="R108" t="b">
        <f>punkty_rekrutacyjne47[[#This Row],[Punkty za zach i os]]+punkty_rekrutacyjne47[[#This Row],[Punkty za oceny]]&gt;punkty_rekrutacyjne47[[#This Row],[Punkty za egzamin]]</f>
        <v>1</v>
      </c>
    </row>
    <row r="109" spans="2:18" hidden="1" x14ac:dyDescent="0.25">
      <c r="B109" s="1" t="s">
        <v>178</v>
      </c>
      <c r="C109" s="1" t="s">
        <v>119</v>
      </c>
      <c r="D109">
        <v>1</v>
      </c>
      <c r="E109">
        <v>3</v>
      </c>
      <c r="F109">
        <f>IF(punkty_rekrutacyjne47[[#This Row],[Zachowanie]]=6,2,0)+punkty_rekrutacyjne47[[#This Row],[Osiagniecia]]</f>
        <v>1</v>
      </c>
      <c r="G109">
        <v>2</v>
      </c>
      <c r="H109">
        <v>3</v>
      </c>
      <c r="I109">
        <v>5</v>
      </c>
      <c r="J109">
        <v>2</v>
      </c>
      <c r="K10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109">
        <v>11</v>
      </c>
      <c r="M109">
        <v>23</v>
      </c>
      <c r="N109">
        <v>92</v>
      </c>
      <c r="O109">
        <v>50</v>
      </c>
      <c r="P109">
        <v>36</v>
      </c>
      <c r="Q109">
        <f>SUM(punkty_rekrutacyjne47[[#This Row],[GHP]:[GJP]])/10</f>
        <v>21.2</v>
      </c>
      <c r="R109" t="b">
        <f>punkty_rekrutacyjne47[[#This Row],[Punkty za zach i os]]+punkty_rekrutacyjne47[[#This Row],[Punkty za oceny]]&gt;punkty_rekrutacyjne47[[#This Row],[Punkty za egzamin]]</f>
        <v>0</v>
      </c>
    </row>
    <row r="110" spans="2:18" hidden="1" x14ac:dyDescent="0.25">
      <c r="B110" s="1" t="s">
        <v>179</v>
      </c>
      <c r="C110" s="1" t="s">
        <v>180</v>
      </c>
      <c r="D110">
        <v>0</v>
      </c>
      <c r="E110">
        <v>5</v>
      </c>
      <c r="F110">
        <f>IF(punkty_rekrutacyjne47[[#This Row],[Zachowanie]]=6,2,0)+punkty_rekrutacyjne47[[#This Row],[Osiagniecia]]</f>
        <v>0</v>
      </c>
      <c r="G110">
        <v>3</v>
      </c>
      <c r="H110">
        <v>5</v>
      </c>
      <c r="I110">
        <v>2</v>
      </c>
      <c r="J110">
        <v>5</v>
      </c>
      <c r="K1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10">
        <v>20</v>
      </c>
      <c r="M110">
        <v>51</v>
      </c>
      <c r="N110">
        <v>64</v>
      </c>
      <c r="O110">
        <v>67</v>
      </c>
      <c r="P110">
        <v>72</v>
      </c>
      <c r="Q110">
        <f>SUM(punkty_rekrutacyjne47[[#This Row],[GHP]:[GJP]])/10</f>
        <v>27.4</v>
      </c>
      <c r="R110" t="b">
        <f>punkty_rekrutacyjne47[[#This Row],[Punkty za zach i os]]+punkty_rekrutacyjne47[[#This Row],[Punkty za oceny]]&gt;punkty_rekrutacyjne47[[#This Row],[Punkty za egzamin]]</f>
        <v>0</v>
      </c>
    </row>
    <row r="111" spans="2:18" x14ac:dyDescent="0.25">
      <c r="B111" s="1" t="s">
        <v>181</v>
      </c>
      <c r="C111" s="1" t="s">
        <v>182</v>
      </c>
      <c r="D111">
        <v>7</v>
      </c>
      <c r="E111">
        <v>4</v>
      </c>
      <c r="F111">
        <f>IF(punkty_rekrutacyjne47[[#This Row],[Zachowanie]]=6,2,0)+punkty_rekrutacyjne47[[#This Row],[Osiagniecia]]</f>
        <v>7</v>
      </c>
      <c r="G111">
        <v>6</v>
      </c>
      <c r="H111">
        <v>2</v>
      </c>
      <c r="I111">
        <v>5</v>
      </c>
      <c r="J111">
        <v>5</v>
      </c>
      <c r="K1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11">
        <v>90</v>
      </c>
      <c r="M111">
        <v>9</v>
      </c>
      <c r="N111">
        <v>61</v>
      </c>
      <c r="O111">
        <v>28</v>
      </c>
      <c r="P111">
        <v>92</v>
      </c>
      <c r="Q111">
        <f>SUM(punkty_rekrutacyjne47[[#This Row],[GHP]:[GJP]])/10</f>
        <v>28</v>
      </c>
      <c r="R111" t="b">
        <f>punkty_rekrutacyjne47[[#This Row],[Punkty za zach i os]]+punkty_rekrutacyjne47[[#This Row],[Punkty za oceny]]&gt;punkty_rekrutacyjne47[[#This Row],[Punkty za egzamin]]</f>
        <v>1</v>
      </c>
    </row>
    <row r="112" spans="2:18" x14ac:dyDescent="0.25">
      <c r="B112" s="1" t="s">
        <v>183</v>
      </c>
      <c r="C112" s="1" t="s">
        <v>155</v>
      </c>
      <c r="D112">
        <v>4</v>
      </c>
      <c r="E112">
        <v>2</v>
      </c>
      <c r="F112">
        <f>IF(punkty_rekrutacyjne47[[#This Row],[Zachowanie]]=6,2,0)+punkty_rekrutacyjne47[[#This Row],[Osiagniecia]]</f>
        <v>4</v>
      </c>
      <c r="G112">
        <v>6</v>
      </c>
      <c r="H112">
        <v>6</v>
      </c>
      <c r="I112">
        <v>6</v>
      </c>
      <c r="J112">
        <v>4</v>
      </c>
      <c r="K1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112">
        <v>91</v>
      </c>
      <c r="M112">
        <v>63</v>
      </c>
      <c r="N112">
        <v>88</v>
      </c>
      <c r="O112">
        <v>68</v>
      </c>
      <c r="P112">
        <v>75</v>
      </c>
      <c r="Q112">
        <f>SUM(punkty_rekrutacyjne47[[#This Row],[GHP]:[GJP]])/10</f>
        <v>38.5</v>
      </c>
      <c r="R112" t="b">
        <f>punkty_rekrutacyjne47[[#This Row],[Punkty za zach i os]]+punkty_rekrutacyjne47[[#This Row],[Punkty za oceny]]&gt;punkty_rekrutacyjne47[[#This Row],[Punkty za egzamin]]</f>
        <v>1</v>
      </c>
    </row>
    <row r="113" spans="2:18" x14ac:dyDescent="0.25">
      <c r="B113" s="1" t="s">
        <v>184</v>
      </c>
      <c r="C113" s="1" t="s">
        <v>185</v>
      </c>
      <c r="D113">
        <v>3</v>
      </c>
      <c r="E113">
        <v>3</v>
      </c>
      <c r="F113">
        <f>IF(punkty_rekrutacyjne47[[#This Row],[Zachowanie]]=6,2,0)+punkty_rekrutacyjne47[[#This Row],[Osiagniecia]]</f>
        <v>3</v>
      </c>
      <c r="G113">
        <v>4</v>
      </c>
      <c r="H113">
        <v>5</v>
      </c>
      <c r="I113">
        <v>6</v>
      </c>
      <c r="J113">
        <v>3</v>
      </c>
      <c r="K1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13">
        <v>59</v>
      </c>
      <c r="M113">
        <v>13</v>
      </c>
      <c r="N113">
        <v>14</v>
      </c>
      <c r="O113">
        <v>22</v>
      </c>
      <c r="P113">
        <v>96</v>
      </c>
      <c r="Q113">
        <f>SUM(punkty_rekrutacyjne47[[#This Row],[GHP]:[GJP]])/10</f>
        <v>20.399999999999999</v>
      </c>
      <c r="R113" t="b">
        <f>punkty_rekrutacyjne47[[#This Row],[Punkty za zach i os]]+punkty_rekrutacyjne47[[#This Row],[Punkty za oceny]]&gt;punkty_rekrutacyjne47[[#This Row],[Punkty za egzamin]]</f>
        <v>1</v>
      </c>
    </row>
    <row r="114" spans="2:18" hidden="1" x14ac:dyDescent="0.25">
      <c r="B114" s="1" t="s">
        <v>186</v>
      </c>
      <c r="C114" s="1" t="s">
        <v>70</v>
      </c>
      <c r="D114">
        <v>1</v>
      </c>
      <c r="E114">
        <v>3</v>
      </c>
      <c r="F114">
        <f>IF(punkty_rekrutacyjne47[[#This Row],[Zachowanie]]=6,2,0)+punkty_rekrutacyjne47[[#This Row],[Osiagniecia]]</f>
        <v>1</v>
      </c>
      <c r="G114">
        <v>3</v>
      </c>
      <c r="H114">
        <v>4</v>
      </c>
      <c r="I114">
        <v>3</v>
      </c>
      <c r="J114">
        <v>4</v>
      </c>
      <c r="K1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14">
        <v>7</v>
      </c>
      <c r="M114">
        <v>13</v>
      </c>
      <c r="N114">
        <v>73</v>
      </c>
      <c r="O114">
        <v>73</v>
      </c>
      <c r="P114">
        <v>78</v>
      </c>
      <c r="Q114">
        <f>SUM(punkty_rekrutacyjne47[[#This Row],[GHP]:[GJP]])/10</f>
        <v>24.4</v>
      </c>
      <c r="R114" t="b">
        <f>punkty_rekrutacyjne47[[#This Row],[Punkty za zach i os]]+punkty_rekrutacyjne47[[#This Row],[Punkty za oceny]]&gt;punkty_rekrutacyjne47[[#This Row],[Punkty za egzamin]]</f>
        <v>0</v>
      </c>
    </row>
    <row r="115" spans="2:18" x14ac:dyDescent="0.25">
      <c r="B115" s="1" t="s">
        <v>187</v>
      </c>
      <c r="C115" s="1" t="s">
        <v>188</v>
      </c>
      <c r="D115">
        <v>7</v>
      </c>
      <c r="E115">
        <v>3</v>
      </c>
      <c r="F115">
        <f>IF(punkty_rekrutacyjne47[[#This Row],[Zachowanie]]=6,2,0)+punkty_rekrutacyjne47[[#This Row],[Osiagniecia]]</f>
        <v>7</v>
      </c>
      <c r="G115">
        <v>6</v>
      </c>
      <c r="H115">
        <v>2</v>
      </c>
      <c r="I115">
        <v>4</v>
      </c>
      <c r="J115">
        <v>6</v>
      </c>
      <c r="K1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15">
        <v>39</v>
      </c>
      <c r="M115">
        <v>69</v>
      </c>
      <c r="N115">
        <v>10</v>
      </c>
      <c r="O115">
        <v>10</v>
      </c>
      <c r="P115">
        <v>91</v>
      </c>
      <c r="Q115">
        <f>SUM(punkty_rekrutacyjne47[[#This Row],[GHP]:[GJP]])/10</f>
        <v>21.9</v>
      </c>
      <c r="R115" t="b">
        <f>punkty_rekrutacyjne47[[#This Row],[Punkty za zach i os]]+punkty_rekrutacyjne47[[#This Row],[Punkty za oceny]]&gt;punkty_rekrutacyjne47[[#This Row],[Punkty za egzamin]]</f>
        <v>1</v>
      </c>
    </row>
    <row r="116" spans="2:18" x14ac:dyDescent="0.25">
      <c r="B116" s="1" t="s">
        <v>189</v>
      </c>
      <c r="C116" s="1" t="s">
        <v>70</v>
      </c>
      <c r="D116">
        <v>5</v>
      </c>
      <c r="E116">
        <v>6</v>
      </c>
      <c r="F116">
        <f>IF(punkty_rekrutacyjne47[[#This Row],[Zachowanie]]=6,2,0)+punkty_rekrutacyjne47[[#This Row],[Osiagniecia]]</f>
        <v>7</v>
      </c>
      <c r="G116">
        <v>4</v>
      </c>
      <c r="H116">
        <v>3</v>
      </c>
      <c r="I116">
        <v>5</v>
      </c>
      <c r="J116">
        <v>2</v>
      </c>
      <c r="K1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16">
        <v>18</v>
      </c>
      <c r="M116">
        <v>29</v>
      </c>
      <c r="N116">
        <v>18</v>
      </c>
      <c r="O116">
        <v>5</v>
      </c>
      <c r="P116">
        <v>64</v>
      </c>
      <c r="Q116">
        <f>SUM(punkty_rekrutacyjne47[[#This Row],[GHP]:[GJP]])/10</f>
        <v>13.4</v>
      </c>
      <c r="R116" t="b">
        <f>punkty_rekrutacyjne47[[#This Row],[Punkty za zach i os]]+punkty_rekrutacyjne47[[#This Row],[Punkty za oceny]]&gt;punkty_rekrutacyjne47[[#This Row],[Punkty za egzamin]]</f>
        <v>1</v>
      </c>
    </row>
    <row r="117" spans="2:18" x14ac:dyDescent="0.25">
      <c r="B117" s="1" t="s">
        <v>190</v>
      </c>
      <c r="C117" s="1" t="s">
        <v>101</v>
      </c>
      <c r="D117">
        <v>3</v>
      </c>
      <c r="E117">
        <v>3</v>
      </c>
      <c r="F117">
        <f>IF(punkty_rekrutacyjne47[[#This Row],[Zachowanie]]=6,2,0)+punkty_rekrutacyjne47[[#This Row],[Osiagniecia]]</f>
        <v>3</v>
      </c>
      <c r="G117">
        <v>3</v>
      </c>
      <c r="H117">
        <v>6</v>
      </c>
      <c r="I117">
        <v>2</v>
      </c>
      <c r="J117">
        <v>2</v>
      </c>
      <c r="K1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17">
        <v>80</v>
      </c>
      <c r="M117">
        <v>5</v>
      </c>
      <c r="N117">
        <v>4</v>
      </c>
      <c r="O117">
        <v>59</v>
      </c>
      <c r="P117">
        <v>5</v>
      </c>
      <c r="Q117">
        <f>SUM(punkty_rekrutacyjne47[[#This Row],[GHP]:[GJP]])/10</f>
        <v>15.3</v>
      </c>
      <c r="R117" t="b">
        <f>punkty_rekrutacyjne47[[#This Row],[Punkty za zach i os]]+punkty_rekrutacyjne47[[#This Row],[Punkty za oceny]]&gt;punkty_rekrutacyjne47[[#This Row],[Punkty za egzamin]]</f>
        <v>1</v>
      </c>
    </row>
    <row r="118" spans="2:18" x14ac:dyDescent="0.25">
      <c r="B118" s="1" t="s">
        <v>191</v>
      </c>
      <c r="C118" s="1" t="s">
        <v>16</v>
      </c>
      <c r="D118">
        <v>2</v>
      </c>
      <c r="E118">
        <v>4</v>
      </c>
      <c r="F118">
        <f>IF(punkty_rekrutacyjne47[[#This Row],[Zachowanie]]=6,2,0)+punkty_rekrutacyjne47[[#This Row],[Osiagniecia]]</f>
        <v>2</v>
      </c>
      <c r="G118">
        <v>6</v>
      </c>
      <c r="H118">
        <v>3</v>
      </c>
      <c r="I118">
        <v>6</v>
      </c>
      <c r="J118">
        <v>6</v>
      </c>
      <c r="K11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118">
        <v>72</v>
      </c>
      <c r="M118">
        <v>51</v>
      </c>
      <c r="N118">
        <v>1</v>
      </c>
      <c r="O118">
        <v>33</v>
      </c>
      <c r="P118">
        <v>91</v>
      </c>
      <c r="Q118">
        <f>SUM(punkty_rekrutacyjne47[[#This Row],[GHP]:[GJP]])/10</f>
        <v>24.8</v>
      </c>
      <c r="R118" t="b">
        <f>punkty_rekrutacyjne47[[#This Row],[Punkty za zach i os]]+punkty_rekrutacyjne47[[#This Row],[Punkty za oceny]]&gt;punkty_rekrutacyjne47[[#This Row],[Punkty za egzamin]]</f>
        <v>1</v>
      </c>
    </row>
    <row r="119" spans="2:18" x14ac:dyDescent="0.25">
      <c r="B119" s="1" t="s">
        <v>192</v>
      </c>
      <c r="C119" s="1" t="s">
        <v>30</v>
      </c>
      <c r="D119">
        <v>1</v>
      </c>
      <c r="E119">
        <v>4</v>
      </c>
      <c r="F119">
        <f>IF(punkty_rekrutacyjne47[[#This Row],[Zachowanie]]=6,2,0)+punkty_rekrutacyjne47[[#This Row],[Osiagniecia]]</f>
        <v>1</v>
      </c>
      <c r="G119">
        <v>4</v>
      </c>
      <c r="H119">
        <v>3</v>
      </c>
      <c r="I119">
        <v>3</v>
      </c>
      <c r="J119">
        <v>6</v>
      </c>
      <c r="K11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19">
        <v>25</v>
      </c>
      <c r="M119">
        <v>23</v>
      </c>
      <c r="N119">
        <v>20</v>
      </c>
      <c r="O119">
        <v>93</v>
      </c>
      <c r="P119">
        <v>78</v>
      </c>
      <c r="Q119">
        <f>SUM(punkty_rekrutacyjne47[[#This Row],[GHP]:[GJP]])/10</f>
        <v>23.9</v>
      </c>
      <c r="R119" t="b">
        <f>punkty_rekrutacyjne47[[#This Row],[Punkty za zach i os]]+punkty_rekrutacyjne47[[#This Row],[Punkty za oceny]]&gt;punkty_rekrutacyjne47[[#This Row],[Punkty za egzamin]]</f>
        <v>1</v>
      </c>
    </row>
    <row r="120" spans="2:18" hidden="1" x14ac:dyDescent="0.25">
      <c r="B120" s="1" t="s">
        <v>148</v>
      </c>
      <c r="C120" s="1" t="s">
        <v>193</v>
      </c>
      <c r="D120">
        <v>4</v>
      </c>
      <c r="E120">
        <v>5</v>
      </c>
      <c r="F120">
        <f>IF(punkty_rekrutacyjne47[[#This Row],[Zachowanie]]=6,2,0)+punkty_rekrutacyjne47[[#This Row],[Osiagniecia]]</f>
        <v>4</v>
      </c>
      <c r="G120">
        <v>5</v>
      </c>
      <c r="H120">
        <v>3</v>
      </c>
      <c r="I120">
        <v>5</v>
      </c>
      <c r="J120">
        <v>2</v>
      </c>
      <c r="K12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20">
        <v>79</v>
      </c>
      <c r="M120">
        <v>53</v>
      </c>
      <c r="N120">
        <v>97</v>
      </c>
      <c r="O120">
        <v>34</v>
      </c>
      <c r="P120">
        <v>92</v>
      </c>
      <c r="Q120">
        <f>SUM(punkty_rekrutacyjne47[[#This Row],[GHP]:[GJP]])/10</f>
        <v>35.5</v>
      </c>
      <c r="R120" t="b">
        <f>punkty_rekrutacyjne47[[#This Row],[Punkty za zach i os]]+punkty_rekrutacyjne47[[#This Row],[Punkty za oceny]]&gt;punkty_rekrutacyjne47[[#This Row],[Punkty za egzamin]]</f>
        <v>0</v>
      </c>
    </row>
    <row r="121" spans="2:18" x14ac:dyDescent="0.25">
      <c r="B121" s="1" t="s">
        <v>194</v>
      </c>
      <c r="C121" s="1" t="s">
        <v>86</v>
      </c>
      <c r="D121">
        <v>4</v>
      </c>
      <c r="E121">
        <v>2</v>
      </c>
      <c r="F121">
        <f>IF(punkty_rekrutacyjne47[[#This Row],[Zachowanie]]=6,2,0)+punkty_rekrutacyjne47[[#This Row],[Osiagniecia]]</f>
        <v>4</v>
      </c>
      <c r="G121">
        <v>6</v>
      </c>
      <c r="H121">
        <v>4</v>
      </c>
      <c r="I121">
        <v>3</v>
      </c>
      <c r="J121">
        <v>2</v>
      </c>
      <c r="K12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21">
        <v>13</v>
      </c>
      <c r="M121">
        <v>81</v>
      </c>
      <c r="N121">
        <v>58</v>
      </c>
      <c r="O121">
        <v>45</v>
      </c>
      <c r="P121">
        <v>11</v>
      </c>
      <c r="Q121">
        <f>SUM(punkty_rekrutacyjne47[[#This Row],[GHP]:[GJP]])/10</f>
        <v>20.8</v>
      </c>
      <c r="R121" t="b">
        <f>punkty_rekrutacyjne47[[#This Row],[Punkty za zach i os]]+punkty_rekrutacyjne47[[#This Row],[Punkty za oceny]]&gt;punkty_rekrutacyjne47[[#This Row],[Punkty za egzamin]]</f>
        <v>1</v>
      </c>
    </row>
    <row r="122" spans="2:18" x14ac:dyDescent="0.25">
      <c r="B122" s="1" t="s">
        <v>195</v>
      </c>
      <c r="C122" s="1" t="s">
        <v>155</v>
      </c>
      <c r="D122">
        <v>5</v>
      </c>
      <c r="E122">
        <v>2</v>
      </c>
      <c r="F122">
        <f>IF(punkty_rekrutacyjne47[[#This Row],[Zachowanie]]=6,2,0)+punkty_rekrutacyjne47[[#This Row],[Osiagniecia]]</f>
        <v>5</v>
      </c>
      <c r="G122">
        <v>3</v>
      </c>
      <c r="H122">
        <v>3</v>
      </c>
      <c r="I122">
        <v>2</v>
      </c>
      <c r="J122">
        <v>6</v>
      </c>
      <c r="K12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22">
        <v>93</v>
      </c>
      <c r="M122">
        <v>31</v>
      </c>
      <c r="N122">
        <v>9</v>
      </c>
      <c r="O122">
        <v>50</v>
      </c>
      <c r="P122">
        <v>41</v>
      </c>
      <c r="Q122">
        <f>SUM(punkty_rekrutacyjne47[[#This Row],[GHP]:[GJP]])/10</f>
        <v>22.4</v>
      </c>
      <c r="R122" t="b">
        <f>punkty_rekrutacyjne47[[#This Row],[Punkty za zach i os]]+punkty_rekrutacyjne47[[#This Row],[Punkty za oceny]]&gt;punkty_rekrutacyjne47[[#This Row],[Punkty za egzamin]]</f>
        <v>1</v>
      </c>
    </row>
    <row r="123" spans="2:18" hidden="1" x14ac:dyDescent="0.25">
      <c r="B123" s="1" t="s">
        <v>196</v>
      </c>
      <c r="C123" s="1" t="s">
        <v>197</v>
      </c>
      <c r="D123">
        <v>2</v>
      </c>
      <c r="E123">
        <v>2</v>
      </c>
      <c r="F123">
        <f>IF(punkty_rekrutacyjne47[[#This Row],[Zachowanie]]=6,2,0)+punkty_rekrutacyjne47[[#This Row],[Osiagniecia]]</f>
        <v>2</v>
      </c>
      <c r="G123">
        <v>2</v>
      </c>
      <c r="H123">
        <v>2</v>
      </c>
      <c r="I123">
        <v>2</v>
      </c>
      <c r="J123">
        <v>2</v>
      </c>
      <c r="K12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0</v>
      </c>
      <c r="L123">
        <v>10</v>
      </c>
      <c r="M123">
        <v>93</v>
      </c>
      <c r="N123">
        <v>88</v>
      </c>
      <c r="O123">
        <v>23</v>
      </c>
      <c r="P123">
        <v>43</v>
      </c>
      <c r="Q123">
        <f>SUM(punkty_rekrutacyjne47[[#This Row],[GHP]:[GJP]])/10</f>
        <v>25.7</v>
      </c>
      <c r="R123" t="b">
        <f>punkty_rekrutacyjne47[[#This Row],[Punkty za zach i os]]+punkty_rekrutacyjne47[[#This Row],[Punkty za oceny]]&gt;punkty_rekrutacyjne47[[#This Row],[Punkty za egzamin]]</f>
        <v>0</v>
      </c>
    </row>
    <row r="124" spans="2:18" hidden="1" x14ac:dyDescent="0.25">
      <c r="B124" s="1" t="s">
        <v>198</v>
      </c>
      <c r="C124" s="1" t="s">
        <v>199</v>
      </c>
      <c r="D124">
        <v>0</v>
      </c>
      <c r="E124">
        <v>3</v>
      </c>
      <c r="F124">
        <f>IF(punkty_rekrutacyjne47[[#This Row],[Zachowanie]]=6,2,0)+punkty_rekrutacyjne47[[#This Row],[Osiagniecia]]</f>
        <v>0</v>
      </c>
      <c r="G124">
        <v>3</v>
      </c>
      <c r="H124">
        <v>2</v>
      </c>
      <c r="I124">
        <v>3</v>
      </c>
      <c r="J124">
        <v>6</v>
      </c>
      <c r="K12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24">
        <v>7</v>
      </c>
      <c r="M124">
        <v>69</v>
      </c>
      <c r="N124">
        <v>31</v>
      </c>
      <c r="O124">
        <v>13</v>
      </c>
      <c r="P124">
        <v>61</v>
      </c>
      <c r="Q124">
        <f>SUM(punkty_rekrutacyjne47[[#This Row],[GHP]:[GJP]])/10</f>
        <v>18.100000000000001</v>
      </c>
      <c r="R124" t="b">
        <f>punkty_rekrutacyjne47[[#This Row],[Punkty za zach i os]]+punkty_rekrutacyjne47[[#This Row],[Punkty za oceny]]&gt;punkty_rekrutacyjne47[[#This Row],[Punkty za egzamin]]</f>
        <v>0</v>
      </c>
    </row>
    <row r="125" spans="2:18" hidden="1" x14ac:dyDescent="0.25">
      <c r="B125" s="1" t="s">
        <v>200</v>
      </c>
      <c r="C125" s="1" t="s">
        <v>201</v>
      </c>
      <c r="D125">
        <v>5</v>
      </c>
      <c r="E125">
        <v>3</v>
      </c>
      <c r="F125">
        <f>IF(punkty_rekrutacyjne47[[#This Row],[Zachowanie]]=6,2,0)+punkty_rekrutacyjne47[[#This Row],[Osiagniecia]]</f>
        <v>5</v>
      </c>
      <c r="G125">
        <v>2</v>
      </c>
      <c r="H125">
        <v>2</v>
      </c>
      <c r="I125">
        <v>4</v>
      </c>
      <c r="J125">
        <v>6</v>
      </c>
      <c r="K12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25">
        <v>24</v>
      </c>
      <c r="M125">
        <v>79</v>
      </c>
      <c r="N125">
        <v>99</v>
      </c>
      <c r="O125">
        <v>6</v>
      </c>
      <c r="P125">
        <v>89</v>
      </c>
      <c r="Q125">
        <f>SUM(punkty_rekrutacyjne47[[#This Row],[GHP]:[GJP]])/10</f>
        <v>29.7</v>
      </c>
      <c r="R125" t="b">
        <f>punkty_rekrutacyjne47[[#This Row],[Punkty za zach i os]]+punkty_rekrutacyjne47[[#This Row],[Punkty za oceny]]&gt;punkty_rekrutacyjne47[[#This Row],[Punkty za egzamin]]</f>
        <v>0</v>
      </c>
    </row>
    <row r="126" spans="2:18" x14ac:dyDescent="0.25">
      <c r="B126" s="1" t="s">
        <v>202</v>
      </c>
      <c r="C126" s="1" t="s">
        <v>203</v>
      </c>
      <c r="D126">
        <v>7</v>
      </c>
      <c r="E126">
        <v>2</v>
      </c>
      <c r="F126">
        <f>IF(punkty_rekrutacyjne47[[#This Row],[Zachowanie]]=6,2,0)+punkty_rekrutacyjne47[[#This Row],[Osiagniecia]]</f>
        <v>7</v>
      </c>
      <c r="G126">
        <v>2</v>
      </c>
      <c r="H126">
        <v>4</v>
      </c>
      <c r="I126">
        <v>4</v>
      </c>
      <c r="J126">
        <v>6</v>
      </c>
      <c r="K12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26">
        <v>57</v>
      </c>
      <c r="M126">
        <v>11</v>
      </c>
      <c r="N126">
        <v>80</v>
      </c>
      <c r="O126">
        <v>27</v>
      </c>
      <c r="P126">
        <v>21</v>
      </c>
      <c r="Q126">
        <f>SUM(punkty_rekrutacyjne47[[#This Row],[GHP]:[GJP]])/10</f>
        <v>19.600000000000001</v>
      </c>
      <c r="R126" t="b">
        <f>punkty_rekrutacyjne47[[#This Row],[Punkty za zach i os]]+punkty_rekrutacyjne47[[#This Row],[Punkty za oceny]]&gt;punkty_rekrutacyjne47[[#This Row],[Punkty za egzamin]]</f>
        <v>1</v>
      </c>
    </row>
    <row r="127" spans="2:18" hidden="1" x14ac:dyDescent="0.25">
      <c r="B127" s="1" t="s">
        <v>204</v>
      </c>
      <c r="C127" s="1" t="s">
        <v>205</v>
      </c>
      <c r="D127">
        <v>7</v>
      </c>
      <c r="E127">
        <v>6</v>
      </c>
      <c r="F127">
        <f>IF(punkty_rekrutacyjne47[[#This Row],[Zachowanie]]=6,2,0)+punkty_rekrutacyjne47[[#This Row],[Osiagniecia]]</f>
        <v>9</v>
      </c>
      <c r="G127">
        <v>6</v>
      </c>
      <c r="H127">
        <v>2</v>
      </c>
      <c r="I127">
        <v>2</v>
      </c>
      <c r="J127">
        <v>4</v>
      </c>
      <c r="K12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27">
        <v>2</v>
      </c>
      <c r="M127">
        <v>65</v>
      </c>
      <c r="N127">
        <v>47</v>
      </c>
      <c r="O127">
        <v>64</v>
      </c>
      <c r="P127">
        <v>89</v>
      </c>
      <c r="Q127">
        <f>SUM(punkty_rekrutacyjne47[[#This Row],[GHP]:[GJP]])/10</f>
        <v>26.7</v>
      </c>
      <c r="R127" t="b">
        <f>punkty_rekrutacyjne47[[#This Row],[Punkty za zach i os]]+punkty_rekrutacyjne47[[#This Row],[Punkty za oceny]]&gt;punkty_rekrutacyjne47[[#This Row],[Punkty za egzamin]]</f>
        <v>0</v>
      </c>
    </row>
    <row r="128" spans="2:18" x14ac:dyDescent="0.25">
      <c r="B128" s="1" t="s">
        <v>206</v>
      </c>
      <c r="C128" s="1" t="s">
        <v>155</v>
      </c>
      <c r="D128">
        <v>6</v>
      </c>
      <c r="E128">
        <v>4</v>
      </c>
      <c r="F128">
        <f>IF(punkty_rekrutacyjne47[[#This Row],[Zachowanie]]=6,2,0)+punkty_rekrutacyjne47[[#This Row],[Osiagniecia]]</f>
        <v>6</v>
      </c>
      <c r="G128">
        <v>5</v>
      </c>
      <c r="H128">
        <v>3</v>
      </c>
      <c r="I128">
        <v>6</v>
      </c>
      <c r="J128">
        <v>2</v>
      </c>
      <c r="K12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28">
        <v>46</v>
      </c>
      <c r="M128">
        <v>75</v>
      </c>
      <c r="N128">
        <v>6</v>
      </c>
      <c r="O128">
        <v>45</v>
      </c>
      <c r="P128">
        <v>9</v>
      </c>
      <c r="Q128">
        <f>SUM(punkty_rekrutacyjne47[[#This Row],[GHP]:[GJP]])/10</f>
        <v>18.100000000000001</v>
      </c>
      <c r="R128" t="b">
        <f>punkty_rekrutacyjne47[[#This Row],[Punkty za zach i os]]+punkty_rekrutacyjne47[[#This Row],[Punkty za oceny]]&gt;punkty_rekrutacyjne47[[#This Row],[Punkty za egzamin]]</f>
        <v>1</v>
      </c>
    </row>
    <row r="129" spans="2:18" x14ac:dyDescent="0.25">
      <c r="B129" s="1" t="s">
        <v>207</v>
      </c>
      <c r="C129" s="1" t="s">
        <v>51</v>
      </c>
      <c r="D129">
        <v>8</v>
      </c>
      <c r="E129">
        <v>3</v>
      </c>
      <c r="F129">
        <f>IF(punkty_rekrutacyjne47[[#This Row],[Zachowanie]]=6,2,0)+punkty_rekrutacyjne47[[#This Row],[Osiagniecia]]</f>
        <v>8</v>
      </c>
      <c r="G129">
        <v>6</v>
      </c>
      <c r="H129">
        <v>4</v>
      </c>
      <c r="I129">
        <v>5</v>
      </c>
      <c r="J129">
        <v>2</v>
      </c>
      <c r="K12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29">
        <v>8</v>
      </c>
      <c r="M129">
        <v>35</v>
      </c>
      <c r="N129">
        <v>65</v>
      </c>
      <c r="O129">
        <v>30</v>
      </c>
      <c r="P129">
        <v>5</v>
      </c>
      <c r="Q129">
        <f>SUM(punkty_rekrutacyjne47[[#This Row],[GHP]:[GJP]])/10</f>
        <v>14.3</v>
      </c>
      <c r="R129" t="b">
        <f>punkty_rekrutacyjne47[[#This Row],[Punkty za zach i os]]+punkty_rekrutacyjne47[[#This Row],[Punkty za oceny]]&gt;punkty_rekrutacyjne47[[#This Row],[Punkty za egzamin]]</f>
        <v>1</v>
      </c>
    </row>
    <row r="130" spans="2:18" x14ac:dyDescent="0.25">
      <c r="B130" s="1" t="s">
        <v>208</v>
      </c>
      <c r="C130" s="1" t="s">
        <v>30</v>
      </c>
      <c r="D130">
        <v>3</v>
      </c>
      <c r="E130">
        <v>6</v>
      </c>
      <c r="F130">
        <f>IF(punkty_rekrutacyjne47[[#This Row],[Zachowanie]]=6,2,0)+punkty_rekrutacyjne47[[#This Row],[Osiagniecia]]</f>
        <v>5</v>
      </c>
      <c r="G130">
        <v>6</v>
      </c>
      <c r="H130">
        <v>3</v>
      </c>
      <c r="I130">
        <v>4</v>
      </c>
      <c r="J130">
        <v>5</v>
      </c>
      <c r="K13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30">
        <v>35</v>
      </c>
      <c r="M130">
        <v>1</v>
      </c>
      <c r="N130">
        <v>100</v>
      </c>
      <c r="O130">
        <v>65</v>
      </c>
      <c r="P130">
        <v>86</v>
      </c>
      <c r="Q130">
        <f>SUM(punkty_rekrutacyjne47[[#This Row],[GHP]:[GJP]])/10</f>
        <v>28.7</v>
      </c>
      <c r="R130" t="b">
        <f>punkty_rekrutacyjne47[[#This Row],[Punkty za zach i os]]+punkty_rekrutacyjne47[[#This Row],[Punkty za oceny]]&gt;punkty_rekrutacyjne47[[#This Row],[Punkty za egzamin]]</f>
        <v>1</v>
      </c>
    </row>
    <row r="131" spans="2:18" x14ac:dyDescent="0.25">
      <c r="B131" s="1" t="s">
        <v>209</v>
      </c>
      <c r="C131" s="1" t="s">
        <v>210</v>
      </c>
      <c r="D131">
        <v>8</v>
      </c>
      <c r="E131">
        <v>3</v>
      </c>
      <c r="F131">
        <f>IF(punkty_rekrutacyjne47[[#This Row],[Zachowanie]]=6,2,0)+punkty_rekrutacyjne47[[#This Row],[Osiagniecia]]</f>
        <v>8</v>
      </c>
      <c r="G131">
        <v>2</v>
      </c>
      <c r="H131">
        <v>3</v>
      </c>
      <c r="I131">
        <v>5</v>
      </c>
      <c r="J131">
        <v>5</v>
      </c>
      <c r="K13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31">
        <v>31</v>
      </c>
      <c r="M131">
        <v>75</v>
      </c>
      <c r="N131">
        <v>10</v>
      </c>
      <c r="O131">
        <v>37</v>
      </c>
      <c r="P131">
        <v>48</v>
      </c>
      <c r="Q131">
        <f>SUM(punkty_rekrutacyjne47[[#This Row],[GHP]:[GJP]])/10</f>
        <v>20.100000000000001</v>
      </c>
      <c r="R131" t="b">
        <f>punkty_rekrutacyjne47[[#This Row],[Punkty za zach i os]]+punkty_rekrutacyjne47[[#This Row],[Punkty za oceny]]&gt;punkty_rekrutacyjne47[[#This Row],[Punkty za egzamin]]</f>
        <v>1</v>
      </c>
    </row>
    <row r="132" spans="2:18" hidden="1" x14ac:dyDescent="0.25">
      <c r="B132" s="1" t="s">
        <v>211</v>
      </c>
      <c r="C132" s="1" t="s">
        <v>78</v>
      </c>
      <c r="D132">
        <v>4</v>
      </c>
      <c r="E132">
        <v>3</v>
      </c>
      <c r="F132">
        <f>IF(punkty_rekrutacyjne47[[#This Row],[Zachowanie]]=6,2,0)+punkty_rekrutacyjne47[[#This Row],[Osiagniecia]]</f>
        <v>4</v>
      </c>
      <c r="G132">
        <v>4</v>
      </c>
      <c r="H132">
        <v>2</v>
      </c>
      <c r="I132">
        <v>5</v>
      </c>
      <c r="J132">
        <v>6</v>
      </c>
      <c r="K13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32">
        <v>53</v>
      </c>
      <c r="M132">
        <v>74</v>
      </c>
      <c r="N132">
        <v>66</v>
      </c>
      <c r="O132">
        <v>37</v>
      </c>
      <c r="P132">
        <v>55</v>
      </c>
      <c r="Q132">
        <f>SUM(punkty_rekrutacyjne47[[#This Row],[GHP]:[GJP]])/10</f>
        <v>28.5</v>
      </c>
      <c r="R132" t="b">
        <f>punkty_rekrutacyjne47[[#This Row],[Punkty za zach i os]]+punkty_rekrutacyjne47[[#This Row],[Punkty za oceny]]&gt;punkty_rekrutacyjne47[[#This Row],[Punkty za egzamin]]</f>
        <v>0</v>
      </c>
    </row>
    <row r="133" spans="2:18" x14ac:dyDescent="0.25">
      <c r="B133" s="1" t="s">
        <v>212</v>
      </c>
      <c r="C133" s="1" t="s">
        <v>101</v>
      </c>
      <c r="D133">
        <v>4</v>
      </c>
      <c r="E133">
        <v>6</v>
      </c>
      <c r="F133">
        <f>IF(punkty_rekrutacyjne47[[#This Row],[Zachowanie]]=6,2,0)+punkty_rekrutacyjne47[[#This Row],[Osiagniecia]]</f>
        <v>6</v>
      </c>
      <c r="G133">
        <v>5</v>
      </c>
      <c r="H133">
        <v>3</v>
      </c>
      <c r="I133">
        <v>4</v>
      </c>
      <c r="J133">
        <v>4</v>
      </c>
      <c r="K13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33">
        <v>43</v>
      </c>
      <c r="M133">
        <v>49</v>
      </c>
      <c r="N133">
        <v>12</v>
      </c>
      <c r="O133">
        <v>36</v>
      </c>
      <c r="P133">
        <v>87</v>
      </c>
      <c r="Q133">
        <f>SUM(punkty_rekrutacyjne47[[#This Row],[GHP]:[GJP]])/10</f>
        <v>22.7</v>
      </c>
      <c r="R133" t="b">
        <f>punkty_rekrutacyjne47[[#This Row],[Punkty za zach i os]]+punkty_rekrutacyjne47[[#This Row],[Punkty za oceny]]&gt;punkty_rekrutacyjne47[[#This Row],[Punkty za egzamin]]</f>
        <v>1</v>
      </c>
    </row>
    <row r="134" spans="2:18" x14ac:dyDescent="0.25">
      <c r="B134" s="1" t="s">
        <v>213</v>
      </c>
      <c r="C134" s="1" t="s">
        <v>72</v>
      </c>
      <c r="D134">
        <v>4</v>
      </c>
      <c r="E134">
        <v>4</v>
      </c>
      <c r="F134">
        <f>IF(punkty_rekrutacyjne47[[#This Row],[Zachowanie]]=6,2,0)+punkty_rekrutacyjne47[[#This Row],[Osiagniecia]]</f>
        <v>4</v>
      </c>
      <c r="G134">
        <v>6</v>
      </c>
      <c r="H134">
        <v>2</v>
      </c>
      <c r="I134">
        <v>5</v>
      </c>
      <c r="J134">
        <v>2</v>
      </c>
      <c r="K13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34">
        <v>60</v>
      </c>
      <c r="M134">
        <v>75</v>
      </c>
      <c r="N134">
        <v>10</v>
      </c>
      <c r="O134">
        <v>59</v>
      </c>
      <c r="P134">
        <v>5</v>
      </c>
      <c r="Q134">
        <f>SUM(punkty_rekrutacyjne47[[#This Row],[GHP]:[GJP]])/10</f>
        <v>20.9</v>
      </c>
      <c r="R134" t="b">
        <f>punkty_rekrutacyjne47[[#This Row],[Punkty za zach i os]]+punkty_rekrutacyjne47[[#This Row],[Punkty za oceny]]&gt;punkty_rekrutacyjne47[[#This Row],[Punkty za egzamin]]</f>
        <v>1</v>
      </c>
    </row>
    <row r="135" spans="2:18" hidden="1" x14ac:dyDescent="0.25">
      <c r="B135" s="1" t="s">
        <v>214</v>
      </c>
      <c r="C135" s="1" t="s">
        <v>197</v>
      </c>
      <c r="D135">
        <v>7</v>
      </c>
      <c r="E135">
        <v>6</v>
      </c>
      <c r="F135">
        <f>IF(punkty_rekrutacyjne47[[#This Row],[Zachowanie]]=6,2,0)+punkty_rekrutacyjne47[[#This Row],[Osiagniecia]]</f>
        <v>9</v>
      </c>
      <c r="G135">
        <v>4</v>
      </c>
      <c r="H135">
        <v>2</v>
      </c>
      <c r="I135">
        <v>2</v>
      </c>
      <c r="J135">
        <v>3</v>
      </c>
      <c r="K13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135">
        <v>89</v>
      </c>
      <c r="M135">
        <v>29</v>
      </c>
      <c r="N135">
        <v>58</v>
      </c>
      <c r="O135">
        <v>19</v>
      </c>
      <c r="P135">
        <v>97</v>
      </c>
      <c r="Q135">
        <f>SUM(punkty_rekrutacyjne47[[#This Row],[GHP]:[GJP]])/10</f>
        <v>29.2</v>
      </c>
      <c r="R135" t="b">
        <f>punkty_rekrutacyjne47[[#This Row],[Punkty za zach i os]]+punkty_rekrutacyjne47[[#This Row],[Punkty za oceny]]&gt;punkty_rekrutacyjne47[[#This Row],[Punkty za egzamin]]</f>
        <v>0</v>
      </c>
    </row>
    <row r="136" spans="2:18" hidden="1" x14ac:dyDescent="0.25">
      <c r="B136" s="1" t="s">
        <v>215</v>
      </c>
      <c r="C136" s="1" t="s">
        <v>216</v>
      </c>
      <c r="D136">
        <v>5</v>
      </c>
      <c r="E136">
        <v>6</v>
      </c>
      <c r="F136">
        <f>IF(punkty_rekrutacyjne47[[#This Row],[Zachowanie]]=6,2,0)+punkty_rekrutacyjne47[[#This Row],[Osiagniecia]]</f>
        <v>7</v>
      </c>
      <c r="G136">
        <v>5</v>
      </c>
      <c r="H136">
        <v>3</v>
      </c>
      <c r="I136">
        <v>5</v>
      </c>
      <c r="J136">
        <v>3</v>
      </c>
      <c r="K13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36">
        <v>61</v>
      </c>
      <c r="M136">
        <v>95</v>
      </c>
      <c r="N136">
        <v>36</v>
      </c>
      <c r="O136">
        <v>86</v>
      </c>
      <c r="P136">
        <v>36</v>
      </c>
      <c r="Q136">
        <f>SUM(punkty_rekrutacyjne47[[#This Row],[GHP]:[GJP]])/10</f>
        <v>31.4</v>
      </c>
      <c r="R136" t="b">
        <f>punkty_rekrutacyjne47[[#This Row],[Punkty za zach i os]]+punkty_rekrutacyjne47[[#This Row],[Punkty za oceny]]&gt;punkty_rekrutacyjne47[[#This Row],[Punkty za egzamin]]</f>
        <v>0</v>
      </c>
    </row>
    <row r="137" spans="2:18" hidden="1" x14ac:dyDescent="0.25">
      <c r="B137" s="1" t="s">
        <v>217</v>
      </c>
      <c r="C137" s="1" t="s">
        <v>218</v>
      </c>
      <c r="D137">
        <v>7</v>
      </c>
      <c r="E137">
        <v>6</v>
      </c>
      <c r="F137">
        <f>IF(punkty_rekrutacyjne47[[#This Row],[Zachowanie]]=6,2,0)+punkty_rekrutacyjne47[[#This Row],[Osiagniecia]]</f>
        <v>9</v>
      </c>
      <c r="G137">
        <v>2</v>
      </c>
      <c r="H137">
        <v>3</v>
      </c>
      <c r="I137">
        <v>3</v>
      </c>
      <c r="J137">
        <v>2</v>
      </c>
      <c r="K13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137">
        <v>2</v>
      </c>
      <c r="M137">
        <v>9</v>
      </c>
      <c r="N137">
        <v>56</v>
      </c>
      <c r="O137">
        <v>86</v>
      </c>
      <c r="P137">
        <v>71</v>
      </c>
      <c r="Q137">
        <f>SUM(punkty_rekrutacyjne47[[#This Row],[GHP]:[GJP]])/10</f>
        <v>22.4</v>
      </c>
      <c r="R137" t="b">
        <f>punkty_rekrutacyjne47[[#This Row],[Punkty za zach i os]]+punkty_rekrutacyjne47[[#This Row],[Punkty za oceny]]&gt;punkty_rekrutacyjne47[[#This Row],[Punkty za egzamin]]</f>
        <v>0</v>
      </c>
    </row>
    <row r="138" spans="2:18" x14ac:dyDescent="0.25">
      <c r="B138" s="1" t="s">
        <v>219</v>
      </c>
      <c r="C138" s="1" t="s">
        <v>16</v>
      </c>
      <c r="D138">
        <v>6</v>
      </c>
      <c r="E138">
        <v>2</v>
      </c>
      <c r="F138">
        <f>IF(punkty_rekrutacyjne47[[#This Row],[Zachowanie]]=6,2,0)+punkty_rekrutacyjne47[[#This Row],[Osiagniecia]]</f>
        <v>6</v>
      </c>
      <c r="G138">
        <v>4</v>
      </c>
      <c r="H138">
        <v>5</v>
      </c>
      <c r="I138">
        <v>6</v>
      </c>
      <c r="J138">
        <v>4</v>
      </c>
      <c r="K13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38">
        <v>21</v>
      </c>
      <c r="M138">
        <v>73</v>
      </c>
      <c r="N138">
        <v>39</v>
      </c>
      <c r="O138">
        <v>28</v>
      </c>
      <c r="P138">
        <v>25</v>
      </c>
      <c r="Q138">
        <f>SUM(punkty_rekrutacyjne47[[#This Row],[GHP]:[GJP]])/10</f>
        <v>18.600000000000001</v>
      </c>
      <c r="R138" t="b">
        <f>punkty_rekrutacyjne47[[#This Row],[Punkty za zach i os]]+punkty_rekrutacyjne47[[#This Row],[Punkty za oceny]]&gt;punkty_rekrutacyjne47[[#This Row],[Punkty za egzamin]]</f>
        <v>1</v>
      </c>
    </row>
    <row r="139" spans="2:18" hidden="1" x14ac:dyDescent="0.25">
      <c r="B139" s="1" t="s">
        <v>220</v>
      </c>
      <c r="C139" s="1" t="s">
        <v>130</v>
      </c>
      <c r="D139">
        <v>0</v>
      </c>
      <c r="E139">
        <v>5</v>
      </c>
      <c r="F139">
        <f>IF(punkty_rekrutacyjne47[[#This Row],[Zachowanie]]=6,2,0)+punkty_rekrutacyjne47[[#This Row],[Osiagniecia]]</f>
        <v>0</v>
      </c>
      <c r="G139">
        <v>2</v>
      </c>
      <c r="H139">
        <v>4</v>
      </c>
      <c r="I139">
        <v>3</v>
      </c>
      <c r="J139">
        <v>3</v>
      </c>
      <c r="K13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39">
        <v>52</v>
      </c>
      <c r="M139">
        <v>74</v>
      </c>
      <c r="N139">
        <v>79</v>
      </c>
      <c r="O139">
        <v>92</v>
      </c>
      <c r="P139">
        <v>69</v>
      </c>
      <c r="Q139">
        <f>SUM(punkty_rekrutacyjne47[[#This Row],[GHP]:[GJP]])/10</f>
        <v>36.6</v>
      </c>
      <c r="R139" t="b">
        <f>punkty_rekrutacyjne47[[#This Row],[Punkty za zach i os]]+punkty_rekrutacyjne47[[#This Row],[Punkty za oceny]]&gt;punkty_rekrutacyjne47[[#This Row],[Punkty za egzamin]]</f>
        <v>0</v>
      </c>
    </row>
    <row r="140" spans="2:18" hidden="1" x14ac:dyDescent="0.25">
      <c r="B140" s="1" t="s">
        <v>221</v>
      </c>
      <c r="C140" s="1" t="s">
        <v>222</v>
      </c>
      <c r="D140">
        <v>1</v>
      </c>
      <c r="E140">
        <v>2</v>
      </c>
      <c r="F140">
        <f>IF(punkty_rekrutacyjne47[[#This Row],[Zachowanie]]=6,2,0)+punkty_rekrutacyjne47[[#This Row],[Osiagniecia]]</f>
        <v>1</v>
      </c>
      <c r="G140">
        <v>2</v>
      </c>
      <c r="H140">
        <v>4</v>
      </c>
      <c r="I140">
        <v>5</v>
      </c>
      <c r="J140">
        <v>3</v>
      </c>
      <c r="K14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40">
        <v>97</v>
      </c>
      <c r="M140">
        <v>51</v>
      </c>
      <c r="N140">
        <v>38</v>
      </c>
      <c r="O140">
        <v>17</v>
      </c>
      <c r="P140">
        <v>5</v>
      </c>
      <c r="Q140">
        <f>SUM(punkty_rekrutacyjne47[[#This Row],[GHP]:[GJP]])/10</f>
        <v>20.8</v>
      </c>
      <c r="R140" t="b">
        <f>punkty_rekrutacyjne47[[#This Row],[Punkty za zach i os]]+punkty_rekrutacyjne47[[#This Row],[Punkty za oceny]]&gt;punkty_rekrutacyjne47[[#This Row],[Punkty za egzamin]]</f>
        <v>0</v>
      </c>
    </row>
    <row r="141" spans="2:18" x14ac:dyDescent="0.25">
      <c r="B141" s="1" t="s">
        <v>223</v>
      </c>
      <c r="C141" s="1" t="s">
        <v>145</v>
      </c>
      <c r="D141">
        <v>3</v>
      </c>
      <c r="E141">
        <v>3</v>
      </c>
      <c r="F141">
        <f>IF(punkty_rekrutacyjne47[[#This Row],[Zachowanie]]=6,2,0)+punkty_rekrutacyjne47[[#This Row],[Osiagniecia]]</f>
        <v>3</v>
      </c>
      <c r="G141">
        <v>2</v>
      </c>
      <c r="H141">
        <v>5</v>
      </c>
      <c r="I141">
        <v>3</v>
      </c>
      <c r="J141">
        <v>5</v>
      </c>
      <c r="K14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41">
        <v>68</v>
      </c>
      <c r="M141">
        <v>38</v>
      </c>
      <c r="N141">
        <v>31</v>
      </c>
      <c r="O141">
        <v>14</v>
      </c>
      <c r="P141">
        <v>54</v>
      </c>
      <c r="Q141">
        <f>SUM(punkty_rekrutacyjne47[[#This Row],[GHP]:[GJP]])/10</f>
        <v>20.5</v>
      </c>
      <c r="R141" t="b">
        <f>punkty_rekrutacyjne47[[#This Row],[Punkty za zach i os]]+punkty_rekrutacyjne47[[#This Row],[Punkty za oceny]]&gt;punkty_rekrutacyjne47[[#This Row],[Punkty za egzamin]]</f>
        <v>1</v>
      </c>
    </row>
    <row r="142" spans="2:18" x14ac:dyDescent="0.25">
      <c r="B142" s="1" t="s">
        <v>224</v>
      </c>
      <c r="C142" s="1" t="s">
        <v>225</v>
      </c>
      <c r="D142">
        <v>7</v>
      </c>
      <c r="E142">
        <v>6</v>
      </c>
      <c r="F142">
        <f>IF(punkty_rekrutacyjne47[[#This Row],[Zachowanie]]=6,2,0)+punkty_rekrutacyjne47[[#This Row],[Osiagniecia]]</f>
        <v>9</v>
      </c>
      <c r="G142">
        <v>2</v>
      </c>
      <c r="H142">
        <v>5</v>
      </c>
      <c r="I142">
        <v>6</v>
      </c>
      <c r="J142">
        <v>5</v>
      </c>
      <c r="K14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42">
        <v>19</v>
      </c>
      <c r="M142">
        <v>56</v>
      </c>
      <c r="N142">
        <v>50</v>
      </c>
      <c r="O142">
        <v>43</v>
      </c>
      <c r="P142">
        <v>66</v>
      </c>
      <c r="Q142">
        <f>SUM(punkty_rekrutacyjne47[[#This Row],[GHP]:[GJP]])/10</f>
        <v>23.4</v>
      </c>
      <c r="R142" t="b">
        <f>punkty_rekrutacyjne47[[#This Row],[Punkty za zach i os]]+punkty_rekrutacyjne47[[#This Row],[Punkty za oceny]]&gt;punkty_rekrutacyjne47[[#This Row],[Punkty za egzamin]]</f>
        <v>1</v>
      </c>
    </row>
    <row r="143" spans="2:18" hidden="1" x14ac:dyDescent="0.25">
      <c r="B143" s="1" t="s">
        <v>226</v>
      </c>
      <c r="C143" s="1" t="s">
        <v>74</v>
      </c>
      <c r="D143">
        <v>6</v>
      </c>
      <c r="E143">
        <v>6</v>
      </c>
      <c r="F143">
        <f>IF(punkty_rekrutacyjne47[[#This Row],[Zachowanie]]=6,2,0)+punkty_rekrutacyjne47[[#This Row],[Osiagniecia]]</f>
        <v>8</v>
      </c>
      <c r="G143">
        <v>5</v>
      </c>
      <c r="H143">
        <v>3</v>
      </c>
      <c r="I143">
        <v>2</v>
      </c>
      <c r="J143">
        <v>3</v>
      </c>
      <c r="K14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43">
        <v>16</v>
      </c>
      <c r="M143">
        <v>95</v>
      </c>
      <c r="N143">
        <v>97</v>
      </c>
      <c r="O143">
        <v>62</v>
      </c>
      <c r="P143">
        <v>46</v>
      </c>
      <c r="Q143">
        <f>SUM(punkty_rekrutacyjne47[[#This Row],[GHP]:[GJP]])/10</f>
        <v>31.6</v>
      </c>
      <c r="R143" t="b">
        <f>punkty_rekrutacyjne47[[#This Row],[Punkty za zach i os]]+punkty_rekrutacyjne47[[#This Row],[Punkty za oceny]]&gt;punkty_rekrutacyjne47[[#This Row],[Punkty za egzamin]]</f>
        <v>0</v>
      </c>
    </row>
    <row r="144" spans="2:18" x14ac:dyDescent="0.25">
      <c r="B144" s="1" t="s">
        <v>227</v>
      </c>
      <c r="C144" s="1" t="s">
        <v>78</v>
      </c>
      <c r="D144">
        <v>6</v>
      </c>
      <c r="E144">
        <v>5</v>
      </c>
      <c r="F144">
        <f>IF(punkty_rekrutacyjne47[[#This Row],[Zachowanie]]=6,2,0)+punkty_rekrutacyjne47[[#This Row],[Osiagniecia]]</f>
        <v>6</v>
      </c>
      <c r="G144">
        <v>3</v>
      </c>
      <c r="H144">
        <v>2</v>
      </c>
      <c r="I144">
        <v>3</v>
      </c>
      <c r="J144">
        <v>5</v>
      </c>
      <c r="K14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44">
        <v>55</v>
      </c>
      <c r="M144">
        <v>2</v>
      </c>
      <c r="N144">
        <v>64</v>
      </c>
      <c r="O144">
        <v>13</v>
      </c>
      <c r="P144">
        <v>72</v>
      </c>
      <c r="Q144">
        <f>SUM(punkty_rekrutacyjne47[[#This Row],[GHP]:[GJP]])/10</f>
        <v>20.6</v>
      </c>
      <c r="R144" t="b">
        <f>punkty_rekrutacyjne47[[#This Row],[Punkty za zach i os]]+punkty_rekrutacyjne47[[#This Row],[Punkty za oceny]]&gt;punkty_rekrutacyjne47[[#This Row],[Punkty za egzamin]]</f>
        <v>1</v>
      </c>
    </row>
    <row r="145" spans="2:18" hidden="1" x14ac:dyDescent="0.25">
      <c r="B145" s="1" t="s">
        <v>228</v>
      </c>
      <c r="C145" s="1" t="s">
        <v>166</v>
      </c>
      <c r="D145">
        <v>6</v>
      </c>
      <c r="E145">
        <v>2</v>
      </c>
      <c r="F145">
        <f>IF(punkty_rekrutacyjne47[[#This Row],[Zachowanie]]=6,2,0)+punkty_rekrutacyjne47[[#This Row],[Osiagniecia]]</f>
        <v>6</v>
      </c>
      <c r="G145">
        <v>4</v>
      </c>
      <c r="H145">
        <v>3</v>
      </c>
      <c r="I145">
        <v>3</v>
      </c>
      <c r="J145">
        <v>2</v>
      </c>
      <c r="K14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45">
        <v>54</v>
      </c>
      <c r="M145">
        <v>83</v>
      </c>
      <c r="N145">
        <v>36</v>
      </c>
      <c r="O145">
        <v>27</v>
      </c>
      <c r="P145">
        <v>21</v>
      </c>
      <c r="Q145">
        <f>SUM(punkty_rekrutacyjne47[[#This Row],[GHP]:[GJP]])/10</f>
        <v>22.1</v>
      </c>
      <c r="R145" t="b">
        <f>punkty_rekrutacyjne47[[#This Row],[Punkty za zach i os]]+punkty_rekrutacyjne47[[#This Row],[Punkty za oceny]]&gt;punkty_rekrutacyjne47[[#This Row],[Punkty za egzamin]]</f>
        <v>0</v>
      </c>
    </row>
    <row r="146" spans="2:18" hidden="1" x14ac:dyDescent="0.25">
      <c r="B146" s="1" t="s">
        <v>229</v>
      </c>
      <c r="C146" s="1" t="s">
        <v>174</v>
      </c>
      <c r="D146">
        <v>1</v>
      </c>
      <c r="E146">
        <v>5</v>
      </c>
      <c r="F146">
        <f>IF(punkty_rekrutacyjne47[[#This Row],[Zachowanie]]=6,2,0)+punkty_rekrutacyjne47[[#This Row],[Osiagniecia]]</f>
        <v>1</v>
      </c>
      <c r="G146">
        <v>2</v>
      </c>
      <c r="H146">
        <v>2</v>
      </c>
      <c r="I146">
        <v>4</v>
      </c>
      <c r="J146">
        <v>5</v>
      </c>
      <c r="K14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46">
        <v>19</v>
      </c>
      <c r="M146">
        <v>92</v>
      </c>
      <c r="N146">
        <v>24</v>
      </c>
      <c r="O146">
        <v>32</v>
      </c>
      <c r="P146">
        <v>91</v>
      </c>
      <c r="Q146">
        <f>SUM(punkty_rekrutacyjne47[[#This Row],[GHP]:[GJP]])/10</f>
        <v>25.8</v>
      </c>
      <c r="R146" t="b">
        <f>punkty_rekrutacyjne47[[#This Row],[Punkty za zach i os]]+punkty_rekrutacyjne47[[#This Row],[Punkty za oceny]]&gt;punkty_rekrutacyjne47[[#This Row],[Punkty za egzamin]]</f>
        <v>0</v>
      </c>
    </row>
    <row r="147" spans="2:18" x14ac:dyDescent="0.25">
      <c r="B147" s="1" t="s">
        <v>230</v>
      </c>
      <c r="C147" s="1" t="s">
        <v>137</v>
      </c>
      <c r="D147">
        <v>7</v>
      </c>
      <c r="E147">
        <v>3</v>
      </c>
      <c r="F147">
        <f>IF(punkty_rekrutacyjne47[[#This Row],[Zachowanie]]=6,2,0)+punkty_rekrutacyjne47[[#This Row],[Osiagniecia]]</f>
        <v>7</v>
      </c>
      <c r="G147">
        <v>2</v>
      </c>
      <c r="H147">
        <v>3</v>
      </c>
      <c r="I147">
        <v>5</v>
      </c>
      <c r="J147">
        <v>6</v>
      </c>
      <c r="K14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47">
        <v>25</v>
      </c>
      <c r="M147">
        <v>14</v>
      </c>
      <c r="N147">
        <v>19</v>
      </c>
      <c r="O147">
        <v>95</v>
      </c>
      <c r="P147">
        <v>91</v>
      </c>
      <c r="Q147">
        <f>SUM(punkty_rekrutacyjne47[[#This Row],[GHP]:[GJP]])/10</f>
        <v>24.4</v>
      </c>
      <c r="R147" t="b">
        <f>punkty_rekrutacyjne47[[#This Row],[Punkty za zach i os]]+punkty_rekrutacyjne47[[#This Row],[Punkty za oceny]]&gt;punkty_rekrutacyjne47[[#This Row],[Punkty za egzamin]]</f>
        <v>1</v>
      </c>
    </row>
    <row r="148" spans="2:18" x14ac:dyDescent="0.25">
      <c r="B148" s="1" t="s">
        <v>231</v>
      </c>
      <c r="C148" s="1" t="s">
        <v>232</v>
      </c>
      <c r="D148">
        <v>8</v>
      </c>
      <c r="E148">
        <v>4</v>
      </c>
      <c r="F148">
        <f>IF(punkty_rekrutacyjne47[[#This Row],[Zachowanie]]=6,2,0)+punkty_rekrutacyjne47[[#This Row],[Osiagniecia]]</f>
        <v>8</v>
      </c>
      <c r="G148">
        <v>3</v>
      </c>
      <c r="H148">
        <v>2</v>
      </c>
      <c r="I148">
        <v>3</v>
      </c>
      <c r="J148">
        <v>4</v>
      </c>
      <c r="K14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48">
        <v>37</v>
      </c>
      <c r="M148">
        <v>69</v>
      </c>
      <c r="N148">
        <v>12</v>
      </c>
      <c r="O148">
        <v>17</v>
      </c>
      <c r="P148">
        <v>48</v>
      </c>
      <c r="Q148">
        <f>SUM(punkty_rekrutacyjne47[[#This Row],[GHP]:[GJP]])/10</f>
        <v>18.3</v>
      </c>
      <c r="R148" t="b">
        <f>punkty_rekrutacyjne47[[#This Row],[Punkty za zach i os]]+punkty_rekrutacyjne47[[#This Row],[Punkty za oceny]]&gt;punkty_rekrutacyjne47[[#This Row],[Punkty za egzamin]]</f>
        <v>1</v>
      </c>
    </row>
    <row r="149" spans="2:18" x14ac:dyDescent="0.25">
      <c r="B149" s="1" t="s">
        <v>233</v>
      </c>
      <c r="C149" s="1" t="s">
        <v>145</v>
      </c>
      <c r="D149">
        <v>3</v>
      </c>
      <c r="E149">
        <v>6</v>
      </c>
      <c r="F149">
        <f>IF(punkty_rekrutacyjne47[[#This Row],[Zachowanie]]=6,2,0)+punkty_rekrutacyjne47[[#This Row],[Osiagniecia]]</f>
        <v>5</v>
      </c>
      <c r="G149">
        <v>6</v>
      </c>
      <c r="H149">
        <v>6</v>
      </c>
      <c r="I149">
        <v>3</v>
      </c>
      <c r="J149">
        <v>4</v>
      </c>
      <c r="K14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49">
        <v>79</v>
      </c>
      <c r="M149">
        <v>23</v>
      </c>
      <c r="N149">
        <v>17</v>
      </c>
      <c r="O149">
        <v>99</v>
      </c>
      <c r="P149">
        <v>29</v>
      </c>
      <c r="Q149">
        <f>SUM(punkty_rekrutacyjne47[[#This Row],[GHP]:[GJP]])/10</f>
        <v>24.7</v>
      </c>
      <c r="R149" t="b">
        <f>punkty_rekrutacyjne47[[#This Row],[Punkty za zach i os]]+punkty_rekrutacyjne47[[#This Row],[Punkty za oceny]]&gt;punkty_rekrutacyjne47[[#This Row],[Punkty za egzamin]]</f>
        <v>1</v>
      </c>
    </row>
    <row r="150" spans="2:18" hidden="1" x14ac:dyDescent="0.25">
      <c r="B150" s="1" t="s">
        <v>234</v>
      </c>
      <c r="C150" s="1" t="s">
        <v>159</v>
      </c>
      <c r="D150">
        <v>4</v>
      </c>
      <c r="E150">
        <v>5</v>
      </c>
      <c r="F150">
        <f>IF(punkty_rekrutacyjne47[[#This Row],[Zachowanie]]=6,2,0)+punkty_rekrutacyjne47[[#This Row],[Osiagniecia]]</f>
        <v>4</v>
      </c>
      <c r="G150">
        <v>2</v>
      </c>
      <c r="H150">
        <v>5</v>
      </c>
      <c r="I150">
        <v>4</v>
      </c>
      <c r="J150">
        <v>3</v>
      </c>
      <c r="K15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50">
        <v>41</v>
      </c>
      <c r="M150">
        <v>64</v>
      </c>
      <c r="N150">
        <v>91</v>
      </c>
      <c r="O150">
        <v>82</v>
      </c>
      <c r="P150">
        <v>100</v>
      </c>
      <c r="Q150">
        <f>SUM(punkty_rekrutacyjne47[[#This Row],[GHP]:[GJP]])/10</f>
        <v>37.799999999999997</v>
      </c>
      <c r="R150" t="b">
        <f>punkty_rekrutacyjne47[[#This Row],[Punkty za zach i os]]+punkty_rekrutacyjne47[[#This Row],[Punkty za oceny]]&gt;punkty_rekrutacyjne47[[#This Row],[Punkty za egzamin]]</f>
        <v>0</v>
      </c>
    </row>
    <row r="151" spans="2:18" hidden="1" x14ac:dyDescent="0.25">
      <c r="B151" s="1" t="s">
        <v>235</v>
      </c>
      <c r="C151" s="1" t="s">
        <v>101</v>
      </c>
      <c r="D151">
        <v>5</v>
      </c>
      <c r="E151">
        <v>4</v>
      </c>
      <c r="F151">
        <f>IF(punkty_rekrutacyjne47[[#This Row],[Zachowanie]]=6,2,0)+punkty_rekrutacyjne47[[#This Row],[Osiagniecia]]</f>
        <v>5</v>
      </c>
      <c r="G151">
        <v>5</v>
      </c>
      <c r="H151">
        <v>2</v>
      </c>
      <c r="I151">
        <v>3</v>
      </c>
      <c r="J151">
        <v>2</v>
      </c>
      <c r="K15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151">
        <v>87</v>
      </c>
      <c r="M151">
        <v>45</v>
      </c>
      <c r="N151">
        <v>47</v>
      </c>
      <c r="O151">
        <v>75</v>
      </c>
      <c r="P151">
        <v>51</v>
      </c>
      <c r="Q151">
        <f>SUM(punkty_rekrutacyjne47[[#This Row],[GHP]:[GJP]])/10</f>
        <v>30.5</v>
      </c>
      <c r="R151" t="b">
        <f>punkty_rekrutacyjne47[[#This Row],[Punkty za zach i os]]+punkty_rekrutacyjne47[[#This Row],[Punkty za oceny]]&gt;punkty_rekrutacyjne47[[#This Row],[Punkty za egzamin]]</f>
        <v>0</v>
      </c>
    </row>
    <row r="152" spans="2:18" x14ac:dyDescent="0.25">
      <c r="B152" s="1" t="s">
        <v>236</v>
      </c>
      <c r="C152" s="1" t="s">
        <v>90</v>
      </c>
      <c r="D152">
        <v>8</v>
      </c>
      <c r="E152">
        <v>3</v>
      </c>
      <c r="F152">
        <f>IF(punkty_rekrutacyjne47[[#This Row],[Zachowanie]]=6,2,0)+punkty_rekrutacyjne47[[#This Row],[Osiagniecia]]</f>
        <v>8</v>
      </c>
      <c r="G152">
        <v>6</v>
      </c>
      <c r="H152">
        <v>3</v>
      </c>
      <c r="I152">
        <v>6</v>
      </c>
      <c r="J152">
        <v>2</v>
      </c>
      <c r="K15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52">
        <v>84</v>
      </c>
      <c r="M152">
        <v>77</v>
      </c>
      <c r="N152">
        <v>71</v>
      </c>
      <c r="O152">
        <v>71</v>
      </c>
      <c r="P152">
        <v>9</v>
      </c>
      <c r="Q152">
        <f>SUM(punkty_rekrutacyjne47[[#This Row],[GHP]:[GJP]])/10</f>
        <v>31.2</v>
      </c>
      <c r="R152" t="b">
        <f>punkty_rekrutacyjne47[[#This Row],[Punkty za zach i os]]+punkty_rekrutacyjne47[[#This Row],[Punkty za oceny]]&gt;punkty_rekrutacyjne47[[#This Row],[Punkty za egzamin]]</f>
        <v>1</v>
      </c>
    </row>
    <row r="153" spans="2:18" x14ac:dyDescent="0.25">
      <c r="B153" s="1" t="s">
        <v>237</v>
      </c>
      <c r="C153" s="1" t="s">
        <v>90</v>
      </c>
      <c r="D153">
        <v>1</v>
      </c>
      <c r="E153">
        <v>2</v>
      </c>
      <c r="F153">
        <f>IF(punkty_rekrutacyjne47[[#This Row],[Zachowanie]]=6,2,0)+punkty_rekrutacyjne47[[#This Row],[Osiagniecia]]</f>
        <v>1</v>
      </c>
      <c r="G153">
        <v>4</v>
      </c>
      <c r="H153">
        <v>4</v>
      </c>
      <c r="I153">
        <v>5</v>
      </c>
      <c r="J153">
        <v>5</v>
      </c>
      <c r="K15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53">
        <v>20</v>
      </c>
      <c r="M153">
        <v>93</v>
      </c>
      <c r="N153">
        <v>68</v>
      </c>
      <c r="O153">
        <v>58</v>
      </c>
      <c r="P153">
        <v>23</v>
      </c>
      <c r="Q153">
        <f>SUM(punkty_rekrutacyjne47[[#This Row],[GHP]:[GJP]])/10</f>
        <v>26.2</v>
      </c>
      <c r="R153" t="b">
        <f>punkty_rekrutacyjne47[[#This Row],[Punkty za zach i os]]+punkty_rekrutacyjne47[[#This Row],[Punkty za oceny]]&gt;punkty_rekrutacyjne47[[#This Row],[Punkty za egzamin]]</f>
        <v>1</v>
      </c>
    </row>
    <row r="154" spans="2:18" x14ac:dyDescent="0.25">
      <c r="B154" s="1" t="s">
        <v>238</v>
      </c>
      <c r="C154" s="1" t="s">
        <v>239</v>
      </c>
      <c r="D154">
        <v>7</v>
      </c>
      <c r="E154">
        <v>5</v>
      </c>
      <c r="F154">
        <f>IF(punkty_rekrutacyjne47[[#This Row],[Zachowanie]]=6,2,0)+punkty_rekrutacyjne47[[#This Row],[Osiagniecia]]</f>
        <v>7</v>
      </c>
      <c r="G154">
        <v>6</v>
      </c>
      <c r="H154">
        <v>6</v>
      </c>
      <c r="I154">
        <v>2</v>
      </c>
      <c r="J154">
        <v>5</v>
      </c>
      <c r="K15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54">
        <v>80</v>
      </c>
      <c r="M154">
        <v>90</v>
      </c>
      <c r="N154">
        <v>62</v>
      </c>
      <c r="O154">
        <v>97</v>
      </c>
      <c r="P154">
        <v>3</v>
      </c>
      <c r="Q154">
        <f>SUM(punkty_rekrutacyjne47[[#This Row],[GHP]:[GJP]])/10</f>
        <v>33.200000000000003</v>
      </c>
      <c r="R154" t="b">
        <f>punkty_rekrutacyjne47[[#This Row],[Punkty za zach i os]]+punkty_rekrutacyjne47[[#This Row],[Punkty za oceny]]&gt;punkty_rekrutacyjne47[[#This Row],[Punkty za egzamin]]</f>
        <v>1</v>
      </c>
    </row>
    <row r="155" spans="2:18" x14ac:dyDescent="0.25">
      <c r="B155" s="1" t="s">
        <v>240</v>
      </c>
      <c r="C155" s="1" t="s">
        <v>232</v>
      </c>
      <c r="D155">
        <v>6</v>
      </c>
      <c r="E155">
        <v>6</v>
      </c>
      <c r="F155">
        <f>IF(punkty_rekrutacyjne47[[#This Row],[Zachowanie]]=6,2,0)+punkty_rekrutacyjne47[[#This Row],[Osiagniecia]]</f>
        <v>8</v>
      </c>
      <c r="G155">
        <v>6</v>
      </c>
      <c r="H155">
        <v>4</v>
      </c>
      <c r="I155">
        <v>4</v>
      </c>
      <c r="J155">
        <v>5</v>
      </c>
      <c r="K15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55">
        <v>77</v>
      </c>
      <c r="M155">
        <v>40</v>
      </c>
      <c r="N155">
        <v>93</v>
      </c>
      <c r="O155">
        <v>80</v>
      </c>
      <c r="P155">
        <v>71</v>
      </c>
      <c r="Q155">
        <f>SUM(punkty_rekrutacyjne47[[#This Row],[GHP]:[GJP]])/10</f>
        <v>36.1</v>
      </c>
      <c r="R155" t="b">
        <f>punkty_rekrutacyjne47[[#This Row],[Punkty za zach i os]]+punkty_rekrutacyjne47[[#This Row],[Punkty za oceny]]&gt;punkty_rekrutacyjne47[[#This Row],[Punkty za egzamin]]</f>
        <v>1</v>
      </c>
    </row>
    <row r="156" spans="2:18" x14ac:dyDescent="0.25">
      <c r="B156" s="1" t="s">
        <v>241</v>
      </c>
      <c r="C156" s="1" t="s">
        <v>242</v>
      </c>
      <c r="D156">
        <v>4</v>
      </c>
      <c r="E156">
        <v>6</v>
      </c>
      <c r="F156">
        <f>IF(punkty_rekrutacyjne47[[#This Row],[Zachowanie]]=6,2,0)+punkty_rekrutacyjne47[[#This Row],[Osiagniecia]]</f>
        <v>6</v>
      </c>
      <c r="G156">
        <v>5</v>
      </c>
      <c r="H156">
        <v>3</v>
      </c>
      <c r="I156">
        <v>5</v>
      </c>
      <c r="J156">
        <v>4</v>
      </c>
      <c r="K15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56">
        <v>65</v>
      </c>
      <c r="M156">
        <v>34</v>
      </c>
      <c r="N156">
        <v>51</v>
      </c>
      <c r="O156">
        <v>38</v>
      </c>
      <c r="P156">
        <v>65</v>
      </c>
      <c r="Q156">
        <f>SUM(punkty_rekrutacyjne47[[#This Row],[GHP]:[GJP]])/10</f>
        <v>25.3</v>
      </c>
      <c r="R156" t="b">
        <f>punkty_rekrutacyjne47[[#This Row],[Punkty za zach i os]]+punkty_rekrutacyjne47[[#This Row],[Punkty za oceny]]&gt;punkty_rekrutacyjne47[[#This Row],[Punkty za egzamin]]</f>
        <v>1</v>
      </c>
    </row>
    <row r="157" spans="2:18" hidden="1" x14ac:dyDescent="0.25">
      <c r="B157" s="1" t="s">
        <v>243</v>
      </c>
      <c r="C157" s="1" t="s">
        <v>244</v>
      </c>
      <c r="D157">
        <v>0</v>
      </c>
      <c r="E157">
        <v>6</v>
      </c>
      <c r="F157">
        <f>IF(punkty_rekrutacyjne47[[#This Row],[Zachowanie]]=6,2,0)+punkty_rekrutacyjne47[[#This Row],[Osiagniecia]]</f>
        <v>2</v>
      </c>
      <c r="G157">
        <v>4</v>
      </c>
      <c r="H157">
        <v>3</v>
      </c>
      <c r="I157">
        <v>3</v>
      </c>
      <c r="J157">
        <v>2</v>
      </c>
      <c r="K15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57">
        <v>62</v>
      </c>
      <c r="M157">
        <v>62</v>
      </c>
      <c r="N157">
        <v>86</v>
      </c>
      <c r="O157">
        <v>10</v>
      </c>
      <c r="P157">
        <v>2</v>
      </c>
      <c r="Q157">
        <f>SUM(punkty_rekrutacyjne47[[#This Row],[GHP]:[GJP]])/10</f>
        <v>22.2</v>
      </c>
      <c r="R157" t="b">
        <f>punkty_rekrutacyjne47[[#This Row],[Punkty za zach i os]]+punkty_rekrutacyjne47[[#This Row],[Punkty za oceny]]&gt;punkty_rekrutacyjne47[[#This Row],[Punkty za egzamin]]</f>
        <v>0</v>
      </c>
    </row>
    <row r="158" spans="2:18" hidden="1" x14ac:dyDescent="0.25">
      <c r="B158" s="1" t="s">
        <v>245</v>
      </c>
      <c r="C158" s="1" t="s">
        <v>246</v>
      </c>
      <c r="D158">
        <v>8</v>
      </c>
      <c r="E158">
        <v>5</v>
      </c>
      <c r="F158">
        <f>IF(punkty_rekrutacyjne47[[#This Row],[Zachowanie]]=6,2,0)+punkty_rekrutacyjne47[[#This Row],[Osiagniecia]]</f>
        <v>8</v>
      </c>
      <c r="G158">
        <v>4</v>
      </c>
      <c r="H158">
        <v>2</v>
      </c>
      <c r="I158">
        <v>4</v>
      </c>
      <c r="J158">
        <v>2</v>
      </c>
      <c r="K15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158">
        <v>70</v>
      </c>
      <c r="M158">
        <v>4</v>
      </c>
      <c r="N158">
        <v>92</v>
      </c>
      <c r="O158">
        <v>91</v>
      </c>
      <c r="P158">
        <v>21</v>
      </c>
      <c r="Q158">
        <f>SUM(punkty_rekrutacyjne47[[#This Row],[GHP]:[GJP]])/10</f>
        <v>27.8</v>
      </c>
      <c r="R158" t="b">
        <f>punkty_rekrutacyjne47[[#This Row],[Punkty za zach i os]]+punkty_rekrutacyjne47[[#This Row],[Punkty za oceny]]&gt;punkty_rekrutacyjne47[[#This Row],[Punkty za egzamin]]</f>
        <v>0</v>
      </c>
    </row>
    <row r="159" spans="2:18" x14ac:dyDescent="0.25">
      <c r="B159" s="1" t="s">
        <v>247</v>
      </c>
      <c r="C159" s="1" t="s">
        <v>164</v>
      </c>
      <c r="D159">
        <v>1</v>
      </c>
      <c r="E159">
        <v>2</v>
      </c>
      <c r="F159">
        <f>IF(punkty_rekrutacyjne47[[#This Row],[Zachowanie]]=6,2,0)+punkty_rekrutacyjne47[[#This Row],[Osiagniecia]]</f>
        <v>1</v>
      </c>
      <c r="G159">
        <v>6</v>
      </c>
      <c r="H159">
        <v>5</v>
      </c>
      <c r="I159">
        <v>6</v>
      </c>
      <c r="J159">
        <v>4</v>
      </c>
      <c r="K15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159">
        <v>66</v>
      </c>
      <c r="M159">
        <v>78</v>
      </c>
      <c r="N159">
        <v>26</v>
      </c>
      <c r="O159">
        <v>98</v>
      </c>
      <c r="P159">
        <v>56</v>
      </c>
      <c r="Q159">
        <f>SUM(punkty_rekrutacyjne47[[#This Row],[GHP]:[GJP]])/10</f>
        <v>32.4</v>
      </c>
      <c r="R159" t="b">
        <f>punkty_rekrutacyjne47[[#This Row],[Punkty za zach i os]]+punkty_rekrutacyjne47[[#This Row],[Punkty za oceny]]&gt;punkty_rekrutacyjne47[[#This Row],[Punkty za egzamin]]</f>
        <v>1</v>
      </c>
    </row>
    <row r="160" spans="2:18" x14ac:dyDescent="0.25">
      <c r="B160" s="1" t="s">
        <v>248</v>
      </c>
      <c r="C160" s="1" t="s">
        <v>249</v>
      </c>
      <c r="D160">
        <v>3</v>
      </c>
      <c r="E160">
        <v>4</v>
      </c>
      <c r="F160">
        <f>IF(punkty_rekrutacyjne47[[#This Row],[Zachowanie]]=6,2,0)+punkty_rekrutacyjne47[[#This Row],[Osiagniecia]]</f>
        <v>3</v>
      </c>
      <c r="G160">
        <v>6</v>
      </c>
      <c r="H160">
        <v>2</v>
      </c>
      <c r="I160">
        <v>2</v>
      </c>
      <c r="J160">
        <v>5</v>
      </c>
      <c r="K16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60">
        <v>54</v>
      </c>
      <c r="M160">
        <v>12</v>
      </c>
      <c r="N160">
        <v>13</v>
      </c>
      <c r="O160">
        <v>21</v>
      </c>
      <c r="P160">
        <v>24</v>
      </c>
      <c r="Q160">
        <f>SUM(punkty_rekrutacyjne47[[#This Row],[GHP]:[GJP]])/10</f>
        <v>12.4</v>
      </c>
      <c r="R160" t="b">
        <f>punkty_rekrutacyjne47[[#This Row],[Punkty za zach i os]]+punkty_rekrutacyjne47[[#This Row],[Punkty za oceny]]&gt;punkty_rekrutacyjne47[[#This Row],[Punkty za egzamin]]</f>
        <v>1</v>
      </c>
    </row>
    <row r="161" spans="2:18" x14ac:dyDescent="0.25">
      <c r="B161" s="1" t="s">
        <v>250</v>
      </c>
      <c r="C161" s="1" t="s">
        <v>251</v>
      </c>
      <c r="D161">
        <v>6</v>
      </c>
      <c r="E161">
        <v>2</v>
      </c>
      <c r="F161">
        <f>IF(punkty_rekrutacyjne47[[#This Row],[Zachowanie]]=6,2,0)+punkty_rekrutacyjne47[[#This Row],[Osiagniecia]]</f>
        <v>6</v>
      </c>
      <c r="G161">
        <v>3</v>
      </c>
      <c r="H161">
        <v>3</v>
      </c>
      <c r="I161">
        <v>3</v>
      </c>
      <c r="J161">
        <v>6</v>
      </c>
      <c r="K16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61">
        <v>27</v>
      </c>
      <c r="M161">
        <v>2</v>
      </c>
      <c r="N161">
        <v>84</v>
      </c>
      <c r="O161">
        <v>100</v>
      </c>
      <c r="P161">
        <v>27</v>
      </c>
      <c r="Q161">
        <f>SUM(punkty_rekrutacyjne47[[#This Row],[GHP]:[GJP]])/10</f>
        <v>24</v>
      </c>
      <c r="R161" t="b">
        <f>punkty_rekrutacyjne47[[#This Row],[Punkty za zach i os]]+punkty_rekrutacyjne47[[#This Row],[Punkty za oceny]]&gt;punkty_rekrutacyjne47[[#This Row],[Punkty za egzamin]]</f>
        <v>1</v>
      </c>
    </row>
    <row r="162" spans="2:18" hidden="1" x14ac:dyDescent="0.25">
      <c r="B162" s="1" t="s">
        <v>252</v>
      </c>
      <c r="C162" s="1" t="s">
        <v>253</v>
      </c>
      <c r="D162">
        <v>1</v>
      </c>
      <c r="E162">
        <v>4</v>
      </c>
      <c r="F162">
        <f>IF(punkty_rekrutacyjne47[[#This Row],[Zachowanie]]=6,2,0)+punkty_rekrutacyjne47[[#This Row],[Osiagniecia]]</f>
        <v>1</v>
      </c>
      <c r="G162">
        <v>6</v>
      </c>
      <c r="H162">
        <v>6</v>
      </c>
      <c r="I162">
        <v>2</v>
      </c>
      <c r="J162">
        <v>3</v>
      </c>
      <c r="K16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62">
        <v>43</v>
      </c>
      <c r="M162">
        <v>77</v>
      </c>
      <c r="N162">
        <v>31</v>
      </c>
      <c r="O162">
        <v>88</v>
      </c>
      <c r="P162">
        <v>67</v>
      </c>
      <c r="Q162">
        <f>SUM(punkty_rekrutacyjne47[[#This Row],[GHP]:[GJP]])/10</f>
        <v>30.6</v>
      </c>
      <c r="R162" t="b">
        <f>punkty_rekrutacyjne47[[#This Row],[Punkty za zach i os]]+punkty_rekrutacyjne47[[#This Row],[Punkty za oceny]]&gt;punkty_rekrutacyjne47[[#This Row],[Punkty za egzamin]]</f>
        <v>0</v>
      </c>
    </row>
    <row r="163" spans="2:18" x14ac:dyDescent="0.25">
      <c r="B163" s="1" t="s">
        <v>254</v>
      </c>
      <c r="C163" s="1" t="s">
        <v>28</v>
      </c>
      <c r="D163">
        <v>3</v>
      </c>
      <c r="E163">
        <v>6</v>
      </c>
      <c r="F163">
        <f>IF(punkty_rekrutacyjne47[[#This Row],[Zachowanie]]=6,2,0)+punkty_rekrutacyjne47[[#This Row],[Osiagniecia]]</f>
        <v>5</v>
      </c>
      <c r="G163">
        <v>6</v>
      </c>
      <c r="H163">
        <v>4</v>
      </c>
      <c r="I163">
        <v>3</v>
      </c>
      <c r="J163">
        <v>6</v>
      </c>
      <c r="K16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63">
        <v>63</v>
      </c>
      <c r="M163">
        <v>36</v>
      </c>
      <c r="N163">
        <v>68</v>
      </c>
      <c r="O163">
        <v>19</v>
      </c>
      <c r="P163">
        <v>39</v>
      </c>
      <c r="Q163">
        <f>SUM(punkty_rekrutacyjne47[[#This Row],[GHP]:[GJP]])/10</f>
        <v>22.5</v>
      </c>
      <c r="R163" t="b">
        <f>punkty_rekrutacyjne47[[#This Row],[Punkty za zach i os]]+punkty_rekrutacyjne47[[#This Row],[Punkty za oceny]]&gt;punkty_rekrutacyjne47[[#This Row],[Punkty za egzamin]]</f>
        <v>1</v>
      </c>
    </row>
    <row r="164" spans="2:18" x14ac:dyDescent="0.25">
      <c r="B164" s="1" t="s">
        <v>255</v>
      </c>
      <c r="C164" s="1" t="s">
        <v>222</v>
      </c>
      <c r="D164">
        <v>1</v>
      </c>
      <c r="E164">
        <v>2</v>
      </c>
      <c r="F164">
        <f>IF(punkty_rekrutacyjne47[[#This Row],[Zachowanie]]=6,2,0)+punkty_rekrutacyjne47[[#This Row],[Osiagniecia]]</f>
        <v>1</v>
      </c>
      <c r="G164">
        <v>6</v>
      </c>
      <c r="H164">
        <v>4</v>
      </c>
      <c r="I164">
        <v>2</v>
      </c>
      <c r="J164">
        <v>2</v>
      </c>
      <c r="K16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64">
        <v>32</v>
      </c>
      <c r="M164">
        <v>18</v>
      </c>
      <c r="N164">
        <v>1</v>
      </c>
      <c r="O164">
        <v>56</v>
      </c>
      <c r="P164">
        <v>7</v>
      </c>
      <c r="Q164">
        <f>SUM(punkty_rekrutacyjne47[[#This Row],[GHP]:[GJP]])/10</f>
        <v>11.4</v>
      </c>
      <c r="R164" t="b">
        <f>punkty_rekrutacyjne47[[#This Row],[Punkty za zach i os]]+punkty_rekrutacyjne47[[#This Row],[Punkty za oceny]]&gt;punkty_rekrutacyjne47[[#This Row],[Punkty za egzamin]]</f>
        <v>1</v>
      </c>
    </row>
    <row r="165" spans="2:18" hidden="1" x14ac:dyDescent="0.25">
      <c r="B165" s="1" t="s">
        <v>256</v>
      </c>
      <c r="C165" s="1" t="s">
        <v>78</v>
      </c>
      <c r="D165">
        <v>4</v>
      </c>
      <c r="E165">
        <v>3</v>
      </c>
      <c r="F165">
        <f>IF(punkty_rekrutacyjne47[[#This Row],[Zachowanie]]=6,2,0)+punkty_rekrutacyjne47[[#This Row],[Osiagniecia]]</f>
        <v>4</v>
      </c>
      <c r="G165">
        <v>3</v>
      </c>
      <c r="H165">
        <v>2</v>
      </c>
      <c r="I165">
        <v>6</v>
      </c>
      <c r="J165">
        <v>2</v>
      </c>
      <c r="K16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65">
        <v>60</v>
      </c>
      <c r="M165">
        <v>64</v>
      </c>
      <c r="N165">
        <v>100</v>
      </c>
      <c r="O165">
        <v>38</v>
      </c>
      <c r="P165">
        <v>70</v>
      </c>
      <c r="Q165">
        <f>SUM(punkty_rekrutacyjne47[[#This Row],[GHP]:[GJP]])/10</f>
        <v>33.200000000000003</v>
      </c>
      <c r="R165" t="b">
        <f>punkty_rekrutacyjne47[[#This Row],[Punkty za zach i os]]+punkty_rekrutacyjne47[[#This Row],[Punkty za oceny]]&gt;punkty_rekrutacyjne47[[#This Row],[Punkty za egzamin]]</f>
        <v>0</v>
      </c>
    </row>
    <row r="166" spans="2:18" hidden="1" x14ac:dyDescent="0.25">
      <c r="B166" s="1" t="s">
        <v>257</v>
      </c>
      <c r="C166" s="1" t="s">
        <v>20</v>
      </c>
      <c r="D166">
        <v>0</v>
      </c>
      <c r="E166">
        <v>6</v>
      </c>
      <c r="F166">
        <f>IF(punkty_rekrutacyjne47[[#This Row],[Zachowanie]]=6,2,0)+punkty_rekrutacyjne47[[#This Row],[Osiagniecia]]</f>
        <v>2</v>
      </c>
      <c r="G166">
        <v>6</v>
      </c>
      <c r="H166">
        <v>5</v>
      </c>
      <c r="I166">
        <v>3</v>
      </c>
      <c r="J166">
        <v>2</v>
      </c>
      <c r="K16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66">
        <v>39</v>
      </c>
      <c r="M166">
        <v>66</v>
      </c>
      <c r="N166">
        <v>84</v>
      </c>
      <c r="O166">
        <v>47</v>
      </c>
      <c r="P166">
        <v>21</v>
      </c>
      <c r="Q166">
        <f>SUM(punkty_rekrutacyjne47[[#This Row],[GHP]:[GJP]])/10</f>
        <v>25.7</v>
      </c>
      <c r="R166" t="b">
        <f>punkty_rekrutacyjne47[[#This Row],[Punkty za zach i os]]+punkty_rekrutacyjne47[[#This Row],[Punkty za oceny]]&gt;punkty_rekrutacyjne47[[#This Row],[Punkty za egzamin]]</f>
        <v>0</v>
      </c>
    </row>
    <row r="167" spans="2:18" hidden="1" x14ac:dyDescent="0.25">
      <c r="B167" s="1" t="s">
        <v>258</v>
      </c>
      <c r="C167" s="1" t="s">
        <v>180</v>
      </c>
      <c r="D167">
        <v>2</v>
      </c>
      <c r="E167">
        <v>2</v>
      </c>
      <c r="F167">
        <f>IF(punkty_rekrutacyjne47[[#This Row],[Zachowanie]]=6,2,0)+punkty_rekrutacyjne47[[#This Row],[Osiagniecia]]</f>
        <v>2</v>
      </c>
      <c r="G167">
        <v>5</v>
      </c>
      <c r="H167">
        <v>2</v>
      </c>
      <c r="I167">
        <v>3</v>
      </c>
      <c r="J167">
        <v>3</v>
      </c>
      <c r="K16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67">
        <v>11</v>
      </c>
      <c r="M167">
        <v>88</v>
      </c>
      <c r="N167">
        <v>90</v>
      </c>
      <c r="O167">
        <v>20</v>
      </c>
      <c r="P167">
        <v>65</v>
      </c>
      <c r="Q167">
        <f>SUM(punkty_rekrutacyjne47[[#This Row],[GHP]:[GJP]])/10</f>
        <v>27.4</v>
      </c>
      <c r="R167" t="b">
        <f>punkty_rekrutacyjne47[[#This Row],[Punkty za zach i os]]+punkty_rekrutacyjne47[[#This Row],[Punkty za oceny]]&gt;punkty_rekrutacyjne47[[#This Row],[Punkty za egzamin]]</f>
        <v>0</v>
      </c>
    </row>
    <row r="168" spans="2:18" hidden="1" x14ac:dyDescent="0.25">
      <c r="B168" s="1" t="s">
        <v>259</v>
      </c>
      <c r="C168" s="1" t="s">
        <v>260</v>
      </c>
      <c r="D168">
        <v>2</v>
      </c>
      <c r="E168">
        <v>5</v>
      </c>
      <c r="F168">
        <f>IF(punkty_rekrutacyjne47[[#This Row],[Zachowanie]]=6,2,0)+punkty_rekrutacyjne47[[#This Row],[Osiagniecia]]</f>
        <v>2</v>
      </c>
      <c r="G168">
        <v>5</v>
      </c>
      <c r="H168">
        <v>2</v>
      </c>
      <c r="I168">
        <v>6</v>
      </c>
      <c r="J168">
        <v>2</v>
      </c>
      <c r="K16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68">
        <v>79</v>
      </c>
      <c r="M168">
        <v>66</v>
      </c>
      <c r="N168">
        <v>91</v>
      </c>
      <c r="O168">
        <v>30</v>
      </c>
      <c r="P168">
        <v>90</v>
      </c>
      <c r="Q168">
        <f>SUM(punkty_rekrutacyjne47[[#This Row],[GHP]:[GJP]])/10</f>
        <v>35.6</v>
      </c>
      <c r="R168" t="b">
        <f>punkty_rekrutacyjne47[[#This Row],[Punkty za zach i os]]+punkty_rekrutacyjne47[[#This Row],[Punkty za oceny]]&gt;punkty_rekrutacyjne47[[#This Row],[Punkty za egzamin]]</f>
        <v>0</v>
      </c>
    </row>
    <row r="169" spans="2:18" x14ac:dyDescent="0.25">
      <c r="B169" s="1" t="s">
        <v>261</v>
      </c>
      <c r="C169" s="1" t="s">
        <v>218</v>
      </c>
      <c r="D169">
        <v>5</v>
      </c>
      <c r="E169">
        <v>3</v>
      </c>
      <c r="F169">
        <f>IF(punkty_rekrutacyjne47[[#This Row],[Zachowanie]]=6,2,0)+punkty_rekrutacyjne47[[#This Row],[Osiagniecia]]</f>
        <v>5</v>
      </c>
      <c r="G169">
        <v>6</v>
      </c>
      <c r="H169">
        <v>3</v>
      </c>
      <c r="I169">
        <v>3</v>
      </c>
      <c r="J169">
        <v>5</v>
      </c>
      <c r="K16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169">
        <v>15</v>
      </c>
      <c r="M169">
        <v>21</v>
      </c>
      <c r="N169">
        <v>66</v>
      </c>
      <c r="O169">
        <v>55</v>
      </c>
      <c r="P169">
        <v>90</v>
      </c>
      <c r="Q169">
        <f>SUM(punkty_rekrutacyjne47[[#This Row],[GHP]:[GJP]])/10</f>
        <v>24.7</v>
      </c>
      <c r="R169" t="b">
        <f>punkty_rekrutacyjne47[[#This Row],[Punkty za zach i os]]+punkty_rekrutacyjne47[[#This Row],[Punkty za oceny]]&gt;punkty_rekrutacyjne47[[#This Row],[Punkty za egzamin]]</f>
        <v>1</v>
      </c>
    </row>
    <row r="170" spans="2:18" x14ac:dyDescent="0.25">
      <c r="B170" s="1" t="s">
        <v>262</v>
      </c>
      <c r="C170" s="1" t="s">
        <v>41</v>
      </c>
      <c r="D170">
        <v>4</v>
      </c>
      <c r="E170">
        <v>3</v>
      </c>
      <c r="F170">
        <f>IF(punkty_rekrutacyjne47[[#This Row],[Zachowanie]]=6,2,0)+punkty_rekrutacyjne47[[#This Row],[Osiagniecia]]</f>
        <v>4</v>
      </c>
      <c r="G170">
        <v>6</v>
      </c>
      <c r="H170">
        <v>6</v>
      </c>
      <c r="I170">
        <v>4</v>
      </c>
      <c r="J170">
        <v>4</v>
      </c>
      <c r="K17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170">
        <v>15</v>
      </c>
      <c r="M170">
        <v>36</v>
      </c>
      <c r="N170">
        <v>51</v>
      </c>
      <c r="O170">
        <v>10</v>
      </c>
      <c r="P170">
        <v>68</v>
      </c>
      <c r="Q170">
        <f>SUM(punkty_rekrutacyjne47[[#This Row],[GHP]:[GJP]])/10</f>
        <v>18</v>
      </c>
      <c r="R170" t="b">
        <f>punkty_rekrutacyjne47[[#This Row],[Punkty za zach i os]]+punkty_rekrutacyjne47[[#This Row],[Punkty za oceny]]&gt;punkty_rekrutacyjne47[[#This Row],[Punkty za egzamin]]</f>
        <v>1</v>
      </c>
    </row>
    <row r="171" spans="2:18" x14ac:dyDescent="0.25">
      <c r="B171" s="1" t="s">
        <v>263</v>
      </c>
      <c r="C171" s="1" t="s">
        <v>78</v>
      </c>
      <c r="D171">
        <v>5</v>
      </c>
      <c r="E171">
        <v>5</v>
      </c>
      <c r="F171">
        <f>IF(punkty_rekrutacyjne47[[#This Row],[Zachowanie]]=6,2,0)+punkty_rekrutacyjne47[[#This Row],[Osiagniecia]]</f>
        <v>5</v>
      </c>
      <c r="G171">
        <v>6</v>
      </c>
      <c r="H171">
        <v>6</v>
      </c>
      <c r="I171">
        <v>6</v>
      </c>
      <c r="J171">
        <v>6</v>
      </c>
      <c r="K17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40</v>
      </c>
      <c r="L171">
        <v>63</v>
      </c>
      <c r="M171">
        <v>88</v>
      </c>
      <c r="N171">
        <v>72</v>
      </c>
      <c r="O171">
        <v>90</v>
      </c>
      <c r="P171">
        <v>83</v>
      </c>
      <c r="Q171">
        <f>SUM(punkty_rekrutacyjne47[[#This Row],[GHP]:[GJP]])/10</f>
        <v>39.6</v>
      </c>
      <c r="R171" t="b">
        <f>punkty_rekrutacyjne47[[#This Row],[Punkty za zach i os]]+punkty_rekrutacyjne47[[#This Row],[Punkty za oceny]]&gt;punkty_rekrutacyjne47[[#This Row],[Punkty za egzamin]]</f>
        <v>1</v>
      </c>
    </row>
    <row r="172" spans="2:18" x14ac:dyDescent="0.25">
      <c r="B172" s="1" t="s">
        <v>264</v>
      </c>
      <c r="C172" s="1" t="s">
        <v>246</v>
      </c>
      <c r="D172">
        <v>8</v>
      </c>
      <c r="E172">
        <v>3</v>
      </c>
      <c r="F172">
        <f>IF(punkty_rekrutacyjne47[[#This Row],[Zachowanie]]=6,2,0)+punkty_rekrutacyjne47[[#This Row],[Osiagniecia]]</f>
        <v>8</v>
      </c>
      <c r="G172">
        <v>5</v>
      </c>
      <c r="H172">
        <v>5</v>
      </c>
      <c r="I172">
        <v>5</v>
      </c>
      <c r="J172">
        <v>6</v>
      </c>
      <c r="K17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172">
        <v>55</v>
      </c>
      <c r="M172">
        <v>10</v>
      </c>
      <c r="N172">
        <v>80</v>
      </c>
      <c r="O172">
        <v>8</v>
      </c>
      <c r="P172">
        <v>78</v>
      </c>
      <c r="Q172">
        <f>SUM(punkty_rekrutacyjne47[[#This Row],[GHP]:[GJP]])/10</f>
        <v>23.1</v>
      </c>
      <c r="R172" t="b">
        <f>punkty_rekrutacyjne47[[#This Row],[Punkty za zach i os]]+punkty_rekrutacyjne47[[#This Row],[Punkty za oceny]]&gt;punkty_rekrutacyjne47[[#This Row],[Punkty za egzamin]]</f>
        <v>1</v>
      </c>
    </row>
    <row r="173" spans="2:18" x14ac:dyDescent="0.25">
      <c r="B173" s="1" t="s">
        <v>265</v>
      </c>
      <c r="C173" s="1" t="s">
        <v>16</v>
      </c>
      <c r="D173">
        <v>7</v>
      </c>
      <c r="E173">
        <v>3</v>
      </c>
      <c r="F173">
        <f>IF(punkty_rekrutacyjne47[[#This Row],[Zachowanie]]=6,2,0)+punkty_rekrutacyjne47[[#This Row],[Osiagniecia]]</f>
        <v>7</v>
      </c>
      <c r="G173">
        <v>5</v>
      </c>
      <c r="H173">
        <v>4</v>
      </c>
      <c r="I173">
        <v>5</v>
      </c>
      <c r="J173">
        <v>6</v>
      </c>
      <c r="K17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173">
        <v>24</v>
      </c>
      <c r="M173">
        <v>82</v>
      </c>
      <c r="N173">
        <v>37</v>
      </c>
      <c r="O173">
        <v>7</v>
      </c>
      <c r="P173">
        <v>12</v>
      </c>
      <c r="Q173">
        <f>SUM(punkty_rekrutacyjne47[[#This Row],[GHP]:[GJP]])/10</f>
        <v>16.2</v>
      </c>
      <c r="R173" t="b">
        <f>punkty_rekrutacyjne47[[#This Row],[Punkty za zach i os]]+punkty_rekrutacyjne47[[#This Row],[Punkty za oceny]]&gt;punkty_rekrutacyjne47[[#This Row],[Punkty za egzamin]]</f>
        <v>1</v>
      </c>
    </row>
    <row r="174" spans="2:18" x14ac:dyDescent="0.25">
      <c r="B174" s="1" t="s">
        <v>266</v>
      </c>
      <c r="C174" s="1" t="s">
        <v>199</v>
      </c>
      <c r="D174">
        <v>0</v>
      </c>
      <c r="E174">
        <v>2</v>
      </c>
      <c r="F174">
        <f>IF(punkty_rekrutacyjne47[[#This Row],[Zachowanie]]=6,2,0)+punkty_rekrutacyjne47[[#This Row],[Osiagniecia]]</f>
        <v>0</v>
      </c>
      <c r="G174">
        <v>3</v>
      </c>
      <c r="H174">
        <v>4</v>
      </c>
      <c r="I174">
        <v>6</v>
      </c>
      <c r="J174">
        <v>6</v>
      </c>
      <c r="K17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74">
        <v>19</v>
      </c>
      <c r="M174">
        <v>82</v>
      </c>
      <c r="N174">
        <v>75</v>
      </c>
      <c r="O174">
        <v>35</v>
      </c>
      <c r="P174">
        <v>75</v>
      </c>
      <c r="Q174">
        <f>SUM(punkty_rekrutacyjne47[[#This Row],[GHP]:[GJP]])/10</f>
        <v>28.6</v>
      </c>
      <c r="R174" t="b">
        <f>punkty_rekrutacyjne47[[#This Row],[Punkty za zach i os]]+punkty_rekrutacyjne47[[#This Row],[Punkty za oceny]]&gt;punkty_rekrutacyjne47[[#This Row],[Punkty za egzamin]]</f>
        <v>1</v>
      </c>
    </row>
    <row r="175" spans="2:18" hidden="1" x14ac:dyDescent="0.25">
      <c r="B175" s="1" t="s">
        <v>267</v>
      </c>
      <c r="C175" s="1" t="s">
        <v>239</v>
      </c>
      <c r="D175">
        <v>5</v>
      </c>
      <c r="E175">
        <v>3</v>
      </c>
      <c r="F175">
        <f>IF(punkty_rekrutacyjne47[[#This Row],[Zachowanie]]=6,2,0)+punkty_rekrutacyjne47[[#This Row],[Osiagniecia]]</f>
        <v>5</v>
      </c>
      <c r="G175">
        <v>5</v>
      </c>
      <c r="H175">
        <v>3</v>
      </c>
      <c r="I175">
        <v>3</v>
      </c>
      <c r="J175">
        <v>2</v>
      </c>
      <c r="K17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75">
        <v>33</v>
      </c>
      <c r="M175">
        <v>10</v>
      </c>
      <c r="N175">
        <v>92</v>
      </c>
      <c r="O175">
        <v>74</v>
      </c>
      <c r="P175">
        <v>79</v>
      </c>
      <c r="Q175">
        <f>SUM(punkty_rekrutacyjne47[[#This Row],[GHP]:[GJP]])/10</f>
        <v>28.8</v>
      </c>
      <c r="R175" t="b">
        <f>punkty_rekrutacyjne47[[#This Row],[Punkty za zach i os]]+punkty_rekrutacyjne47[[#This Row],[Punkty za oceny]]&gt;punkty_rekrutacyjne47[[#This Row],[Punkty za egzamin]]</f>
        <v>0</v>
      </c>
    </row>
    <row r="176" spans="2:18" x14ac:dyDescent="0.25">
      <c r="B176" s="1" t="s">
        <v>268</v>
      </c>
      <c r="C176" s="1" t="s">
        <v>101</v>
      </c>
      <c r="D176">
        <v>4</v>
      </c>
      <c r="E176">
        <v>5</v>
      </c>
      <c r="F176">
        <f>IF(punkty_rekrutacyjne47[[#This Row],[Zachowanie]]=6,2,0)+punkty_rekrutacyjne47[[#This Row],[Osiagniecia]]</f>
        <v>4</v>
      </c>
      <c r="G176">
        <v>5</v>
      </c>
      <c r="H176">
        <v>3</v>
      </c>
      <c r="I176">
        <v>4</v>
      </c>
      <c r="J176">
        <v>4</v>
      </c>
      <c r="K17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76">
        <v>94</v>
      </c>
      <c r="M176">
        <v>21</v>
      </c>
      <c r="N176">
        <v>58</v>
      </c>
      <c r="O176">
        <v>60</v>
      </c>
      <c r="P176">
        <v>36</v>
      </c>
      <c r="Q176">
        <f>SUM(punkty_rekrutacyjne47[[#This Row],[GHP]:[GJP]])/10</f>
        <v>26.9</v>
      </c>
      <c r="R176" t="b">
        <f>punkty_rekrutacyjne47[[#This Row],[Punkty za zach i os]]+punkty_rekrutacyjne47[[#This Row],[Punkty za oceny]]&gt;punkty_rekrutacyjne47[[#This Row],[Punkty za egzamin]]</f>
        <v>1</v>
      </c>
    </row>
    <row r="177" spans="2:18" x14ac:dyDescent="0.25">
      <c r="B177" s="1" t="s">
        <v>269</v>
      </c>
      <c r="C177" s="1" t="s">
        <v>205</v>
      </c>
      <c r="D177">
        <v>1</v>
      </c>
      <c r="E177">
        <v>2</v>
      </c>
      <c r="F177">
        <f>IF(punkty_rekrutacyjne47[[#This Row],[Zachowanie]]=6,2,0)+punkty_rekrutacyjne47[[#This Row],[Osiagniecia]]</f>
        <v>1</v>
      </c>
      <c r="G177">
        <v>6</v>
      </c>
      <c r="H177">
        <v>4</v>
      </c>
      <c r="I177">
        <v>6</v>
      </c>
      <c r="J177">
        <v>5</v>
      </c>
      <c r="K17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177">
        <v>5</v>
      </c>
      <c r="M177">
        <v>79</v>
      </c>
      <c r="N177">
        <v>31</v>
      </c>
      <c r="O177">
        <v>60</v>
      </c>
      <c r="P177">
        <v>44</v>
      </c>
      <c r="Q177">
        <f>SUM(punkty_rekrutacyjne47[[#This Row],[GHP]:[GJP]])/10</f>
        <v>21.9</v>
      </c>
      <c r="R177" t="b">
        <f>punkty_rekrutacyjne47[[#This Row],[Punkty za zach i os]]+punkty_rekrutacyjne47[[#This Row],[Punkty za oceny]]&gt;punkty_rekrutacyjne47[[#This Row],[Punkty za egzamin]]</f>
        <v>1</v>
      </c>
    </row>
    <row r="178" spans="2:18" x14ac:dyDescent="0.25">
      <c r="B178" s="1" t="s">
        <v>270</v>
      </c>
      <c r="C178" s="1" t="s">
        <v>210</v>
      </c>
      <c r="D178">
        <v>0</v>
      </c>
      <c r="E178">
        <v>4</v>
      </c>
      <c r="F178">
        <f>IF(punkty_rekrutacyjne47[[#This Row],[Zachowanie]]=6,2,0)+punkty_rekrutacyjne47[[#This Row],[Osiagniecia]]</f>
        <v>0</v>
      </c>
      <c r="G178">
        <v>4</v>
      </c>
      <c r="H178">
        <v>6</v>
      </c>
      <c r="I178">
        <v>4</v>
      </c>
      <c r="J178">
        <v>4</v>
      </c>
      <c r="K17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78">
        <v>60</v>
      </c>
      <c r="M178">
        <v>36</v>
      </c>
      <c r="N178">
        <v>6</v>
      </c>
      <c r="O178">
        <v>48</v>
      </c>
      <c r="P178">
        <v>31</v>
      </c>
      <c r="Q178">
        <f>SUM(punkty_rekrutacyjne47[[#This Row],[GHP]:[GJP]])/10</f>
        <v>18.100000000000001</v>
      </c>
      <c r="R178" t="b">
        <f>punkty_rekrutacyjne47[[#This Row],[Punkty za zach i os]]+punkty_rekrutacyjne47[[#This Row],[Punkty za oceny]]&gt;punkty_rekrutacyjne47[[#This Row],[Punkty za egzamin]]</f>
        <v>1</v>
      </c>
    </row>
    <row r="179" spans="2:18" x14ac:dyDescent="0.25">
      <c r="B179" s="1" t="s">
        <v>271</v>
      </c>
      <c r="C179" s="1" t="s">
        <v>30</v>
      </c>
      <c r="D179">
        <v>6</v>
      </c>
      <c r="E179">
        <v>3</v>
      </c>
      <c r="F179">
        <f>IF(punkty_rekrutacyjne47[[#This Row],[Zachowanie]]=6,2,0)+punkty_rekrutacyjne47[[#This Row],[Osiagniecia]]</f>
        <v>6</v>
      </c>
      <c r="G179">
        <v>2</v>
      </c>
      <c r="H179">
        <v>2</v>
      </c>
      <c r="I179">
        <v>6</v>
      </c>
      <c r="J179">
        <v>6</v>
      </c>
      <c r="K17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79">
        <v>47</v>
      </c>
      <c r="M179">
        <v>36</v>
      </c>
      <c r="N179">
        <v>64</v>
      </c>
      <c r="O179">
        <v>67</v>
      </c>
      <c r="P179">
        <v>13</v>
      </c>
      <c r="Q179">
        <f>SUM(punkty_rekrutacyjne47[[#This Row],[GHP]:[GJP]])/10</f>
        <v>22.7</v>
      </c>
      <c r="R179" t="b">
        <f>punkty_rekrutacyjne47[[#This Row],[Punkty za zach i os]]+punkty_rekrutacyjne47[[#This Row],[Punkty za oceny]]&gt;punkty_rekrutacyjne47[[#This Row],[Punkty za egzamin]]</f>
        <v>1</v>
      </c>
    </row>
    <row r="180" spans="2:18" hidden="1" x14ac:dyDescent="0.25">
      <c r="B180" s="1" t="s">
        <v>272</v>
      </c>
      <c r="C180" s="1" t="s">
        <v>273</v>
      </c>
      <c r="D180">
        <v>0</v>
      </c>
      <c r="E180">
        <v>5</v>
      </c>
      <c r="F180">
        <f>IF(punkty_rekrutacyjne47[[#This Row],[Zachowanie]]=6,2,0)+punkty_rekrutacyjne47[[#This Row],[Osiagniecia]]</f>
        <v>0</v>
      </c>
      <c r="G180">
        <v>5</v>
      </c>
      <c r="H180">
        <v>3</v>
      </c>
      <c r="I180">
        <v>3</v>
      </c>
      <c r="J180">
        <v>4</v>
      </c>
      <c r="K18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80">
        <v>92</v>
      </c>
      <c r="M180">
        <v>58</v>
      </c>
      <c r="N180">
        <v>73</v>
      </c>
      <c r="O180">
        <v>53</v>
      </c>
      <c r="P180">
        <v>68</v>
      </c>
      <c r="Q180">
        <f>SUM(punkty_rekrutacyjne47[[#This Row],[GHP]:[GJP]])/10</f>
        <v>34.4</v>
      </c>
      <c r="R180" t="b">
        <f>punkty_rekrutacyjne47[[#This Row],[Punkty za zach i os]]+punkty_rekrutacyjne47[[#This Row],[Punkty za oceny]]&gt;punkty_rekrutacyjne47[[#This Row],[Punkty za egzamin]]</f>
        <v>0</v>
      </c>
    </row>
    <row r="181" spans="2:18" x14ac:dyDescent="0.25">
      <c r="B181" s="1" t="s">
        <v>274</v>
      </c>
      <c r="C181" s="1" t="s">
        <v>16</v>
      </c>
      <c r="D181">
        <v>3</v>
      </c>
      <c r="E181">
        <v>5</v>
      </c>
      <c r="F181">
        <f>IF(punkty_rekrutacyjne47[[#This Row],[Zachowanie]]=6,2,0)+punkty_rekrutacyjne47[[#This Row],[Osiagniecia]]</f>
        <v>3</v>
      </c>
      <c r="G181">
        <v>4</v>
      </c>
      <c r="H181">
        <v>6</v>
      </c>
      <c r="I181">
        <v>6</v>
      </c>
      <c r="J181">
        <v>4</v>
      </c>
      <c r="K18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181">
        <v>70</v>
      </c>
      <c r="M181">
        <v>3</v>
      </c>
      <c r="N181">
        <v>92</v>
      </c>
      <c r="O181">
        <v>40</v>
      </c>
      <c r="P181">
        <v>41</v>
      </c>
      <c r="Q181">
        <f>SUM(punkty_rekrutacyjne47[[#This Row],[GHP]:[GJP]])/10</f>
        <v>24.6</v>
      </c>
      <c r="R181" t="b">
        <f>punkty_rekrutacyjne47[[#This Row],[Punkty za zach i os]]+punkty_rekrutacyjne47[[#This Row],[Punkty za oceny]]&gt;punkty_rekrutacyjne47[[#This Row],[Punkty za egzamin]]</f>
        <v>1</v>
      </c>
    </row>
    <row r="182" spans="2:18" hidden="1" x14ac:dyDescent="0.25">
      <c r="B182" s="1" t="s">
        <v>275</v>
      </c>
      <c r="C182" s="1" t="s">
        <v>126</v>
      </c>
      <c r="D182">
        <v>5</v>
      </c>
      <c r="E182">
        <v>2</v>
      </c>
      <c r="F182">
        <f>IF(punkty_rekrutacyjne47[[#This Row],[Zachowanie]]=6,2,0)+punkty_rekrutacyjne47[[#This Row],[Osiagniecia]]</f>
        <v>5</v>
      </c>
      <c r="G182">
        <v>4</v>
      </c>
      <c r="H182">
        <v>6</v>
      </c>
      <c r="I182">
        <v>5</v>
      </c>
      <c r="J182">
        <v>3</v>
      </c>
      <c r="K18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182">
        <v>78</v>
      </c>
      <c r="M182">
        <v>78</v>
      </c>
      <c r="N182">
        <v>90</v>
      </c>
      <c r="O182">
        <v>83</v>
      </c>
      <c r="P182">
        <v>63</v>
      </c>
      <c r="Q182">
        <f>SUM(punkty_rekrutacyjne47[[#This Row],[GHP]:[GJP]])/10</f>
        <v>39.200000000000003</v>
      </c>
      <c r="R182" t="b">
        <f>punkty_rekrutacyjne47[[#This Row],[Punkty za zach i os]]+punkty_rekrutacyjne47[[#This Row],[Punkty za oceny]]&gt;punkty_rekrutacyjne47[[#This Row],[Punkty za egzamin]]</f>
        <v>0</v>
      </c>
    </row>
    <row r="183" spans="2:18" x14ac:dyDescent="0.25">
      <c r="B183" s="1" t="s">
        <v>276</v>
      </c>
      <c r="C183" s="1" t="s">
        <v>180</v>
      </c>
      <c r="D183">
        <v>0</v>
      </c>
      <c r="E183">
        <v>6</v>
      </c>
      <c r="F183">
        <f>IF(punkty_rekrutacyjne47[[#This Row],[Zachowanie]]=6,2,0)+punkty_rekrutacyjne47[[#This Row],[Osiagniecia]]</f>
        <v>2</v>
      </c>
      <c r="G183">
        <v>5</v>
      </c>
      <c r="H183">
        <v>6</v>
      </c>
      <c r="I183">
        <v>6</v>
      </c>
      <c r="J183">
        <v>6</v>
      </c>
      <c r="K18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38</v>
      </c>
      <c r="L183">
        <v>43</v>
      </c>
      <c r="M183">
        <v>3</v>
      </c>
      <c r="N183">
        <v>56</v>
      </c>
      <c r="O183">
        <v>52</v>
      </c>
      <c r="P183">
        <v>41</v>
      </c>
      <c r="Q183">
        <f>SUM(punkty_rekrutacyjne47[[#This Row],[GHP]:[GJP]])/10</f>
        <v>19.5</v>
      </c>
      <c r="R183" t="b">
        <f>punkty_rekrutacyjne47[[#This Row],[Punkty za zach i os]]+punkty_rekrutacyjne47[[#This Row],[Punkty za oceny]]&gt;punkty_rekrutacyjne47[[#This Row],[Punkty za egzamin]]</f>
        <v>1</v>
      </c>
    </row>
    <row r="184" spans="2:18" x14ac:dyDescent="0.25">
      <c r="B184" s="1" t="s">
        <v>277</v>
      </c>
      <c r="C184" s="1" t="s">
        <v>161</v>
      </c>
      <c r="D184">
        <v>1</v>
      </c>
      <c r="E184">
        <v>4</v>
      </c>
      <c r="F184">
        <f>IF(punkty_rekrutacyjne47[[#This Row],[Zachowanie]]=6,2,0)+punkty_rekrutacyjne47[[#This Row],[Osiagniecia]]</f>
        <v>1</v>
      </c>
      <c r="G184">
        <v>4</v>
      </c>
      <c r="H184">
        <v>3</v>
      </c>
      <c r="I184">
        <v>6</v>
      </c>
      <c r="J184">
        <v>6</v>
      </c>
      <c r="K18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84">
        <v>33</v>
      </c>
      <c r="M184">
        <v>38</v>
      </c>
      <c r="N184">
        <v>27</v>
      </c>
      <c r="O184">
        <v>60</v>
      </c>
      <c r="P184">
        <v>80</v>
      </c>
      <c r="Q184">
        <f>SUM(punkty_rekrutacyjne47[[#This Row],[GHP]:[GJP]])/10</f>
        <v>23.8</v>
      </c>
      <c r="R184" t="b">
        <f>punkty_rekrutacyjne47[[#This Row],[Punkty za zach i os]]+punkty_rekrutacyjne47[[#This Row],[Punkty za oceny]]&gt;punkty_rekrutacyjne47[[#This Row],[Punkty za egzamin]]</f>
        <v>1</v>
      </c>
    </row>
    <row r="185" spans="2:18" x14ac:dyDescent="0.25">
      <c r="B185" s="1" t="s">
        <v>278</v>
      </c>
      <c r="C185" s="1" t="s">
        <v>279</v>
      </c>
      <c r="D185">
        <v>5</v>
      </c>
      <c r="E185">
        <v>6</v>
      </c>
      <c r="F185">
        <f>IF(punkty_rekrutacyjne47[[#This Row],[Zachowanie]]=6,2,0)+punkty_rekrutacyjne47[[#This Row],[Osiagniecia]]</f>
        <v>7</v>
      </c>
      <c r="G185">
        <v>2</v>
      </c>
      <c r="H185">
        <v>5</v>
      </c>
      <c r="I185">
        <v>5</v>
      </c>
      <c r="J185">
        <v>5</v>
      </c>
      <c r="K18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85">
        <v>80</v>
      </c>
      <c r="M185">
        <v>54</v>
      </c>
      <c r="N185">
        <v>22</v>
      </c>
      <c r="O185">
        <v>26</v>
      </c>
      <c r="P185">
        <v>62</v>
      </c>
      <c r="Q185">
        <f>SUM(punkty_rekrutacyjne47[[#This Row],[GHP]:[GJP]])/10</f>
        <v>24.4</v>
      </c>
      <c r="R185" t="b">
        <f>punkty_rekrutacyjne47[[#This Row],[Punkty za zach i os]]+punkty_rekrutacyjne47[[#This Row],[Punkty za oceny]]&gt;punkty_rekrutacyjne47[[#This Row],[Punkty za egzamin]]</f>
        <v>1</v>
      </c>
    </row>
    <row r="186" spans="2:18" hidden="1" x14ac:dyDescent="0.25">
      <c r="B186" s="1" t="s">
        <v>280</v>
      </c>
      <c r="C186" s="1" t="s">
        <v>159</v>
      </c>
      <c r="D186">
        <v>6</v>
      </c>
      <c r="E186">
        <v>6</v>
      </c>
      <c r="F186">
        <f>IF(punkty_rekrutacyjne47[[#This Row],[Zachowanie]]=6,2,0)+punkty_rekrutacyjne47[[#This Row],[Osiagniecia]]</f>
        <v>8</v>
      </c>
      <c r="G186">
        <v>2</v>
      </c>
      <c r="H186">
        <v>4</v>
      </c>
      <c r="I186">
        <v>5</v>
      </c>
      <c r="J186">
        <v>2</v>
      </c>
      <c r="K18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86">
        <v>34</v>
      </c>
      <c r="M186">
        <v>92</v>
      </c>
      <c r="N186">
        <v>51</v>
      </c>
      <c r="O186">
        <v>32</v>
      </c>
      <c r="P186">
        <v>80</v>
      </c>
      <c r="Q186">
        <f>SUM(punkty_rekrutacyjne47[[#This Row],[GHP]:[GJP]])/10</f>
        <v>28.9</v>
      </c>
      <c r="R186" t="b">
        <f>punkty_rekrutacyjne47[[#This Row],[Punkty za zach i os]]+punkty_rekrutacyjne47[[#This Row],[Punkty za oceny]]&gt;punkty_rekrutacyjne47[[#This Row],[Punkty za egzamin]]</f>
        <v>0</v>
      </c>
    </row>
    <row r="187" spans="2:18" x14ac:dyDescent="0.25">
      <c r="B187" s="1" t="s">
        <v>281</v>
      </c>
      <c r="C187" s="1" t="s">
        <v>41</v>
      </c>
      <c r="D187">
        <v>8</v>
      </c>
      <c r="E187">
        <v>2</v>
      </c>
      <c r="F187">
        <f>IF(punkty_rekrutacyjne47[[#This Row],[Zachowanie]]=6,2,0)+punkty_rekrutacyjne47[[#This Row],[Osiagniecia]]</f>
        <v>8</v>
      </c>
      <c r="G187">
        <v>4</v>
      </c>
      <c r="H187">
        <v>2</v>
      </c>
      <c r="I187">
        <v>6</v>
      </c>
      <c r="J187">
        <v>5</v>
      </c>
      <c r="K18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87">
        <v>17</v>
      </c>
      <c r="M187">
        <v>29</v>
      </c>
      <c r="N187">
        <v>83</v>
      </c>
      <c r="O187">
        <v>9</v>
      </c>
      <c r="P187">
        <v>54</v>
      </c>
      <c r="Q187">
        <f>SUM(punkty_rekrutacyjne47[[#This Row],[GHP]:[GJP]])/10</f>
        <v>19.2</v>
      </c>
      <c r="R187" t="b">
        <f>punkty_rekrutacyjne47[[#This Row],[Punkty za zach i os]]+punkty_rekrutacyjne47[[#This Row],[Punkty za oceny]]&gt;punkty_rekrutacyjne47[[#This Row],[Punkty za egzamin]]</f>
        <v>1</v>
      </c>
    </row>
    <row r="188" spans="2:18" x14ac:dyDescent="0.25">
      <c r="B188" s="1" t="s">
        <v>282</v>
      </c>
      <c r="C188" s="1" t="s">
        <v>41</v>
      </c>
      <c r="D188">
        <v>1</v>
      </c>
      <c r="E188">
        <v>5</v>
      </c>
      <c r="F188">
        <f>IF(punkty_rekrutacyjne47[[#This Row],[Zachowanie]]=6,2,0)+punkty_rekrutacyjne47[[#This Row],[Osiagniecia]]</f>
        <v>1</v>
      </c>
      <c r="G188">
        <v>6</v>
      </c>
      <c r="H188">
        <v>4</v>
      </c>
      <c r="I188">
        <v>3</v>
      </c>
      <c r="J188">
        <v>2</v>
      </c>
      <c r="K18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88">
        <v>14</v>
      </c>
      <c r="M188">
        <v>49</v>
      </c>
      <c r="N188">
        <v>64</v>
      </c>
      <c r="O188">
        <v>36</v>
      </c>
      <c r="P188">
        <v>2</v>
      </c>
      <c r="Q188">
        <f>SUM(punkty_rekrutacyjne47[[#This Row],[GHP]:[GJP]])/10</f>
        <v>16.5</v>
      </c>
      <c r="R188" t="b">
        <f>punkty_rekrutacyjne47[[#This Row],[Punkty za zach i os]]+punkty_rekrutacyjne47[[#This Row],[Punkty za oceny]]&gt;punkty_rekrutacyjne47[[#This Row],[Punkty za egzamin]]</f>
        <v>1</v>
      </c>
    </row>
    <row r="189" spans="2:18" x14ac:dyDescent="0.25">
      <c r="B189" s="1" t="s">
        <v>283</v>
      </c>
      <c r="C189" s="1" t="s">
        <v>242</v>
      </c>
      <c r="D189">
        <v>6</v>
      </c>
      <c r="E189">
        <v>6</v>
      </c>
      <c r="F189">
        <f>IF(punkty_rekrutacyjne47[[#This Row],[Zachowanie]]=6,2,0)+punkty_rekrutacyjne47[[#This Row],[Osiagniecia]]</f>
        <v>8</v>
      </c>
      <c r="G189">
        <v>3</v>
      </c>
      <c r="H189">
        <v>6</v>
      </c>
      <c r="I189">
        <v>2</v>
      </c>
      <c r="J189">
        <v>3</v>
      </c>
      <c r="K18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189">
        <v>27</v>
      </c>
      <c r="M189">
        <v>64</v>
      </c>
      <c r="N189">
        <v>47</v>
      </c>
      <c r="O189">
        <v>11</v>
      </c>
      <c r="P189">
        <v>24</v>
      </c>
      <c r="Q189">
        <f>SUM(punkty_rekrutacyjne47[[#This Row],[GHP]:[GJP]])/10</f>
        <v>17.3</v>
      </c>
      <c r="R189" t="b">
        <f>punkty_rekrutacyjne47[[#This Row],[Punkty za zach i os]]+punkty_rekrutacyjne47[[#This Row],[Punkty za oceny]]&gt;punkty_rekrutacyjne47[[#This Row],[Punkty za egzamin]]</f>
        <v>1</v>
      </c>
    </row>
    <row r="190" spans="2:18" hidden="1" x14ac:dyDescent="0.25">
      <c r="B190" s="1" t="s">
        <v>284</v>
      </c>
      <c r="C190" s="1" t="s">
        <v>166</v>
      </c>
      <c r="D190">
        <v>3</v>
      </c>
      <c r="E190">
        <v>5</v>
      </c>
      <c r="F190">
        <f>IF(punkty_rekrutacyjne47[[#This Row],[Zachowanie]]=6,2,0)+punkty_rekrutacyjne47[[#This Row],[Osiagniecia]]</f>
        <v>3</v>
      </c>
      <c r="G190">
        <v>3</v>
      </c>
      <c r="H190">
        <v>2</v>
      </c>
      <c r="I190">
        <v>6</v>
      </c>
      <c r="J190">
        <v>6</v>
      </c>
      <c r="K19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90">
        <v>77</v>
      </c>
      <c r="M190">
        <v>9</v>
      </c>
      <c r="N190">
        <v>73</v>
      </c>
      <c r="O190">
        <v>35</v>
      </c>
      <c r="P190">
        <v>96</v>
      </c>
      <c r="Q190">
        <f>SUM(punkty_rekrutacyjne47[[#This Row],[GHP]:[GJP]])/10</f>
        <v>29</v>
      </c>
      <c r="R190" t="b">
        <f>punkty_rekrutacyjne47[[#This Row],[Punkty za zach i os]]+punkty_rekrutacyjne47[[#This Row],[Punkty za oceny]]&gt;punkty_rekrutacyjne47[[#This Row],[Punkty za egzamin]]</f>
        <v>0</v>
      </c>
    </row>
    <row r="191" spans="2:18" x14ac:dyDescent="0.25">
      <c r="B191" s="1" t="s">
        <v>285</v>
      </c>
      <c r="C191" s="1" t="s">
        <v>286</v>
      </c>
      <c r="D191">
        <v>2</v>
      </c>
      <c r="E191">
        <v>5</v>
      </c>
      <c r="F191">
        <f>IF(punkty_rekrutacyjne47[[#This Row],[Zachowanie]]=6,2,0)+punkty_rekrutacyjne47[[#This Row],[Osiagniecia]]</f>
        <v>2</v>
      </c>
      <c r="G191">
        <v>4</v>
      </c>
      <c r="H191">
        <v>4</v>
      </c>
      <c r="I191">
        <v>2</v>
      </c>
      <c r="J191">
        <v>5</v>
      </c>
      <c r="K19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191">
        <v>46</v>
      </c>
      <c r="M191">
        <v>15</v>
      </c>
      <c r="N191">
        <v>67</v>
      </c>
      <c r="O191">
        <v>56</v>
      </c>
      <c r="P191">
        <v>9</v>
      </c>
      <c r="Q191">
        <f>SUM(punkty_rekrutacyjne47[[#This Row],[GHP]:[GJP]])/10</f>
        <v>19.3</v>
      </c>
      <c r="R191" t="b">
        <f>punkty_rekrutacyjne47[[#This Row],[Punkty za zach i os]]+punkty_rekrutacyjne47[[#This Row],[Punkty za oceny]]&gt;punkty_rekrutacyjne47[[#This Row],[Punkty za egzamin]]</f>
        <v>1</v>
      </c>
    </row>
    <row r="192" spans="2:18" hidden="1" x14ac:dyDescent="0.25">
      <c r="B192" s="1" t="s">
        <v>287</v>
      </c>
      <c r="C192" s="1" t="s">
        <v>288</v>
      </c>
      <c r="D192">
        <v>3</v>
      </c>
      <c r="E192">
        <v>4</v>
      </c>
      <c r="F192">
        <f>IF(punkty_rekrutacyjne47[[#This Row],[Zachowanie]]=6,2,0)+punkty_rekrutacyjne47[[#This Row],[Osiagniecia]]</f>
        <v>3</v>
      </c>
      <c r="G192">
        <v>6</v>
      </c>
      <c r="H192">
        <v>3</v>
      </c>
      <c r="I192">
        <v>2</v>
      </c>
      <c r="J192">
        <v>2</v>
      </c>
      <c r="K19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192">
        <v>79</v>
      </c>
      <c r="M192">
        <v>70</v>
      </c>
      <c r="N192">
        <v>42</v>
      </c>
      <c r="O192">
        <v>36</v>
      </c>
      <c r="P192">
        <v>76</v>
      </c>
      <c r="Q192">
        <f>SUM(punkty_rekrutacyjne47[[#This Row],[GHP]:[GJP]])/10</f>
        <v>30.3</v>
      </c>
      <c r="R192" t="b">
        <f>punkty_rekrutacyjne47[[#This Row],[Punkty za zach i os]]+punkty_rekrutacyjne47[[#This Row],[Punkty za oceny]]&gt;punkty_rekrutacyjne47[[#This Row],[Punkty za egzamin]]</f>
        <v>0</v>
      </c>
    </row>
    <row r="193" spans="2:18" x14ac:dyDescent="0.25">
      <c r="B193" s="1" t="s">
        <v>289</v>
      </c>
      <c r="C193" s="1" t="s">
        <v>30</v>
      </c>
      <c r="D193">
        <v>3</v>
      </c>
      <c r="E193">
        <v>6</v>
      </c>
      <c r="F193">
        <f>IF(punkty_rekrutacyjne47[[#This Row],[Zachowanie]]=6,2,0)+punkty_rekrutacyjne47[[#This Row],[Osiagniecia]]</f>
        <v>5</v>
      </c>
      <c r="G193">
        <v>3</v>
      </c>
      <c r="H193">
        <v>6</v>
      </c>
      <c r="I193">
        <v>2</v>
      </c>
      <c r="J193">
        <v>5</v>
      </c>
      <c r="K19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93">
        <v>25</v>
      </c>
      <c r="M193">
        <v>78</v>
      </c>
      <c r="N193">
        <v>36</v>
      </c>
      <c r="O193">
        <v>67</v>
      </c>
      <c r="P193">
        <v>37</v>
      </c>
      <c r="Q193">
        <f>SUM(punkty_rekrutacyjne47[[#This Row],[GHP]:[GJP]])/10</f>
        <v>24.3</v>
      </c>
      <c r="R193" t="b">
        <f>punkty_rekrutacyjne47[[#This Row],[Punkty za zach i os]]+punkty_rekrutacyjne47[[#This Row],[Punkty za oceny]]&gt;punkty_rekrutacyjne47[[#This Row],[Punkty za egzamin]]</f>
        <v>1</v>
      </c>
    </row>
    <row r="194" spans="2:18" hidden="1" x14ac:dyDescent="0.25">
      <c r="B194" s="1" t="s">
        <v>290</v>
      </c>
      <c r="C194" s="1" t="s">
        <v>78</v>
      </c>
      <c r="D194">
        <v>4</v>
      </c>
      <c r="E194">
        <v>5</v>
      </c>
      <c r="F194">
        <f>IF(punkty_rekrutacyjne47[[#This Row],[Zachowanie]]=6,2,0)+punkty_rekrutacyjne47[[#This Row],[Osiagniecia]]</f>
        <v>4</v>
      </c>
      <c r="G194">
        <v>4</v>
      </c>
      <c r="H194">
        <v>6</v>
      </c>
      <c r="I194">
        <v>5</v>
      </c>
      <c r="J194">
        <v>2</v>
      </c>
      <c r="K19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94">
        <v>53</v>
      </c>
      <c r="M194">
        <v>61</v>
      </c>
      <c r="N194">
        <v>85</v>
      </c>
      <c r="O194">
        <v>8</v>
      </c>
      <c r="P194">
        <v>76</v>
      </c>
      <c r="Q194">
        <f>SUM(punkty_rekrutacyjne47[[#This Row],[GHP]:[GJP]])/10</f>
        <v>28.3</v>
      </c>
      <c r="R194" t="b">
        <f>punkty_rekrutacyjne47[[#This Row],[Punkty za zach i os]]+punkty_rekrutacyjne47[[#This Row],[Punkty za oceny]]&gt;punkty_rekrutacyjne47[[#This Row],[Punkty za egzamin]]</f>
        <v>0</v>
      </c>
    </row>
    <row r="195" spans="2:18" x14ac:dyDescent="0.25">
      <c r="B195" s="1" t="s">
        <v>264</v>
      </c>
      <c r="C195" s="1" t="s">
        <v>246</v>
      </c>
      <c r="D195">
        <v>7</v>
      </c>
      <c r="E195">
        <v>2</v>
      </c>
      <c r="F195">
        <f>IF(punkty_rekrutacyjne47[[#This Row],[Zachowanie]]=6,2,0)+punkty_rekrutacyjne47[[#This Row],[Osiagniecia]]</f>
        <v>7</v>
      </c>
      <c r="G195">
        <v>4</v>
      </c>
      <c r="H195">
        <v>3</v>
      </c>
      <c r="I195">
        <v>6</v>
      </c>
      <c r="J195">
        <v>3</v>
      </c>
      <c r="K19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195">
        <v>13</v>
      </c>
      <c r="M195">
        <v>89</v>
      </c>
      <c r="N195">
        <v>20</v>
      </c>
      <c r="O195">
        <v>2</v>
      </c>
      <c r="P195">
        <v>36</v>
      </c>
      <c r="Q195">
        <f>SUM(punkty_rekrutacyjne47[[#This Row],[GHP]:[GJP]])/10</f>
        <v>16</v>
      </c>
      <c r="R195" t="b">
        <f>punkty_rekrutacyjne47[[#This Row],[Punkty za zach i os]]+punkty_rekrutacyjne47[[#This Row],[Punkty za oceny]]&gt;punkty_rekrutacyjne47[[#This Row],[Punkty za egzamin]]</f>
        <v>1</v>
      </c>
    </row>
    <row r="196" spans="2:18" hidden="1" x14ac:dyDescent="0.25">
      <c r="B196" s="1" t="s">
        <v>291</v>
      </c>
      <c r="C196" s="1" t="s">
        <v>222</v>
      </c>
      <c r="D196">
        <v>3</v>
      </c>
      <c r="E196">
        <v>5</v>
      </c>
      <c r="F196">
        <f>IF(punkty_rekrutacyjne47[[#This Row],[Zachowanie]]=6,2,0)+punkty_rekrutacyjne47[[#This Row],[Osiagniecia]]</f>
        <v>3</v>
      </c>
      <c r="G196">
        <v>5</v>
      </c>
      <c r="H196">
        <v>2</v>
      </c>
      <c r="I196">
        <v>5</v>
      </c>
      <c r="J196">
        <v>2</v>
      </c>
      <c r="K19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196">
        <v>25</v>
      </c>
      <c r="M196">
        <v>46</v>
      </c>
      <c r="N196">
        <v>91</v>
      </c>
      <c r="O196">
        <v>75</v>
      </c>
      <c r="P196">
        <v>91</v>
      </c>
      <c r="Q196">
        <f>SUM(punkty_rekrutacyjne47[[#This Row],[GHP]:[GJP]])/10</f>
        <v>32.799999999999997</v>
      </c>
      <c r="R196" t="b">
        <f>punkty_rekrutacyjne47[[#This Row],[Punkty za zach i os]]+punkty_rekrutacyjne47[[#This Row],[Punkty za oceny]]&gt;punkty_rekrutacyjne47[[#This Row],[Punkty za egzamin]]</f>
        <v>0</v>
      </c>
    </row>
    <row r="197" spans="2:18" x14ac:dyDescent="0.25">
      <c r="B197" s="1" t="s">
        <v>292</v>
      </c>
      <c r="C197" s="1" t="s">
        <v>225</v>
      </c>
      <c r="D197">
        <v>7</v>
      </c>
      <c r="E197">
        <v>6</v>
      </c>
      <c r="F197">
        <f>IF(punkty_rekrutacyjne47[[#This Row],[Zachowanie]]=6,2,0)+punkty_rekrutacyjne47[[#This Row],[Osiagniecia]]</f>
        <v>9</v>
      </c>
      <c r="G197">
        <v>4</v>
      </c>
      <c r="H197">
        <v>5</v>
      </c>
      <c r="I197">
        <v>4</v>
      </c>
      <c r="J197">
        <v>6</v>
      </c>
      <c r="K19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197">
        <v>52</v>
      </c>
      <c r="M197">
        <v>32</v>
      </c>
      <c r="N197">
        <v>57</v>
      </c>
      <c r="O197">
        <v>58</v>
      </c>
      <c r="P197">
        <v>67</v>
      </c>
      <c r="Q197">
        <f>SUM(punkty_rekrutacyjne47[[#This Row],[GHP]:[GJP]])/10</f>
        <v>26.6</v>
      </c>
      <c r="R197" t="b">
        <f>punkty_rekrutacyjne47[[#This Row],[Punkty za zach i os]]+punkty_rekrutacyjne47[[#This Row],[Punkty za oceny]]&gt;punkty_rekrutacyjne47[[#This Row],[Punkty za egzamin]]</f>
        <v>1</v>
      </c>
    </row>
    <row r="198" spans="2:18" x14ac:dyDescent="0.25">
      <c r="B198" s="1" t="s">
        <v>293</v>
      </c>
      <c r="C198" s="1" t="s">
        <v>239</v>
      </c>
      <c r="D198">
        <v>7</v>
      </c>
      <c r="E198">
        <v>6</v>
      </c>
      <c r="F198">
        <f>IF(punkty_rekrutacyjne47[[#This Row],[Zachowanie]]=6,2,0)+punkty_rekrutacyjne47[[#This Row],[Osiagniecia]]</f>
        <v>9</v>
      </c>
      <c r="G198">
        <v>4</v>
      </c>
      <c r="H198">
        <v>6</v>
      </c>
      <c r="I198">
        <v>6</v>
      </c>
      <c r="J198">
        <v>5</v>
      </c>
      <c r="K19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198">
        <v>85</v>
      </c>
      <c r="M198">
        <v>37</v>
      </c>
      <c r="N198">
        <v>73</v>
      </c>
      <c r="O198">
        <v>73</v>
      </c>
      <c r="P198">
        <v>19</v>
      </c>
      <c r="Q198">
        <f>SUM(punkty_rekrutacyjne47[[#This Row],[GHP]:[GJP]])/10</f>
        <v>28.7</v>
      </c>
      <c r="R198" t="b">
        <f>punkty_rekrutacyjne47[[#This Row],[Punkty za zach i os]]+punkty_rekrutacyjne47[[#This Row],[Punkty za oceny]]&gt;punkty_rekrutacyjne47[[#This Row],[Punkty za egzamin]]</f>
        <v>1</v>
      </c>
    </row>
    <row r="199" spans="2:18" x14ac:dyDescent="0.25">
      <c r="B199" s="1" t="s">
        <v>294</v>
      </c>
      <c r="C199" s="1" t="s">
        <v>28</v>
      </c>
      <c r="D199">
        <v>8</v>
      </c>
      <c r="E199">
        <v>3</v>
      </c>
      <c r="F199">
        <f>IF(punkty_rekrutacyjne47[[#This Row],[Zachowanie]]=6,2,0)+punkty_rekrutacyjne47[[#This Row],[Osiagniecia]]</f>
        <v>8</v>
      </c>
      <c r="G199">
        <v>3</v>
      </c>
      <c r="H199">
        <v>4</v>
      </c>
      <c r="I199">
        <v>3</v>
      </c>
      <c r="J199">
        <v>5</v>
      </c>
      <c r="K19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199">
        <v>96</v>
      </c>
      <c r="M199">
        <v>17</v>
      </c>
      <c r="N199">
        <v>94</v>
      </c>
      <c r="O199">
        <v>90</v>
      </c>
      <c r="P199">
        <v>1</v>
      </c>
      <c r="Q199">
        <f>SUM(punkty_rekrutacyjne47[[#This Row],[GHP]:[GJP]])/10</f>
        <v>29.8</v>
      </c>
      <c r="R199" t="b">
        <f>punkty_rekrutacyjne47[[#This Row],[Punkty za zach i os]]+punkty_rekrutacyjne47[[#This Row],[Punkty za oceny]]&gt;punkty_rekrutacyjne47[[#This Row],[Punkty za egzamin]]</f>
        <v>1</v>
      </c>
    </row>
    <row r="200" spans="2:18" x14ac:dyDescent="0.25">
      <c r="B200" s="1" t="s">
        <v>295</v>
      </c>
      <c r="C200" s="1" t="s">
        <v>180</v>
      </c>
      <c r="D200">
        <v>2</v>
      </c>
      <c r="E200">
        <v>3</v>
      </c>
      <c r="F200">
        <f>IF(punkty_rekrutacyjne47[[#This Row],[Zachowanie]]=6,2,0)+punkty_rekrutacyjne47[[#This Row],[Osiagniecia]]</f>
        <v>2</v>
      </c>
      <c r="G200">
        <v>6</v>
      </c>
      <c r="H200">
        <v>4</v>
      </c>
      <c r="I200">
        <v>5</v>
      </c>
      <c r="J200">
        <v>6</v>
      </c>
      <c r="K20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200">
        <v>68</v>
      </c>
      <c r="M200">
        <v>10</v>
      </c>
      <c r="N200">
        <v>64</v>
      </c>
      <c r="O200">
        <v>85</v>
      </c>
      <c r="P200">
        <v>26</v>
      </c>
      <c r="Q200">
        <f>SUM(punkty_rekrutacyjne47[[#This Row],[GHP]:[GJP]])/10</f>
        <v>25.3</v>
      </c>
      <c r="R200" t="b">
        <f>punkty_rekrutacyjne47[[#This Row],[Punkty za zach i os]]+punkty_rekrutacyjne47[[#This Row],[Punkty za oceny]]&gt;punkty_rekrutacyjne47[[#This Row],[Punkty za egzamin]]</f>
        <v>1</v>
      </c>
    </row>
    <row r="201" spans="2:18" x14ac:dyDescent="0.25">
      <c r="B201" s="1" t="s">
        <v>296</v>
      </c>
      <c r="C201" s="1" t="s">
        <v>222</v>
      </c>
      <c r="D201">
        <v>7</v>
      </c>
      <c r="E201">
        <v>2</v>
      </c>
      <c r="F201">
        <f>IF(punkty_rekrutacyjne47[[#This Row],[Zachowanie]]=6,2,0)+punkty_rekrutacyjne47[[#This Row],[Osiagniecia]]</f>
        <v>7</v>
      </c>
      <c r="G201">
        <v>2</v>
      </c>
      <c r="H201">
        <v>6</v>
      </c>
      <c r="I201">
        <v>5</v>
      </c>
      <c r="J201">
        <v>3</v>
      </c>
      <c r="K20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01">
        <v>45</v>
      </c>
      <c r="M201">
        <v>81</v>
      </c>
      <c r="N201">
        <v>28</v>
      </c>
      <c r="O201">
        <v>11</v>
      </c>
      <c r="P201">
        <v>25</v>
      </c>
      <c r="Q201">
        <f>SUM(punkty_rekrutacyjne47[[#This Row],[GHP]:[GJP]])/10</f>
        <v>19</v>
      </c>
      <c r="R201" t="b">
        <f>punkty_rekrutacyjne47[[#This Row],[Punkty za zach i os]]+punkty_rekrutacyjne47[[#This Row],[Punkty za oceny]]&gt;punkty_rekrutacyjne47[[#This Row],[Punkty za egzamin]]</f>
        <v>1</v>
      </c>
    </row>
    <row r="202" spans="2:18" hidden="1" x14ac:dyDescent="0.25">
      <c r="B202" s="1" t="s">
        <v>297</v>
      </c>
      <c r="C202" s="1" t="s">
        <v>161</v>
      </c>
      <c r="D202">
        <v>3</v>
      </c>
      <c r="E202">
        <v>2</v>
      </c>
      <c r="F202">
        <f>IF(punkty_rekrutacyjne47[[#This Row],[Zachowanie]]=6,2,0)+punkty_rekrutacyjne47[[#This Row],[Osiagniecia]]</f>
        <v>3</v>
      </c>
      <c r="G202">
        <v>3</v>
      </c>
      <c r="H202">
        <v>2</v>
      </c>
      <c r="I202">
        <v>5</v>
      </c>
      <c r="J202">
        <v>4</v>
      </c>
      <c r="K20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02">
        <v>85</v>
      </c>
      <c r="M202">
        <v>28</v>
      </c>
      <c r="N202">
        <v>36</v>
      </c>
      <c r="O202">
        <v>9</v>
      </c>
      <c r="P202">
        <v>95</v>
      </c>
      <c r="Q202">
        <f>SUM(punkty_rekrutacyjne47[[#This Row],[GHP]:[GJP]])/10</f>
        <v>25.3</v>
      </c>
      <c r="R202" t="b">
        <f>punkty_rekrutacyjne47[[#This Row],[Punkty za zach i os]]+punkty_rekrutacyjne47[[#This Row],[Punkty za oceny]]&gt;punkty_rekrutacyjne47[[#This Row],[Punkty za egzamin]]</f>
        <v>0</v>
      </c>
    </row>
    <row r="203" spans="2:18" hidden="1" x14ac:dyDescent="0.25">
      <c r="B203" s="1" t="s">
        <v>298</v>
      </c>
      <c r="C203" s="1" t="s">
        <v>299</v>
      </c>
      <c r="D203">
        <v>4</v>
      </c>
      <c r="E203">
        <v>3</v>
      </c>
      <c r="F203">
        <f>IF(punkty_rekrutacyjne47[[#This Row],[Zachowanie]]=6,2,0)+punkty_rekrutacyjne47[[#This Row],[Osiagniecia]]</f>
        <v>4</v>
      </c>
      <c r="G203">
        <v>6</v>
      </c>
      <c r="H203">
        <v>4</v>
      </c>
      <c r="I203">
        <v>4</v>
      </c>
      <c r="J203">
        <v>3</v>
      </c>
      <c r="K20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03">
        <v>48</v>
      </c>
      <c r="M203">
        <v>71</v>
      </c>
      <c r="N203">
        <v>40</v>
      </c>
      <c r="O203">
        <v>67</v>
      </c>
      <c r="P203">
        <v>83</v>
      </c>
      <c r="Q203">
        <f>SUM(punkty_rekrutacyjne47[[#This Row],[GHP]:[GJP]])/10</f>
        <v>30.9</v>
      </c>
      <c r="R203" t="b">
        <f>punkty_rekrutacyjne47[[#This Row],[Punkty za zach i os]]+punkty_rekrutacyjne47[[#This Row],[Punkty za oceny]]&gt;punkty_rekrutacyjne47[[#This Row],[Punkty za egzamin]]</f>
        <v>0</v>
      </c>
    </row>
    <row r="204" spans="2:18" x14ac:dyDescent="0.25">
      <c r="B204" s="1" t="s">
        <v>300</v>
      </c>
      <c r="C204" s="1" t="s">
        <v>242</v>
      </c>
      <c r="D204">
        <v>0</v>
      </c>
      <c r="E204">
        <v>5</v>
      </c>
      <c r="F204">
        <f>IF(punkty_rekrutacyjne47[[#This Row],[Zachowanie]]=6,2,0)+punkty_rekrutacyjne47[[#This Row],[Osiagniecia]]</f>
        <v>0</v>
      </c>
      <c r="G204">
        <v>6</v>
      </c>
      <c r="H204">
        <v>4</v>
      </c>
      <c r="I204">
        <v>4</v>
      </c>
      <c r="J204">
        <v>5</v>
      </c>
      <c r="K20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04">
        <v>70</v>
      </c>
      <c r="M204">
        <v>42</v>
      </c>
      <c r="N204">
        <v>47</v>
      </c>
      <c r="O204">
        <v>24</v>
      </c>
      <c r="P204">
        <v>40</v>
      </c>
      <c r="Q204">
        <f>SUM(punkty_rekrutacyjne47[[#This Row],[GHP]:[GJP]])/10</f>
        <v>22.3</v>
      </c>
      <c r="R204" t="b">
        <f>punkty_rekrutacyjne47[[#This Row],[Punkty za zach i os]]+punkty_rekrutacyjne47[[#This Row],[Punkty za oceny]]&gt;punkty_rekrutacyjne47[[#This Row],[Punkty za egzamin]]</f>
        <v>1</v>
      </c>
    </row>
    <row r="205" spans="2:18" x14ac:dyDescent="0.25">
      <c r="B205" s="1" t="s">
        <v>301</v>
      </c>
      <c r="C205" s="1" t="s">
        <v>302</v>
      </c>
      <c r="D205">
        <v>8</v>
      </c>
      <c r="E205">
        <v>4</v>
      </c>
      <c r="F205">
        <f>IF(punkty_rekrutacyjne47[[#This Row],[Zachowanie]]=6,2,0)+punkty_rekrutacyjne47[[#This Row],[Osiagniecia]]</f>
        <v>8</v>
      </c>
      <c r="G205">
        <v>5</v>
      </c>
      <c r="H205">
        <v>4</v>
      </c>
      <c r="I205">
        <v>4</v>
      </c>
      <c r="J205">
        <v>5</v>
      </c>
      <c r="K20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05">
        <v>83</v>
      </c>
      <c r="M205">
        <v>18</v>
      </c>
      <c r="N205">
        <v>29</v>
      </c>
      <c r="O205">
        <v>17</v>
      </c>
      <c r="P205">
        <v>9</v>
      </c>
      <c r="Q205">
        <f>SUM(punkty_rekrutacyjne47[[#This Row],[GHP]:[GJP]])/10</f>
        <v>15.6</v>
      </c>
      <c r="R205" t="b">
        <f>punkty_rekrutacyjne47[[#This Row],[Punkty za zach i os]]+punkty_rekrutacyjne47[[#This Row],[Punkty za oceny]]&gt;punkty_rekrutacyjne47[[#This Row],[Punkty za egzamin]]</f>
        <v>1</v>
      </c>
    </row>
    <row r="206" spans="2:18" hidden="1" x14ac:dyDescent="0.25">
      <c r="B206" s="1" t="s">
        <v>303</v>
      </c>
      <c r="C206" s="1" t="s">
        <v>90</v>
      </c>
      <c r="D206">
        <v>1</v>
      </c>
      <c r="E206">
        <v>6</v>
      </c>
      <c r="F206">
        <f>IF(punkty_rekrutacyjne47[[#This Row],[Zachowanie]]=6,2,0)+punkty_rekrutacyjne47[[#This Row],[Osiagniecia]]</f>
        <v>3</v>
      </c>
      <c r="G206">
        <v>4</v>
      </c>
      <c r="H206">
        <v>6</v>
      </c>
      <c r="I206">
        <v>3</v>
      </c>
      <c r="J206">
        <v>2</v>
      </c>
      <c r="K20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06">
        <v>48</v>
      </c>
      <c r="M206">
        <v>65</v>
      </c>
      <c r="N206">
        <v>86</v>
      </c>
      <c r="O206">
        <v>18</v>
      </c>
      <c r="P206">
        <v>88</v>
      </c>
      <c r="Q206">
        <f>SUM(punkty_rekrutacyjne47[[#This Row],[GHP]:[GJP]])/10</f>
        <v>30.5</v>
      </c>
      <c r="R206" t="b">
        <f>punkty_rekrutacyjne47[[#This Row],[Punkty za zach i os]]+punkty_rekrutacyjne47[[#This Row],[Punkty za oceny]]&gt;punkty_rekrutacyjne47[[#This Row],[Punkty za egzamin]]</f>
        <v>0</v>
      </c>
    </row>
    <row r="207" spans="2:18" x14ac:dyDescent="0.25">
      <c r="B207" s="1" t="s">
        <v>304</v>
      </c>
      <c r="C207" s="1" t="s">
        <v>70</v>
      </c>
      <c r="D207">
        <v>4</v>
      </c>
      <c r="E207">
        <v>5</v>
      </c>
      <c r="F207">
        <f>IF(punkty_rekrutacyjne47[[#This Row],[Zachowanie]]=6,2,0)+punkty_rekrutacyjne47[[#This Row],[Osiagniecia]]</f>
        <v>4</v>
      </c>
      <c r="G207">
        <v>3</v>
      </c>
      <c r="H207">
        <v>5</v>
      </c>
      <c r="I207">
        <v>5</v>
      </c>
      <c r="J207">
        <v>2</v>
      </c>
      <c r="K20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07">
        <v>70</v>
      </c>
      <c r="M207">
        <v>20</v>
      </c>
      <c r="N207">
        <v>38</v>
      </c>
      <c r="O207">
        <v>18</v>
      </c>
      <c r="P207">
        <v>65</v>
      </c>
      <c r="Q207">
        <f>SUM(punkty_rekrutacyjne47[[#This Row],[GHP]:[GJP]])/10</f>
        <v>21.1</v>
      </c>
      <c r="R207" t="b">
        <f>punkty_rekrutacyjne47[[#This Row],[Punkty za zach i os]]+punkty_rekrutacyjne47[[#This Row],[Punkty za oceny]]&gt;punkty_rekrutacyjne47[[#This Row],[Punkty za egzamin]]</f>
        <v>1</v>
      </c>
    </row>
    <row r="208" spans="2:18" x14ac:dyDescent="0.25">
      <c r="B208" s="1" t="s">
        <v>305</v>
      </c>
      <c r="C208" s="1" t="s">
        <v>306</v>
      </c>
      <c r="D208">
        <v>2</v>
      </c>
      <c r="E208">
        <v>2</v>
      </c>
      <c r="F208">
        <f>IF(punkty_rekrutacyjne47[[#This Row],[Zachowanie]]=6,2,0)+punkty_rekrutacyjne47[[#This Row],[Osiagniecia]]</f>
        <v>2</v>
      </c>
      <c r="G208">
        <v>6</v>
      </c>
      <c r="H208">
        <v>5</v>
      </c>
      <c r="I208">
        <v>2</v>
      </c>
      <c r="J208">
        <v>6</v>
      </c>
      <c r="K20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08">
        <v>74</v>
      </c>
      <c r="M208">
        <v>61</v>
      </c>
      <c r="N208">
        <v>24</v>
      </c>
      <c r="O208">
        <v>72</v>
      </c>
      <c r="P208">
        <v>41</v>
      </c>
      <c r="Q208">
        <f>SUM(punkty_rekrutacyjne47[[#This Row],[GHP]:[GJP]])/10</f>
        <v>27.2</v>
      </c>
      <c r="R208" t="b">
        <f>punkty_rekrutacyjne47[[#This Row],[Punkty za zach i os]]+punkty_rekrutacyjne47[[#This Row],[Punkty za oceny]]&gt;punkty_rekrutacyjne47[[#This Row],[Punkty za egzamin]]</f>
        <v>1</v>
      </c>
    </row>
    <row r="209" spans="2:18" x14ac:dyDescent="0.25">
      <c r="B209" s="1" t="s">
        <v>125</v>
      </c>
      <c r="C209" s="1" t="s">
        <v>307</v>
      </c>
      <c r="D209">
        <v>2</v>
      </c>
      <c r="E209">
        <v>2</v>
      </c>
      <c r="F209">
        <f>IF(punkty_rekrutacyjne47[[#This Row],[Zachowanie]]=6,2,0)+punkty_rekrutacyjne47[[#This Row],[Osiagniecia]]</f>
        <v>2</v>
      </c>
      <c r="G209">
        <v>4</v>
      </c>
      <c r="H209">
        <v>4</v>
      </c>
      <c r="I209">
        <v>4</v>
      </c>
      <c r="J209">
        <v>3</v>
      </c>
      <c r="K20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09">
        <v>18</v>
      </c>
      <c r="M209">
        <v>50</v>
      </c>
      <c r="N209">
        <v>99</v>
      </c>
      <c r="O209">
        <v>35</v>
      </c>
      <c r="P209">
        <v>8</v>
      </c>
      <c r="Q209">
        <f>SUM(punkty_rekrutacyjne47[[#This Row],[GHP]:[GJP]])/10</f>
        <v>21</v>
      </c>
      <c r="R209" t="b">
        <f>punkty_rekrutacyjne47[[#This Row],[Punkty za zach i os]]+punkty_rekrutacyjne47[[#This Row],[Punkty za oceny]]&gt;punkty_rekrutacyjne47[[#This Row],[Punkty za egzamin]]</f>
        <v>1</v>
      </c>
    </row>
    <row r="210" spans="2:18" x14ac:dyDescent="0.25">
      <c r="B210" s="1" t="s">
        <v>308</v>
      </c>
      <c r="C210" s="1" t="s">
        <v>166</v>
      </c>
      <c r="D210">
        <v>6</v>
      </c>
      <c r="E210">
        <v>6</v>
      </c>
      <c r="F210">
        <f>IF(punkty_rekrutacyjne47[[#This Row],[Zachowanie]]=6,2,0)+punkty_rekrutacyjne47[[#This Row],[Osiagniecia]]</f>
        <v>8</v>
      </c>
      <c r="G210">
        <v>4</v>
      </c>
      <c r="H210">
        <v>3</v>
      </c>
      <c r="I210">
        <v>6</v>
      </c>
      <c r="J210">
        <v>2</v>
      </c>
      <c r="K2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10">
        <v>68</v>
      </c>
      <c r="M210">
        <v>82</v>
      </c>
      <c r="N210">
        <v>74</v>
      </c>
      <c r="O210">
        <v>4</v>
      </c>
      <c r="P210">
        <v>9</v>
      </c>
      <c r="Q210">
        <f>SUM(punkty_rekrutacyjne47[[#This Row],[GHP]:[GJP]])/10</f>
        <v>23.7</v>
      </c>
      <c r="R210" t="b">
        <f>punkty_rekrutacyjne47[[#This Row],[Punkty za zach i os]]+punkty_rekrutacyjne47[[#This Row],[Punkty za oceny]]&gt;punkty_rekrutacyjne47[[#This Row],[Punkty za egzamin]]</f>
        <v>1</v>
      </c>
    </row>
    <row r="211" spans="2:18" hidden="1" x14ac:dyDescent="0.25">
      <c r="B211" s="1" t="s">
        <v>309</v>
      </c>
      <c r="C211" s="1" t="s">
        <v>239</v>
      </c>
      <c r="D211">
        <v>3</v>
      </c>
      <c r="E211">
        <v>4</v>
      </c>
      <c r="F211">
        <f>IF(punkty_rekrutacyjne47[[#This Row],[Zachowanie]]=6,2,0)+punkty_rekrutacyjne47[[#This Row],[Osiagniecia]]</f>
        <v>3</v>
      </c>
      <c r="G211">
        <v>2</v>
      </c>
      <c r="H211">
        <v>2</v>
      </c>
      <c r="I211">
        <v>6</v>
      </c>
      <c r="J211">
        <v>4</v>
      </c>
      <c r="K2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11">
        <v>48</v>
      </c>
      <c r="M211">
        <v>56</v>
      </c>
      <c r="N211">
        <v>97</v>
      </c>
      <c r="O211">
        <v>34</v>
      </c>
      <c r="P211">
        <v>50</v>
      </c>
      <c r="Q211">
        <f>SUM(punkty_rekrutacyjne47[[#This Row],[GHP]:[GJP]])/10</f>
        <v>28.5</v>
      </c>
      <c r="R211" t="b">
        <f>punkty_rekrutacyjne47[[#This Row],[Punkty za zach i os]]+punkty_rekrutacyjne47[[#This Row],[Punkty za oceny]]&gt;punkty_rekrutacyjne47[[#This Row],[Punkty za egzamin]]</f>
        <v>0</v>
      </c>
    </row>
    <row r="212" spans="2:18" x14ac:dyDescent="0.25">
      <c r="B212" s="1" t="s">
        <v>310</v>
      </c>
      <c r="C212" s="1" t="s">
        <v>311</v>
      </c>
      <c r="D212">
        <v>2</v>
      </c>
      <c r="E212">
        <v>5</v>
      </c>
      <c r="F212">
        <f>IF(punkty_rekrutacyjne47[[#This Row],[Zachowanie]]=6,2,0)+punkty_rekrutacyjne47[[#This Row],[Osiagniecia]]</f>
        <v>2</v>
      </c>
      <c r="G212">
        <v>5</v>
      </c>
      <c r="H212">
        <v>5</v>
      </c>
      <c r="I212">
        <v>3</v>
      </c>
      <c r="J212">
        <v>2</v>
      </c>
      <c r="K2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12">
        <v>69</v>
      </c>
      <c r="M212">
        <v>49</v>
      </c>
      <c r="N212">
        <v>67</v>
      </c>
      <c r="O212">
        <v>20</v>
      </c>
      <c r="P212">
        <v>3</v>
      </c>
      <c r="Q212">
        <f>SUM(punkty_rekrutacyjne47[[#This Row],[GHP]:[GJP]])/10</f>
        <v>20.8</v>
      </c>
      <c r="R212" t="b">
        <f>punkty_rekrutacyjne47[[#This Row],[Punkty za zach i os]]+punkty_rekrutacyjne47[[#This Row],[Punkty za oceny]]&gt;punkty_rekrutacyjne47[[#This Row],[Punkty za egzamin]]</f>
        <v>1</v>
      </c>
    </row>
    <row r="213" spans="2:18" x14ac:dyDescent="0.25">
      <c r="B213" s="1" t="s">
        <v>312</v>
      </c>
      <c r="C213" s="1" t="s">
        <v>313</v>
      </c>
      <c r="D213">
        <v>5</v>
      </c>
      <c r="E213">
        <v>2</v>
      </c>
      <c r="F213">
        <f>IF(punkty_rekrutacyjne47[[#This Row],[Zachowanie]]=6,2,0)+punkty_rekrutacyjne47[[#This Row],[Osiagniecia]]</f>
        <v>5</v>
      </c>
      <c r="G213">
        <v>4</v>
      </c>
      <c r="H213">
        <v>5</v>
      </c>
      <c r="I213">
        <v>6</v>
      </c>
      <c r="J213">
        <v>4</v>
      </c>
      <c r="K2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13">
        <v>68</v>
      </c>
      <c r="M213">
        <v>37</v>
      </c>
      <c r="N213">
        <v>91</v>
      </c>
      <c r="O213">
        <v>56</v>
      </c>
      <c r="P213">
        <v>46</v>
      </c>
      <c r="Q213">
        <f>SUM(punkty_rekrutacyjne47[[#This Row],[GHP]:[GJP]])/10</f>
        <v>29.8</v>
      </c>
      <c r="R213" t="b">
        <f>punkty_rekrutacyjne47[[#This Row],[Punkty za zach i os]]+punkty_rekrutacyjne47[[#This Row],[Punkty za oceny]]&gt;punkty_rekrutacyjne47[[#This Row],[Punkty za egzamin]]</f>
        <v>1</v>
      </c>
    </row>
    <row r="214" spans="2:18" x14ac:dyDescent="0.25">
      <c r="B214" s="1" t="s">
        <v>314</v>
      </c>
      <c r="C214" s="1" t="s">
        <v>249</v>
      </c>
      <c r="D214">
        <v>7</v>
      </c>
      <c r="E214">
        <v>2</v>
      </c>
      <c r="F214">
        <f>IF(punkty_rekrutacyjne47[[#This Row],[Zachowanie]]=6,2,0)+punkty_rekrutacyjne47[[#This Row],[Osiagniecia]]</f>
        <v>7</v>
      </c>
      <c r="G214">
        <v>2</v>
      </c>
      <c r="H214">
        <v>3</v>
      </c>
      <c r="I214">
        <v>6</v>
      </c>
      <c r="J214">
        <v>5</v>
      </c>
      <c r="K2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14">
        <v>11</v>
      </c>
      <c r="M214">
        <v>6</v>
      </c>
      <c r="N214">
        <v>24</v>
      </c>
      <c r="O214">
        <v>72</v>
      </c>
      <c r="P214">
        <v>17</v>
      </c>
      <c r="Q214">
        <f>SUM(punkty_rekrutacyjne47[[#This Row],[GHP]:[GJP]])/10</f>
        <v>13</v>
      </c>
      <c r="R214" t="b">
        <f>punkty_rekrutacyjne47[[#This Row],[Punkty za zach i os]]+punkty_rekrutacyjne47[[#This Row],[Punkty za oceny]]&gt;punkty_rekrutacyjne47[[#This Row],[Punkty za egzamin]]</f>
        <v>1</v>
      </c>
    </row>
    <row r="215" spans="2:18" hidden="1" x14ac:dyDescent="0.25">
      <c r="B215" s="1" t="s">
        <v>315</v>
      </c>
      <c r="C215" s="1" t="s">
        <v>316</v>
      </c>
      <c r="D215">
        <v>2</v>
      </c>
      <c r="E215">
        <v>2</v>
      </c>
      <c r="F215">
        <f>IF(punkty_rekrutacyjne47[[#This Row],[Zachowanie]]=6,2,0)+punkty_rekrutacyjne47[[#This Row],[Osiagniecia]]</f>
        <v>2</v>
      </c>
      <c r="G215">
        <v>6</v>
      </c>
      <c r="H215">
        <v>2</v>
      </c>
      <c r="I215">
        <v>2</v>
      </c>
      <c r="J215">
        <v>4</v>
      </c>
      <c r="K2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15">
        <v>13</v>
      </c>
      <c r="M215">
        <v>7</v>
      </c>
      <c r="N215">
        <v>71</v>
      </c>
      <c r="O215">
        <v>64</v>
      </c>
      <c r="P215">
        <v>96</v>
      </c>
      <c r="Q215">
        <f>SUM(punkty_rekrutacyjne47[[#This Row],[GHP]:[GJP]])/10</f>
        <v>25.1</v>
      </c>
      <c r="R215" t="b">
        <f>punkty_rekrutacyjne47[[#This Row],[Punkty za zach i os]]+punkty_rekrutacyjne47[[#This Row],[Punkty za oceny]]&gt;punkty_rekrutacyjne47[[#This Row],[Punkty za egzamin]]</f>
        <v>0</v>
      </c>
    </row>
    <row r="216" spans="2:18" x14ac:dyDescent="0.25">
      <c r="B216" s="1" t="s">
        <v>317</v>
      </c>
      <c r="C216" s="1" t="s">
        <v>232</v>
      </c>
      <c r="D216">
        <v>8</v>
      </c>
      <c r="E216">
        <v>4</v>
      </c>
      <c r="F216">
        <f>IF(punkty_rekrutacyjne47[[#This Row],[Zachowanie]]=6,2,0)+punkty_rekrutacyjne47[[#This Row],[Osiagniecia]]</f>
        <v>8</v>
      </c>
      <c r="G216">
        <v>5</v>
      </c>
      <c r="H216">
        <v>5</v>
      </c>
      <c r="I216">
        <v>3</v>
      </c>
      <c r="J216">
        <v>4</v>
      </c>
      <c r="K2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16">
        <v>92</v>
      </c>
      <c r="M216">
        <v>71</v>
      </c>
      <c r="N216">
        <v>26</v>
      </c>
      <c r="O216">
        <v>42</v>
      </c>
      <c r="P216">
        <v>46</v>
      </c>
      <c r="Q216">
        <f>SUM(punkty_rekrutacyjne47[[#This Row],[GHP]:[GJP]])/10</f>
        <v>27.7</v>
      </c>
      <c r="R216" t="b">
        <f>punkty_rekrutacyjne47[[#This Row],[Punkty za zach i os]]+punkty_rekrutacyjne47[[#This Row],[Punkty za oceny]]&gt;punkty_rekrutacyjne47[[#This Row],[Punkty za egzamin]]</f>
        <v>1</v>
      </c>
    </row>
    <row r="217" spans="2:18" x14ac:dyDescent="0.25">
      <c r="B217" s="1" t="s">
        <v>318</v>
      </c>
      <c r="C217" s="1" t="s">
        <v>279</v>
      </c>
      <c r="D217">
        <v>5</v>
      </c>
      <c r="E217">
        <v>6</v>
      </c>
      <c r="F217">
        <f>IF(punkty_rekrutacyjne47[[#This Row],[Zachowanie]]=6,2,0)+punkty_rekrutacyjne47[[#This Row],[Osiagniecia]]</f>
        <v>7</v>
      </c>
      <c r="G217">
        <v>2</v>
      </c>
      <c r="H217">
        <v>6</v>
      </c>
      <c r="I217">
        <v>6</v>
      </c>
      <c r="J217">
        <v>5</v>
      </c>
      <c r="K2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17">
        <v>79</v>
      </c>
      <c r="M217">
        <v>19</v>
      </c>
      <c r="N217">
        <v>23</v>
      </c>
      <c r="O217">
        <v>18</v>
      </c>
      <c r="P217">
        <v>13</v>
      </c>
      <c r="Q217">
        <f>SUM(punkty_rekrutacyjne47[[#This Row],[GHP]:[GJP]])/10</f>
        <v>15.2</v>
      </c>
      <c r="R217" t="b">
        <f>punkty_rekrutacyjne47[[#This Row],[Punkty za zach i os]]+punkty_rekrutacyjne47[[#This Row],[Punkty za oceny]]&gt;punkty_rekrutacyjne47[[#This Row],[Punkty za egzamin]]</f>
        <v>1</v>
      </c>
    </row>
    <row r="218" spans="2:18" hidden="1" x14ac:dyDescent="0.25">
      <c r="B218" s="1" t="s">
        <v>319</v>
      </c>
      <c r="C218" s="1" t="s">
        <v>197</v>
      </c>
      <c r="D218">
        <v>3</v>
      </c>
      <c r="E218">
        <v>2</v>
      </c>
      <c r="F218">
        <f>IF(punkty_rekrutacyjne47[[#This Row],[Zachowanie]]=6,2,0)+punkty_rekrutacyjne47[[#This Row],[Osiagniecia]]</f>
        <v>3</v>
      </c>
      <c r="G218">
        <v>5</v>
      </c>
      <c r="H218">
        <v>3</v>
      </c>
      <c r="I218">
        <v>5</v>
      </c>
      <c r="J218">
        <v>2</v>
      </c>
      <c r="K21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18">
        <v>47</v>
      </c>
      <c r="M218">
        <v>7</v>
      </c>
      <c r="N218">
        <v>72</v>
      </c>
      <c r="O218">
        <v>74</v>
      </c>
      <c r="P218">
        <v>85</v>
      </c>
      <c r="Q218">
        <f>SUM(punkty_rekrutacyjne47[[#This Row],[GHP]:[GJP]])/10</f>
        <v>28.5</v>
      </c>
      <c r="R218" t="b">
        <f>punkty_rekrutacyjne47[[#This Row],[Punkty za zach i os]]+punkty_rekrutacyjne47[[#This Row],[Punkty za oceny]]&gt;punkty_rekrutacyjne47[[#This Row],[Punkty za egzamin]]</f>
        <v>0</v>
      </c>
    </row>
    <row r="219" spans="2:18" hidden="1" x14ac:dyDescent="0.25">
      <c r="B219" s="1" t="s">
        <v>320</v>
      </c>
      <c r="C219" s="1" t="s">
        <v>145</v>
      </c>
      <c r="D219">
        <v>1</v>
      </c>
      <c r="E219">
        <v>6</v>
      </c>
      <c r="F219">
        <f>IF(punkty_rekrutacyjne47[[#This Row],[Zachowanie]]=6,2,0)+punkty_rekrutacyjne47[[#This Row],[Osiagniecia]]</f>
        <v>3</v>
      </c>
      <c r="G219">
        <v>2</v>
      </c>
      <c r="H219">
        <v>5</v>
      </c>
      <c r="I219">
        <v>6</v>
      </c>
      <c r="J219">
        <v>3</v>
      </c>
      <c r="K21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19">
        <v>74</v>
      </c>
      <c r="M219">
        <v>64</v>
      </c>
      <c r="N219">
        <v>17</v>
      </c>
      <c r="O219">
        <v>76</v>
      </c>
      <c r="P219">
        <v>23</v>
      </c>
      <c r="Q219">
        <f>SUM(punkty_rekrutacyjne47[[#This Row],[GHP]:[GJP]])/10</f>
        <v>25.4</v>
      </c>
      <c r="R219" t="b">
        <f>punkty_rekrutacyjne47[[#This Row],[Punkty za zach i os]]+punkty_rekrutacyjne47[[#This Row],[Punkty za oceny]]&gt;punkty_rekrutacyjne47[[#This Row],[Punkty za egzamin]]</f>
        <v>0</v>
      </c>
    </row>
    <row r="220" spans="2:18" x14ac:dyDescent="0.25">
      <c r="B220" s="1" t="s">
        <v>321</v>
      </c>
      <c r="C220" s="1" t="s">
        <v>322</v>
      </c>
      <c r="D220">
        <v>3</v>
      </c>
      <c r="E220">
        <v>4</v>
      </c>
      <c r="F220">
        <f>IF(punkty_rekrutacyjne47[[#This Row],[Zachowanie]]=6,2,0)+punkty_rekrutacyjne47[[#This Row],[Osiagniecia]]</f>
        <v>3</v>
      </c>
      <c r="G220">
        <v>2</v>
      </c>
      <c r="H220">
        <v>4</v>
      </c>
      <c r="I220">
        <v>5</v>
      </c>
      <c r="J220">
        <v>6</v>
      </c>
      <c r="K22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20">
        <v>47</v>
      </c>
      <c r="M220">
        <v>80</v>
      </c>
      <c r="N220">
        <v>34</v>
      </c>
      <c r="O220">
        <v>4</v>
      </c>
      <c r="P220">
        <v>81</v>
      </c>
      <c r="Q220">
        <f>SUM(punkty_rekrutacyjne47[[#This Row],[GHP]:[GJP]])/10</f>
        <v>24.6</v>
      </c>
      <c r="R220" t="b">
        <f>punkty_rekrutacyjne47[[#This Row],[Punkty za zach i os]]+punkty_rekrutacyjne47[[#This Row],[Punkty za oceny]]&gt;punkty_rekrutacyjne47[[#This Row],[Punkty za egzamin]]</f>
        <v>1</v>
      </c>
    </row>
    <row r="221" spans="2:18" x14ac:dyDescent="0.25">
      <c r="B221" s="1" t="s">
        <v>323</v>
      </c>
      <c r="C221" s="1" t="s">
        <v>324</v>
      </c>
      <c r="D221">
        <v>3</v>
      </c>
      <c r="E221">
        <v>4</v>
      </c>
      <c r="F221">
        <f>IF(punkty_rekrutacyjne47[[#This Row],[Zachowanie]]=6,2,0)+punkty_rekrutacyjne47[[#This Row],[Osiagniecia]]</f>
        <v>3</v>
      </c>
      <c r="G221">
        <v>3</v>
      </c>
      <c r="H221">
        <v>2</v>
      </c>
      <c r="I221">
        <v>4</v>
      </c>
      <c r="J221">
        <v>4</v>
      </c>
      <c r="K22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21">
        <v>14</v>
      </c>
      <c r="M221">
        <v>35</v>
      </c>
      <c r="N221">
        <v>43</v>
      </c>
      <c r="O221">
        <v>57</v>
      </c>
      <c r="P221">
        <v>34</v>
      </c>
      <c r="Q221">
        <f>SUM(punkty_rekrutacyjne47[[#This Row],[GHP]:[GJP]])/10</f>
        <v>18.3</v>
      </c>
      <c r="R221" t="b">
        <f>punkty_rekrutacyjne47[[#This Row],[Punkty za zach i os]]+punkty_rekrutacyjne47[[#This Row],[Punkty za oceny]]&gt;punkty_rekrutacyjne47[[#This Row],[Punkty za egzamin]]</f>
        <v>1</v>
      </c>
    </row>
    <row r="222" spans="2:18" x14ac:dyDescent="0.25">
      <c r="B222" s="1" t="s">
        <v>325</v>
      </c>
      <c r="C222" s="1" t="s">
        <v>326</v>
      </c>
      <c r="D222">
        <v>7</v>
      </c>
      <c r="E222">
        <v>3</v>
      </c>
      <c r="F222">
        <f>IF(punkty_rekrutacyjne47[[#This Row],[Zachowanie]]=6,2,0)+punkty_rekrutacyjne47[[#This Row],[Osiagniecia]]</f>
        <v>7</v>
      </c>
      <c r="G222">
        <v>3</v>
      </c>
      <c r="H222">
        <v>2</v>
      </c>
      <c r="I222">
        <v>6</v>
      </c>
      <c r="J222">
        <v>5</v>
      </c>
      <c r="K22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22">
        <v>84</v>
      </c>
      <c r="M222">
        <v>70</v>
      </c>
      <c r="N222">
        <v>57</v>
      </c>
      <c r="O222">
        <v>62</v>
      </c>
      <c r="P222">
        <v>1</v>
      </c>
      <c r="Q222">
        <f>SUM(punkty_rekrutacyjne47[[#This Row],[GHP]:[GJP]])/10</f>
        <v>27.4</v>
      </c>
      <c r="R222" t="b">
        <f>punkty_rekrutacyjne47[[#This Row],[Punkty za zach i os]]+punkty_rekrutacyjne47[[#This Row],[Punkty za oceny]]&gt;punkty_rekrutacyjne47[[#This Row],[Punkty za egzamin]]</f>
        <v>1</v>
      </c>
    </row>
    <row r="223" spans="2:18" hidden="1" x14ac:dyDescent="0.25">
      <c r="B223" s="1" t="s">
        <v>108</v>
      </c>
      <c r="C223" s="1" t="s">
        <v>327</v>
      </c>
      <c r="D223">
        <v>1</v>
      </c>
      <c r="E223">
        <v>5</v>
      </c>
      <c r="F223">
        <f>IF(punkty_rekrutacyjne47[[#This Row],[Zachowanie]]=6,2,0)+punkty_rekrutacyjne47[[#This Row],[Osiagniecia]]</f>
        <v>1</v>
      </c>
      <c r="G223">
        <v>3</v>
      </c>
      <c r="H223">
        <v>5</v>
      </c>
      <c r="I223">
        <v>2</v>
      </c>
      <c r="J223">
        <v>4</v>
      </c>
      <c r="K22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23">
        <v>42</v>
      </c>
      <c r="M223">
        <v>82</v>
      </c>
      <c r="N223">
        <v>89</v>
      </c>
      <c r="O223">
        <v>2</v>
      </c>
      <c r="P223">
        <v>41</v>
      </c>
      <c r="Q223">
        <f>SUM(punkty_rekrutacyjne47[[#This Row],[GHP]:[GJP]])/10</f>
        <v>25.6</v>
      </c>
      <c r="R223" t="b">
        <f>punkty_rekrutacyjne47[[#This Row],[Punkty za zach i os]]+punkty_rekrutacyjne47[[#This Row],[Punkty za oceny]]&gt;punkty_rekrutacyjne47[[#This Row],[Punkty za egzamin]]</f>
        <v>0</v>
      </c>
    </row>
    <row r="224" spans="2:18" x14ac:dyDescent="0.25">
      <c r="B224" s="1" t="s">
        <v>328</v>
      </c>
      <c r="C224" s="1" t="s">
        <v>68</v>
      </c>
      <c r="D224">
        <v>0</v>
      </c>
      <c r="E224">
        <v>6</v>
      </c>
      <c r="F224">
        <f>IF(punkty_rekrutacyjne47[[#This Row],[Zachowanie]]=6,2,0)+punkty_rekrutacyjne47[[#This Row],[Osiagniecia]]</f>
        <v>2</v>
      </c>
      <c r="G224">
        <v>6</v>
      </c>
      <c r="H224">
        <v>4</v>
      </c>
      <c r="I224">
        <v>4</v>
      </c>
      <c r="J224">
        <v>3</v>
      </c>
      <c r="K22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24">
        <v>25</v>
      </c>
      <c r="M224">
        <v>40</v>
      </c>
      <c r="N224">
        <v>61</v>
      </c>
      <c r="O224">
        <v>59</v>
      </c>
      <c r="P224">
        <v>88</v>
      </c>
      <c r="Q224">
        <f>SUM(punkty_rekrutacyjne47[[#This Row],[GHP]:[GJP]])/10</f>
        <v>27.3</v>
      </c>
      <c r="R224" t="b">
        <f>punkty_rekrutacyjne47[[#This Row],[Punkty za zach i os]]+punkty_rekrutacyjne47[[#This Row],[Punkty za oceny]]&gt;punkty_rekrutacyjne47[[#This Row],[Punkty za egzamin]]</f>
        <v>1</v>
      </c>
    </row>
    <row r="225" spans="2:18" hidden="1" x14ac:dyDescent="0.25">
      <c r="B225" s="1" t="s">
        <v>329</v>
      </c>
      <c r="C225" s="1" t="s">
        <v>188</v>
      </c>
      <c r="D225">
        <v>2</v>
      </c>
      <c r="E225">
        <v>4</v>
      </c>
      <c r="F225">
        <f>IF(punkty_rekrutacyjne47[[#This Row],[Zachowanie]]=6,2,0)+punkty_rekrutacyjne47[[#This Row],[Osiagniecia]]</f>
        <v>2</v>
      </c>
      <c r="G225">
        <v>3</v>
      </c>
      <c r="H225">
        <v>3</v>
      </c>
      <c r="I225">
        <v>3</v>
      </c>
      <c r="J225">
        <v>2</v>
      </c>
      <c r="K22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225">
        <v>76</v>
      </c>
      <c r="M225">
        <v>21</v>
      </c>
      <c r="N225">
        <v>59</v>
      </c>
      <c r="O225">
        <v>79</v>
      </c>
      <c r="P225">
        <v>33</v>
      </c>
      <c r="Q225">
        <f>SUM(punkty_rekrutacyjne47[[#This Row],[GHP]:[GJP]])/10</f>
        <v>26.8</v>
      </c>
      <c r="R225" t="b">
        <f>punkty_rekrutacyjne47[[#This Row],[Punkty za zach i os]]+punkty_rekrutacyjne47[[#This Row],[Punkty za oceny]]&gt;punkty_rekrutacyjne47[[#This Row],[Punkty za egzamin]]</f>
        <v>0</v>
      </c>
    </row>
    <row r="226" spans="2:18" x14ac:dyDescent="0.25">
      <c r="B226" s="1" t="s">
        <v>330</v>
      </c>
      <c r="C226" s="1" t="s">
        <v>30</v>
      </c>
      <c r="D226">
        <v>3</v>
      </c>
      <c r="E226">
        <v>6</v>
      </c>
      <c r="F226">
        <f>IF(punkty_rekrutacyjne47[[#This Row],[Zachowanie]]=6,2,0)+punkty_rekrutacyjne47[[#This Row],[Osiagniecia]]</f>
        <v>5</v>
      </c>
      <c r="G226">
        <v>5</v>
      </c>
      <c r="H226">
        <v>2</v>
      </c>
      <c r="I226">
        <v>5</v>
      </c>
      <c r="J226">
        <v>4</v>
      </c>
      <c r="K22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26">
        <v>18</v>
      </c>
      <c r="M226">
        <v>33</v>
      </c>
      <c r="N226">
        <v>57</v>
      </c>
      <c r="O226">
        <v>34</v>
      </c>
      <c r="P226">
        <v>74</v>
      </c>
      <c r="Q226">
        <f>SUM(punkty_rekrutacyjne47[[#This Row],[GHP]:[GJP]])/10</f>
        <v>21.6</v>
      </c>
      <c r="R226" t="b">
        <f>punkty_rekrutacyjne47[[#This Row],[Punkty za zach i os]]+punkty_rekrutacyjne47[[#This Row],[Punkty za oceny]]&gt;punkty_rekrutacyjne47[[#This Row],[Punkty za egzamin]]</f>
        <v>1</v>
      </c>
    </row>
    <row r="227" spans="2:18" x14ac:dyDescent="0.25">
      <c r="B227" s="1" t="s">
        <v>131</v>
      </c>
      <c r="C227" s="1" t="s">
        <v>171</v>
      </c>
      <c r="D227">
        <v>8</v>
      </c>
      <c r="E227">
        <v>4</v>
      </c>
      <c r="F227">
        <f>IF(punkty_rekrutacyjne47[[#This Row],[Zachowanie]]=6,2,0)+punkty_rekrutacyjne47[[#This Row],[Osiagniecia]]</f>
        <v>8</v>
      </c>
      <c r="G227">
        <v>3</v>
      </c>
      <c r="H227">
        <v>2</v>
      </c>
      <c r="I227">
        <v>6</v>
      </c>
      <c r="J227">
        <v>5</v>
      </c>
      <c r="K22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27">
        <v>67</v>
      </c>
      <c r="M227">
        <v>34</v>
      </c>
      <c r="N227">
        <v>96</v>
      </c>
      <c r="O227">
        <v>61</v>
      </c>
      <c r="P227">
        <v>40</v>
      </c>
      <c r="Q227">
        <f>SUM(punkty_rekrutacyjne47[[#This Row],[GHP]:[GJP]])/10</f>
        <v>29.8</v>
      </c>
      <c r="R227" t="b">
        <f>punkty_rekrutacyjne47[[#This Row],[Punkty za zach i os]]+punkty_rekrutacyjne47[[#This Row],[Punkty za oceny]]&gt;punkty_rekrutacyjne47[[#This Row],[Punkty za egzamin]]</f>
        <v>1</v>
      </c>
    </row>
    <row r="228" spans="2:18" x14ac:dyDescent="0.25">
      <c r="B228" s="1" t="s">
        <v>265</v>
      </c>
      <c r="C228" s="1" t="s">
        <v>16</v>
      </c>
      <c r="D228">
        <v>5</v>
      </c>
      <c r="E228">
        <v>4</v>
      </c>
      <c r="F228">
        <f>IF(punkty_rekrutacyjne47[[#This Row],[Zachowanie]]=6,2,0)+punkty_rekrutacyjne47[[#This Row],[Osiagniecia]]</f>
        <v>5</v>
      </c>
      <c r="G228">
        <v>4</v>
      </c>
      <c r="H228">
        <v>6</v>
      </c>
      <c r="I228">
        <v>4</v>
      </c>
      <c r="J228">
        <v>5</v>
      </c>
      <c r="K22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28">
        <v>39</v>
      </c>
      <c r="M228">
        <v>12</v>
      </c>
      <c r="N228">
        <v>100</v>
      </c>
      <c r="O228">
        <v>47</v>
      </c>
      <c r="P228">
        <v>42</v>
      </c>
      <c r="Q228">
        <f>SUM(punkty_rekrutacyjne47[[#This Row],[GHP]:[GJP]])/10</f>
        <v>24</v>
      </c>
      <c r="R228" t="b">
        <f>punkty_rekrutacyjne47[[#This Row],[Punkty za zach i os]]+punkty_rekrutacyjne47[[#This Row],[Punkty za oceny]]&gt;punkty_rekrutacyjne47[[#This Row],[Punkty za egzamin]]</f>
        <v>1</v>
      </c>
    </row>
    <row r="229" spans="2:18" hidden="1" x14ac:dyDescent="0.25">
      <c r="B229" s="1" t="s">
        <v>331</v>
      </c>
      <c r="C229" s="1" t="s">
        <v>155</v>
      </c>
      <c r="D229">
        <v>0</v>
      </c>
      <c r="E229">
        <v>3</v>
      </c>
      <c r="F229">
        <f>IF(punkty_rekrutacyjne47[[#This Row],[Zachowanie]]=6,2,0)+punkty_rekrutacyjne47[[#This Row],[Osiagniecia]]</f>
        <v>0</v>
      </c>
      <c r="G229">
        <v>2</v>
      </c>
      <c r="H229">
        <v>4</v>
      </c>
      <c r="I229">
        <v>4</v>
      </c>
      <c r="J229">
        <v>2</v>
      </c>
      <c r="K22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229">
        <v>88</v>
      </c>
      <c r="M229">
        <v>79</v>
      </c>
      <c r="N229">
        <v>26</v>
      </c>
      <c r="O229">
        <v>8</v>
      </c>
      <c r="P229">
        <v>70</v>
      </c>
      <c r="Q229">
        <f>SUM(punkty_rekrutacyjne47[[#This Row],[GHP]:[GJP]])/10</f>
        <v>27.1</v>
      </c>
      <c r="R229" t="b">
        <f>punkty_rekrutacyjne47[[#This Row],[Punkty za zach i os]]+punkty_rekrutacyjne47[[#This Row],[Punkty za oceny]]&gt;punkty_rekrutacyjne47[[#This Row],[Punkty za egzamin]]</f>
        <v>0</v>
      </c>
    </row>
    <row r="230" spans="2:18" hidden="1" x14ac:dyDescent="0.25">
      <c r="B230" s="1" t="s">
        <v>332</v>
      </c>
      <c r="C230" s="1" t="s">
        <v>117</v>
      </c>
      <c r="D230">
        <v>1</v>
      </c>
      <c r="E230">
        <v>2</v>
      </c>
      <c r="F230">
        <f>IF(punkty_rekrutacyjne47[[#This Row],[Zachowanie]]=6,2,0)+punkty_rekrutacyjne47[[#This Row],[Osiagniecia]]</f>
        <v>1</v>
      </c>
      <c r="G230">
        <v>2</v>
      </c>
      <c r="H230">
        <v>6</v>
      </c>
      <c r="I230">
        <v>6</v>
      </c>
      <c r="J230">
        <v>3</v>
      </c>
      <c r="K23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30">
        <v>83</v>
      </c>
      <c r="M230">
        <v>76</v>
      </c>
      <c r="N230">
        <v>52</v>
      </c>
      <c r="O230">
        <v>43</v>
      </c>
      <c r="P230">
        <v>64</v>
      </c>
      <c r="Q230">
        <f>SUM(punkty_rekrutacyjne47[[#This Row],[GHP]:[GJP]])/10</f>
        <v>31.8</v>
      </c>
      <c r="R230" t="b">
        <f>punkty_rekrutacyjne47[[#This Row],[Punkty za zach i os]]+punkty_rekrutacyjne47[[#This Row],[Punkty za oceny]]&gt;punkty_rekrutacyjne47[[#This Row],[Punkty za egzamin]]</f>
        <v>0</v>
      </c>
    </row>
    <row r="231" spans="2:18" x14ac:dyDescent="0.25">
      <c r="B231" s="1" t="s">
        <v>333</v>
      </c>
      <c r="C231" s="1" t="s">
        <v>216</v>
      </c>
      <c r="D231">
        <v>1</v>
      </c>
      <c r="E231">
        <v>6</v>
      </c>
      <c r="F231">
        <f>IF(punkty_rekrutacyjne47[[#This Row],[Zachowanie]]=6,2,0)+punkty_rekrutacyjne47[[#This Row],[Osiagniecia]]</f>
        <v>3</v>
      </c>
      <c r="G231">
        <v>6</v>
      </c>
      <c r="H231">
        <v>3</v>
      </c>
      <c r="I231">
        <v>6</v>
      </c>
      <c r="J231">
        <v>4</v>
      </c>
      <c r="K23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31">
        <v>54</v>
      </c>
      <c r="M231">
        <v>50</v>
      </c>
      <c r="N231">
        <v>36</v>
      </c>
      <c r="O231">
        <v>23</v>
      </c>
      <c r="P231">
        <v>9</v>
      </c>
      <c r="Q231">
        <f>SUM(punkty_rekrutacyjne47[[#This Row],[GHP]:[GJP]])/10</f>
        <v>17.2</v>
      </c>
      <c r="R231" t="b">
        <f>punkty_rekrutacyjne47[[#This Row],[Punkty za zach i os]]+punkty_rekrutacyjne47[[#This Row],[Punkty za oceny]]&gt;punkty_rekrutacyjne47[[#This Row],[Punkty za egzamin]]</f>
        <v>1</v>
      </c>
    </row>
    <row r="232" spans="2:18" x14ac:dyDescent="0.25">
      <c r="B232" s="1" t="s">
        <v>334</v>
      </c>
      <c r="C232" s="1" t="s">
        <v>242</v>
      </c>
      <c r="D232">
        <v>0</v>
      </c>
      <c r="E232">
        <v>3</v>
      </c>
      <c r="F232">
        <f>IF(punkty_rekrutacyjne47[[#This Row],[Zachowanie]]=6,2,0)+punkty_rekrutacyjne47[[#This Row],[Osiagniecia]]</f>
        <v>0</v>
      </c>
      <c r="G232">
        <v>4</v>
      </c>
      <c r="H232">
        <v>6</v>
      </c>
      <c r="I232">
        <v>3</v>
      </c>
      <c r="J232">
        <v>5</v>
      </c>
      <c r="K23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32">
        <v>49</v>
      </c>
      <c r="M232">
        <v>31</v>
      </c>
      <c r="N232">
        <v>34</v>
      </c>
      <c r="O232">
        <v>22</v>
      </c>
      <c r="P232">
        <v>76</v>
      </c>
      <c r="Q232">
        <f>SUM(punkty_rekrutacyjne47[[#This Row],[GHP]:[GJP]])/10</f>
        <v>21.2</v>
      </c>
      <c r="R232" t="b">
        <f>punkty_rekrutacyjne47[[#This Row],[Punkty za zach i os]]+punkty_rekrutacyjne47[[#This Row],[Punkty za oceny]]&gt;punkty_rekrutacyjne47[[#This Row],[Punkty za egzamin]]</f>
        <v>1</v>
      </c>
    </row>
    <row r="233" spans="2:18" hidden="1" x14ac:dyDescent="0.25">
      <c r="B233" s="1" t="s">
        <v>335</v>
      </c>
      <c r="C233" s="1" t="s">
        <v>177</v>
      </c>
      <c r="D233">
        <v>1</v>
      </c>
      <c r="E233">
        <v>3</v>
      </c>
      <c r="F233">
        <f>IF(punkty_rekrutacyjne47[[#This Row],[Zachowanie]]=6,2,0)+punkty_rekrutacyjne47[[#This Row],[Osiagniecia]]</f>
        <v>1</v>
      </c>
      <c r="G233">
        <v>2</v>
      </c>
      <c r="H233">
        <v>2</v>
      </c>
      <c r="I233">
        <v>2</v>
      </c>
      <c r="J233">
        <v>3</v>
      </c>
      <c r="K23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4</v>
      </c>
      <c r="L233">
        <v>71</v>
      </c>
      <c r="M233">
        <v>20</v>
      </c>
      <c r="N233">
        <v>46</v>
      </c>
      <c r="O233">
        <v>6</v>
      </c>
      <c r="P233">
        <v>22</v>
      </c>
      <c r="Q233">
        <f>SUM(punkty_rekrutacyjne47[[#This Row],[GHP]:[GJP]])/10</f>
        <v>16.5</v>
      </c>
      <c r="R233" t="b">
        <f>punkty_rekrutacyjne47[[#This Row],[Punkty za zach i os]]+punkty_rekrutacyjne47[[#This Row],[Punkty za oceny]]&gt;punkty_rekrutacyjne47[[#This Row],[Punkty za egzamin]]</f>
        <v>0</v>
      </c>
    </row>
    <row r="234" spans="2:18" x14ac:dyDescent="0.25">
      <c r="B234" s="1" t="s">
        <v>336</v>
      </c>
      <c r="C234" s="1" t="s">
        <v>210</v>
      </c>
      <c r="D234">
        <v>8</v>
      </c>
      <c r="E234">
        <v>5</v>
      </c>
      <c r="F234">
        <f>IF(punkty_rekrutacyjne47[[#This Row],[Zachowanie]]=6,2,0)+punkty_rekrutacyjne47[[#This Row],[Osiagniecia]]</f>
        <v>8</v>
      </c>
      <c r="G234">
        <v>6</v>
      </c>
      <c r="H234">
        <v>4</v>
      </c>
      <c r="I234">
        <v>5</v>
      </c>
      <c r="J234">
        <v>4</v>
      </c>
      <c r="K23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34">
        <v>5</v>
      </c>
      <c r="M234">
        <v>48</v>
      </c>
      <c r="N234">
        <v>2</v>
      </c>
      <c r="O234">
        <v>12</v>
      </c>
      <c r="P234">
        <v>15</v>
      </c>
      <c r="Q234">
        <f>SUM(punkty_rekrutacyjne47[[#This Row],[GHP]:[GJP]])/10</f>
        <v>8.1999999999999993</v>
      </c>
      <c r="R234" t="b">
        <f>punkty_rekrutacyjne47[[#This Row],[Punkty za zach i os]]+punkty_rekrutacyjne47[[#This Row],[Punkty za oceny]]&gt;punkty_rekrutacyjne47[[#This Row],[Punkty za egzamin]]</f>
        <v>1</v>
      </c>
    </row>
    <row r="235" spans="2:18" x14ac:dyDescent="0.25">
      <c r="B235" s="1" t="s">
        <v>337</v>
      </c>
      <c r="C235" s="1" t="s">
        <v>338</v>
      </c>
      <c r="D235">
        <v>7</v>
      </c>
      <c r="E235">
        <v>4</v>
      </c>
      <c r="F235">
        <f>IF(punkty_rekrutacyjne47[[#This Row],[Zachowanie]]=6,2,0)+punkty_rekrutacyjne47[[#This Row],[Osiagniecia]]</f>
        <v>7</v>
      </c>
      <c r="G235">
        <v>3</v>
      </c>
      <c r="H235">
        <v>4</v>
      </c>
      <c r="I235">
        <v>6</v>
      </c>
      <c r="J235">
        <v>6</v>
      </c>
      <c r="K23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35">
        <v>27</v>
      </c>
      <c r="M235">
        <v>12</v>
      </c>
      <c r="N235">
        <v>19</v>
      </c>
      <c r="O235">
        <v>10</v>
      </c>
      <c r="P235">
        <v>66</v>
      </c>
      <c r="Q235">
        <f>SUM(punkty_rekrutacyjne47[[#This Row],[GHP]:[GJP]])/10</f>
        <v>13.4</v>
      </c>
      <c r="R235" t="b">
        <f>punkty_rekrutacyjne47[[#This Row],[Punkty za zach i os]]+punkty_rekrutacyjne47[[#This Row],[Punkty za oceny]]&gt;punkty_rekrutacyjne47[[#This Row],[Punkty za egzamin]]</f>
        <v>1</v>
      </c>
    </row>
    <row r="236" spans="2:18" x14ac:dyDescent="0.25">
      <c r="B236" s="1" t="s">
        <v>339</v>
      </c>
      <c r="C236" s="1" t="s">
        <v>340</v>
      </c>
      <c r="D236">
        <v>6</v>
      </c>
      <c r="E236">
        <v>2</v>
      </c>
      <c r="F236">
        <f>IF(punkty_rekrutacyjne47[[#This Row],[Zachowanie]]=6,2,0)+punkty_rekrutacyjne47[[#This Row],[Osiagniecia]]</f>
        <v>6</v>
      </c>
      <c r="G236">
        <v>5</v>
      </c>
      <c r="H236">
        <v>3</v>
      </c>
      <c r="I236">
        <v>5</v>
      </c>
      <c r="J236">
        <v>3</v>
      </c>
      <c r="K23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36">
        <v>95</v>
      </c>
      <c r="M236">
        <v>12</v>
      </c>
      <c r="N236">
        <v>76</v>
      </c>
      <c r="O236">
        <v>52</v>
      </c>
      <c r="P236">
        <v>36</v>
      </c>
      <c r="Q236">
        <f>SUM(punkty_rekrutacyjne47[[#This Row],[GHP]:[GJP]])/10</f>
        <v>27.1</v>
      </c>
      <c r="R236" t="b">
        <f>punkty_rekrutacyjne47[[#This Row],[Punkty za zach i os]]+punkty_rekrutacyjne47[[#This Row],[Punkty za oceny]]&gt;punkty_rekrutacyjne47[[#This Row],[Punkty za egzamin]]</f>
        <v>1</v>
      </c>
    </row>
    <row r="237" spans="2:18" x14ac:dyDescent="0.25">
      <c r="B237" s="1" t="s">
        <v>341</v>
      </c>
      <c r="C237" s="1" t="s">
        <v>177</v>
      </c>
      <c r="D237">
        <v>4</v>
      </c>
      <c r="E237">
        <v>6</v>
      </c>
      <c r="F237">
        <f>IF(punkty_rekrutacyjne47[[#This Row],[Zachowanie]]=6,2,0)+punkty_rekrutacyjne47[[#This Row],[Osiagniecia]]</f>
        <v>6</v>
      </c>
      <c r="G237">
        <v>4</v>
      </c>
      <c r="H237">
        <v>5</v>
      </c>
      <c r="I237">
        <v>5</v>
      </c>
      <c r="J237">
        <v>2</v>
      </c>
      <c r="K23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37">
        <v>48</v>
      </c>
      <c r="M237">
        <v>9</v>
      </c>
      <c r="N237">
        <v>45</v>
      </c>
      <c r="O237">
        <v>10</v>
      </c>
      <c r="P237">
        <v>3</v>
      </c>
      <c r="Q237">
        <f>SUM(punkty_rekrutacyjne47[[#This Row],[GHP]:[GJP]])/10</f>
        <v>11.5</v>
      </c>
      <c r="R237" t="b">
        <f>punkty_rekrutacyjne47[[#This Row],[Punkty za zach i os]]+punkty_rekrutacyjne47[[#This Row],[Punkty za oceny]]&gt;punkty_rekrutacyjne47[[#This Row],[Punkty za egzamin]]</f>
        <v>1</v>
      </c>
    </row>
    <row r="238" spans="2:18" hidden="1" x14ac:dyDescent="0.25">
      <c r="B238" s="1" t="s">
        <v>342</v>
      </c>
      <c r="C238" s="1" t="s">
        <v>343</v>
      </c>
      <c r="D238">
        <v>2</v>
      </c>
      <c r="E238">
        <v>5</v>
      </c>
      <c r="F238">
        <f>IF(punkty_rekrutacyjne47[[#This Row],[Zachowanie]]=6,2,0)+punkty_rekrutacyjne47[[#This Row],[Osiagniecia]]</f>
        <v>2</v>
      </c>
      <c r="G238">
        <v>2</v>
      </c>
      <c r="H238">
        <v>4</v>
      </c>
      <c r="I238">
        <v>4</v>
      </c>
      <c r="J238">
        <v>4</v>
      </c>
      <c r="K23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38">
        <v>46</v>
      </c>
      <c r="M238">
        <v>58</v>
      </c>
      <c r="N238">
        <v>72</v>
      </c>
      <c r="O238">
        <v>83</v>
      </c>
      <c r="P238">
        <v>48</v>
      </c>
      <c r="Q238">
        <f>SUM(punkty_rekrutacyjne47[[#This Row],[GHP]:[GJP]])/10</f>
        <v>30.7</v>
      </c>
      <c r="R238" t="b">
        <f>punkty_rekrutacyjne47[[#This Row],[Punkty za zach i os]]+punkty_rekrutacyjne47[[#This Row],[Punkty za oceny]]&gt;punkty_rekrutacyjne47[[#This Row],[Punkty za egzamin]]</f>
        <v>0</v>
      </c>
    </row>
    <row r="239" spans="2:18" x14ac:dyDescent="0.25">
      <c r="B239" s="1" t="s">
        <v>344</v>
      </c>
      <c r="C239" s="1" t="s">
        <v>345</v>
      </c>
      <c r="D239">
        <v>7</v>
      </c>
      <c r="E239">
        <v>3</v>
      </c>
      <c r="F239">
        <f>IF(punkty_rekrutacyjne47[[#This Row],[Zachowanie]]=6,2,0)+punkty_rekrutacyjne47[[#This Row],[Osiagniecia]]</f>
        <v>7</v>
      </c>
      <c r="G239">
        <v>3</v>
      </c>
      <c r="H239">
        <v>3</v>
      </c>
      <c r="I239">
        <v>3</v>
      </c>
      <c r="J239">
        <v>6</v>
      </c>
      <c r="K23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39">
        <v>72</v>
      </c>
      <c r="M239">
        <v>40</v>
      </c>
      <c r="N239">
        <v>54</v>
      </c>
      <c r="O239">
        <v>44</v>
      </c>
      <c r="P239">
        <v>78</v>
      </c>
      <c r="Q239">
        <f>SUM(punkty_rekrutacyjne47[[#This Row],[GHP]:[GJP]])/10</f>
        <v>28.8</v>
      </c>
      <c r="R239" t="b">
        <f>punkty_rekrutacyjne47[[#This Row],[Punkty za zach i os]]+punkty_rekrutacyjne47[[#This Row],[Punkty za oceny]]&gt;punkty_rekrutacyjne47[[#This Row],[Punkty za egzamin]]</f>
        <v>1</v>
      </c>
    </row>
    <row r="240" spans="2:18" x14ac:dyDescent="0.25">
      <c r="B240" s="1" t="s">
        <v>346</v>
      </c>
      <c r="C240" s="1" t="s">
        <v>347</v>
      </c>
      <c r="D240">
        <v>4</v>
      </c>
      <c r="E240">
        <v>4</v>
      </c>
      <c r="F240">
        <f>IF(punkty_rekrutacyjne47[[#This Row],[Zachowanie]]=6,2,0)+punkty_rekrutacyjne47[[#This Row],[Osiagniecia]]</f>
        <v>4</v>
      </c>
      <c r="G240">
        <v>5</v>
      </c>
      <c r="H240">
        <v>2</v>
      </c>
      <c r="I240">
        <v>3</v>
      </c>
      <c r="J240">
        <v>5</v>
      </c>
      <c r="K24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40">
        <v>80</v>
      </c>
      <c r="M240">
        <v>63</v>
      </c>
      <c r="N240">
        <v>36</v>
      </c>
      <c r="O240">
        <v>13</v>
      </c>
      <c r="P240">
        <v>38</v>
      </c>
      <c r="Q240">
        <f>SUM(punkty_rekrutacyjne47[[#This Row],[GHP]:[GJP]])/10</f>
        <v>23</v>
      </c>
      <c r="R240" t="b">
        <f>punkty_rekrutacyjne47[[#This Row],[Punkty za zach i os]]+punkty_rekrutacyjne47[[#This Row],[Punkty za oceny]]&gt;punkty_rekrutacyjne47[[#This Row],[Punkty za egzamin]]</f>
        <v>1</v>
      </c>
    </row>
    <row r="241" spans="2:18" hidden="1" x14ac:dyDescent="0.25">
      <c r="B241" s="1" t="s">
        <v>348</v>
      </c>
      <c r="C241" s="1" t="s">
        <v>210</v>
      </c>
      <c r="D241">
        <v>7</v>
      </c>
      <c r="E241">
        <v>5</v>
      </c>
      <c r="F241">
        <f>IF(punkty_rekrutacyjne47[[#This Row],[Zachowanie]]=6,2,0)+punkty_rekrutacyjne47[[#This Row],[Osiagniecia]]</f>
        <v>7</v>
      </c>
      <c r="G241">
        <v>3</v>
      </c>
      <c r="H241">
        <v>2</v>
      </c>
      <c r="I241">
        <v>5</v>
      </c>
      <c r="J241">
        <v>3</v>
      </c>
      <c r="K24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41">
        <v>89</v>
      </c>
      <c r="M241">
        <v>97</v>
      </c>
      <c r="N241">
        <v>66</v>
      </c>
      <c r="O241">
        <v>5</v>
      </c>
      <c r="P241">
        <v>68</v>
      </c>
      <c r="Q241">
        <f>SUM(punkty_rekrutacyjne47[[#This Row],[GHP]:[GJP]])/10</f>
        <v>32.5</v>
      </c>
      <c r="R241" t="b">
        <f>punkty_rekrutacyjne47[[#This Row],[Punkty za zach i os]]+punkty_rekrutacyjne47[[#This Row],[Punkty za oceny]]&gt;punkty_rekrutacyjne47[[#This Row],[Punkty za egzamin]]</f>
        <v>0</v>
      </c>
    </row>
    <row r="242" spans="2:18" x14ac:dyDescent="0.25">
      <c r="B242" s="1" t="s">
        <v>349</v>
      </c>
      <c r="C242" s="1" t="s">
        <v>350</v>
      </c>
      <c r="D242">
        <v>8</v>
      </c>
      <c r="E242">
        <v>3</v>
      </c>
      <c r="F242">
        <f>IF(punkty_rekrutacyjne47[[#This Row],[Zachowanie]]=6,2,0)+punkty_rekrutacyjne47[[#This Row],[Osiagniecia]]</f>
        <v>8</v>
      </c>
      <c r="G242">
        <v>5</v>
      </c>
      <c r="H242">
        <v>3</v>
      </c>
      <c r="I242">
        <v>6</v>
      </c>
      <c r="J242">
        <v>6</v>
      </c>
      <c r="K24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42">
        <v>98</v>
      </c>
      <c r="M242">
        <v>27</v>
      </c>
      <c r="N242">
        <v>75</v>
      </c>
      <c r="O242">
        <v>69</v>
      </c>
      <c r="P242">
        <v>29</v>
      </c>
      <c r="Q242">
        <f>SUM(punkty_rekrutacyjne47[[#This Row],[GHP]:[GJP]])/10</f>
        <v>29.8</v>
      </c>
      <c r="R242" t="b">
        <f>punkty_rekrutacyjne47[[#This Row],[Punkty za zach i os]]+punkty_rekrutacyjne47[[#This Row],[Punkty za oceny]]&gt;punkty_rekrutacyjne47[[#This Row],[Punkty za egzamin]]</f>
        <v>1</v>
      </c>
    </row>
    <row r="243" spans="2:18" x14ac:dyDescent="0.25">
      <c r="B243" s="1" t="s">
        <v>351</v>
      </c>
      <c r="C243" s="1" t="s">
        <v>45</v>
      </c>
      <c r="D243">
        <v>2</v>
      </c>
      <c r="E243">
        <v>2</v>
      </c>
      <c r="F243">
        <f>IF(punkty_rekrutacyjne47[[#This Row],[Zachowanie]]=6,2,0)+punkty_rekrutacyjne47[[#This Row],[Osiagniecia]]</f>
        <v>2</v>
      </c>
      <c r="G243">
        <v>3</v>
      </c>
      <c r="H243">
        <v>4</v>
      </c>
      <c r="I243">
        <v>2</v>
      </c>
      <c r="J243">
        <v>6</v>
      </c>
      <c r="K24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43">
        <v>43</v>
      </c>
      <c r="M243">
        <v>45</v>
      </c>
      <c r="N243">
        <v>16</v>
      </c>
      <c r="O243">
        <v>56</v>
      </c>
      <c r="P243">
        <v>7</v>
      </c>
      <c r="Q243">
        <f>SUM(punkty_rekrutacyjne47[[#This Row],[GHP]:[GJP]])/10</f>
        <v>16.7</v>
      </c>
      <c r="R243" t="b">
        <f>punkty_rekrutacyjne47[[#This Row],[Punkty za zach i os]]+punkty_rekrutacyjne47[[#This Row],[Punkty za oceny]]&gt;punkty_rekrutacyjne47[[#This Row],[Punkty za egzamin]]</f>
        <v>1</v>
      </c>
    </row>
    <row r="244" spans="2:18" x14ac:dyDescent="0.25">
      <c r="B244" s="1" t="s">
        <v>352</v>
      </c>
      <c r="C244" s="1" t="s">
        <v>193</v>
      </c>
      <c r="D244">
        <v>7</v>
      </c>
      <c r="E244">
        <v>6</v>
      </c>
      <c r="F244">
        <f>IF(punkty_rekrutacyjne47[[#This Row],[Zachowanie]]=6,2,0)+punkty_rekrutacyjne47[[#This Row],[Osiagniecia]]</f>
        <v>9</v>
      </c>
      <c r="G244">
        <v>6</v>
      </c>
      <c r="H244">
        <v>2</v>
      </c>
      <c r="I244">
        <v>3</v>
      </c>
      <c r="J244">
        <v>6</v>
      </c>
      <c r="K24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44">
        <v>19</v>
      </c>
      <c r="M244">
        <v>5</v>
      </c>
      <c r="N244">
        <v>76</v>
      </c>
      <c r="O244">
        <v>74</v>
      </c>
      <c r="P244">
        <v>16</v>
      </c>
      <c r="Q244">
        <f>SUM(punkty_rekrutacyjne47[[#This Row],[GHP]:[GJP]])/10</f>
        <v>19</v>
      </c>
      <c r="R244" t="b">
        <f>punkty_rekrutacyjne47[[#This Row],[Punkty za zach i os]]+punkty_rekrutacyjne47[[#This Row],[Punkty za oceny]]&gt;punkty_rekrutacyjne47[[#This Row],[Punkty za egzamin]]</f>
        <v>1</v>
      </c>
    </row>
    <row r="245" spans="2:18" hidden="1" x14ac:dyDescent="0.25">
      <c r="B245" s="1" t="s">
        <v>353</v>
      </c>
      <c r="C245" s="1" t="s">
        <v>86</v>
      </c>
      <c r="D245">
        <v>2</v>
      </c>
      <c r="E245">
        <v>3</v>
      </c>
      <c r="F245">
        <f>IF(punkty_rekrutacyjne47[[#This Row],[Zachowanie]]=6,2,0)+punkty_rekrutacyjne47[[#This Row],[Osiagniecia]]</f>
        <v>2</v>
      </c>
      <c r="G245">
        <v>2</v>
      </c>
      <c r="H245">
        <v>5</v>
      </c>
      <c r="I245">
        <v>5</v>
      </c>
      <c r="J245">
        <v>4</v>
      </c>
      <c r="K24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45">
        <v>60</v>
      </c>
      <c r="M245">
        <v>48</v>
      </c>
      <c r="N245">
        <v>73</v>
      </c>
      <c r="O245">
        <v>93</v>
      </c>
      <c r="P245">
        <v>51</v>
      </c>
      <c r="Q245">
        <f>SUM(punkty_rekrutacyjne47[[#This Row],[GHP]:[GJP]])/10</f>
        <v>32.5</v>
      </c>
      <c r="R245" t="b">
        <f>punkty_rekrutacyjne47[[#This Row],[Punkty za zach i os]]+punkty_rekrutacyjne47[[#This Row],[Punkty za oceny]]&gt;punkty_rekrutacyjne47[[#This Row],[Punkty za egzamin]]</f>
        <v>0</v>
      </c>
    </row>
    <row r="246" spans="2:18" x14ac:dyDescent="0.25">
      <c r="B246" s="1" t="s">
        <v>354</v>
      </c>
      <c r="C246" s="1" t="s">
        <v>355</v>
      </c>
      <c r="D246">
        <v>4</v>
      </c>
      <c r="E246">
        <v>6</v>
      </c>
      <c r="F246">
        <f>IF(punkty_rekrutacyjne47[[#This Row],[Zachowanie]]=6,2,0)+punkty_rekrutacyjne47[[#This Row],[Osiagniecia]]</f>
        <v>6</v>
      </c>
      <c r="G246">
        <v>3</v>
      </c>
      <c r="H246">
        <v>6</v>
      </c>
      <c r="I246">
        <v>5</v>
      </c>
      <c r="J246">
        <v>6</v>
      </c>
      <c r="K24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46">
        <v>82</v>
      </c>
      <c r="M246">
        <v>21</v>
      </c>
      <c r="N246">
        <v>64</v>
      </c>
      <c r="O246">
        <v>61</v>
      </c>
      <c r="P246">
        <v>93</v>
      </c>
      <c r="Q246">
        <f>SUM(punkty_rekrutacyjne47[[#This Row],[GHP]:[GJP]])/10</f>
        <v>32.1</v>
      </c>
      <c r="R246" t="b">
        <f>punkty_rekrutacyjne47[[#This Row],[Punkty za zach i os]]+punkty_rekrutacyjne47[[#This Row],[Punkty za oceny]]&gt;punkty_rekrutacyjne47[[#This Row],[Punkty za egzamin]]</f>
        <v>1</v>
      </c>
    </row>
    <row r="247" spans="2:18" hidden="1" x14ac:dyDescent="0.25">
      <c r="B247" s="1" t="s">
        <v>356</v>
      </c>
      <c r="C247" s="1" t="s">
        <v>357</v>
      </c>
      <c r="D247">
        <v>2</v>
      </c>
      <c r="E247">
        <v>4</v>
      </c>
      <c r="F247">
        <f>IF(punkty_rekrutacyjne47[[#This Row],[Zachowanie]]=6,2,0)+punkty_rekrutacyjne47[[#This Row],[Osiagniecia]]</f>
        <v>2</v>
      </c>
      <c r="G247">
        <v>2</v>
      </c>
      <c r="H247">
        <v>4</v>
      </c>
      <c r="I247">
        <v>3</v>
      </c>
      <c r="J247">
        <v>4</v>
      </c>
      <c r="K24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47">
        <v>65</v>
      </c>
      <c r="M247">
        <v>50</v>
      </c>
      <c r="N247">
        <v>15</v>
      </c>
      <c r="O247">
        <v>67</v>
      </c>
      <c r="P247">
        <v>88</v>
      </c>
      <c r="Q247">
        <f>SUM(punkty_rekrutacyjne47[[#This Row],[GHP]:[GJP]])/10</f>
        <v>28.5</v>
      </c>
      <c r="R247" t="b">
        <f>punkty_rekrutacyjne47[[#This Row],[Punkty za zach i os]]+punkty_rekrutacyjne47[[#This Row],[Punkty za oceny]]&gt;punkty_rekrutacyjne47[[#This Row],[Punkty za egzamin]]</f>
        <v>0</v>
      </c>
    </row>
    <row r="248" spans="2:18" x14ac:dyDescent="0.25">
      <c r="B248" s="1" t="s">
        <v>358</v>
      </c>
      <c r="C248" s="1" t="s">
        <v>174</v>
      </c>
      <c r="D248">
        <v>8</v>
      </c>
      <c r="E248">
        <v>3</v>
      </c>
      <c r="F248">
        <f>IF(punkty_rekrutacyjne47[[#This Row],[Zachowanie]]=6,2,0)+punkty_rekrutacyjne47[[#This Row],[Osiagniecia]]</f>
        <v>8</v>
      </c>
      <c r="G248">
        <v>6</v>
      </c>
      <c r="H248">
        <v>3</v>
      </c>
      <c r="I248">
        <v>6</v>
      </c>
      <c r="J248">
        <v>3</v>
      </c>
      <c r="K24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48">
        <v>85</v>
      </c>
      <c r="M248">
        <v>68</v>
      </c>
      <c r="N248">
        <v>59</v>
      </c>
      <c r="O248">
        <v>5</v>
      </c>
      <c r="P248">
        <v>29</v>
      </c>
      <c r="Q248">
        <f>SUM(punkty_rekrutacyjne47[[#This Row],[GHP]:[GJP]])/10</f>
        <v>24.6</v>
      </c>
      <c r="R248" t="b">
        <f>punkty_rekrutacyjne47[[#This Row],[Punkty za zach i os]]+punkty_rekrutacyjne47[[#This Row],[Punkty za oceny]]&gt;punkty_rekrutacyjne47[[#This Row],[Punkty za egzamin]]</f>
        <v>1</v>
      </c>
    </row>
    <row r="249" spans="2:18" hidden="1" x14ac:dyDescent="0.25">
      <c r="B249" s="1" t="s">
        <v>359</v>
      </c>
      <c r="C249" s="1" t="s">
        <v>360</v>
      </c>
      <c r="D249">
        <v>7</v>
      </c>
      <c r="E249">
        <v>6</v>
      </c>
      <c r="F249">
        <f>IF(punkty_rekrutacyjne47[[#This Row],[Zachowanie]]=6,2,0)+punkty_rekrutacyjne47[[#This Row],[Osiagniecia]]</f>
        <v>9</v>
      </c>
      <c r="G249">
        <v>2</v>
      </c>
      <c r="H249">
        <v>3</v>
      </c>
      <c r="I249">
        <v>2</v>
      </c>
      <c r="J249">
        <v>2</v>
      </c>
      <c r="K24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4</v>
      </c>
      <c r="L249">
        <v>91</v>
      </c>
      <c r="M249">
        <v>65</v>
      </c>
      <c r="N249">
        <v>12</v>
      </c>
      <c r="O249">
        <v>78</v>
      </c>
      <c r="P249">
        <v>87</v>
      </c>
      <c r="Q249">
        <f>SUM(punkty_rekrutacyjne47[[#This Row],[GHP]:[GJP]])/10</f>
        <v>33.299999999999997</v>
      </c>
      <c r="R249" t="b">
        <f>punkty_rekrutacyjne47[[#This Row],[Punkty za zach i os]]+punkty_rekrutacyjne47[[#This Row],[Punkty za oceny]]&gt;punkty_rekrutacyjne47[[#This Row],[Punkty za egzamin]]</f>
        <v>0</v>
      </c>
    </row>
    <row r="250" spans="2:18" hidden="1" x14ac:dyDescent="0.25">
      <c r="B250" s="1" t="s">
        <v>361</v>
      </c>
      <c r="C250" s="1" t="s">
        <v>362</v>
      </c>
      <c r="D250">
        <v>2</v>
      </c>
      <c r="E250">
        <v>6</v>
      </c>
      <c r="F250">
        <f>IF(punkty_rekrutacyjne47[[#This Row],[Zachowanie]]=6,2,0)+punkty_rekrutacyjne47[[#This Row],[Osiagniecia]]</f>
        <v>4</v>
      </c>
      <c r="G250">
        <v>6</v>
      </c>
      <c r="H250">
        <v>6</v>
      </c>
      <c r="I250">
        <v>2</v>
      </c>
      <c r="J250">
        <v>3</v>
      </c>
      <c r="K25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50">
        <v>65</v>
      </c>
      <c r="M250">
        <v>28</v>
      </c>
      <c r="N250">
        <v>80</v>
      </c>
      <c r="O250">
        <v>55</v>
      </c>
      <c r="P250">
        <v>60</v>
      </c>
      <c r="Q250">
        <f>SUM(punkty_rekrutacyjne47[[#This Row],[GHP]:[GJP]])/10</f>
        <v>28.8</v>
      </c>
      <c r="R250" t="b">
        <f>punkty_rekrutacyjne47[[#This Row],[Punkty za zach i os]]+punkty_rekrutacyjne47[[#This Row],[Punkty za oceny]]&gt;punkty_rekrutacyjne47[[#This Row],[Punkty za egzamin]]</f>
        <v>0</v>
      </c>
    </row>
    <row r="251" spans="2:18" x14ac:dyDescent="0.25">
      <c r="B251" s="1" t="s">
        <v>363</v>
      </c>
      <c r="C251" s="1" t="s">
        <v>139</v>
      </c>
      <c r="D251">
        <v>4</v>
      </c>
      <c r="E251">
        <v>4</v>
      </c>
      <c r="F251">
        <f>IF(punkty_rekrutacyjne47[[#This Row],[Zachowanie]]=6,2,0)+punkty_rekrutacyjne47[[#This Row],[Osiagniecia]]</f>
        <v>4</v>
      </c>
      <c r="G251">
        <v>2</v>
      </c>
      <c r="H251">
        <v>3</v>
      </c>
      <c r="I251">
        <v>3</v>
      </c>
      <c r="J251">
        <v>5</v>
      </c>
      <c r="K25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51">
        <v>14</v>
      </c>
      <c r="M251">
        <v>4</v>
      </c>
      <c r="N251">
        <v>93</v>
      </c>
      <c r="O251">
        <v>36</v>
      </c>
      <c r="P251">
        <v>26</v>
      </c>
      <c r="Q251">
        <f>SUM(punkty_rekrutacyjne47[[#This Row],[GHP]:[GJP]])/10</f>
        <v>17.3</v>
      </c>
      <c r="R251" t="b">
        <f>punkty_rekrutacyjne47[[#This Row],[Punkty za zach i os]]+punkty_rekrutacyjne47[[#This Row],[Punkty za oceny]]&gt;punkty_rekrutacyjne47[[#This Row],[Punkty za egzamin]]</f>
        <v>1</v>
      </c>
    </row>
    <row r="252" spans="2:18" x14ac:dyDescent="0.25">
      <c r="B252" s="1" t="s">
        <v>364</v>
      </c>
      <c r="C252" s="1" t="s">
        <v>203</v>
      </c>
      <c r="D252">
        <v>0</v>
      </c>
      <c r="E252">
        <v>6</v>
      </c>
      <c r="F252">
        <f>IF(punkty_rekrutacyjne47[[#This Row],[Zachowanie]]=6,2,0)+punkty_rekrutacyjne47[[#This Row],[Osiagniecia]]</f>
        <v>2</v>
      </c>
      <c r="G252">
        <v>2</v>
      </c>
      <c r="H252">
        <v>6</v>
      </c>
      <c r="I252">
        <v>5</v>
      </c>
      <c r="J252">
        <v>6</v>
      </c>
      <c r="K25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52">
        <v>15</v>
      </c>
      <c r="M252">
        <v>42</v>
      </c>
      <c r="N252">
        <v>90</v>
      </c>
      <c r="O252">
        <v>14</v>
      </c>
      <c r="P252">
        <v>88</v>
      </c>
      <c r="Q252">
        <f>SUM(punkty_rekrutacyjne47[[#This Row],[GHP]:[GJP]])/10</f>
        <v>24.9</v>
      </c>
      <c r="R252" t="b">
        <f>punkty_rekrutacyjne47[[#This Row],[Punkty za zach i os]]+punkty_rekrutacyjne47[[#This Row],[Punkty za oceny]]&gt;punkty_rekrutacyjne47[[#This Row],[Punkty za egzamin]]</f>
        <v>1</v>
      </c>
    </row>
    <row r="253" spans="2:18" x14ac:dyDescent="0.25">
      <c r="B253" s="1" t="s">
        <v>365</v>
      </c>
      <c r="C253" s="1" t="s">
        <v>16</v>
      </c>
      <c r="D253">
        <v>8</v>
      </c>
      <c r="E253">
        <v>5</v>
      </c>
      <c r="F253">
        <f>IF(punkty_rekrutacyjne47[[#This Row],[Zachowanie]]=6,2,0)+punkty_rekrutacyjne47[[#This Row],[Osiagniecia]]</f>
        <v>8</v>
      </c>
      <c r="G253">
        <v>4</v>
      </c>
      <c r="H253">
        <v>4</v>
      </c>
      <c r="I253">
        <v>4</v>
      </c>
      <c r="J253">
        <v>3</v>
      </c>
      <c r="K25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53">
        <v>39</v>
      </c>
      <c r="M253">
        <v>45</v>
      </c>
      <c r="N253">
        <v>68</v>
      </c>
      <c r="O253">
        <v>26</v>
      </c>
      <c r="P253">
        <v>30</v>
      </c>
      <c r="Q253">
        <f>SUM(punkty_rekrutacyjne47[[#This Row],[GHP]:[GJP]])/10</f>
        <v>20.8</v>
      </c>
      <c r="R253" t="b">
        <f>punkty_rekrutacyjne47[[#This Row],[Punkty za zach i os]]+punkty_rekrutacyjne47[[#This Row],[Punkty za oceny]]&gt;punkty_rekrutacyjne47[[#This Row],[Punkty za egzamin]]</f>
        <v>1</v>
      </c>
    </row>
    <row r="254" spans="2:18" x14ac:dyDescent="0.25">
      <c r="B254" s="1" t="s">
        <v>366</v>
      </c>
      <c r="C254" s="1" t="s">
        <v>367</v>
      </c>
      <c r="D254">
        <v>3</v>
      </c>
      <c r="E254">
        <v>6</v>
      </c>
      <c r="F254">
        <f>IF(punkty_rekrutacyjne47[[#This Row],[Zachowanie]]=6,2,0)+punkty_rekrutacyjne47[[#This Row],[Osiagniecia]]</f>
        <v>5</v>
      </c>
      <c r="G254">
        <v>3</v>
      </c>
      <c r="H254">
        <v>4</v>
      </c>
      <c r="I254">
        <v>3</v>
      </c>
      <c r="J254">
        <v>5</v>
      </c>
      <c r="K25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54">
        <v>86</v>
      </c>
      <c r="M254">
        <v>46</v>
      </c>
      <c r="N254">
        <v>9</v>
      </c>
      <c r="O254">
        <v>68</v>
      </c>
      <c r="P254">
        <v>39</v>
      </c>
      <c r="Q254">
        <f>SUM(punkty_rekrutacyjne47[[#This Row],[GHP]:[GJP]])/10</f>
        <v>24.8</v>
      </c>
      <c r="R254" t="b">
        <f>punkty_rekrutacyjne47[[#This Row],[Punkty za zach i os]]+punkty_rekrutacyjne47[[#This Row],[Punkty za oceny]]&gt;punkty_rekrutacyjne47[[#This Row],[Punkty za egzamin]]</f>
        <v>1</v>
      </c>
    </row>
    <row r="255" spans="2:18" x14ac:dyDescent="0.25">
      <c r="B255" s="1" t="s">
        <v>368</v>
      </c>
      <c r="C255" s="1" t="s">
        <v>369</v>
      </c>
      <c r="D255">
        <v>7</v>
      </c>
      <c r="E255">
        <v>4</v>
      </c>
      <c r="F255">
        <f>IF(punkty_rekrutacyjne47[[#This Row],[Zachowanie]]=6,2,0)+punkty_rekrutacyjne47[[#This Row],[Osiagniecia]]</f>
        <v>7</v>
      </c>
      <c r="G255">
        <v>6</v>
      </c>
      <c r="H255">
        <v>6</v>
      </c>
      <c r="I255">
        <v>6</v>
      </c>
      <c r="J255">
        <v>2</v>
      </c>
      <c r="K25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55">
        <v>17</v>
      </c>
      <c r="M255">
        <v>16</v>
      </c>
      <c r="N255">
        <v>12</v>
      </c>
      <c r="O255">
        <v>54</v>
      </c>
      <c r="P255">
        <v>91</v>
      </c>
      <c r="Q255">
        <f>SUM(punkty_rekrutacyjne47[[#This Row],[GHP]:[GJP]])/10</f>
        <v>19</v>
      </c>
      <c r="R255" t="b">
        <f>punkty_rekrutacyjne47[[#This Row],[Punkty za zach i os]]+punkty_rekrutacyjne47[[#This Row],[Punkty za oceny]]&gt;punkty_rekrutacyjne47[[#This Row],[Punkty za egzamin]]</f>
        <v>1</v>
      </c>
    </row>
    <row r="256" spans="2:18" hidden="1" x14ac:dyDescent="0.25">
      <c r="B256" s="1" t="s">
        <v>370</v>
      </c>
      <c r="C256" s="1" t="s">
        <v>371</v>
      </c>
      <c r="D256">
        <v>4</v>
      </c>
      <c r="E256">
        <v>2</v>
      </c>
      <c r="F256">
        <f>IF(punkty_rekrutacyjne47[[#This Row],[Zachowanie]]=6,2,0)+punkty_rekrutacyjne47[[#This Row],[Osiagniecia]]</f>
        <v>4</v>
      </c>
      <c r="G256">
        <v>4</v>
      </c>
      <c r="H256">
        <v>3</v>
      </c>
      <c r="I256">
        <v>5</v>
      </c>
      <c r="J256">
        <v>2</v>
      </c>
      <c r="K25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56">
        <v>68</v>
      </c>
      <c r="M256">
        <v>87</v>
      </c>
      <c r="N256">
        <v>48</v>
      </c>
      <c r="O256">
        <v>54</v>
      </c>
      <c r="P256">
        <v>39</v>
      </c>
      <c r="Q256">
        <f>SUM(punkty_rekrutacyjne47[[#This Row],[GHP]:[GJP]])/10</f>
        <v>29.6</v>
      </c>
      <c r="R256" t="b">
        <f>punkty_rekrutacyjne47[[#This Row],[Punkty za zach i os]]+punkty_rekrutacyjne47[[#This Row],[Punkty za oceny]]&gt;punkty_rekrutacyjne47[[#This Row],[Punkty za egzamin]]</f>
        <v>0</v>
      </c>
    </row>
    <row r="257" spans="2:18" hidden="1" x14ac:dyDescent="0.25">
      <c r="B257" s="1" t="s">
        <v>372</v>
      </c>
      <c r="C257" s="1" t="s">
        <v>180</v>
      </c>
      <c r="D257">
        <v>8</v>
      </c>
      <c r="E257">
        <v>3</v>
      </c>
      <c r="F257">
        <f>IF(punkty_rekrutacyjne47[[#This Row],[Zachowanie]]=6,2,0)+punkty_rekrutacyjne47[[#This Row],[Osiagniecia]]</f>
        <v>8</v>
      </c>
      <c r="G257">
        <v>5</v>
      </c>
      <c r="H257">
        <v>2</v>
      </c>
      <c r="I257">
        <v>5</v>
      </c>
      <c r="J257">
        <v>3</v>
      </c>
      <c r="K25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57">
        <v>99</v>
      </c>
      <c r="M257">
        <v>90</v>
      </c>
      <c r="N257">
        <v>59</v>
      </c>
      <c r="O257">
        <v>78</v>
      </c>
      <c r="P257">
        <v>93</v>
      </c>
      <c r="Q257">
        <f>SUM(punkty_rekrutacyjne47[[#This Row],[GHP]:[GJP]])/10</f>
        <v>41.9</v>
      </c>
      <c r="R257" t="b">
        <f>punkty_rekrutacyjne47[[#This Row],[Punkty za zach i os]]+punkty_rekrutacyjne47[[#This Row],[Punkty za oceny]]&gt;punkty_rekrutacyjne47[[#This Row],[Punkty za egzamin]]</f>
        <v>0</v>
      </c>
    </row>
    <row r="258" spans="2:18" x14ac:dyDescent="0.25">
      <c r="B258" s="1" t="s">
        <v>373</v>
      </c>
      <c r="C258" s="1" t="s">
        <v>357</v>
      </c>
      <c r="D258">
        <v>1</v>
      </c>
      <c r="E258">
        <v>6</v>
      </c>
      <c r="F258">
        <f>IF(punkty_rekrutacyjne47[[#This Row],[Zachowanie]]=6,2,0)+punkty_rekrutacyjne47[[#This Row],[Osiagniecia]]</f>
        <v>3</v>
      </c>
      <c r="G258">
        <v>6</v>
      </c>
      <c r="H258">
        <v>5</v>
      </c>
      <c r="I258">
        <v>3</v>
      </c>
      <c r="J258">
        <v>6</v>
      </c>
      <c r="K25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58">
        <v>58</v>
      </c>
      <c r="M258">
        <v>93</v>
      </c>
      <c r="N258">
        <v>93</v>
      </c>
      <c r="O258">
        <v>82</v>
      </c>
      <c r="P258">
        <v>17</v>
      </c>
      <c r="Q258">
        <f>SUM(punkty_rekrutacyjne47[[#This Row],[GHP]:[GJP]])/10</f>
        <v>34.299999999999997</v>
      </c>
      <c r="R258" t="b">
        <f>punkty_rekrutacyjne47[[#This Row],[Punkty za zach i os]]+punkty_rekrutacyjne47[[#This Row],[Punkty za oceny]]&gt;punkty_rekrutacyjne47[[#This Row],[Punkty za egzamin]]</f>
        <v>1</v>
      </c>
    </row>
    <row r="259" spans="2:18" x14ac:dyDescent="0.25">
      <c r="B259" s="1" t="s">
        <v>374</v>
      </c>
      <c r="C259" s="1" t="s">
        <v>327</v>
      </c>
      <c r="D259">
        <v>6</v>
      </c>
      <c r="E259">
        <v>4</v>
      </c>
      <c r="F259">
        <f>IF(punkty_rekrutacyjne47[[#This Row],[Zachowanie]]=6,2,0)+punkty_rekrutacyjne47[[#This Row],[Osiagniecia]]</f>
        <v>6</v>
      </c>
      <c r="G259">
        <v>5</v>
      </c>
      <c r="H259">
        <v>3</v>
      </c>
      <c r="I259">
        <v>2</v>
      </c>
      <c r="J259">
        <v>2</v>
      </c>
      <c r="K25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259">
        <v>38</v>
      </c>
      <c r="M259">
        <v>13</v>
      </c>
      <c r="N259">
        <v>62</v>
      </c>
      <c r="O259">
        <v>22</v>
      </c>
      <c r="P259">
        <v>14</v>
      </c>
      <c r="Q259">
        <f>SUM(punkty_rekrutacyjne47[[#This Row],[GHP]:[GJP]])/10</f>
        <v>14.9</v>
      </c>
      <c r="R259" t="b">
        <f>punkty_rekrutacyjne47[[#This Row],[Punkty za zach i os]]+punkty_rekrutacyjne47[[#This Row],[Punkty za oceny]]&gt;punkty_rekrutacyjne47[[#This Row],[Punkty za egzamin]]</f>
        <v>1</v>
      </c>
    </row>
    <row r="260" spans="2:18" x14ac:dyDescent="0.25">
      <c r="B260" s="1" t="s">
        <v>375</v>
      </c>
      <c r="C260" s="1" t="s">
        <v>205</v>
      </c>
      <c r="D260">
        <v>6</v>
      </c>
      <c r="E260">
        <v>6</v>
      </c>
      <c r="F260">
        <f>IF(punkty_rekrutacyjne47[[#This Row],[Zachowanie]]=6,2,0)+punkty_rekrutacyjne47[[#This Row],[Osiagniecia]]</f>
        <v>8</v>
      </c>
      <c r="G260">
        <v>3</v>
      </c>
      <c r="H260">
        <v>6</v>
      </c>
      <c r="I260">
        <v>6</v>
      </c>
      <c r="J260">
        <v>2</v>
      </c>
      <c r="K26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60">
        <v>1</v>
      </c>
      <c r="M260">
        <v>34</v>
      </c>
      <c r="N260">
        <v>76</v>
      </c>
      <c r="O260">
        <v>39</v>
      </c>
      <c r="P260">
        <v>56</v>
      </c>
      <c r="Q260">
        <f>SUM(punkty_rekrutacyjne47[[#This Row],[GHP]:[GJP]])/10</f>
        <v>20.6</v>
      </c>
      <c r="R260" t="b">
        <f>punkty_rekrutacyjne47[[#This Row],[Punkty za zach i os]]+punkty_rekrutacyjne47[[#This Row],[Punkty za oceny]]&gt;punkty_rekrutacyjne47[[#This Row],[Punkty za egzamin]]</f>
        <v>1</v>
      </c>
    </row>
    <row r="261" spans="2:18" hidden="1" x14ac:dyDescent="0.25">
      <c r="B261" s="1" t="s">
        <v>376</v>
      </c>
      <c r="C261" s="1" t="s">
        <v>38</v>
      </c>
      <c r="D261">
        <v>3</v>
      </c>
      <c r="E261">
        <v>5</v>
      </c>
      <c r="F261">
        <f>IF(punkty_rekrutacyjne47[[#This Row],[Zachowanie]]=6,2,0)+punkty_rekrutacyjne47[[#This Row],[Osiagniecia]]</f>
        <v>3</v>
      </c>
      <c r="G261">
        <v>3</v>
      </c>
      <c r="H261">
        <v>6</v>
      </c>
      <c r="I261">
        <v>2</v>
      </c>
      <c r="J261">
        <v>4</v>
      </c>
      <c r="K26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61">
        <v>91</v>
      </c>
      <c r="M261">
        <v>99</v>
      </c>
      <c r="N261">
        <v>61</v>
      </c>
      <c r="O261">
        <v>2</v>
      </c>
      <c r="P261">
        <v>52</v>
      </c>
      <c r="Q261">
        <f>SUM(punkty_rekrutacyjne47[[#This Row],[GHP]:[GJP]])/10</f>
        <v>30.5</v>
      </c>
      <c r="R261" t="b">
        <f>punkty_rekrutacyjne47[[#This Row],[Punkty za zach i os]]+punkty_rekrutacyjne47[[#This Row],[Punkty za oceny]]&gt;punkty_rekrutacyjne47[[#This Row],[Punkty za egzamin]]</f>
        <v>0</v>
      </c>
    </row>
    <row r="262" spans="2:18" hidden="1" x14ac:dyDescent="0.25">
      <c r="B262" s="1" t="s">
        <v>377</v>
      </c>
      <c r="C262" s="1" t="s">
        <v>180</v>
      </c>
      <c r="D262">
        <v>3</v>
      </c>
      <c r="E262">
        <v>4</v>
      </c>
      <c r="F262">
        <f>IF(punkty_rekrutacyjne47[[#This Row],[Zachowanie]]=6,2,0)+punkty_rekrutacyjne47[[#This Row],[Osiagniecia]]</f>
        <v>3</v>
      </c>
      <c r="G262">
        <v>6</v>
      </c>
      <c r="H262">
        <v>2</v>
      </c>
      <c r="I262">
        <v>2</v>
      </c>
      <c r="J262">
        <v>4</v>
      </c>
      <c r="K26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62">
        <v>2</v>
      </c>
      <c r="M262">
        <v>85</v>
      </c>
      <c r="N262">
        <v>51</v>
      </c>
      <c r="O262">
        <v>87</v>
      </c>
      <c r="P262">
        <v>27</v>
      </c>
      <c r="Q262">
        <f>SUM(punkty_rekrutacyjne47[[#This Row],[GHP]:[GJP]])/10</f>
        <v>25.2</v>
      </c>
      <c r="R262" t="b">
        <f>punkty_rekrutacyjne47[[#This Row],[Punkty za zach i os]]+punkty_rekrutacyjne47[[#This Row],[Punkty za oceny]]&gt;punkty_rekrutacyjne47[[#This Row],[Punkty za egzamin]]</f>
        <v>0</v>
      </c>
    </row>
    <row r="263" spans="2:18" x14ac:dyDescent="0.25">
      <c r="B263" s="1" t="s">
        <v>378</v>
      </c>
      <c r="C263" s="1" t="s">
        <v>30</v>
      </c>
      <c r="D263">
        <v>6</v>
      </c>
      <c r="E263">
        <v>3</v>
      </c>
      <c r="F263">
        <f>IF(punkty_rekrutacyjne47[[#This Row],[Zachowanie]]=6,2,0)+punkty_rekrutacyjne47[[#This Row],[Osiagniecia]]</f>
        <v>6</v>
      </c>
      <c r="G263">
        <v>3</v>
      </c>
      <c r="H263">
        <v>6</v>
      </c>
      <c r="I263">
        <v>6</v>
      </c>
      <c r="J263">
        <v>3</v>
      </c>
      <c r="K26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263">
        <v>78</v>
      </c>
      <c r="M263">
        <v>57</v>
      </c>
      <c r="N263">
        <v>69</v>
      </c>
      <c r="O263">
        <v>18</v>
      </c>
      <c r="P263">
        <v>87</v>
      </c>
      <c r="Q263">
        <f>SUM(punkty_rekrutacyjne47[[#This Row],[GHP]:[GJP]])/10</f>
        <v>30.9</v>
      </c>
      <c r="R263" t="b">
        <f>punkty_rekrutacyjne47[[#This Row],[Punkty za zach i os]]+punkty_rekrutacyjne47[[#This Row],[Punkty za oceny]]&gt;punkty_rekrutacyjne47[[#This Row],[Punkty za egzamin]]</f>
        <v>1</v>
      </c>
    </row>
    <row r="264" spans="2:18" x14ac:dyDescent="0.25">
      <c r="B264" s="1" t="s">
        <v>379</v>
      </c>
      <c r="C264" s="1" t="s">
        <v>180</v>
      </c>
      <c r="D264">
        <v>3</v>
      </c>
      <c r="E264">
        <v>5</v>
      </c>
      <c r="F264">
        <f>IF(punkty_rekrutacyjne47[[#This Row],[Zachowanie]]=6,2,0)+punkty_rekrutacyjne47[[#This Row],[Osiagniecia]]</f>
        <v>3</v>
      </c>
      <c r="G264">
        <v>4</v>
      </c>
      <c r="H264">
        <v>5</v>
      </c>
      <c r="I264">
        <v>6</v>
      </c>
      <c r="J264">
        <v>4</v>
      </c>
      <c r="K26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64">
        <v>64</v>
      </c>
      <c r="M264">
        <v>35</v>
      </c>
      <c r="N264">
        <v>42</v>
      </c>
      <c r="O264">
        <v>54</v>
      </c>
      <c r="P264">
        <v>15</v>
      </c>
      <c r="Q264">
        <f>SUM(punkty_rekrutacyjne47[[#This Row],[GHP]:[GJP]])/10</f>
        <v>21</v>
      </c>
      <c r="R264" t="b">
        <f>punkty_rekrutacyjne47[[#This Row],[Punkty za zach i os]]+punkty_rekrutacyjne47[[#This Row],[Punkty za oceny]]&gt;punkty_rekrutacyjne47[[#This Row],[Punkty za egzamin]]</f>
        <v>1</v>
      </c>
    </row>
    <row r="265" spans="2:18" x14ac:dyDescent="0.25">
      <c r="B265" s="1" t="s">
        <v>380</v>
      </c>
      <c r="C265" s="1" t="s">
        <v>381</v>
      </c>
      <c r="D265">
        <v>3</v>
      </c>
      <c r="E265">
        <v>2</v>
      </c>
      <c r="F265">
        <f>IF(punkty_rekrutacyjne47[[#This Row],[Zachowanie]]=6,2,0)+punkty_rekrutacyjne47[[#This Row],[Osiagniecia]]</f>
        <v>3</v>
      </c>
      <c r="G265">
        <v>2</v>
      </c>
      <c r="H265">
        <v>4</v>
      </c>
      <c r="I265">
        <v>3</v>
      </c>
      <c r="J265">
        <v>5</v>
      </c>
      <c r="K26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65">
        <v>40</v>
      </c>
      <c r="M265">
        <v>28</v>
      </c>
      <c r="N265">
        <v>88</v>
      </c>
      <c r="O265">
        <v>11</v>
      </c>
      <c r="P265">
        <v>9</v>
      </c>
      <c r="Q265">
        <f>SUM(punkty_rekrutacyjne47[[#This Row],[GHP]:[GJP]])/10</f>
        <v>17.600000000000001</v>
      </c>
      <c r="R265" t="b">
        <f>punkty_rekrutacyjne47[[#This Row],[Punkty za zach i os]]+punkty_rekrutacyjne47[[#This Row],[Punkty za oceny]]&gt;punkty_rekrutacyjne47[[#This Row],[Punkty za egzamin]]</f>
        <v>1</v>
      </c>
    </row>
    <row r="266" spans="2:18" x14ac:dyDescent="0.25">
      <c r="B266" s="1" t="s">
        <v>382</v>
      </c>
      <c r="C266" s="1" t="s">
        <v>45</v>
      </c>
      <c r="D266">
        <v>2</v>
      </c>
      <c r="E266">
        <v>5</v>
      </c>
      <c r="F266">
        <f>IF(punkty_rekrutacyjne47[[#This Row],[Zachowanie]]=6,2,0)+punkty_rekrutacyjne47[[#This Row],[Osiagniecia]]</f>
        <v>2</v>
      </c>
      <c r="G266">
        <v>3</v>
      </c>
      <c r="H266">
        <v>4</v>
      </c>
      <c r="I266">
        <v>6</v>
      </c>
      <c r="J266">
        <v>3</v>
      </c>
      <c r="K26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66">
        <v>8</v>
      </c>
      <c r="M266">
        <v>46</v>
      </c>
      <c r="N266">
        <v>55</v>
      </c>
      <c r="O266">
        <v>39</v>
      </c>
      <c r="P266">
        <v>21</v>
      </c>
      <c r="Q266">
        <f>SUM(punkty_rekrutacyjne47[[#This Row],[GHP]:[GJP]])/10</f>
        <v>16.899999999999999</v>
      </c>
      <c r="R266" t="b">
        <f>punkty_rekrutacyjne47[[#This Row],[Punkty za zach i os]]+punkty_rekrutacyjne47[[#This Row],[Punkty za oceny]]&gt;punkty_rekrutacyjne47[[#This Row],[Punkty za egzamin]]</f>
        <v>1</v>
      </c>
    </row>
    <row r="267" spans="2:18" hidden="1" x14ac:dyDescent="0.25">
      <c r="B267" s="1" t="s">
        <v>383</v>
      </c>
      <c r="C267" s="1" t="s">
        <v>384</v>
      </c>
      <c r="D267">
        <v>2</v>
      </c>
      <c r="E267">
        <v>5</v>
      </c>
      <c r="F267">
        <f>IF(punkty_rekrutacyjne47[[#This Row],[Zachowanie]]=6,2,0)+punkty_rekrutacyjne47[[#This Row],[Osiagniecia]]</f>
        <v>2</v>
      </c>
      <c r="G267">
        <v>3</v>
      </c>
      <c r="H267">
        <v>6</v>
      </c>
      <c r="I267">
        <v>3</v>
      </c>
      <c r="J267">
        <v>3</v>
      </c>
      <c r="K26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67">
        <v>86</v>
      </c>
      <c r="M267">
        <v>36</v>
      </c>
      <c r="N267">
        <v>76</v>
      </c>
      <c r="O267">
        <v>91</v>
      </c>
      <c r="P267">
        <v>19</v>
      </c>
      <c r="Q267">
        <f>SUM(punkty_rekrutacyjne47[[#This Row],[GHP]:[GJP]])/10</f>
        <v>30.8</v>
      </c>
      <c r="R267" t="b">
        <f>punkty_rekrutacyjne47[[#This Row],[Punkty za zach i os]]+punkty_rekrutacyjne47[[#This Row],[Punkty za oceny]]&gt;punkty_rekrutacyjne47[[#This Row],[Punkty za egzamin]]</f>
        <v>0</v>
      </c>
    </row>
    <row r="268" spans="2:18" hidden="1" x14ac:dyDescent="0.25">
      <c r="B268" s="1" t="s">
        <v>385</v>
      </c>
      <c r="C268" s="1" t="s">
        <v>288</v>
      </c>
      <c r="D268">
        <v>0</v>
      </c>
      <c r="E268">
        <v>4</v>
      </c>
      <c r="F268">
        <f>IF(punkty_rekrutacyjne47[[#This Row],[Zachowanie]]=6,2,0)+punkty_rekrutacyjne47[[#This Row],[Osiagniecia]]</f>
        <v>0</v>
      </c>
      <c r="G268">
        <v>3</v>
      </c>
      <c r="H268">
        <v>5</v>
      </c>
      <c r="I268">
        <v>2</v>
      </c>
      <c r="J268">
        <v>6</v>
      </c>
      <c r="K26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68">
        <v>86</v>
      </c>
      <c r="M268">
        <v>76</v>
      </c>
      <c r="N268">
        <v>17</v>
      </c>
      <c r="O268">
        <v>68</v>
      </c>
      <c r="P268">
        <v>39</v>
      </c>
      <c r="Q268">
        <f>SUM(punkty_rekrutacyjne47[[#This Row],[GHP]:[GJP]])/10</f>
        <v>28.6</v>
      </c>
      <c r="R268" t="b">
        <f>punkty_rekrutacyjne47[[#This Row],[Punkty za zach i os]]+punkty_rekrutacyjne47[[#This Row],[Punkty za oceny]]&gt;punkty_rekrutacyjne47[[#This Row],[Punkty za egzamin]]</f>
        <v>0</v>
      </c>
    </row>
    <row r="269" spans="2:18" x14ac:dyDescent="0.25">
      <c r="B269" s="1" t="s">
        <v>386</v>
      </c>
      <c r="C269" s="1" t="s">
        <v>311</v>
      </c>
      <c r="D269">
        <v>8</v>
      </c>
      <c r="E269">
        <v>4</v>
      </c>
      <c r="F269">
        <f>IF(punkty_rekrutacyjne47[[#This Row],[Zachowanie]]=6,2,0)+punkty_rekrutacyjne47[[#This Row],[Osiagniecia]]</f>
        <v>8</v>
      </c>
      <c r="G269">
        <v>5</v>
      </c>
      <c r="H269">
        <v>5</v>
      </c>
      <c r="I269">
        <v>4</v>
      </c>
      <c r="J269">
        <v>5</v>
      </c>
      <c r="K26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69">
        <v>7</v>
      </c>
      <c r="M269">
        <v>8</v>
      </c>
      <c r="N269">
        <v>77</v>
      </c>
      <c r="O269">
        <v>77</v>
      </c>
      <c r="P269">
        <v>21</v>
      </c>
      <c r="Q269">
        <f>SUM(punkty_rekrutacyjne47[[#This Row],[GHP]:[GJP]])/10</f>
        <v>19</v>
      </c>
      <c r="R269" t="b">
        <f>punkty_rekrutacyjne47[[#This Row],[Punkty za zach i os]]+punkty_rekrutacyjne47[[#This Row],[Punkty za oceny]]&gt;punkty_rekrutacyjne47[[#This Row],[Punkty za egzamin]]</f>
        <v>1</v>
      </c>
    </row>
    <row r="270" spans="2:18" hidden="1" x14ac:dyDescent="0.25">
      <c r="B270" s="1" t="s">
        <v>387</v>
      </c>
      <c r="C270" s="1" t="s">
        <v>388</v>
      </c>
      <c r="D270">
        <v>8</v>
      </c>
      <c r="E270">
        <v>2</v>
      </c>
      <c r="F270">
        <f>IF(punkty_rekrutacyjne47[[#This Row],[Zachowanie]]=6,2,0)+punkty_rekrutacyjne47[[#This Row],[Osiagniecia]]</f>
        <v>8</v>
      </c>
      <c r="G270">
        <v>6</v>
      </c>
      <c r="H270">
        <v>4</v>
      </c>
      <c r="I270">
        <v>3</v>
      </c>
      <c r="J270">
        <v>2</v>
      </c>
      <c r="K27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70">
        <v>77</v>
      </c>
      <c r="M270">
        <v>98</v>
      </c>
      <c r="N270">
        <v>4</v>
      </c>
      <c r="O270">
        <v>85</v>
      </c>
      <c r="P270">
        <v>63</v>
      </c>
      <c r="Q270">
        <f>SUM(punkty_rekrutacyjne47[[#This Row],[GHP]:[GJP]])/10</f>
        <v>32.700000000000003</v>
      </c>
      <c r="R270" t="b">
        <f>punkty_rekrutacyjne47[[#This Row],[Punkty za zach i os]]+punkty_rekrutacyjne47[[#This Row],[Punkty za oceny]]&gt;punkty_rekrutacyjne47[[#This Row],[Punkty za egzamin]]</f>
        <v>0</v>
      </c>
    </row>
    <row r="271" spans="2:18" x14ac:dyDescent="0.25">
      <c r="B271" s="1" t="s">
        <v>389</v>
      </c>
      <c r="C271" s="1" t="s">
        <v>324</v>
      </c>
      <c r="D271">
        <v>6</v>
      </c>
      <c r="E271">
        <v>4</v>
      </c>
      <c r="F271">
        <f>IF(punkty_rekrutacyjne47[[#This Row],[Zachowanie]]=6,2,0)+punkty_rekrutacyjne47[[#This Row],[Osiagniecia]]</f>
        <v>6</v>
      </c>
      <c r="G271">
        <v>6</v>
      </c>
      <c r="H271">
        <v>3</v>
      </c>
      <c r="I271">
        <v>3</v>
      </c>
      <c r="J271">
        <v>3</v>
      </c>
      <c r="K27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71">
        <v>9</v>
      </c>
      <c r="M271">
        <v>15</v>
      </c>
      <c r="N271">
        <v>6</v>
      </c>
      <c r="O271">
        <v>65</v>
      </c>
      <c r="P271">
        <v>75</v>
      </c>
      <c r="Q271">
        <f>SUM(punkty_rekrutacyjne47[[#This Row],[GHP]:[GJP]])/10</f>
        <v>17</v>
      </c>
      <c r="R271" t="b">
        <f>punkty_rekrutacyjne47[[#This Row],[Punkty za zach i os]]+punkty_rekrutacyjne47[[#This Row],[Punkty za oceny]]&gt;punkty_rekrutacyjne47[[#This Row],[Punkty za egzamin]]</f>
        <v>1</v>
      </c>
    </row>
    <row r="272" spans="2:18" x14ac:dyDescent="0.25">
      <c r="B272" s="1" t="s">
        <v>390</v>
      </c>
      <c r="C272" s="1" t="s">
        <v>391</v>
      </c>
      <c r="D272">
        <v>0</v>
      </c>
      <c r="E272">
        <v>5</v>
      </c>
      <c r="F272">
        <f>IF(punkty_rekrutacyjne47[[#This Row],[Zachowanie]]=6,2,0)+punkty_rekrutacyjne47[[#This Row],[Osiagniecia]]</f>
        <v>0</v>
      </c>
      <c r="G272">
        <v>3</v>
      </c>
      <c r="H272">
        <v>3</v>
      </c>
      <c r="I272">
        <v>3</v>
      </c>
      <c r="J272">
        <v>5</v>
      </c>
      <c r="K27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72">
        <v>27</v>
      </c>
      <c r="M272">
        <v>30</v>
      </c>
      <c r="N272">
        <v>23</v>
      </c>
      <c r="O272">
        <v>16</v>
      </c>
      <c r="P272">
        <v>21</v>
      </c>
      <c r="Q272">
        <f>SUM(punkty_rekrutacyjne47[[#This Row],[GHP]:[GJP]])/10</f>
        <v>11.7</v>
      </c>
      <c r="R272" t="b">
        <f>punkty_rekrutacyjne47[[#This Row],[Punkty za zach i os]]+punkty_rekrutacyjne47[[#This Row],[Punkty za oceny]]&gt;punkty_rekrutacyjne47[[#This Row],[Punkty za egzamin]]</f>
        <v>1</v>
      </c>
    </row>
    <row r="273" spans="2:18" x14ac:dyDescent="0.25">
      <c r="B273" s="1" t="s">
        <v>392</v>
      </c>
      <c r="C273" s="1" t="s">
        <v>16</v>
      </c>
      <c r="D273">
        <v>5</v>
      </c>
      <c r="E273">
        <v>2</v>
      </c>
      <c r="F273">
        <f>IF(punkty_rekrutacyjne47[[#This Row],[Zachowanie]]=6,2,0)+punkty_rekrutacyjne47[[#This Row],[Osiagniecia]]</f>
        <v>5</v>
      </c>
      <c r="G273">
        <v>5</v>
      </c>
      <c r="H273">
        <v>5</v>
      </c>
      <c r="I273">
        <v>6</v>
      </c>
      <c r="J273">
        <v>5</v>
      </c>
      <c r="K27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273">
        <v>17</v>
      </c>
      <c r="M273">
        <v>23</v>
      </c>
      <c r="N273">
        <v>33</v>
      </c>
      <c r="O273">
        <v>16</v>
      </c>
      <c r="P273">
        <v>62</v>
      </c>
      <c r="Q273">
        <f>SUM(punkty_rekrutacyjne47[[#This Row],[GHP]:[GJP]])/10</f>
        <v>15.1</v>
      </c>
      <c r="R273" t="b">
        <f>punkty_rekrutacyjne47[[#This Row],[Punkty za zach i os]]+punkty_rekrutacyjne47[[#This Row],[Punkty za oceny]]&gt;punkty_rekrutacyjne47[[#This Row],[Punkty za egzamin]]</f>
        <v>1</v>
      </c>
    </row>
    <row r="274" spans="2:18" x14ac:dyDescent="0.25">
      <c r="B274" s="1" t="s">
        <v>393</v>
      </c>
      <c r="C274" s="1" t="s">
        <v>251</v>
      </c>
      <c r="D274">
        <v>2</v>
      </c>
      <c r="E274">
        <v>5</v>
      </c>
      <c r="F274">
        <f>IF(punkty_rekrutacyjne47[[#This Row],[Zachowanie]]=6,2,0)+punkty_rekrutacyjne47[[#This Row],[Osiagniecia]]</f>
        <v>2</v>
      </c>
      <c r="G274">
        <v>3</v>
      </c>
      <c r="H274">
        <v>6</v>
      </c>
      <c r="I274">
        <v>6</v>
      </c>
      <c r="J274">
        <v>2</v>
      </c>
      <c r="K27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74">
        <v>87</v>
      </c>
      <c r="M274">
        <v>23</v>
      </c>
      <c r="N274">
        <v>15</v>
      </c>
      <c r="O274">
        <v>44</v>
      </c>
      <c r="P274">
        <v>30</v>
      </c>
      <c r="Q274">
        <f>SUM(punkty_rekrutacyjne47[[#This Row],[GHP]:[GJP]])/10</f>
        <v>19.899999999999999</v>
      </c>
      <c r="R274" t="b">
        <f>punkty_rekrutacyjne47[[#This Row],[Punkty za zach i os]]+punkty_rekrutacyjne47[[#This Row],[Punkty za oceny]]&gt;punkty_rekrutacyjne47[[#This Row],[Punkty za egzamin]]</f>
        <v>1</v>
      </c>
    </row>
    <row r="275" spans="2:18" hidden="1" x14ac:dyDescent="0.25">
      <c r="B275" s="1" t="s">
        <v>394</v>
      </c>
      <c r="C275" s="1" t="s">
        <v>395</v>
      </c>
      <c r="D275">
        <v>2</v>
      </c>
      <c r="E275">
        <v>6</v>
      </c>
      <c r="F275">
        <f>IF(punkty_rekrutacyjne47[[#This Row],[Zachowanie]]=6,2,0)+punkty_rekrutacyjne47[[#This Row],[Osiagniecia]]</f>
        <v>4</v>
      </c>
      <c r="G275">
        <v>3</v>
      </c>
      <c r="H275">
        <v>3</v>
      </c>
      <c r="I275">
        <v>3</v>
      </c>
      <c r="J275">
        <v>6</v>
      </c>
      <c r="K27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75">
        <v>83</v>
      </c>
      <c r="M275">
        <v>27</v>
      </c>
      <c r="N275">
        <v>18</v>
      </c>
      <c r="O275">
        <v>41</v>
      </c>
      <c r="P275">
        <v>94</v>
      </c>
      <c r="Q275">
        <f>SUM(punkty_rekrutacyjne47[[#This Row],[GHP]:[GJP]])/10</f>
        <v>26.3</v>
      </c>
      <c r="R275" t="b">
        <f>punkty_rekrutacyjne47[[#This Row],[Punkty za zach i os]]+punkty_rekrutacyjne47[[#This Row],[Punkty za oceny]]&gt;punkty_rekrutacyjne47[[#This Row],[Punkty za egzamin]]</f>
        <v>0</v>
      </c>
    </row>
    <row r="276" spans="2:18" hidden="1" x14ac:dyDescent="0.25">
      <c r="B276" s="1" t="s">
        <v>396</v>
      </c>
      <c r="C276" s="1" t="s">
        <v>397</v>
      </c>
      <c r="D276">
        <v>5</v>
      </c>
      <c r="E276">
        <v>5</v>
      </c>
      <c r="F276">
        <f>IF(punkty_rekrutacyjne47[[#This Row],[Zachowanie]]=6,2,0)+punkty_rekrutacyjne47[[#This Row],[Osiagniecia]]</f>
        <v>5</v>
      </c>
      <c r="G276">
        <v>5</v>
      </c>
      <c r="H276">
        <v>2</v>
      </c>
      <c r="I276">
        <v>4</v>
      </c>
      <c r="J276">
        <v>5</v>
      </c>
      <c r="K27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276">
        <v>35</v>
      </c>
      <c r="M276">
        <v>16</v>
      </c>
      <c r="N276">
        <v>94</v>
      </c>
      <c r="O276">
        <v>87</v>
      </c>
      <c r="P276">
        <v>38</v>
      </c>
      <c r="Q276">
        <f>SUM(punkty_rekrutacyjne47[[#This Row],[GHP]:[GJP]])/10</f>
        <v>27</v>
      </c>
      <c r="R276" t="b">
        <f>punkty_rekrutacyjne47[[#This Row],[Punkty za zach i os]]+punkty_rekrutacyjne47[[#This Row],[Punkty za oceny]]&gt;punkty_rekrutacyjne47[[#This Row],[Punkty za egzamin]]</f>
        <v>0</v>
      </c>
    </row>
    <row r="277" spans="2:18" hidden="1" x14ac:dyDescent="0.25">
      <c r="B277" s="1" t="s">
        <v>398</v>
      </c>
      <c r="C277" s="1" t="s">
        <v>399</v>
      </c>
      <c r="D277">
        <v>0</v>
      </c>
      <c r="E277">
        <v>5</v>
      </c>
      <c r="F277">
        <f>IF(punkty_rekrutacyjne47[[#This Row],[Zachowanie]]=6,2,0)+punkty_rekrutacyjne47[[#This Row],[Osiagniecia]]</f>
        <v>0</v>
      </c>
      <c r="G277">
        <v>3</v>
      </c>
      <c r="H277">
        <v>3</v>
      </c>
      <c r="I277">
        <v>2</v>
      </c>
      <c r="J277">
        <v>2</v>
      </c>
      <c r="K27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277">
        <v>92</v>
      </c>
      <c r="M277">
        <v>79</v>
      </c>
      <c r="N277">
        <v>94</v>
      </c>
      <c r="O277">
        <v>42</v>
      </c>
      <c r="P277">
        <v>95</v>
      </c>
      <c r="Q277">
        <f>SUM(punkty_rekrutacyjne47[[#This Row],[GHP]:[GJP]])/10</f>
        <v>40.200000000000003</v>
      </c>
      <c r="R277" t="b">
        <f>punkty_rekrutacyjne47[[#This Row],[Punkty za zach i os]]+punkty_rekrutacyjne47[[#This Row],[Punkty za oceny]]&gt;punkty_rekrutacyjne47[[#This Row],[Punkty za egzamin]]</f>
        <v>0</v>
      </c>
    </row>
    <row r="278" spans="2:18" x14ac:dyDescent="0.25">
      <c r="B278" s="1" t="s">
        <v>75</v>
      </c>
      <c r="C278" s="1" t="s">
        <v>76</v>
      </c>
      <c r="D278">
        <v>5</v>
      </c>
      <c r="E278">
        <v>3</v>
      </c>
      <c r="F278">
        <f>IF(punkty_rekrutacyjne47[[#This Row],[Zachowanie]]=6,2,0)+punkty_rekrutacyjne47[[#This Row],[Osiagniecia]]</f>
        <v>5</v>
      </c>
      <c r="G278">
        <v>5</v>
      </c>
      <c r="H278">
        <v>3</v>
      </c>
      <c r="I278">
        <v>6</v>
      </c>
      <c r="J278">
        <v>6</v>
      </c>
      <c r="K27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78">
        <v>82</v>
      </c>
      <c r="M278">
        <v>7</v>
      </c>
      <c r="N278">
        <v>24</v>
      </c>
      <c r="O278">
        <v>80</v>
      </c>
      <c r="P278">
        <v>33</v>
      </c>
      <c r="Q278">
        <f>SUM(punkty_rekrutacyjne47[[#This Row],[GHP]:[GJP]])/10</f>
        <v>22.6</v>
      </c>
      <c r="R278" t="b">
        <f>punkty_rekrutacyjne47[[#This Row],[Punkty za zach i os]]+punkty_rekrutacyjne47[[#This Row],[Punkty za oceny]]&gt;punkty_rekrutacyjne47[[#This Row],[Punkty za egzamin]]</f>
        <v>1</v>
      </c>
    </row>
    <row r="279" spans="2:18" x14ac:dyDescent="0.25">
      <c r="B279" s="1" t="s">
        <v>400</v>
      </c>
      <c r="C279" s="1" t="s">
        <v>101</v>
      </c>
      <c r="D279">
        <v>6</v>
      </c>
      <c r="E279">
        <v>4</v>
      </c>
      <c r="F279">
        <f>IF(punkty_rekrutacyjne47[[#This Row],[Zachowanie]]=6,2,0)+punkty_rekrutacyjne47[[#This Row],[Osiagniecia]]</f>
        <v>6</v>
      </c>
      <c r="G279">
        <v>6</v>
      </c>
      <c r="H279">
        <v>6</v>
      </c>
      <c r="I279">
        <v>4</v>
      </c>
      <c r="J279">
        <v>4</v>
      </c>
      <c r="K27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79">
        <v>94</v>
      </c>
      <c r="M279">
        <v>44</v>
      </c>
      <c r="N279">
        <v>96</v>
      </c>
      <c r="O279">
        <v>9</v>
      </c>
      <c r="P279">
        <v>97</v>
      </c>
      <c r="Q279">
        <f>SUM(punkty_rekrutacyjne47[[#This Row],[GHP]:[GJP]])/10</f>
        <v>34</v>
      </c>
      <c r="R279" t="b">
        <f>punkty_rekrutacyjne47[[#This Row],[Punkty za zach i os]]+punkty_rekrutacyjne47[[#This Row],[Punkty za oceny]]&gt;punkty_rekrutacyjne47[[#This Row],[Punkty za egzamin]]</f>
        <v>1</v>
      </c>
    </row>
    <row r="280" spans="2:18" hidden="1" x14ac:dyDescent="0.25">
      <c r="B280" s="1" t="s">
        <v>401</v>
      </c>
      <c r="C280" s="1" t="s">
        <v>402</v>
      </c>
      <c r="D280">
        <v>3</v>
      </c>
      <c r="E280">
        <v>5</v>
      </c>
      <c r="F280">
        <f>IF(punkty_rekrutacyjne47[[#This Row],[Zachowanie]]=6,2,0)+punkty_rekrutacyjne47[[#This Row],[Osiagniecia]]</f>
        <v>3</v>
      </c>
      <c r="G280">
        <v>3</v>
      </c>
      <c r="H280">
        <v>6</v>
      </c>
      <c r="I280">
        <v>4</v>
      </c>
      <c r="J280">
        <v>2</v>
      </c>
      <c r="K28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80">
        <v>32</v>
      </c>
      <c r="M280">
        <v>50</v>
      </c>
      <c r="N280">
        <v>94</v>
      </c>
      <c r="O280">
        <v>52</v>
      </c>
      <c r="P280">
        <v>100</v>
      </c>
      <c r="Q280">
        <f>SUM(punkty_rekrutacyjne47[[#This Row],[GHP]:[GJP]])/10</f>
        <v>32.799999999999997</v>
      </c>
      <c r="R280" t="b">
        <f>punkty_rekrutacyjne47[[#This Row],[Punkty za zach i os]]+punkty_rekrutacyjne47[[#This Row],[Punkty za oceny]]&gt;punkty_rekrutacyjne47[[#This Row],[Punkty za egzamin]]</f>
        <v>0</v>
      </c>
    </row>
    <row r="281" spans="2:18" x14ac:dyDescent="0.25">
      <c r="B281" s="1" t="s">
        <v>403</v>
      </c>
      <c r="C281" s="1" t="s">
        <v>64</v>
      </c>
      <c r="D281">
        <v>3</v>
      </c>
      <c r="E281">
        <v>2</v>
      </c>
      <c r="F281">
        <f>IF(punkty_rekrutacyjne47[[#This Row],[Zachowanie]]=6,2,0)+punkty_rekrutacyjne47[[#This Row],[Osiagniecia]]</f>
        <v>3</v>
      </c>
      <c r="G281">
        <v>3</v>
      </c>
      <c r="H281">
        <v>5</v>
      </c>
      <c r="I281">
        <v>3</v>
      </c>
      <c r="J281">
        <v>6</v>
      </c>
      <c r="K28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81">
        <v>84</v>
      </c>
      <c r="M281">
        <v>53</v>
      </c>
      <c r="N281">
        <v>73</v>
      </c>
      <c r="O281">
        <v>7</v>
      </c>
      <c r="P281">
        <v>3</v>
      </c>
      <c r="Q281">
        <f>SUM(punkty_rekrutacyjne47[[#This Row],[GHP]:[GJP]])/10</f>
        <v>22</v>
      </c>
      <c r="R281" t="b">
        <f>punkty_rekrutacyjne47[[#This Row],[Punkty za zach i os]]+punkty_rekrutacyjne47[[#This Row],[Punkty za oceny]]&gt;punkty_rekrutacyjne47[[#This Row],[Punkty za egzamin]]</f>
        <v>1</v>
      </c>
    </row>
    <row r="282" spans="2:18" x14ac:dyDescent="0.25">
      <c r="B282" s="1" t="s">
        <v>404</v>
      </c>
      <c r="C282" s="1" t="s">
        <v>397</v>
      </c>
      <c r="D282">
        <v>2</v>
      </c>
      <c r="E282">
        <v>2</v>
      </c>
      <c r="F282">
        <f>IF(punkty_rekrutacyjne47[[#This Row],[Zachowanie]]=6,2,0)+punkty_rekrutacyjne47[[#This Row],[Osiagniecia]]</f>
        <v>2</v>
      </c>
      <c r="G282">
        <v>5</v>
      </c>
      <c r="H282">
        <v>5</v>
      </c>
      <c r="I282">
        <v>5</v>
      </c>
      <c r="J282">
        <v>4</v>
      </c>
      <c r="K28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82">
        <v>88</v>
      </c>
      <c r="M282">
        <v>37</v>
      </c>
      <c r="N282">
        <v>50</v>
      </c>
      <c r="O282">
        <v>19</v>
      </c>
      <c r="P282">
        <v>28</v>
      </c>
      <c r="Q282">
        <f>SUM(punkty_rekrutacyjne47[[#This Row],[GHP]:[GJP]])/10</f>
        <v>22.2</v>
      </c>
      <c r="R282" t="b">
        <f>punkty_rekrutacyjne47[[#This Row],[Punkty za zach i os]]+punkty_rekrutacyjne47[[#This Row],[Punkty za oceny]]&gt;punkty_rekrutacyjne47[[#This Row],[Punkty za egzamin]]</f>
        <v>1</v>
      </c>
    </row>
    <row r="283" spans="2:18" x14ac:dyDescent="0.25">
      <c r="B283" s="1" t="s">
        <v>405</v>
      </c>
      <c r="C283" s="1" t="s">
        <v>197</v>
      </c>
      <c r="D283">
        <v>7</v>
      </c>
      <c r="E283">
        <v>2</v>
      </c>
      <c r="F283">
        <f>IF(punkty_rekrutacyjne47[[#This Row],[Zachowanie]]=6,2,0)+punkty_rekrutacyjne47[[#This Row],[Osiagniecia]]</f>
        <v>7</v>
      </c>
      <c r="G283">
        <v>3</v>
      </c>
      <c r="H283">
        <v>5</v>
      </c>
      <c r="I283">
        <v>5</v>
      </c>
      <c r="J283">
        <v>2</v>
      </c>
      <c r="K28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83">
        <v>26</v>
      </c>
      <c r="M283">
        <v>30</v>
      </c>
      <c r="N283">
        <v>96</v>
      </c>
      <c r="O283">
        <v>59</v>
      </c>
      <c r="P283">
        <v>28</v>
      </c>
      <c r="Q283">
        <f>SUM(punkty_rekrutacyjne47[[#This Row],[GHP]:[GJP]])/10</f>
        <v>23.9</v>
      </c>
      <c r="R283" t="b">
        <f>punkty_rekrutacyjne47[[#This Row],[Punkty za zach i os]]+punkty_rekrutacyjne47[[#This Row],[Punkty za oceny]]&gt;punkty_rekrutacyjne47[[#This Row],[Punkty za egzamin]]</f>
        <v>1</v>
      </c>
    </row>
    <row r="284" spans="2:18" hidden="1" x14ac:dyDescent="0.25">
      <c r="B284" s="1" t="s">
        <v>406</v>
      </c>
      <c r="C284" s="1" t="s">
        <v>38</v>
      </c>
      <c r="D284">
        <v>0</v>
      </c>
      <c r="E284">
        <v>5</v>
      </c>
      <c r="F284">
        <f>IF(punkty_rekrutacyjne47[[#This Row],[Zachowanie]]=6,2,0)+punkty_rekrutacyjne47[[#This Row],[Osiagniecia]]</f>
        <v>0</v>
      </c>
      <c r="G284">
        <v>6</v>
      </c>
      <c r="H284">
        <v>2</v>
      </c>
      <c r="I284">
        <v>2</v>
      </c>
      <c r="J284">
        <v>3</v>
      </c>
      <c r="K28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284">
        <v>50</v>
      </c>
      <c r="M284">
        <v>5</v>
      </c>
      <c r="N284">
        <v>14</v>
      </c>
      <c r="O284">
        <v>44</v>
      </c>
      <c r="P284">
        <v>45</v>
      </c>
      <c r="Q284">
        <f>SUM(punkty_rekrutacyjne47[[#This Row],[GHP]:[GJP]])/10</f>
        <v>15.8</v>
      </c>
      <c r="R284" t="b">
        <f>punkty_rekrutacyjne47[[#This Row],[Punkty za zach i os]]+punkty_rekrutacyjne47[[#This Row],[Punkty za oceny]]&gt;punkty_rekrutacyjne47[[#This Row],[Punkty za egzamin]]</f>
        <v>0</v>
      </c>
    </row>
    <row r="285" spans="2:18" x14ac:dyDescent="0.25">
      <c r="B285" s="1" t="s">
        <v>407</v>
      </c>
      <c r="C285" s="1" t="s">
        <v>395</v>
      </c>
      <c r="D285">
        <v>5</v>
      </c>
      <c r="E285">
        <v>5</v>
      </c>
      <c r="F285">
        <f>IF(punkty_rekrutacyjne47[[#This Row],[Zachowanie]]=6,2,0)+punkty_rekrutacyjne47[[#This Row],[Osiagniecia]]</f>
        <v>5</v>
      </c>
      <c r="G285">
        <v>5</v>
      </c>
      <c r="H285">
        <v>4</v>
      </c>
      <c r="I285">
        <v>6</v>
      </c>
      <c r="J285">
        <v>5</v>
      </c>
      <c r="K28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285">
        <v>73</v>
      </c>
      <c r="M285">
        <v>49</v>
      </c>
      <c r="N285">
        <v>54</v>
      </c>
      <c r="O285">
        <v>67</v>
      </c>
      <c r="P285">
        <v>5</v>
      </c>
      <c r="Q285">
        <f>SUM(punkty_rekrutacyjne47[[#This Row],[GHP]:[GJP]])/10</f>
        <v>24.8</v>
      </c>
      <c r="R285" t="b">
        <f>punkty_rekrutacyjne47[[#This Row],[Punkty za zach i os]]+punkty_rekrutacyjne47[[#This Row],[Punkty za oceny]]&gt;punkty_rekrutacyjne47[[#This Row],[Punkty za egzamin]]</f>
        <v>1</v>
      </c>
    </row>
    <row r="286" spans="2:18" hidden="1" x14ac:dyDescent="0.25">
      <c r="B286" s="1" t="s">
        <v>408</v>
      </c>
      <c r="C286" s="1" t="s">
        <v>316</v>
      </c>
      <c r="D286">
        <v>2</v>
      </c>
      <c r="E286">
        <v>3</v>
      </c>
      <c r="F286">
        <f>IF(punkty_rekrutacyjne47[[#This Row],[Zachowanie]]=6,2,0)+punkty_rekrutacyjne47[[#This Row],[Osiagniecia]]</f>
        <v>2</v>
      </c>
      <c r="G286">
        <v>4</v>
      </c>
      <c r="H286">
        <v>2</v>
      </c>
      <c r="I286">
        <v>5</v>
      </c>
      <c r="J286">
        <v>6</v>
      </c>
      <c r="K28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86">
        <v>100</v>
      </c>
      <c r="M286">
        <v>13</v>
      </c>
      <c r="N286">
        <v>93</v>
      </c>
      <c r="O286">
        <v>32</v>
      </c>
      <c r="P286">
        <v>23</v>
      </c>
      <c r="Q286">
        <f>SUM(punkty_rekrutacyjne47[[#This Row],[GHP]:[GJP]])/10</f>
        <v>26.1</v>
      </c>
      <c r="R286" t="b">
        <f>punkty_rekrutacyjne47[[#This Row],[Punkty za zach i os]]+punkty_rekrutacyjne47[[#This Row],[Punkty za oceny]]&gt;punkty_rekrutacyjne47[[#This Row],[Punkty za egzamin]]</f>
        <v>0</v>
      </c>
    </row>
    <row r="287" spans="2:18" x14ac:dyDescent="0.25">
      <c r="B287" s="1" t="s">
        <v>408</v>
      </c>
      <c r="C287" s="1" t="s">
        <v>409</v>
      </c>
      <c r="D287">
        <v>6</v>
      </c>
      <c r="E287">
        <v>4</v>
      </c>
      <c r="F287">
        <f>IF(punkty_rekrutacyjne47[[#This Row],[Zachowanie]]=6,2,0)+punkty_rekrutacyjne47[[#This Row],[Osiagniecia]]</f>
        <v>6</v>
      </c>
      <c r="G287">
        <v>4</v>
      </c>
      <c r="H287">
        <v>3</v>
      </c>
      <c r="I287">
        <v>2</v>
      </c>
      <c r="J287">
        <v>5</v>
      </c>
      <c r="K28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87">
        <v>52</v>
      </c>
      <c r="M287">
        <v>46</v>
      </c>
      <c r="N287">
        <v>54</v>
      </c>
      <c r="O287">
        <v>22</v>
      </c>
      <c r="P287">
        <v>42</v>
      </c>
      <c r="Q287">
        <f>SUM(punkty_rekrutacyjne47[[#This Row],[GHP]:[GJP]])/10</f>
        <v>21.6</v>
      </c>
      <c r="R287" t="b">
        <f>punkty_rekrutacyjne47[[#This Row],[Punkty za zach i os]]+punkty_rekrutacyjne47[[#This Row],[Punkty za oceny]]&gt;punkty_rekrutacyjne47[[#This Row],[Punkty za egzamin]]</f>
        <v>1</v>
      </c>
    </row>
    <row r="288" spans="2:18" x14ac:dyDescent="0.25">
      <c r="B288" s="1" t="s">
        <v>410</v>
      </c>
      <c r="C288" s="1" t="s">
        <v>70</v>
      </c>
      <c r="D288">
        <v>2</v>
      </c>
      <c r="E288">
        <v>5</v>
      </c>
      <c r="F288">
        <f>IF(punkty_rekrutacyjne47[[#This Row],[Zachowanie]]=6,2,0)+punkty_rekrutacyjne47[[#This Row],[Osiagniecia]]</f>
        <v>2</v>
      </c>
      <c r="G288">
        <v>6</v>
      </c>
      <c r="H288">
        <v>4</v>
      </c>
      <c r="I288">
        <v>6</v>
      </c>
      <c r="J288">
        <v>3</v>
      </c>
      <c r="K28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88">
        <v>88</v>
      </c>
      <c r="M288">
        <v>14</v>
      </c>
      <c r="N288">
        <v>98</v>
      </c>
      <c r="O288">
        <v>46</v>
      </c>
      <c r="P288">
        <v>66</v>
      </c>
      <c r="Q288">
        <f>SUM(punkty_rekrutacyjne47[[#This Row],[GHP]:[GJP]])/10</f>
        <v>31.2</v>
      </c>
      <c r="R288" t="b">
        <f>punkty_rekrutacyjne47[[#This Row],[Punkty za zach i os]]+punkty_rekrutacyjne47[[#This Row],[Punkty za oceny]]&gt;punkty_rekrutacyjne47[[#This Row],[Punkty za egzamin]]</f>
        <v>1</v>
      </c>
    </row>
    <row r="289" spans="2:18" x14ac:dyDescent="0.25">
      <c r="B289" s="1" t="s">
        <v>411</v>
      </c>
      <c r="C289" s="1" t="s">
        <v>412</v>
      </c>
      <c r="D289">
        <v>3</v>
      </c>
      <c r="E289">
        <v>2</v>
      </c>
      <c r="F289">
        <f>IF(punkty_rekrutacyjne47[[#This Row],[Zachowanie]]=6,2,0)+punkty_rekrutacyjne47[[#This Row],[Osiagniecia]]</f>
        <v>3</v>
      </c>
      <c r="G289">
        <v>4</v>
      </c>
      <c r="H289">
        <v>2</v>
      </c>
      <c r="I289">
        <v>6</v>
      </c>
      <c r="J289">
        <v>6</v>
      </c>
      <c r="K28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89">
        <v>85</v>
      </c>
      <c r="M289">
        <v>91</v>
      </c>
      <c r="N289">
        <v>9</v>
      </c>
      <c r="O289">
        <v>9</v>
      </c>
      <c r="P289">
        <v>53</v>
      </c>
      <c r="Q289">
        <f>SUM(punkty_rekrutacyjne47[[#This Row],[GHP]:[GJP]])/10</f>
        <v>24.7</v>
      </c>
      <c r="R289" t="b">
        <f>punkty_rekrutacyjne47[[#This Row],[Punkty za zach i os]]+punkty_rekrutacyjne47[[#This Row],[Punkty za oceny]]&gt;punkty_rekrutacyjne47[[#This Row],[Punkty za egzamin]]</f>
        <v>1</v>
      </c>
    </row>
    <row r="290" spans="2:18" hidden="1" x14ac:dyDescent="0.25">
      <c r="B290" s="1" t="s">
        <v>413</v>
      </c>
      <c r="C290" s="1" t="s">
        <v>414</v>
      </c>
      <c r="D290">
        <v>3</v>
      </c>
      <c r="E290">
        <v>4</v>
      </c>
      <c r="F290">
        <f>IF(punkty_rekrutacyjne47[[#This Row],[Zachowanie]]=6,2,0)+punkty_rekrutacyjne47[[#This Row],[Osiagniecia]]</f>
        <v>3</v>
      </c>
      <c r="G290">
        <v>4</v>
      </c>
      <c r="H290">
        <v>4</v>
      </c>
      <c r="I290">
        <v>3</v>
      </c>
      <c r="J290">
        <v>3</v>
      </c>
      <c r="K29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290">
        <v>93</v>
      </c>
      <c r="M290">
        <v>12</v>
      </c>
      <c r="N290">
        <v>63</v>
      </c>
      <c r="O290">
        <v>3</v>
      </c>
      <c r="P290">
        <v>60</v>
      </c>
      <c r="Q290">
        <f>SUM(punkty_rekrutacyjne47[[#This Row],[GHP]:[GJP]])/10</f>
        <v>23.1</v>
      </c>
      <c r="R290" t="b">
        <f>punkty_rekrutacyjne47[[#This Row],[Punkty za zach i os]]+punkty_rekrutacyjne47[[#This Row],[Punkty za oceny]]&gt;punkty_rekrutacyjne47[[#This Row],[Punkty za egzamin]]</f>
        <v>0</v>
      </c>
    </row>
    <row r="291" spans="2:18" x14ac:dyDescent="0.25">
      <c r="B291" s="1" t="s">
        <v>40</v>
      </c>
      <c r="C291" s="1" t="s">
        <v>43</v>
      </c>
      <c r="D291">
        <v>0</v>
      </c>
      <c r="E291">
        <v>6</v>
      </c>
      <c r="F291">
        <f>IF(punkty_rekrutacyjne47[[#This Row],[Zachowanie]]=6,2,0)+punkty_rekrutacyjne47[[#This Row],[Osiagniecia]]</f>
        <v>2</v>
      </c>
      <c r="G291">
        <v>3</v>
      </c>
      <c r="H291">
        <v>5</v>
      </c>
      <c r="I291">
        <v>6</v>
      </c>
      <c r="J291">
        <v>3</v>
      </c>
      <c r="K29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91">
        <v>67</v>
      </c>
      <c r="M291">
        <v>66</v>
      </c>
      <c r="N291">
        <v>56</v>
      </c>
      <c r="O291">
        <v>41</v>
      </c>
      <c r="P291">
        <v>26</v>
      </c>
      <c r="Q291">
        <f>SUM(punkty_rekrutacyjne47[[#This Row],[GHP]:[GJP]])/10</f>
        <v>25.6</v>
      </c>
      <c r="R291" t="b">
        <f>punkty_rekrutacyjne47[[#This Row],[Punkty za zach i os]]+punkty_rekrutacyjne47[[#This Row],[Punkty za oceny]]&gt;punkty_rekrutacyjne47[[#This Row],[Punkty za egzamin]]</f>
        <v>1</v>
      </c>
    </row>
    <row r="292" spans="2:18" hidden="1" x14ac:dyDescent="0.25">
      <c r="B292" s="1" t="s">
        <v>415</v>
      </c>
      <c r="C292" s="1" t="s">
        <v>416</v>
      </c>
      <c r="D292">
        <v>4</v>
      </c>
      <c r="E292">
        <v>5</v>
      </c>
      <c r="F292">
        <f>IF(punkty_rekrutacyjne47[[#This Row],[Zachowanie]]=6,2,0)+punkty_rekrutacyjne47[[#This Row],[Osiagniecia]]</f>
        <v>4</v>
      </c>
      <c r="G292">
        <v>6</v>
      </c>
      <c r="H292">
        <v>5</v>
      </c>
      <c r="I292">
        <v>2</v>
      </c>
      <c r="J292">
        <v>4</v>
      </c>
      <c r="K29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292">
        <v>65</v>
      </c>
      <c r="M292">
        <v>75</v>
      </c>
      <c r="N292">
        <v>95</v>
      </c>
      <c r="O292">
        <v>100</v>
      </c>
      <c r="P292">
        <v>89</v>
      </c>
      <c r="Q292">
        <f>SUM(punkty_rekrutacyjne47[[#This Row],[GHP]:[GJP]])/10</f>
        <v>42.4</v>
      </c>
      <c r="R292" t="b">
        <f>punkty_rekrutacyjne47[[#This Row],[Punkty za zach i os]]+punkty_rekrutacyjne47[[#This Row],[Punkty za oceny]]&gt;punkty_rekrutacyjne47[[#This Row],[Punkty za egzamin]]</f>
        <v>0</v>
      </c>
    </row>
    <row r="293" spans="2:18" hidden="1" x14ac:dyDescent="0.25">
      <c r="B293" s="1" t="s">
        <v>417</v>
      </c>
      <c r="C293" s="1" t="s">
        <v>110</v>
      </c>
      <c r="D293">
        <v>1</v>
      </c>
      <c r="E293">
        <v>3</v>
      </c>
      <c r="F293">
        <f>IF(punkty_rekrutacyjne47[[#This Row],[Zachowanie]]=6,2,0)+punkty_rekrutacyjne47[[#This Row],[Osiagniecia]]</f>
        <v>1</v>
      </c>
      <c r="G293">
        <v>5</v>
      </c>
      <c r="H293">
        <v>2</v>
      </c>
      <c r="I293">
        <v>2</v>
      </c>
      <c r="J293">
        <v>5</v>
      </c>
      <c r="K29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293">
        <v>45</v>
      </c>
      <c r="M293">
        <v>30</v>
      </c>
      <c r="N293">
        <v>64</v>
      </c>
      <c r="O293">
        <v>95</v>
      </c>
      <c r="P293">
        <v>83</v>
      </c>
      <c r="Q293">
        <f>SUM(punkty_rekrutacyjne47[[#This Row],[GHP]:[GJP]])/10</f>
        <v>31.7</v>
      </c>
      <c r="R293" t="b">
        <f>punkty_rekrutacyjne47[[#This Row],[Punkty za zach i os]]+punkty_rekrutacyjne47[[#This Row],[Punkty za oceny]]&gt;punkty_rekrutacyjne47[[#This Row],[Punkty za egzamin]]</f>
        <v>0</v>
      </c>
    </row>
    <row r="294" spans="2:18" hidden="1" x14ac:dyDescent="0.25">
      <c r="B294" s="1" t="s">
        <v>418</v>
      </c>
      <c r="C294" s="1" t="s">
        <v>171</v>
      </c>
      <c r="D294">
        <v>4</v>
      </c>
      <c r="E294">
        <v>6</v>
      </c>
      <c r="F294">
        <f>IF(punkty_rekrutacyjne47[[#This Row],[Zachowanie]]=6,2,0)+punkty_rekrutacyjne47[[#This Row],[Osiagniecia]]</f>
        <v>6</v>
      </c>
      <c r="G294">
        <v>4</v>
      </c>
      <c r="H294">
        <v>2</v>
      </c>
      <c r="I294">
        <v>3</v>
      </c>
      <c r="J294">
        <v>5</v>
      </c>
      <c r="K29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94">
        <v>40</v>
      </c>
      <c r="M294">
        <v>80</v>
      </c>
      <c r="N294">
        <v>8</v>
      </c>
      <c r="O294">
        <v>99</v>
      </c>
      <c r="P294">
        <v>20</v>
      </c>
      <c r="Q294">
        <f>SUM(punkty_rekrutacyjne47[[#This Row],[GHP]:[GJP]])/10</f>
        <v>24.7</v>
      </c>
      <c r="R294" t="b">
        <f>punkty_rekrutacyjne47[[#This Row],[Punkty za zach i os]]+punkty_rekrutacyjne47[[#This Row],[Punkty za oceny]]&gt;punkty_rekrutacyjne47[[#This Row],[Punkty za egzamin]]</f>
        <v>0</v>
      </c>
    </row>
    <row r="295" spans="2:18" x14ac:dyDescent="0.25">
      <c r="B295" s="1" t="s">
        <v>419</v>
      </c>
      <c r="C295" s="1" t="s">
        <v>260</v>
      </c>
      <c r="D295">
        <v>6</v>
      </c>
      <c r="E295">
        <v>3</v>
      </c>
      <c r="F295">
        <f>IF(punkty_rekrutacyjne47[[#This Row],[Zachowanie]]=6,2,0)+punkty_rekrutacyjne47[[#This Row],[Osiagniecia]]</f>
        <v>6</v>
      </c>
      <c r="G295">
        <v>6</v>
      </c>
      <c r="H295">
        <v>2</v>
      </c>
      <c r="I295">
        <v>4</v>
      </c>
      <c r="J295">
        <v>6</v>
      </c>
      <c r="K29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295">
        <v>47</v>
      </c>
      <c r="M295">
        <v>54</v>
      </c>
      <c r="N295">
        <v>40</v>
      </c>
      <c r="O295">
        <v>83</v>
      </c>
      <c r="P295">
        <v>16</v>
      </c>
      <c r="Q295">
        <f>SUM(punkty_rekrutacyjne47[[#This Row],[GHP]:[GJP]])/10</f>
        <v>24</v>
      </c>
      <c r="R295" t="b">
        <f>punkty_rekrutacyjne47[[#This Row],[Punkty za zach i os]]+punkty_rekrutacyjne47[[#This Row],[Punkty za oceny]]&gt;punkty_rekrutacyjne47[[#This Row],[Punkty za egzamin]]</f>
        <v>1</v>
      </c>
    </row>
    <row r="296" spans="2:18" hidden="1" x14ac:dyDescent="0.25">
      <c r="B296" s="1" t="s">
        <v>420</v>
      </c>
      <c r="C296" s="1" t="s">
        <v>188</v>
      </c>
      <c r="D296">
        <v>3</v>
      </c>
      <c r="E296">
        <v>2</v>
      </c>
      <c r="F296">
        <f>IF(punkty_rekrutacyjne47[[#This Row],[Zachowanie]]=6,2,0)+punkty_rekrutacyjne47[[#This Row],[Osiagniecia]]</f>
        <v>3</v>
      </c>
      <c r="G296">
        <v>4</v>
      </c>
      <c r="H296">
        <v>5</v>
      </c>
      <c r="I296">
        <v>4</v>
      </c>
      <c r="J296">
        <v>6</v>
      </c>
      <c r="K29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96">
        <v>99</v>
      </c>
      <c r="M296">
        <v>60</v>
      </c>
      <c r="N296">
        <v>96</v>
      </c>
      <c r="O296">
        <v>89</v>
      </c>
      <c r="P296">
        <v>29</v>
      </c>
      <c r="Q296">
        <f>SUM(punkty_rekrutacyjne47[[#This Row],[GHP]:[GJP]])/10</f>
        <v>37.299999999999997</v>
      </c>
      <c r="R296" t="b">
        <f>punkty_rekrutacyjne47[[#This Row],[Punkty za zach i os]]+punkty_rekrutacyjne47[[#This Row],[Punkty za oceny]]&gt;punkty_rekrutacyjne47[[#This Row],[Punkty za egzamin]]</f>
        <v>0</v>
      </c>
    </row>
    <row r="297" spans="2:18" x14ac:dyDescent="0.25">
      <c r="B297" s="1" t="s">
        <v>421</v>
      </c>
      <c r="C297" s="1" t="s">
        <v>249</v>
      </c>
      <c r="D297">
        <v>8</v>
      </c>
      <c r="E297">
        <v>2</v>
      </c>
      <c r="F297">
        <f>IF(punkty_rekrutacyjne47[[#This Row],[Zachowanie]]=6,2,0)+punkty_rekrutacyjne47[[#This Row],[Osiagniecia]]</f>
        <v>8</v>
      </c>
      <c r="G297">
        <v>2</v>
      </c>
      <c r="H297">
        <v>4</v>
      </c>
      <c r="I297">
        <v>3</v>
      </c>
      <c r="J297">
        <v>5</v>
      </c>
      <c r="K29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97">
        <v>83</v>
      </c>
      <c r="M297">
        <v>29</v>
      </c>
      <c r="N297">
        <v>91</v>
      </c>
      <c r="O297">
        <v>26</v>
      </c>
      <c r="P297">
        <v>21</v>
      </c>
      <c r="Q297">
        <f>SUM(punkty_rekrutacyjne47[[#This Row],[GHP]:[GJP]])/10</f>
        <v>25</v>
      </c>
      <c r="R297" t="b">
        <f>punkty_rekrutacyjne47[[#This Row],[Punkty za zach i os]]+punkty_rekrutacyjne47[[#This Row],[Punkty za oceny]]&gt;punkty_rekrutacyjne47[[#This Row],[Punkty za egzamin]]</f>
        <v>1</v>
      </c>
    </row>
    <row r="298" spans="2:18" x14ac:dyDescent="0.25">
      <c r="B298" s="1" t="s">
        <v>422</v>
      </c>
      <c r="C298" s="1" t="s">
        <v>340</v>
      </c>
      <c r="D298">
        <v>0</v>
      </c>
      <c r="E298">
        <v>4</v>
      </c>
      <c r="F298">
        <f>IF(punkty_rekrutacyjne47[[#This Row],[Zachowanie]]=6,2,0)+punkty_rekrutacyjne47[[#This Row],[Osiagniecia]]</f>
        <v>0</v>
      </c>
      <c r="G298">
        <v>3</v>
      </c>
      <c r="H298">
        <v>6</v>
      </c>
      <c r="I298">
        <v>5</v>
      </c>
      <c r="J298">
        <v>5</v>
      </c>
      <c r="K29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298">
        <v>5</v>
      </c>
      <c r="M298">
        <v>26</v>
      </c>
      <c r="N298">
        <v>6</v>
      </c>
      <c r="O298">
        <v>82</v>
      </c>
      <c r="P298">
        <v>94</v>
      </c>
      <c r="Q298">
        <f>SUM(punkty_rekrutacyjne47[[#This Row],[GHP]:[GJP]])/10</f>
        <v>21.3</v>
      </c>
      <c r="R298" t="b">
        <f>punkty_rekrutacyjne47[[#This Row],[Punkty za zach i os]]+punkty_rekrutacyjne47[[#This Row],[Punkty za oceny]]&gt;punkty_rekrutacyjne47[[#This Row],[Punkty za egzamin]]</f>
        <v>1</v>
      </c>
    </row>
    <row r="299" spans="2:18" hidden="1" x14ac:dyDescent="0.25">
      <c r="B299" s="1" t="s">
        <v>423</v>
      </c>
      <c r="C299" s="1" t="s">
        <v>76</v>
      </c>
      <c r="D299">
        <v>5</v>
      </c>
      <c r="E299">
        <v>3</v>
      </c>
      <c r="F299">
        <f>IF(punkty_rekrutacyjne47[[#This Row],[Zachowanie]]=6,2,0)+punkty_rekrutacyjne47[[#This Row],[Osiagniecia]]</f>
        <v>5</v>
      </c>
      <c r="G299">
        <v>3</v>
      </c>
      <c r="H299">
        <v>3</v>
      </c>
      <c r="I299">
        <v>4</v>
      </c>
      <c r="J299">
        <v>3</v>
      </c>
      <c r="K29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299">
        <v>97</v>
      </c>
      <c r="M299">
        <v>83</v>
      </c>
      <c r="N299">
        <v>27</v>
      </c>
      <c r="O299">
        <v>61</v>
      </c>
      <c r="P299">
        <v>34</v>
      </c>
      <c r="Q299">
        <f>SUM(punkty_rekrutacyjne47[[#This Row],[GHP]:[GJP]])/10</f>
        <v>30.2</v>
      </c>
      <c r="R299" t="b">
        <f>punkty_rekrutacyjne47[[#This Row],[Punkty za zach i os]]+punkty_rekrutacyjne47[[#This Row],[Punkty za oceny]]&gt;punkty_rekrutacyjne47[[#This Row],[Punkty za egzamin]]</f>
        <v>0</v>
      </c>
    </row>
    <row r="300" spans="2:18" x14ac:dyDescent="0.25">
      <c r="B300" s="1" t="s">
        <v>424</v>
      </c>
      <c r="C300" s="1" t="s">
        <v>425</v>
      </c>
      <c r="D300">
        <v>8</v>
      </c>
      <c r="E300">
        <v>5</v>
      </c>
      <c r="F300">
        <f>IF(punkty_rekrutacyjne47[[#This Row],[Zachowanie]]=6,2,0)+punkty_rekrutacyjne47[[#This Row],[Osiagniecia]]</f>
        <v>8</v>
      </c>
      <c r="G300">
        <v>4</v>
      </c>
      <c r="H300">
        <v>6</v>
      </c>
      <c r="I300">
        <v>6</v>
      </c>
      <c r="J300">
        <v>5</v>
      </c>
      <c r="K30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300">
        <v>37</v>
      </c>
      <c r="M300">
        <v>52</v>
      </c>
      <c r="N300">
        <v>6</v>
      </c>
      <c r="O300">
        <v>34</v>
      </c>
      <c r="P300">
        <v>84</v>
      </c>
      <c r="Q300">
        <f>SUM(punkty_rekrutacyjne47[[#This Row],[GHP]:[GJP]])/10</f>
        <v>21.3</v>
      </c>
      <c r="R300" t="b">
        <f>punkty_rekrutacyjne47[[#This Row],[Punkty za zach i os]]+punkty_rekrutacyjne47[[#This Row],[Punkty za oceny]]&gt;punkty_rekrutacyjne47[[#This Row],[Punkty za egzamin]]</f>
        <v>1</v>
      </c>
    </row>
    <row r="301" spans="2:18" x14ac:dyDescent="0.25">
      <c r="B301" s="1" t="s">
        <v>426</v>
      </c>
      <c r="C301" s="1" t="s">
        <v>427</v>
      </c>
      <c r="D301">
        <v>5</v>
      </c>
      <c r="E301">
        <v>2</v>
      </c>
      <c r="F301">
        <f>IF(punkty_rekrutacyjne47[[#This Row],[Zachowanie]]=6,2,0)+punkty_rekrutacyjne47[[#This Row],[Osiagniecia]]</f>
        <v>5</v>
      </c>
      <c r="G301">
        <v>5</v>
      </c>
      <c r="H301">
        <v>3</v>
      </c>
      <c r="I301">
        <v>5</v>
      </c>
      <c r="J301">
        <v>5</v>
      </c>
      <c r="K30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01">
        <v>30</v>
      </c>
      <c r="M301">
        <v>42</v>
      </c>
      <c r="N301">
        <v>80</v>
      </c>
      <c r="O301">
        <v>74</v>
      </c>
      <c r="P301">
        <v>75</v>
      </c>
      <c r="Q301">
        <f>SUM(punkty_rekrutacyjne47[[#This Row],[GHP]:[GJP]])/10</f>
        <v>30.1</v>
      </c>
      <c r="R301" t="b">
        <f>punkty_rekrutacyjne47[[#This Row],[Punkty za zach i os]]+punkty_rekrutacyjne47[[#This Row],[Punkty za oceny]]&gt;punkty_rekrutacyjne47[[#This Row],[Punkty za egzamin]]</f>
        <v>1</v>
      </c>
    </row>
    <row r="302" spans="2:18" hidden="1" x14ac:dyDescent="0.25">
      <c r="B302" s="1" t="s">
        <v>428</v>
      </c>
      <c r="C302" s="1" t="s">
        <v>429</v>
      </c>
      <c r="D302">
        <v>3</v>
      </c>
      <c r="E302">
        <v>2</v>
      </c>
      <c r="F302">
        <f>IF(punkty_rekrutacyjne47[[#This Row],[Zachowanie]]=6,2,0)+punkty_rekrutacyjne47[[#This Row],[Osiagniecia]]</f>
        <v>3</v>
      </c>
      <c r="G302">
        <v>5</v>
      </c>
      <c r="H302">
        <v>5</v>
      </c>
      <c r="I302">
        <v>2</v>
      </c>
      <c r="J302">
        <v>2</v>
      </c>
      <c r="K30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02">
        <v>81</v>
      </c>
      <c r="M302">
        <v>88</v>
      </c>
      <c r="N302">
        <v>99</v>
      </c>
      <c r="O302">
        <v>75</v>
      </c>
      <c r="P302">
        <v>60</v>
      </c>
      <c r="Q302">
        <f>SUM(punkty_rekrutacyjne47[[#This Row],[GHP]:[GJP]])/10</f>
        <v>40.299999999999997</v>
      </c>
      <c r="R302" t="b">
        <f>punkty_rekrutacyjne47[[#This Row],[Punkty za zach i os]]+punkty_rekrutacyjne47[[#This Row],[Punkty za oceny]]&gt;punkty_rekrutacyjne47[[#This Row],[Punkty za egzamin]]</f>
        <v>0</v>
      </c>
    </row>
    <row r="303" spans="2:18" hidden="1" x14ac:dyDescent="0.25">
      <c r="B303" s="1" t="s">
        <v>428</v>
      </c>
      <c r="C303" s="1" t="s">
        <v>430</v>
      </c>
      <c r="D303">
        <v>3</v>
      </c>
      <c r="E303">
        <v>6</v>
      </c>
      <c r="F303">
        <f>IF(punkty_rekrutacyjne47[[#This Row],[Zachowanie]]=6,2,0)+punkty_rekrutacyjne47[[#This Row],[Osiagniecia]]</f>
        <v>5</v>
      </c>
      <c r="G303">
        <v>2</v>
      </c>
      <c r="H303">
        <v>5</v>
      </c>
      <c r="I303">
        <v>6</v>
      </c>
      <c r="J303">
        <v>4</v>
      </c>
      <c r="K30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03">
        <v>36</v>
      </c>
      <c r="M303">
        <v>63</v>
      </c>
      <c r="N303">
        <v>40</v>
      </c>
      <c r="O303">
        <v>82</v>
      </c>
      <c r="P303">
        <v>89</v>
      </c>
      <c r="Q303">
        <f>SUM(punkty_rekrutacyjne47[[#This Row],[GHP]:[GJP]])/10</f>
        <v>31</v>
      </c>
      <c r="R303" t="b">
        <f>punkty_rekrutacyjne47[[#This Row],[Punkty za zach i os]]+punkty_rekrutacyjne47[[#This Row],[Punkty za oceny]]&gt;punkty_rekrutacyjne47[[#This Row],[Punkty za egzamin]]</f>
        <v>0</v>
      </c>
    </row>
    <row r="304" spans="2:18" hidden="1" x14ac:dyDescent="0.25">
      <c r="B304" s="1" t="s">
        <v>431</v>
      </c>
      <c r="C304" s="1" t="s">
        <v>242</v>
      </c>
      <c r="D304">
        <v>0</v>
      </c>
      <c r="E304">
        <v>6</v>
      </c>
      <c r="F304">
        <f>IF(punkty_rekrutacyjne47[[#This Row],[Zachowanie]]=6,2,0)+punkty_rekrutacyjne47[[#This Row],[Osiagniecia]]</f>
        <v>2</v>
      </c>
      <c r="G304">
        <v>3</v>
      </c>
      <c r="H304">
        <v>2</v>
      </c>
      <c r="I304">
        <v>3</v>
      </c>
      <c r="J304">
        <v>5</v>
      </c>
      <c r="K30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04">
        <v>27</v>
      </c>
      <c r="M304">
        <v>62</v>
      </c>
      <c r="N304">
        <v>56</v>
      </c>
      <c r="O304">
        <v>66</v>
      </c>
      <c r="P304">
        <v>92</v>
      </c>
      <c r="Q304">
        <f>SUM(punkty_rekrutacyjne47[[#This Row],[GHP]:[GJP]])/10</f>
        <v>30.3</v>
      </c>
      <c r="R304" t="b">
        <f>punkty_rekrutacyjne47[[#This Row],[Punkty za zach i os]]+punkty_rekrutacyjne47[[#This Row],[Punkty za oceny]]&gt;punkty_rekrutacyjne47[[#This Row],[Punkty za egzamin]]</f>
        <v>0</v>
      </c>
    </row>
    <row r="305" spans="2:18" x14ac:dyDescent="0.25">
      <c r="B305" s="1" t="s">
        <v>432</v>
      </c>
      <c r="C305" s="1" t="s">
        <v>429</v>
      </c>
      <c r="D305">
        <v>8</v>
      </c>
      <c r="E305">
        <v>5</v>
      </c>
      <c r="F305">
        <f>IF(punkty_rekrutacyjne47[[#This Row],[Zachowanie]]=6,2,0)+punkty_rekrutacyjne47[[#This Row],[Osiagniecia]]</f>
        <v>8</v>
      </c>
      <c r="G305">
        <v>5</v>
      </c>
      <c r="H305">
        <v>5</v>
      </c>
      <c r="I305">
        <v>4</v>
      </c>
      <c r="J305">
        <v>6</v>
      </c>
      <c r="K30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05">
        <v>65</v>
      </c>
      <c r="M305">
        <v>57</v>
      </c>
      <c r="N305">
        <v>24</v>
      </c>
      <c r="O305">
        <v>97</v>
      </c>
      <c r="P305">
        <v>47</v>
      </c>
      <c r="Q305">
        <f>SUM(punkty_rekrutacyjne47[[#This Row],[GHP]:[GJP]])/10</f>
        <v>29</v>
      </c>
      <c r="R305" t="b">
        <f>punkty_rekrutacyjne47[[#This Row],[Punkty za zach i os]]+punkty_rekrutacyjne47[[#This Row],[Punkty za oceny]]&gt;punkty_rekrutacyjne47[[#This Row],[Punkty za egzamin]]</f>
        <v>1</v>
      </c>
    </row>
    <row r="306" spans="2:18" x14ac:dyDescent="0.25">
      <c r="B306" s="1" t="s">
        <v>433</v>
      </c>
      <c r="C306" s="1" t="s">
        <v>434</v>
      </c>
      <c r="D306">
        <v>5</v>
      </c>
      <c r="E306">
        <v>2</v>
      </c>
      <c r="F306">
        <f>IF(punkty_rekrutacyjne47[[#This Row],[Zachowanie]]=6,2,0)+punkty_rekrutacyjne47[[#This Row],[Osiagniecia]]</f>
        <v>5</v>
      </c>
      <c r="G306">
        <v>6</v>
      </c>
      <c r="H306">
        <v>4</v>
      </c>
      <c r="I306">
        <v>5</v>
      </c>
      <c r="J306">
        <v>6</v>
      </c>
      <c r="K30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306">
        <v>35</v>
      </c>
      <c r="M306">
        <v>77</v>
      </c>
      <c r="N306">
        <v>82</v>
      </c>
      <c r="O306">
        <v>42</v>
      </c>
      <c r="P306">
        <v>17</v>
      </c>
      <c r="Q306">
        <f>SUM(punkty_rekrutacyjne47[[#This Row],[GHP]:[GJP]])/10</f>
        <v>25.3</v>
      </c>
      <c r="R306" t="b">
        <f>punkty_rekrutacyjne47[[#This Row],[Punkty za zach i os]]+punkty_rekrutacyjne47[[#This Row],[Punkty za oceny]]&gt;punkty_rekrutacyjne47[[#This Row],[Punkty za egzamin]]</f>
        <v>1</v>
      </c>
    </row>
    <row r="307" spans="2:18" x14ac:dyDescent="0.25">
      <c r="B307" s="1" t="s">
        <v>435</v>
      </c>
      <c r="C307" s="1" t="s">
        <v>436</v>
      </c>
      <c r="D307">
        <v>3</v>
      </c>
      <c r="E307">
        <v>5</v>
      </c>
      <c r="F307">
        <f>IF(punkty_rekrutacyjne47[[#This Row],[Zachowanie]]=6,2,0)+punkty_rekrutacyjne47[[#This Row],[Osiagniecia]]</f>
        <v>3</v>
      </c>
      <c r="G307">
        <v>5</v>
      </c>
      <c r="H307">
        <v>2</v>
      </c>
      <c r="I307">
        <v>3</v>
      </c>
      <c r="J307">
        <v>6</v>
      </c>
      <c r="K30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07">
        <v>47</v>
      </c>
      <c r="M307">
        <v>52</v>
      </c>
      <c r="N307">
        <v>43</v>
      </c>
      <c r="O307">
        <v>47</v>
      </c>
      <c r="P307">
        <v>3</v>
      </c>
      <c r="Q307">
        <f>SUM(punkty_rekrutacyjne47[[#This Row],[GHP]:[GJP]])/10</f>
        <v>19.2</v>
      </c>
      <c r="R307" t="b">
        <f>punkty_rekrutacyjne47[[#This Row],[Punkty za zach i os]]+punkty_rekrutacyjne47[[#This Row],[Punkty za oceny]]&gt;punkty_rekrutacyjne47[[#This Row],[Punkty za egzamin]]</f>
        <v>1</v>
      </c>
    </row>
    <row r="308" spans="2:18" x14ac:dyDescent="0.25">
      <c r="B308" s="1" t="s">
        <v>437</v>
      </c>
      <c r="C308" s="1" t="s">
        <v>438</v>
      </c>
      <c r="D308">
        <v>5</v>
      </c>
      <c r="E308">
        <v>2</v>
      </c>
      <c r="F308">
        <f>IF(punkty_rekrutacyjne47[[#This Row],[Zachowanie]]=6,2,0)+punkty_rekrutacyjne47[[#This Row],[Osiagniecia]]</f>
        <v>5</v>
      </c>
      <c r="G308">
        <v>6</v>
      </c>
      <c r="H308">
        <v>3</v>
      </c>
      <c r="I308">
        <v>3</v>
      </c>
      <c r="J308">
        <v>5</v>
      </c>
      <c r="K30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08">
        <v>69</v>
      </c>
      <c r="M308">
        <v>15</v>
      </c>
      <c r="N308">
        <v>39</v>
      </c>
      <c r="O308">
        <v>69</v>
      </c>
      <c r="P308">
        <v>39</v>
      </c>
      <c r="Q308">
        <f>SUM(punkty_rekrutacyjne47[[#This Row],[GHP]:[GJP]])/10</f>
        <v>23.1</v>
      </c>
      <c r="R308" t="b">
        <f>punkty_rekrutacyjne47[[#This Row],[Punkty za zach i os]]+punkty_rekrutacyjne47[[#This Row],[Punkty za oceny]]&gt;punkty_rekrutacyjne47[[#This Row],[Punkty za egzamin]]</f>
        <v>1</v>
      </c>
    </row>
    <row r="309" spans="2:18" x14ac:dyDescent="0.25">
      <c r="B309" s="1" t="s">
        <v>439</v>
      </c>
      <c r="C309" s="1" t="s">
        <v>395</v>
      </c>
      <c r="D309">
        <v>0</v>
      </c>
      <c r="E309">
        <v>3</v>
      </c>
      <c r="F309">
        <f>IF(punkty_rekrutacyjne47[[#This Row],[Zachowanie]]=6,2,0)+punkty_rekrutacyjne47[[#This Row],[Osiagniecia]]</f>
        <v>0</v>
      </c>
      <c r="G309">
        <v>6</v>
      </c>
      <c r="H309">
        <v>4</v>
      </c>
      <c r="I309">
        <v>3</v>
      </c>
      <c r="J309">
        <v>6</v>
      </c>
      <c r="K30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09">
        <v>35</v>
      </c>
      <c r="M309">
        <v>41</v>
      </c>
      <c r="N309">
        <v>92</v>
      </c>
      <c r="O309">
        <v>96</v>
      </c>
      <c r="P309">
        <v>19</v>
      </c>
      <c r="Q309">
        <f>SUM(punkty_rekrutacyjne47[[#This Row],[GHP]:[GJP]])/10</f>
        <v>28.3</v>
      </c>
      <c r="R309" t="b">
        <f>punkty_rekrutacyjne47[[#This Row],[Punkty za zach i os]]+punkty_rekrutacyjne47[[#This Row],[Punkty za oceny]]&gt;punkty_rekrutacyjne47[[#This Row],[Punkty za egzamin]]</f>
        <v>1</v>
      </c>
    </row>
    <row r="310" spans="2:18" x14ac:dyDescent="0.25">
      <c r="B310" s="1" t="s">
        <v>440</v>
      </c>
      <c r="C310" s="1" t="s">
        <v>251</v>
      </c>
      <c r="D310">
        <v>1</v>
      </c>
      <c r="E310">
        <v>6</v>
      </c>
      <c r="F310">
        <f>IF(punkty_rekrutacyjne47[[#This Row],[Zachowanie]]=6,2,0)+punkty_rekrutacyjne47[[#This Row],[Osiagniecia]]</f>
        <v>3</v>
      </c>
      <c r="G310">
        <v>6</v>
      </c>
      <c r="H310">
        <v>5</v>
      </c>
      <c r="I310">
        <v>3</v>
      </c>
      <c r="J310">
        <v>6</v>
      </c>
      <c r="K3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10">
        <v>8</v>
      </c>
      <c r="M310">
        <v>17</v>
      </c>
      <c r="N310">
        <v>37</v>
      </c>
      <c r="O310">
        <v>10</v>
      </c>
      <c r="P310">
        <v>56</v>
      </c>
      <c r="Q310">
        <f>SUM(punkty_rekrutacyjne47[[#This Row],[GHP]:[GJP]])/10</f>
        <v>12.8</v>
      </c>
      <c r="R310" t="b">
        <f>punkty_rekrutacyjne47[[#This Row],[Punkty za zach i os]]+punkty_rekrutacyjne47[[#This Row],[Punkty za oceny]]&gt;punkty_rekrutacyjne47[[#This Row],[Punkty za egzamin]]</f>
        <v>1</v>
      </c>
    </row>
    <row r="311" spans="2:18" x14ac:dyDescent="0.25">
      <c r="B311" s="1" t="s">
        <v>441</v>
      </c>
      <c r="C311" s="1" t="s">
        <v>177</v>
      </c>
      <c r="D311">
        <v>2</v>
      </c>
      <c r="E311">
        <v>5</v>
      </c>
      <c r="F311">
        <f>IF(punkty_rekrutacyjne47[[#This Row],[Zachowanie]]=6,2,0)+punkty_rekrutacyjne47[[#This Row],[Osiagniecia]]</f>
        <v>2</v>
      </c>
      <c r="G311">
        <v>6</v>
      </c>
      <c r="H311">
        <v>2</v>
      </c>
      <c r="I311">
        <v>5</v>
      </c>
      <c r="J311">
        <v>3</v>
      </c>
      <c r="K3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11">
        <v>44</v>
      </c>
      <c r="M311">
        <v>32</v>
      </c>
      <c r="N311">
        <v>4</v>
      </c>
      <c r="O311">
        <v>95</v>
      </c>
      <c r="P311">
        <v>55</v>
      </c>
      <c r="Q311">
        <f>SUM(punkty_rekrutacyjne47[[#This Row],[GHP]:[GJP]])/10</f>
        <v>23</v>
      </c>
      <c r="R311" t="b">
        <f>punkty_rekrutacyjne47[[#This Row],[Punkty za zach i os]]+punkty_rekrutacyjne47[[#This Row],[Punkty za oceny]]&gt;punkty_rekrutacyjne47[[#This Row],[Punkty za egzamin]]</f>
        <v>1</v>
      </c>
    </row>
    <row r="312" spans="2:18" hidden="1" x14ac:dyDescent="0.25">
      <c r="B312" s="1" t="s">
        <v>442</v>
      </c>
      <c r="C312" s="1" t="s">
        <v>70</v>
      </c>
      <c r="D312">
        <v>0</v>
      </c>
      <c r="E312">
        <v>6</v>
      </c>
      <c r="F312">
        <f>IF(punkty_rekrutacyjne47[[#This Row],[Zachowanie]]=6,2,0)+punkty_rekrutacyjne47[[#This Row],[Osiagniecia]]</f>
        <v>2</v>
      </c>
      <c r="G312">
        <v>4</v>
      </c>
      <c r="H312">
        <v>2</v>
      </c>
      <c r="I312">
        <v>4</v>
      </c>
      <c r="J312">
        <v>5</v>
      </c>
      <c r="K3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12">
        <v>72</v>
      </c>
      <c r="M312">
        <v>100</v>
      </c>
      <c r="N312">
        <v>96</v>
      </c>
      <c r="O312">
        <v>5</v>
      </c>
      <c r="P312">
        <v>41</v>
      </c>
      <c r="Q312">
        <f>SUM(punkty_rekrutacyjne47[[#This Row],[GHP]:[GJP]])/10</f>
        <v>31.4</v>
      </c>
      <c r="R312" t="b">
        <f>punkty_rekrutacyjne47[[#This Row],[Punkty za zach i os]]+punkty_rekrutacyjne47[[#This Row],[Punkty za oceny]]&gt;punkty_rekrutacyjne47[[#This Row],[Punkty za egzamin]]</f>
        <v>0</v>
      </c>
    </row>
    <row r="313" spans="2:18" x14ac:dyDescent="0.25">
      <c r="B313" s="1" t="s">
        <v>443</v>
      </c>
      <c r="C313" s="1" t="s">
        <v>357</v>
      </c>
      <c r="D313">
        <v>2</v>
      </c>
      <c r="E313">
        <v>6</v>
      </c>
      <c r="F313">
        <f>IF(punkty_rekrutacyjne47[[#This Row],[Zachowanie]]=6,2,0)+punkty_rekrutacyjne47[[#This Row],[Osiagniecia]]</f>
        <v>4</v>
      </c>
      <c r="G313">
        <v>6</v>
      </c>
      <c r="H313">
        <v>4</v>
      </c>
      <c r="I313">
        <v>6</v>
      </c>
      <c r="J313">
        <v>2</v>
      </c>
      <c r="K3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13">
        <v>68</v>
      </c>
      <c r="M313">
        <v>15</v>
      </c>
      <c r="N313">
        <v>53</v>
      </c>
      <c r="O313">
        <v>47</v>
      </c>
      <c r="P313">
        <v>8</v>
      </c>
      <c r="Q313">
        <f>SUM(punkty_rekrutacyjne47[[#This Row],[GHP]:[GJP]])/10</f>
        <v>19.100000000000001</v>
      </c>
      <c r="R313" t="b">
        <f>punkty_rekrutacyjne47[[#This Row],[Punkty za zach i os]]+punkty_rekrutacyjne47[[#This Row],[Punkty za oceny]]&gt;punkty_rekrutacyjne47[[#This Row],[Punkty za egzamin]]</f>
        <v>1</v>
      </c>
    </row>
    <row r="314" spans="2:18" hidden="1" x14ac:dyDescent="0.25">
      <c r="B314" s="1" t="s">
        <v>444</v>
      </c>
      <c r="C314" s="1" t="s">
        <v>445</v>
      </c>
      <c r="D314">
        <v>0</v>
      </c>
      <c r="E314">
        <v>3</v>
      </c>
      <c r="F314">
        <f>IF(punkty_rekrutacyjne47[[#This Row],[Zachowanie]]=6,2,0)+punkty_rekrutacyjne47[[#This Row],[Osiagniecia]]</f>
        <v>0</v>
      </c>
      <c r="G314">
        <v>5</v>
      </c>
      <c r="H314">
        <v>2</v>
      </c>
      <c r="I314">
        <v>3</v>
      </c>
      <c r="J314">
        <v>6</v>
      </c>
      <c r="K3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14">
        <v>33</v>
      </c>
      <c r="M314">
        <v>86</v>
      </c>
      <c r="N314">
        <v>90</v>
      </c>
      <c r="O314">
        <v>78</v>
      </c>
      <c r="P314">
        <v>15</v>
      </c>
      <c r="Q314">
        <f>SUM(punkty_rekrutacyjne47[[#This Row],[GHP]:[GJP]])/10</f>
        <v>30.2</v>
      </c>
      <c r="R314" t="b">
        <f>punkty_rekrutacyjne47[[#This Row],[Punkty za zach i os]]+punkty_rekrutacyjne47[[#This Row],[Punkty za oceny]]&gt;punkty_rekrutacyjne47[[#This Row],[Punkty za egzamin]]</f>
        <v>0</v>
      </c>
    </row>
    <row r="315" spans="2:18" x14ac:dyDescent="0.25">
      <c r="B315" s="1" t="s">
        <v>446</v>
      </c>
      <c r="C315" s="1" t="s">
        <v>30</v>
      </c>
      <c r="D315">
        <v>3</v>
      </c>
      <c r="E315">
        <v>2</v>
      </c>
      <c r="F315">
        <f>IF(punkty_rekrutacyjne47[[#This Row],[Zachowanie]]=6,2,0)+punkty_rekrutacyjne47[[#This Row],[Osiagniecia]]</f>
        <v>3</v>
      </c>
      <c r="G315">
        <v>5</v>
      </c>
      <c r="H315">
        <v>3</v>
      </c>
      <c r="I315">
        <v>3</v>
      </c>
      <c r="J315">
        <v>4</v>
      </c>
      <c r="K3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15">
        <v>95</v>
      </c>
      <c r="M315">
        <v>25</v>
      </c>
      <c r="N315">
        <v>48</v>
      </c>
      <c r="O315">
        <v>27</v>
      </c>
      <c r="P315">
        <v>23</v>
      </c>
      <c r="Q315">
        <f>SUM(punkty_rekrutacyjne47[[#This Row],[GHP]:[GJP]])/10</f>
        <v>21.8</v>
      </c>
      <c r="R315" t="b">
        <f>punkty_rekrutacyjne47[[#This Row],[Punkty za zach i os]]+punkty_rekrutacyjne47[[#This Row],[Punkty za oceny]]&gt;punkty_rekrutacyjne47[[#This Row],[Punkty za egzamin]]</f>
        <v>1</v>
      </c>
    </row>
    <row r="316" spans="2:18" x14ac:dyDescent="0.25">
      <c r="B316" s="1" t="s">
        <v>400</v>
      </c>
      <c r="C316" s="1" t="s">
        <v>409</v>
      </c>
      <c r="D316">
        <v>0</v>
      </c>
      <c r="E316">
        <v>4</v>
      </c>
      <c r="F316">
        <f>IF(punkty_rekrutacyjne47[[#This Row],[Zachowanie]]=6,2,0)+punkty_rekrutacyjne47[[#This Row],[Osiagniecia]]</f>
        <v>0</v>
      </c>
      <c r="G316">
        <v>5</v>
      </c>
      <c r="H316">
        <v>6</v>
      </c>
      <c r="I316">
        <v>3</v>
      </c>
      <c r="J316">
        <v>5</v>
      </c>
      <c r="K3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16">
        <v>66</v>
      </c>
      <c r="M316">
        <v>31</v>
      </c>
      <c r="N316">
        <v>5</v>
      </c>
      <c r="O316">
        <v>9</v>
      </c>
      <c r="P316">
        <v>38</v>
      </c>
      <c r="Q316">
        <f>SUM(punkty_rekrutacyjne47[[#This Row],[GHP]:[GJP]])/10</f>
        <v>14.9</v>
      </c>
      <c r="R316" t="b">
        <f>punkty_rekrutacyjne47[[#This Row],[Punkty za zach i os]]+punkty_rekrutacyjne47[[#This Row],[Punkty za oceny]]&gt;punkty_rekrutacyjne47[[#This Row],[Punkty za egzamin]]</f>
        <v>1</v>
      </c>
    </row>
    <row r="317" spans="2:18" hidden="1" x14ac:dyDescent="0.25">
      <c r="B317" s="1" t="s">
        <v>447</v>
      </c>
      <c r="C317" s="1" t="s">
        <v>448</v>
      </c>
      <c r="D317">
        <v>0</v>
      </c>
      <c r="E317">
        <v>4</v>
      </c>
      <c r="F317">
        <f>IF(punkty_rekrutacyjne47[[#This Row],[Zachowanie]]=6,2,0)+punkty_rekrutacyjne47[[#This Row],[Osiagniecia]]</f>
        <v>0</v>
      </c>
      <c r="G317">
        <v>4</v>
      </c>
      <c r="H317">
        <v>5</v>
      </c>
      <c r="I317">
        <v>4</v>
      </c>
      <c r="J317">
        <v>3</v>
      </c>
      <c r="K3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17">
        <v>82</v>
      </c>
      <c r="M317">
        <v>31</v>
      </c>
      <c r="N317">
        <v>77</v>
      </c>
      <c r="O317">
        <v>49</v>
      </c>
      <c r="P317">
        <v>81</v>
      </c>
      <c r="Q317">
        <f>SUM(punkty_rekrutacyjne47[[#This Row],[GHP]:[GJP]])/10</f>
        <v>32</v>
      </c>
      <c r="R317" t="b">
        <f>punkty_rekrutacyjne47[[#This Row],[Punkty za zach i os]]+punkty_rekrutacyjne47[[#This Row],[Punkty za oceny]]&gt;punkty_rekrutacyjne47[[#This Row],[Punkty za egzamin]]</f>
        <v>0</v>
      </c>
    </row>
    <row r="318" spans="2:18" hidden="1" x14ac:dyDescent="0.25">
      <c r="B318" s="1" t="s">
        <v>449</v>
      </c>
      <c r="C318" s="1" t="s">
        <v>34</v>
      </c>
      <c r="D318">
        <v>5</v>
      </c>
      <c r="E318">
        <v>2</v>
      </c>
      <c r="F318">
        <f>IF(punkty_rekrutacyjne47[[#This Row],[Zachowanie]]=6,2,0)+punkty_rekrutacyjne47[[#This Row],[Osiagniecia]]</f>
        <v>5</v>
      </c>
      <c r="G318">
        <v>3</v>
      </c>
      <c r="H318">
        <v>2</v>
      </c>
      <c r="I318">
        <v>4</v>
      </c>
      <c r="J318">
        <v>3</v>
      </c>
      <c r="K31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18">
        <v>53</v>
      </c>
      <c r="M318">
        <v>95</v>
      </c>
      <c r="N318">
        <v>23</v>
      </c>
      <c r="O318">
        <v>16</v>
      </c>
      <c r="P318">
        <v>90</v>
      </c>
      <c r="Q318">
        <f>SUM(punkty_rekrutacyjne47[[#This Row],[GHP]:[GJP]])/10</f>
        <v>27.7</v>
      </c>
      <c r="R318" t="b">
        <f>punkty_rekrutacyjne47[[#This Row],[Punkty za zach i os]]+punkty_rekrutacyjne47[[#This Row],[Punkty za oceny]]&gt;punkty_rekrutacyjne47[[#This Row],[Punkty za egzamin]]</f>
        <v>0</v>
      </c>
    </row>
    <row r="319" spans="2:18" hidden="1" x14ac:dyDescent="0.25">
      <c r="B319" s="1" t="s">
        <v>450</v>
      </c>
      <c r="C319" s="1" t="s">
        <v>395</v>
      </c>
      <c r="D319">
        <v>7</v>
      </c>
      <c r="E319">
        <v>2</v>
      </c>
      <c r="F319">
        <f>IF(punkty_rekrutacyjne47[[#This Row],[Zachowanie]]=6,2,0)+punkty_rekrutacyjne47[[#This Row],[Osiagniecia]]</f>
        <v>7</v>
      </c>
      <c r="G319">
        <v>4</v>
      </c>
      <c r="H319">
        <v>3</v>
      </c>
      <c r="I319">
        <v>4</v>
      </c>
      <c r="J319">
        <v>2</v>
      </c>
      <c r="K31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19">
        <v>58</v>
      </c>
      <c r="M319">
        <v>56</v>
      </c>
      <c r="N319">
        <v>47</v>
      </c>
      <c r="O319">
        <v>61</v>
      </c>
      <c r="P319">
        <v>69</v>
      </c>
      <c r="Q319">
        <f>SUM(punkty_rekrutacyjne47[[#This Row],[GHP]:[GJP]])/10</f>
        <v>29.1</v>
      </c>
      <c r="R319" t="b">
        <f>punkty_rekrutacyjne47[[#This Row],[Punkty za zach i os]]+punkty_rekrutacyjne47[[#This Row],[Punkty za oceny]]&gt;punkty_rekrutacyjne47[[#This Row],[Punkty za egzamin]]</f>
        <v>0</v>
      </c>
    </row>
    <row r="320" spans="2:18" hidden="1" x14ac:dyDescent="0.25">
      <c r="B320" s="1" t="s">
        <v>163</v>
      </c>
      <c r="C320" s="1" t="s">
        <v>164</v>
      </c>
      <c r="D320">
        <v>6</v>
      </c>
      <c r="E320">
        <v>6</v>
      </c>
      <c r="F320">
        <f>IF(punkty_rekrutacyjne47[[#This Row],[Zachowanie]]=6,2,0)+punkty_rekrutacyjne47[[#This Row],[Osiagniecia]]</f>
        <v>8</v>
      </c>
      <c r="G320">
        <v>4</v>
      </c>
      <c r="H320">
        <v>3</v>
      </c>
      <c r="I320">
        <v>2</v>
      </c>
      <c r="J320">
        <v>3</v>
      </c>
      <c r="K32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20">
        <v>88</v>
      </c>
      <c r="M320">
        <v>10</v>
      </c>
      <c r="N320">
        <v>92</v>
      </c>
      <c r="O320">
        <v>82</v>
      </c>
      <c r="P320">
        <v>2</v>
      </c>
      <c r="Q320">
        <f>SUM(punkty_rekrutacyjne47[[#This Row],[GHP]:[GJP]])/10</f>
        <v>27.4</v>
      </c>
      <c r="R320" t="b">
        <f>punkty_rekrutacyjne47[[#This Row],[Punkty za zach i os]]+punkty_rekrutacyjne47[[#This Row],[Punkty za oceny]]&gt;punkty_rekrutacyjne47[[#This Row],[Punkty za egzamin]]</f>
        <v>0</v>
      </c>
    </row>
    <row r="321" spans="2:18" x14ac:dyDescent="0.25">
      <c r="B321" s="1" t="s">
        <v>451</v>
      </c>
      <c r="C321" s="1" t="s">
        <v>23</v>
      </c>
      <c r="D321">
        <v>6</v>
      </c>
      <c r="E321">
        <v>4</v>
      </c>
      <c r="F321">
        <f>IF(punkty_rekrutacyjne47[[#This Row],[Zachowanie]]=6,2,0)+punkty_rekrutacyjne47[[#This Row],[Osiagniecia]]</f>
        <v>6</v>
      </c>
      <c r="G321">
        <v>2</v>
      </c>
      <c r="H321">
        <v>3</v>
      </c>
      <c r="I321">
        <v>5</v>
      </c>
      <c r="J321">
        <v>4</v>
      </c>
      <c r="K32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21">
        <v>50</v>
      </c>
      <c r="M321">
        <v>3</v>
      </c>
      <c r="N321">
        <v>27</v>
      </c>
      <c r="O321">
        <v>70</v>
      </c>
      <c r="P321">
        <v>25</v>
      </c>
      <c r="Q321">
        <f>SUM(punkty_rekrutacyjne47[[#This Row],[GHP]:[GJP]])/10</f>
        <v>17.5</v>
      </c>
      <c r="R321" t="b">
        <f>punkty_rekrutacyjne47[[#This Row],[Punkty za zach i os]]+punkty_rekrutacyjne47[[#This Row],[Punkty za oceny]]&gt;punkty_rekrutacyjne47[[#This Row],[Punkty za egzamin]]</f>
        <v>1</v>
      </c>
    </row>
    <row r="322" spans="2:18" hidden="1" x14ac:dyDescent="0.25">
      <c r="B322" s="1" t="s">
        <v>283</v>
      </c>
      <c r="C322" s="1" t="s">
        <v>452</v>
      </c>
      <c r="D322">
        <v>8</v>
      </c>
      <c r="E322">
        <v>2</v>
      </c>
      <c r="F322">
        <f>IF(punkty_rekrutacyjne47[[#This Row],[Zachowanie]]=6,2,0)+punkty_rekrutacyjne47[[#This Row],[Osiagniecia]]</f>
        <v>8</v>
      </c>
      <c r="G322">
        <v>5</v>
      </c>
      <c r="H322">
        <v>3</v>
      </c>
      <c r="I322">
        <v>2</v>
      </c>
      <c r="J322">
        <v>3</v>
      </c>
      <c r="K32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22">
        <v>93</v>
      </c>
      <c r="M322">
        <v>98</v>
      </c>
      <c r="N322">
        <v>43</v>
      </c>
      <c r="O322">
        <v>97</v>
      </c>
      <c r="P322">
        <v>90</v>
      </c>
      <c r="Q322">
        <f>SUM(punkty_rekrutacyjne47[[#This Row],[GHP]:[GJP]])/10</f>
        <v>42.1</v>
      </c>
      <c r="R322" t="b">
        <f>punkty_rekrutacyjne47[[#This Row],[Punkty za zach i os]]+punkty_rekrutacyjne47[[#This Row],[Punkty za oceny]]&gt;punkty_rekrutacyjne47[[#This Row],[Punkty za egzamin]]</f>
        <v>0</v>
      </c>
    </row>
    <row r="323" spans="2:18" hidden="1" x14ac:dyDescent="0.25">
      <c r="B323" s="1" t="s">
        <v>453</v>
      </c>
      <c r="C323" s="1" t="s">
        <v>130</v>
      </c>
      <c r="D323">
        <v>6</v>
      </c>
      <c r="E323">
        <v>4</v>
      </c>
      <c r="F323">
        <f>IF(punkty_rekrutacyjne47[[#This Row],[Zachowanie]]=6,2,0)+punkty_rekrutacyjne47[[#This Row],[Osiagniecia]]</f>
        <v>6</v>
      </c>
      <c r="G323">
        <v>4</v>
      </c>
      <c r="H323">
        <v>5</v>
      </c>
      <c r="I323">
        <v>2</v>
      </c>
      <c r="J323">
        <v>4</v>
      </c>
      <c r="K32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23">
        <v>41</v>
      </c>
      <c r="M323">
        <v>62</v>
      </c>
      <c r="N323">
        <v>60</v>
      </c>
      <c r="O323">
        <v>18</v>
      </c>
      <c r="P323">
        <v>83</v>
      </c>
      <c r="Q323">
        <f>SUM(punkty_rekrutacyjne47[[#This Row],[GHP]:[GJP]])/10</f>
        <v>26.4</v>
      </c>
      <c r="R323" t="b">
        <f>punkty_rekrutacyjne47[[#This Row],[Punkty za zach i os]]+punkty_rekrutacyjne47[[#This Row],[Punkty za oceny]]&gt;punkty_rekrutacyjne47[[#This Row],[Punkty za egzamin]]</f>
        <v>0</v>
      </c>
    </row>
    <row r="324" spans="2:18" hidden="1" x14ac:dyDescent="0.25">
      <c r="B324" s="1" t="s">
        <v>454</v>
      </c>
      <c r="C324" s="1" t="s">
        <v>369</v>
      </c>
      <c r="D324">
        <v>3</v>
      </c>
      <c r="E324">
        <v>2</v>
      </c>
      <c r="F324">
        <f>IF(punkty_rekrutacyjne47[[#This Row],[Zachowanie]]=6,2,0)+punkty_rekrutacyjne47[[#This Row],[Osiagniecia]]</f>
        <v>3</v>
      </c>
      <c r="G324">
        <v>3</v>
      </c>
      <c r="H324">
        <v>4</v>
      </c>
      <c r="I324">
        <v>2</v>
      </c>
      <c r="J324">
        <v>4</v>
      </c>
      <c r="K32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24">
        <v>90</v>
      </c>
      <c r="M324">
        <v>26</v>
      </c>
      <c r="N324">
        <v>50</v>
      </c>
      <c r="O324">
        <v>74</v>
      </c>
      <c r="P324">
        <v>53</v>
      </c>
      <c r="Q324">
        <f>SUM(punkty_rekrutacyjne47[[#This Row],[GHP]:[GJP]])/10</f>
        <v>29.3</v>
      </c>
      <c r="R324" t="b">
        <f>punkty_rekrutacyjne47[[#This Row],[Punkty za zach i os]]+punkty_rekrutacyjne47[[#This Row],[Punkty za oceny]]&gt;punkty_rekrutacyjne47[[#This Row],[Punkty za egzamin]]</f>
        <v>0</v>
      </c>
    </row>
    <row r="325" spans="2:18" hidden="1" x14ac:dyDescent="0.25">
      <c r="B325" s="1" t="s">
        <v>455</v>
      </c>
      <c r="C325" s="1" t="s">
        <v>369</v>
      </c>
      <c r="D325">
        <v>4</v>
      </c>
      <c r="E325">
        <v>4</v>
      </c>
      <c r="F325">
        <f>IF(punkty_rekrutacyjne47[[#This Row],[Zachowanie]]=6,2,0)+punkty_rekrutacyjne47[[#This Row],[Osiagniecia]]</f>
        <v>4</v>
      </c>
      <c r="G325">
        <v>3</v>
      </c>
      <c r="H325">
        <v>2</v>
      </c>
      <c r="I325">
        <v>3</v>
      </c>
      <c r="J325">
        <v>2</v>
      </c>
      <c r="K32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325">
        <v>31</v>
      </c>
      <c r="M325">
        <v>59</v>
      </c>
      <c r="N325">
        <v>7</v>
      </c>
      <c r="O325">
        <v>38</v>
      </c>
      <c r="P325">
        <v>24</v>
      </c>
      <c r="Q325">
        <f>SUM(punkty_rekrutacyjne47[[#This Row],[GHP]:[GJP]])/10</f>
        <v>15.9</v>
      </c>
      <c r="R325" t="b">
        <f>punkty_rekrutacyjne47[[#This Row],[Punkty za zach i os]]+punkty_rekrutacyjne47[[#This Row],[Punkty za oceny]]&gt;punkty_rekrutacyjne47[[#This Row],[Punkty za egzamin]]</f>
        <v>0</v>
      </c>
    </row>
    <row r="326" spans="2:18" hidden="1" x14ac:dyDescent="0.25">
      <c r="B326" s="1" t="s">
        <v>456</v>
      </c>
      <c r="C326" s="1" t="s">
        <v>159</v>
      </c>
      <c r="D326">
        <v>6</v>
      </c>
      <c r="E326">
        <v>6</v>
      </c>
      <c r="F326">
        <f>IF(punkty_rekrutacyjne47[[#This Row],[Zachowanie]]=6,2,0)+punkty_rekrutacyjne47[[#This Row],[Osiagniecia]]</f>
        <v>8</v>
      </c>
      <c r="G326">
        <v>6</v>
      </c>
      <c r="H326">
        <v>2</v>
      </c>
      <c r="I326">
        <v>3</v>
      </c>
      <c r="J326">
        <v>2</v>
      </c>
      <c r="K32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26">
        <v>56</v>
      </c>
      <c r="M326">
        <v>34</v>
      </c>
      <c r="N326">
        <v>52</v>
      </c>
      <c r="O326">
        <v>30</v>
      </c>
      <c r="P326">
        <v>94</v>
      </c>
      <c r="Q326">
        <f>SUM(punkty_rekrutacyjne47[[#This Row],[GHP]:[GJP]])/10</f>
        <v>26.6</v>
      </c>
      <c r="R326" t="b">
        <f>punkty_rekrutacyjne47[[#This Row],[Punkty za zach i os]]+punkty_rekrutacyjne47[[#This Row],[Punkty za oceny]]&gt;punkty_rekrutacyjne47[[#This Row],[Punkty za egzamin]]</f>
        <v>0</v>
      </c>
    </row>
    <row r="327" spans="2:18" x14ac:dyDescent="0.25">
      <c r="B327" s="1" t="s">
        <v>457</v>
      </c>
      <c r="C327" s="1" t="s">
        <v>409</v>
      </c>
      <c r="D327">
        <v>0</v>
      </c>
      <c r="E327">
        <v>3</v>
      </c>
      <c r="F327">
        <f>IF(punkty_rekrutacyjne47[[#This Row],[Zachowanie]]=6,2,0)+punkty_rekrutacyjne47[[#This Row],[Osiagniecia]]</f>
        <v>0</v>
      </c>
      <c r="G327">
        <v>6</v>
      </c>
      <c r="H327">
        <v>4</v>
      </c>
      <c r="I327">
        <v>6</v>
      </c>
      <c r="J327">
        <v>3</v>
      </c>
      <c r="K32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27">
        <v>13</v>
      </c>
      <c r="M327">
        <v>42</v>
      </c>
      <c r="N327">
        <v>23</v>
      </c>
      <c r="O327">
        <v>14</v>
      </c>
      <c r="P327">
        <v>73</v>
      </c>
      <c r="Q327">
        <f>SUM(punkty_rekrutacyjne47[[#This Row],[GHP]:[GJP]])/10</f>
        <v>16.5</v>
      </c>
      <c r="R327" t="b">
        <f>punkty_rekrutacyjne47[[#This Row],[Punkty za zach i os]]+punkty_rekrutacyjne47[[#This Row],[Punkty za oceny]]&gt;punkty_rekrutacyjne47[[#This Row],[Punkty za egzamin]]</f>
        <v>1</v>
      </c>
    </row>
    <row r="328" spans="2:18" x14ac:dyDescent="0.25">
      <c r="B328" s="1" t="s">
        <v>458</v>
      </c>
      <c r="C328" s="1" t="s">
        <v>74</v>
      </c>
      <c r="D328">
        <v>2</v>
      </c>
      <c r="E328">
        <v>3</v>
      </c>
      <c r="F328">
        <f>IF(punkty_rekrutacyjne47[[#This Row],[Zachowanie]]=6,2,0)+punkty_rekrutacyjne47[[#This Row],[Osiagniecia]]</f>
        <v>2</v>
      </c>
      <c r="G328">
        <v>6</v>
      </c>
      <c r="H328">
        <v>6</v>
      </c>
      <c r="I328">
        <v>4</v>
      </c>
      <c r="J328">
        <v>4</v>
      </c>
      <c r="K32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28">
        <v>61</v>
      </c>
      <c r="M328">
        <v>3</v>
      </c>
      <c r="N328">
        <v>88</v>
      </c>
      <c r="O328">
        <v>72</v>
      </c>
      <c r="P328">
        <v>84</v>
      </c>
      <c r="Q328">
        <f>SUM(punkty_rekrutacyjne47[[#This Row],[GHP]:[GJP]])/10</f>
        <v>30.8</v>
      </c>
      <c r="R328" t="b">
        <f>punkty_rekrutacyjne47[[#This Row],[Punkty za zach i os]]+punkty_rekrutacyjne47[[#This Row],[Punkty za oceny]]&gt;punkty_rekrutacyjne47[[#This Row],[Punkty za egzamin]]</f>
        <v>1</v>
      </c>
    </row>
    <row r="329" spans="2:18" hidden="1" x14ac:dyDescent="0.25">
      <c r="B329" s="1" t="s">
        <v>459</v>
      </c>
      <c r="C329" s="1" t="s">
        <v>130</v>
      </c>
      <c r="D329">
        <v>6</v>
      </c>
      <c r="E329">
        <v>4</v>
      </c>
      <c r="F329">
        <f>IF(punkty_rekrutacyjne47[[#This Row],[Zachowanie]]=6,2,0)+punkty_rekrutacyjne47[[#This Row],[Osiagniecia]]</f>
        <v>6</v>
      </c>
      <c r="G329">
        <v>4</v>
      </c>
      <c r="H329">
        <v>2</v>
      </c>
      <c r="I329">
        <v>4</v>
      </c>
      <c r="J329">
        <v>2</v>
      </c>
      <c r="K32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29">
        <v>30</v>
      </c>
      <c r="M329">
        <v>28</v>
      </c>
      <c r="N329">
        <v>30</v>
      </c>
      <c r="O329">
        <v>66</v>
      </c>
      <c r="P329">
        <v>98</v>
      </c>
      <c r="Q329">
        <f>SUM(punkty_rekrutacyjne47[[#This Row],[GHP]:[GJP]])/10</f>
        <v>25.2</v>
      </c>
      <c r="R329" t="b">
        <f>punkty_rekrutacyjne47[[#This Row],[Punkty za zach i os]]+punkty_rekrutacyjne47[[#This Row],[Punkty za oceny]]&gt;punkty_rekrutacyjne47[[#This Row],[Punkty za egzamin]]</f>
        <v>0</v>
      </c>
    </row>
    <row r="330" spans="2:18" hidden="1" x14ac:dyDescent="0.25">
      <c r="B330" s="1" t="s">
        <v>460</v>
      </c>
      <c r="C330" s="1" t="s">
        <v>130</v>
      </c>
      <c r="D330">
        <v>4</v>
      </c>
      <c r="E330">
        <v>4</v>
      </c>
      <c r="F330">
        <f>IF(punkty_rekrutacyjne47[[#This Row],[Zachowanie]]=6,2,0)+punkty_rekrutacyjne47[[#This Row],[Osiagniecia]]</f>
        <v>4</v>
      </c>
      <c r="G330">
        <v>4</v>
      </c>
      <c r="H330">
        <v>6</v>
      </c>
      <c r="I330">
        <v>6</v>
      </c>
      <c r="J330">
        <v>2</v>
      </c>
      <c r="K33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30">
        <v>80</v>
      </c>
      <c r="M330">
        <v>75</v>
      </c>
      <c r="N330">
        <v>57</v>
      </c>
      <c r="O330">
        <v>43</v>
      </c>
      <c r="P330">
        <v>92</v>
      </c>
      <c r="Q330">
        <f>SUM(punkty_rekrutacyjne47[[#This Row],[GHP]:[GJP]])/10</f>
        <v>34.700000000000003</v>
      </c>
      <c r="R330" t="b">
        <f>punkty_rekrutacyjne47[[#This Row],[Punkty za zach i os]]+punkty_rekrutacyjne47[[#This Row],[Punkty za oceny]]&gt;punkty_rekrutacyjne47[[#This Row],[Punkty za egzamin]]</f>
        <v>0</v>
      </c>
    </row>
    <row r="331" spans="2:18" hidden="1" x14ac:dyDescent="0.25">
      <c r="B331" s="1" t="s">
        <v>461</v>
      </c>
      <c r="C331" s="1" t="s">
        <v>28</v>
      </c>
      <c r="D331">
        <v>2</v>
      </c>
      <c r="E331">
        <v>4</v>
      </c>
      <c r="F331">
        <f>IF(punkty_rekrutacyjne47[[#This Row],[Zachowanie]]=6,2,0)+punkty_rekrutacyjne47[[#This Row],[Osiagniecia]]</f>
        <v>2</v>
      </c>
      <c r="G331">
        <v>5</v>
      </c>
      <c r="H331">
        <v>2</v>
      </c>
      <c r="I331">
        <v>5</v>
      </c>
      <c r="J331">
        <v>2</v>
      </c>
      <c r="K33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31">
        <v>26</v>
      </c>
      <c r="M331">
        <v>69</v>
      </c>
      <c r="N331">
        <v>46</v>
      </c>
      <c r="O331">
        <v>57</v>
      </c>
      <c r="P331">
        <v>91</v>
      </c>
      <c r="Q331">
        <f>SUM(punkty_rekrutacyjne47[[#This Row],[GHP]:[GJP]])/10</f>
        <v>28.9</v>
      </c>
      <c r="R331" t="b">
        <f>punkty_rekrutacyjne47[[#This Row],[Punkty za zach i os]]+punkty_rekrutacyjne47[[#This Row],[Punkty za oceny]]&gt;punkty_rekrutacyjne47[[#This Row],[Punkty za egzamin]]</f>
        <v>0</v>
      </c>
    </row>
    <row r="332" spans="2:18" x14ac:dyDescent="0.25">
      <c r="B332" s="1" t="s">
        <v>462</v>
      </c>
      <c r="C332" s="1" t="s">
        <v>463</v>
      </c>
      <c r="D332">
        <v>4</v>
      </c>
      <c r="E332">
        <v>3</v>
      </c>
      <c r="F332">
        <f>IF(punkty_rekrutacyjne47[[#This Row],[Zachowanie]]=6,2,0)+punkty_rekrutacyjne47[[#This Row],[Osiagniecia]]</f>
        <v>4</v>
      </c>
      <c r="G332">
        <v>5</v>
      </c>
      <c r="H332">
        <v>5</v>
      </c>
      <c r="I332">
        <v>3</v>
      </c>
      <c r="J332">
        <v>3</v>
      </c>
      <c r="K33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32">
        <v>5</v>
      </c>
      <c r="M332">
        <v>44</v>
      </c>
      <c r="N332">
        <v>37</v>
      </c>
      <c r="O332">
        <v>5</v>
      </c>
      <c r="P332">
        <v>62</v>
      </c>
      <c r="Q332">
        <f>SUM(punkty_rekrutacyjne47[[#This Row],[GHP]:[GJP]])/10</f>
        <v>15.3</v>
      </c>
      <c r="R332" t="b">
        <f>punkty_rekrutacyjne47[[#This Row],[Punkty za zach i os]]+punkty_rekrutacyjne47[[#This Row],[Punkty za oceny]]&gt;punkty_rekrutacyjne47[[#This Row],[Punkty za egzamin]]</f>
        <v>1</v>
      </c>
    </row>
    <row r="333" spans="2:18" x14ac:dyDescent="0.25">
      <c r="B333" s="1" t="s">
        <v>464</v>
      </c>
      <c r="C333" s="1" t="s">
        <v>445</v>
      </c>
      <c r="D333">
        <v>6</v>
      </c>
      <c r="E333">
        <v>3</v>
      </c>
      <c r="F333">
        <f>IF(punkty_rekrutacyjne47[[#This Row],[Zachowanie]]=6,2,0)+punkty_rekrutacyjne47[[#This Row],[Osiagniecia]]</f>
        <v>6</v>
      </c>
      <c r="G333">
        <v>5</v>
      </c>
      <c r="H333">
        <v>5</v>
      </c>
      <c r="I333">
        <v>2</v>
      </c>
      <c r="J333">
        <v>6</v>
      </c>
      <c r="K33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33">
        <v>56</v>
      </c>
      <c r="M333">
        <v>90</v>
      </c>
      <c r="N333">
        <v>35</v>
      </c>
      <c r="O333">
        <v>68</v>
      </c>
      <c r="P333">
        <v>48</v>
      </c>
      <c r="Q333">
        <f>SUM(punkty_rekrutacyjne47[[#This Row],[GHP]:[GJP]])/10</f>
        <v>29.7</v>
      </c>
      <c r="R333" t="b">
        <f>punkty_rekrutacyjne47[[#This Row],[Punkty za zach i os]]+punkty_rekrutacyjne47[[#This Row],[Punkty za oceny]]&gt;punkty_rekrutacyjne47[[#This Row],[Punkty za egzamin]]</f>
        <v>1</v>
      </c>
    </row>
    <row r="334" spans="2:18" x14ac:dyDescent="0.25">
      <c r="B334" s="1" t="s">
        <v>465</v>
      </c>
      <c r="C334" s="1" t="s">
        <v>239</v>
      </c>
      <c r="D334">
        <v>4</v>
      </c>
      <c r="E334">
        <v>3</v>
      </c>
      <c r="F334">
        <f>IF(punkty_rekrutacyjne47[[#This Row],[Zachowanie]]=6,2,0)+punkty_rekrutacyjne47[[#This Row],[Osiagniecia]]</f>
        <v>4</v>
      </c>
      <c r="G334">
        <v>6</v>
      </c>
      <c r="H334">
        <v>2</v>
      </c>
      <c r="I334">
        <v>3</v>
      </c>
      <c r="J334">
        <v>3</v>
      </c>
      <c r="K33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34">
        <v>7</v>
      </c>
      <c r="M334">
        <v>15</v>
      </c>
      <c r="N334">
        <v>62</v>
      </c>
      <c r="O334">
        <v>9</v>
      </c>
      <c r="P334">
        <v>43</v>
      </c>
      <c r="Q334">
        <f>SUM(punkty_rekrutacyjne47[[#This Row],[GHP]:[GJP]])/10</f>
        <v>13.6</v>
      </c>
      <c r="R334" t="b">
        <f>punkty_rekrutacyjne47[[#This Row],[Punkty za zach i os]]+punkty_rekrutacyjne47[[#This Row],[Punkty za oceny]]&gt;punkty_rekrutacyjne47[[#This Row],[Punkty za egzamin]]</f>
        <v>1</v>
      </c>
    </row>
    <row r="335" spans="2:18" x14ac:dyDescent="0.25">
      <c r="B335" s="1" t="s">
        <v>466</v>
      </c>
      <c r="C335" s="1" t="s">
        <v>16</v>
      </c>
      <c r="D335">
        <v>3</v>
      </c>
      <c r="E335">
        <v>6</v>
      </c>
      <c r="F335">
        <f>IF(punkty_rekrutacyjne47[[#This Row],[Zachowanie]]=6,2,0)+punkty_rekrutacyjne47[[#This Row],[Osiagniecia]]</f>
        <v>5</v>
      </c>
      <c r="G335">
        <v>6</v>
      </c>
      <c r="H335">
        <v>6</v>
      </c>
      <c r="I335">
        <v>4</v>
      </c>
      <c r="J335">
        <v>5</v>
      </c>
      <c r="K33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335">
        <v>27</v>
      </c>
      <c r="M335">
        <v>73</v>
      </c>
      <c r="N335">
        <v>63</v>
      </c>
      <c r="O335">
        <v>14</v>
      </c>
      <c r="P335">
        <v>72</v>
      </c>
      <c r="Q335">
        <f>SUM(punkty_rekrutacyjne47[[#This Row],[GHP]:[GJP]])/10</f>
        <v>24.9</v>
      </c>
      <c r="R335" t="b">
        <f>punkty_rekrutacyjne47[[#This Row],[Punkty za zach i os]]+punkty_rekrutacyjne47[[#This Row],[Punkty za oceny]]&gt;punkty_rekrutacyjne47[[#This Row],[Punkty za egzamin]]</f>
        <v>1</v>
      </c>
    </row>
    <row r="336" spans="2:18" hidden="1" x14ac:dyDescent="0.25">
      <c r="B336" s="1" t="s">
        <v>467</v>
      </c>
      <c r="C336" s="1" t="s">
        <v>395</v>
      </c>
      <c r="D336">
        <v>1</v>
      </c>
      <c r="E336">
        <v>6</v>
      </c>
      <c r="F336">
        <f>IF(punkty_rekrutacyjne47[[#This Row],[Zachowanie]]=6,2,0)+punkty_rekrutacyjne47[[#This Row],[Osiagniecia]]</f>
        <v>3</v>
      </c>
      <c r="G336">
        <v>5</v>
      </c>
      <c r="H336">
        <v>2</v>
      </c>
      <c r="I336">
        <v>2</v>
      </c>
      <c r="J336">
        <v>3</v>
      </c>
      <c r="K33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36">
        <v>70</v>
      </c>
      <c r="M336">
        <v>59</v>
      </c>
      <c r="N336">
        <v>15</v>
      </c>
      <c r="O336">
        <v>13</v>
      </c>
      <c r="P336">
        <v>66</v>
      </c>
      <c r="Q336">
        <f>SUM(punkty_rekrutacyjne47[[#This Row],[GHP]:[GJP]])/10</f>
        <v>22.3</v>
      </c>
      <c r="R336" t="b">
        <f>punkty_rekrutacyjne47[[#This Row],[Punkty za zach i os]]+punkty_rekrutacyjne47[[#This Row],[Punkty za oceny]]&gt;punkty_rekrutacyjne47[[#This Row],[Punkty za egzamin]]</f>
        <v>0</v>
      </c>
    </row>
    <row r="337" spans="2:18" x14ac:dyDescent="0.25">
      <c r="B337" s="1" t="s">
        <v>468</v>
      </c>
      <c r="C337" s="1" t="s">
        <v>164</v>
      </c>
      <c r="D337">
        <v>5</v>
      </c>
      <c r="E337">
        <v>3</v>
      </c>
      <c r="F337">
        <f>IF(punkty_rekrutacyjne47[[#This Row],[Zachowanie]]=6,2,0)+punkty_rekrutacyjne47[[#This Row],[Osiagniecia]]</f>
        <v>5</v>
      </c>
      <c r="G337">
        <v>5</v>
      </c>
      <c r="H337">
        <v>3</v>
      </c>
      <c r="I337">
        <v>5</v>
      </c>
      <c r="J337">
        <v>3</v>
      </c>
      <c r="K33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37">
        <v>52</v>
      </c>
      <c r="M337">
        <v>65</v>
      </c>
      <c r="N337">
        <v>48</v>
      </c>
      <c r="O337">
        <v>58</v>
      </c>
      <c r="P337">
        <v>48</v>
      </c>
      <c r="Q337">
        <f>SUM(punkty_rekrutacyjne47[[#This Row],[GHP]:[GJP]])/10</f>
        <v>27.1</v>
      </c>
      <c r="R337" t="b">
        <f>punkty_rekrutacyjne47[[#This Row],[Punkty za zach i os]]+punkty_rekrutacyjne47[[#This Row],[Punkty za oceny]]&gt;punkty_rekrutacyjne47[[#This Row],[Punkty za egzamin]]</f>
        <v>1</v>
      </c>
    </row>
    <row r="338" spans="2:18" hidden="1" x14ac:dyDescent="0.25">
      <c r="B338" s="1" t="s">
        <v>469</v>
      </c>
      <c r="C338" s="1" t="s">
        <v>130</v>
      </c>
      <c r="D338">
        <v>5</v>
      </c>
      <c r="E338">
        <v>2</v>
      </c>
      <c r="F338">
        <f>IF(punkty_rekrutacyjne47[[#This Row],[Zachowanie]]=6,2,0)+punkty_rekrutacyjne47[[#This Row],[Osiagniecia]]</f>
        <v>5</v>
      </c>
      <c r="G338">
        <v>2</v>
      </c>
      <c r="H338">
        <v>2</v>
      </c>
      <c r="I338">
        <v>4</v>
      </c>
      <c r="J338">
        <v>2</v>
      </c>
      <c r="K33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338">
        <v>27</v>
      </c>
      <c r="M338">
        <v>64</v>
      </c>
      <c r="N338">
        <v>22</v>
      </c>
      <c r="O338">
        <v>32</v>
      </c>
      <c r="P338">
        <v>91</v>
      </c>
      <c r="Q338">
        <f>SUM(punkty_rekrutacyjne47[[#This Row],[GHP]:[GJP]])/10</f>
        <v>23.6</v>
      </c>
      <c r="R338" t="b">
        <f>punkty_rekrutacyjne47[[#This Row],[Punkty za zach i os]]+punkty_rekrutacyjne47[[#This Row],[Punkty za oceny]]&gt;punkty_rekrutacyjne47[[#This Row],[Punkty za egzamin]]</f>
        <v>0</v>
      </c>
    </row>
    <row r="339" spans="2:18" hidden="1" x14ac:dyDescent="0.25">
      <c r="B339" s="1" t="s">
        <v>470</v>
      </c>
      <c r="C339" s="1" t="s">
        <v>32</v>
      </c>
      <c r="D339">
        <v>1</v>
      </c>
      <c r="E339">
        <v>3</v>
      </c>
      <c r="F339">
        <f>IF(punkty_rekrutacyjne47[[#This Row],[Zachowanie]]=6,2,0)+punkty_rekrutacyjne47[[#This Row],[Osiagniecia]]</f>
        <v>1</v>
      </c>
      <c r="G339">
        <v>3</v>
      </c>
      <c r="H339">
        <v>2</v>
      </c>
      <c r="I339">
        <v>5</v>
      </c>
      <c r="J339">
        <v>2</v>
      </c>
      <c r="K33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39">
        <v>84</v>
      </c>
      <c r="M339">
        <v>92</v>
      </c>
      <c r="N339">
        <v>92</v>
      </c>
      <c r="O339">
        <v>81</v>
      </c>
      <c r="P339">
        <v>68</v>
      </c>
      <c r="Q339">
        <f>SUM(punkty_rekrutacyjne47[[#This Row],[GHP]:[GJP]])/10</f>
        <v>41.7</v>
      </c>
      <c r="R339" t="b">
        <f>punkty_rekrutacyjne47[[#This Row],[Punkty za zach i os]]+punkty_rekrutacyjne47[[#This Row],[Punkty za oceny]]&gt;punkty_rekrutacyjne47[[#This Row],[Punkty za egzamin]]</f>
        <v>0</v>
      </c>
    </row>
    <row r="340" spans="2:18" hidden="1" x14ac:dyDescent="0.25">
      <c r="B340" s="1" t="s">
        <v>471</v>
      </c>
      <c r="C340" s="1" t="s">
        <v>340</v>
      </c>
      <c r="D340">
        <v>4</v>
      </c>
      <c r="E340">
        <v>5</v>
      </c>
      <c r="F340">
        <f>IF(punkty_rekrutacyjne47[[#This Row],[Zachowanie]]=6,2,0)+punkty_rekrutacyjne47[[#This Row],[Osiagniecia]]</f>
        <v>4</v>
      </c>
      <c r="G340">
        <v>4</v>
      </c>
      <c r="H340">
        <v>4</v>
      </c>
      <c r="I340">
        <v>2</v>
      </c>
      <c r="J340">
        <v>6</v>
      </c>
      <c r="K34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40">
        <v>75</v>
      </c>
      <c r="M340">
        <v>22</v>
      </c>
      <c r="N340">
        <v>91</v>
      </c>
      <c r="O340">
        <v>31</v>
      </c>
      <c r="P340">
        <v>93</v>
      </c>
      <c r="Q340">
        <f>SUM(punkty_rekrutacyjne47[[#This Row],[GHP]:[GJP]])/10</f>
        <v>31.2</v>
      </c>
      <c r="R340" t="b">
        <f>punkty_rekrutacyjne47[[#This Row],[Punkty za zach i os]]+punkty_rekrutacyjne47[[#This Row],[Punkty za oceny]]&gt;punkty_rekrutacyjne47[[#This Row],[Punkty za egzamin]]</f>
        <v>0</v>
      </c>
    </row>
    <row r="341" spans="2:18" x14ac:dyDescent="0.25">
      <c r="B341" s="1" t="s">
        <v>472</v>
      </c>
      <c r="C341" s="1" t="s">
        <v>70</v>
      </c>
      <c r="D341">
        <v>2</v>
      </c>
      <c r="E341">
        <v>4</v>
      </c>
      <c r="F341">
        <f>IF(punkty_rekrutacyjne47[[#This Row],[Zachowanie]]=6,2,0)+punkty_rekrutacyjne47[[#This Row],[Osiagniecia]]</f>
        <v>2</v>
      </c>
      <c r="G341">
        <v>4</v>
      </c>
      <c r="H341">
        <v>6</v>
      </c>
      <c r="I341">
        <v>5</v>
      </c>
      <c r="J341">
        <v>4</v>
      </c>
      <c r="K34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41">
        <v>35</v>
      </c>
      <c r="M341">
        <v>77</v>
      </c>
      <c r="N341">
        <v>81</v>
      </c>
      <c r="O341">
        <v>17</v>
      </c>
      <c r="P341">
        <v>27</v>
      </c>
      <c r="Q341">
        <f>SUM(punkty_rekrutacyjne47[[#This Row],[GHP]:[GJP]])/10</f>
        <v>23.7</v>
      </c>
      <c r="R341" t="b">
        <f>punkty_rekrutacyjne47[[#This Row],[Punkty za zach i os]]+punkty_rekrutacyjne47[[#This Row],[Punkty za oceny]]&gt;punkty_rekrutacyjne47[[#This Row],[Punkty za egzamin]]</f>
        <v>1</v>
      </c>
    </row>
    <row r="342" spans="2:18" x14ac:dyDescent="0.25">
      <c r="B342" s="1" t="s">
        <v>473</v>
      </c>
      <c r="C342" s="1" t="s">
        <v>55</v>
      </c>
      <c r="D342">
        <v>7</v>
      </c>
      <c r="E342">
        <v>5</v>
      </c>
      <c r="F342">
        <f>IF(punkty_rekrutacyjne47[[#This Row],[Zachowanie]]=6,2,0)+punkty_rekrutacyjne47[[#This Row],[Osiagniecia]]</f>
        <v>7</v>
      </c>
      <c r="G342">
        <v>4</v>
      </c>
      <c r="H342">
        <v>3</v>
      </c>
      <c r="I342">
        <v>3</v>
      </c>
      <c r="J342">
        <v>2</v>
      </c>
      <c r="K34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42">
        <v>2</v>
      </c>
      <c r="M342">
        <v>88</v>
      </c>
      <c r="N342">
        <v>61</v>
      </c>
      <c r="O342">
        <v>2</v>
      </c>
      <c r="P342">
        <v>49</v>
      </c>
      <c r="Q342">
        <f>SUM(punkty_rekrutacyjne47[[#This Row],[GHP]:[GJP]])/10</f>
        <v>20.2</v>
      </c>
      <c r="R342" t="b">
        <f>punkty_rekrutacyjne47[[#This Row],[Punkty za zach i os]]+punkty_rekrutacyjne47[[#This Row],[Punkty za oceny]]&gt;punkty_rekrutacyjne47[[#This Row],[Punkty za egzamin]]</f>
        <v>1</v>
      </c>
    </row>
    <row r="343" spans="2:18" hidden="1" x14ac:dyDescent="0.25">
      <c r="B343" s="1" t="s">
        <v>474</v>
      </c>
      <c r="C343" s="1" t="s">
        <v>197</v>
      </c>
      <c r="D343">
        <v>7</v>
      </c>
      <c r="E343">
        <v>6</v>
      </c>
      <c r="F343">
        <f>IF(punkty_rekrutacyjne47[[#This Row],[Zachowanie]]=6,2,0)+punkty_rekrutacyjne47[[#This Row],[Osiagniecia]]</f>
        <v>9</v>
      </c>
      <c r="G343">
        <v>5</v>
      </c>
      <c r="H343">
        <v>3</v>
      </c>
      <c r="I343">
        <v>3</v>
      </c>
      <c r="J343">
        <v>3</v>
      </c>
      <c r="K34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43">
        <v>71</v>
      </c>
      <c r="M343">
        <v>55</v>
      </c>
      <c r="N343">
        <v>33</v>
      </c>
      <c r="O343">
        <v>97</v>
      </c>
      <c r="P343">
        <v>73</v>
      </c>
      <c r="Q343">
        <f>SUM(punkty_rekrutacyjne47[[#This Row],[GHP]:[GJP]])/10</f>
        <v>32.9</v>
      </c>
      <c r="R343" t="b">
        <f>punkty_rekrutacyjne47[[#This Row],[Punkty za zach i os]]+punkty_rekrutacyjne47[[#This Row],[Punkty za oceny]]&gt;punkty_rekrutacyjne47[[#This Row],[Punkty za egzamin]]</f>
        <v>0</v>
      </c>
    </row>
    <row r="344" spans="2:18" x14ac:dyDescent="0.25">
      <c r="B344" s="1" t="s">
        <v>475</v>
      </c>
      <c r="C344" s="1" t="s">
        <v>232</v>
      </c>
      <c r="D344">
        <v>5</v>
      </c>
      <c r="E344">
        <v>5</v>
      </c>
      <c r="F344">
        <f>IF(punkty_rekrutacyjne47[[#This Row],[Zachowanie]]=6,2,0)+punkty_rekrutacyjne47[[#This Row],[Osiagniecia]]</f>
        <v>5</v>
      </c>
      <c r="G344">
        <v>6</v>
      </c>
      <c r="H344">
        <v>4</v>
      </c>
      <c r="I344">
        <v>5</v>
      </c>
      <c r="J344">
        <v>5</v>
      </c>
      <c r="K34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44">
        <v>53</v>
      </c>
      <c r="M344">
        <v>97</v>
      </c>
      <c r="N344">
        <v>28</v>
      </c>
      <c r="O344">
        <v>88</v>
      </c>
      <c r="P344">
        <v>87</v>
      </c>
      <c r="Q344">
        <f>SUM(punkty_rekrutacyjne47[[#This Row],[GHP]:[GJP]])/10</f>
        <v>35.299999999999997</v>
      </c>
      <c r="R344" t="b">
        <f>punkty_rekrutacyjne47[[#This Row],[Punkty za zach i os]]+punkty_rekrutacyjne47[[#This Row],[Punkty za oceny]]&gt;punkty_rekrutacyjne47[[#This Row],[Punkty za egzamin]]</f>
        <v>1</v>
      </c>
    </row>
    <row r="345" spans="2:18" hidden="1" x14ac:dyDescent="0.25">
      <c r="B345" s="1" t="s">
        <v>476</v>
      </c>
      <c r="C345" s="1" t="s">
        <v>477</v>
      </c>
      <c r="D345">
        <v>0</v>
      </c>
      <c r="E345">
        <v>5</v>
      </c>
      <c r="F345">
        <f>IF(punkty_rekrutacyjne47[[#This Row],[Zachowanie]]=6,2,0)+punkty_rekrutacyjne47[[#This Row],[Osiagniecia]]</f>
        <v>0</v>
      </c>
      <c r="G345">
        <v>5</v>
      </c>
      <c r="H345">
        <v>3</v>
      </c>
      <c r="I345">
        <v>4</v>
      </c>
      <c r="J345">
        <v>4</v>
      </c>
      <c r="K34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45">
        <v>73</v>
      </c>
      <c r="M345">
        <v>67</v>
      </c>
      <c r="N345">
        <v>18</v>
      </c>
      <c r="O345">
        <v>84</v>
      </c>
      <c r="P345">
        <v>75</v>
      </c>
      <c r="Q345">
        <f>SUM(punkty_rekrutacyjne47[[#This Row],[GHP]:[GJP]])/10</f>
        <v>31.7</v>
      </c>
      <c r="R345" t="b">
        <f>punkty_rekrutacyjne47[[#This Row],[Punkty za zach i os]]+punkty_rekrutacyjne47[[#This Row],[Punkty za oceny]]&gt;punkty_rekrutacyjne47[[#This Row],[Punkty za egzamin]]</f>
        <v>0</v>
      </c>
    </row>
    <row r="346" spans="2:18" hidden="1" x14ac:dyDescent="0.25">
      <c r="B346" s="1" t="s">
        <v>478</v>
      </c>
      <c r="C346" s="1" t="s">
        <v>101</v>
      </c>
      <c r="D346">
        <v>3</v>
      </c>
      <c r="E346">
        <v>6</v>
      </c>
      <c r="F346">
        <f>IF(punkty_rekrutacyjne47[[#This Row],[Zachowanie]]=6,2,0)+punkty_rekrutacyjne47[[#This Row],[Osiagniecia]]</f>
        <v>5</v>
      </c>
      <c r="G346">
        <v>2</v>
      </c>
      <c r="H346">
        <v>2</v>
      </c>
      <c r="I346">
        <v>5</v>
      </c>
      <c r="J346">
        <v>2</v>
      </c>
      <c r="K34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346">
        <v>97</v>
      </c>
      <c r="M346">
        <v>40</v>
      </c>
      <c r="N346">
        <v>41</v>
      </c>
      <c r="O346">
        <v>46</v>
      </c>
      <c r="P346">
        <v>59</v>
      </c>
      <c r="Q346">
        <f>SUM(punkty_rekrutacyjne47[[#This Row],[GHP]:[GJP]])/10</f>
        <v>28.3</v>
      </c>
      <c r="R346" t="b">
        <f>punkty_rekrutacyjne47[[#This Row],[Punkty za zach i os]]+punkty_rekrutacyjne47[[#This Row],[Punkty za oceny]]&gt;punkty_rekrutacyjne47[[#This Row],[Punkty za egzamin]]</f>
        <v>0</v>
      </c>
    </row>
    <row r="347" spans="2:18" x14ac:dyDescent="0.25">
      <c r="B347" s="1" t="s">
        <v>479</v>
      </c>
      <c r="C347" s="1" t="s">
        <v>30</v>
      </c>
      <c r="D347">
        <v>7</v>
      </c>
      <c r="E347">
        <v>4</v>
      </c>
      <c r="F347">
        <f>IF(punkty_rekrutacyjne47[[#This Row],[Zachowanie]]=6,2,0)+punkty_rekrutacyjne47[[#This Row],[Osiagniecia]]</f>
        <v>7</v>
      </c>
      <c r="G347">
        <v>4</v>
      </c>
      <c r="H347">
        <v>6</v>
      </c>
      <c r="I347">
        <v>5</v>
      </c>
      <c r="J347">
        <v>5</v>
      </c>
      <c r="K34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47">
        <v>10</v>
      </c>
      <c r="M347">
        <v>32</v>
      </c>
      <c r="N347">
        <v>73</v>
      </c>
      <c r="O347">
        <v>96</v>
      </c>
      <c r="P347">
        <v>29</v>
      </c>
      <c r="Q347">
        <f>SUM(punkty_rekrutacyjne47[[#This Row],[GHP]:[GJP]])/10</f>
        <v>24</v>
      </c>
      <c r="R347" t="b">
        <f>punkty_rekrutacyjne47[[#This Row],[Punkty za zach i os]]+punkty_rekrutacyjne47[[#This Row],[Punkty za oceny]]&gt;punkty_rekrutacyjne47[[#This Row],[Punkty za egzamin]]</f>
        <v>1</v>
      </c>
    </row>
    <row r="348" spans="2:18" x14ac:dyDescent="0.25">
      <c r="B348" s="1" t="s">
        <v>480</v>
      </c>
      <c r="C348" s="1" t="s">
        <v>477</v>
      </c>
      <c r="D348">
        <v>3</v>
      </c>
      <c r="E348">
        <v>2</v>
      </c>
      <c r="F348">
        <f>IF(punkty_rekrutacyjne47[[#This Row],[Zachowanie]]=6,2,0)+punkty_rekrutacyjne47[[#This Row],[Osiagniecia]]</f>
        <v>3</v>
      </c>
      <c r="G348">
        <v>5</v>
      </c>
      <c r="H348">
        <v>5</v>
      </c>
      <c r="I348">
        <v>4</v>
      </c>
      <c r="J348">
        <v>5</v>
      </c>
      <c r="K34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48">
        <v>91</v>
      </c>
      <c r="M348">
        <v>53</v>
      </c>
      <c r="N348">
        <v>13</v>
      </c>
      <c r="O348">
        <v>58</v>
      </c>
      <c r="P348">
        <v>75</v>
      </c>
      <c r="Q348">
        <f>SUM(punkty_rekrutacyjne47[[#This Row],[GHP]:[GJP]])/10</f>
        <v>29</v>
      </c>
      <c r="R348" t="b">
        <f>punkty_rekrutacyjne47[[#This Row],[Punkty za zach i os]]+punkty_rekrutacyjne47[[#This Row],[Punkty za oceny]]&gt;punkty_rekrutacyjne47[[#This Row],[Punkty za egzamin]]</f>
        <v>1</v>
      </c>
    </row>
    <row r="349" spans="2:18" x14ac:dyDescent="0.25">
      <c r="B349" s="1" t="s">
        <v>481</v>
      </c>
      <c r="C349" s="1" t="s">
        <v>61</v>
      </c>
      <c r="D349">
        <v>5</v>
      </c>
      <c r="E349">
        <v>4</v>
      </c>
      <c r="F349">
        <f>IF(punkty_rekrutacyjne47[[#This Row],[Zachowanie]]=6,2,0)+punkty_rekrutacyjne47[[#This Row],[Osiagniecia]]</f>
        <v>5</v>
      </c>
      <c r="G349">
        <v>6</v>
      </c>
      <c r="H349">
        <v>5</v>
      </c>
      <c r="I349">
        <v>2</v>
      </c>
      <c r="J349">
        <v>3</v>
      </c>
      <c r="K34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49">
        <v>21</v>
      </c>
      <c r="M349">
        <v>48</v>
      </c>
      <c r="N349">
        <v>45</v>
      </c>
      <c r="O349">
        <v>1</v>
      </c>
      <c r="P349">
        <v>51</v>
      </c>
      <c r="Q349">
        <f>SUM(punkty_rekrutacyjne47[[#This Row],[GHP]:[GJP]])/10</f>
        <v>16.600000000000001</v>
      </c>
      <c r="R349" t="b">
        <f>punkty_rekrutacyjne47[[#This Row],[Punkty za zach i os]]+punkty_rekrutacyjne47[[#This Row],[Punkty za oceny]]&gt;punkty_rekrutacyjne47[[#This Row],[Punkty za egzamin]]</f>
        <v>1</v>
      </c>
    </row>
    <row r="350" spans="2:18" hidden="1" x14ac:dyDescent="0.25">
      <c r="B350" s="1" t="s">
        <v>482</v>
      </c>
      <c r="C350" s="1" t="s">
        <v>311</v>
      </c>
      <c r="D350">
        <v>2</v>
      </c>
      <c r="E350">
        <v>2</v>
      </c>
      <c r="F350">
        <f>IF(punkty_rekrutacyjne47[[#This Row],[Zachowanie]]=6,2,0)+punkty_rekrutacyjne47[[#This Row],[Osiagniecia]]</f>
        <v>2</v>
      </c>
      <c r="G350">
        <v>5</v>
      </c>
      <c r="H350">
        <v>2</v>
      </c>
      <c r="I350">
        <v>4</v>
      </c>
      <c r="J350">
        <v>4</v>
      </c>
      <c r="K35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50">
        <v>83</v>
      </c>
      <c r="M350">
        <v>28</v>
      </c>
      <c r="N350">
        <v>43</v>
      </c>
      <c r="O350">
        <v>19</v>
      </c>
      <c r="P350">
        <v>83</v>
      </c>
      <c r="Q350">
        <f>SUM(punkty_rekrutacyjne47[[#This Row],[GHP]:[GJP]])/10</f>
        <v>25.6</v>
      </c>
      <c r="R350" t="b">
        <f>punkty_rekrutacyjne47[[#This Row],[Punkty za zach i os]]+punkty_rekrutacyjne47[[#This Row],[Punkty za oceny]]&gt;punkty_rekrutacyjne47[[#This Row],[Punkty za egzamin]]</f>
        <v>0</v>
      </c>
    </row>
    <row r="351" spans="2:18" hidden="1" x14ac:dyDescent="0.25">
      <c r="B351" s="1" t="s">
        <v>483</v>
      </c>
      <c r="C351" s="1" t="s">
        <v>133</v>
      </c>
      <c r="D351">
        <v>2</v>
      </c>
      <c r="E351">
        <v>4</v>
      </c>
      <c r="F351">
        <f>IF(punkty_rekrutacyjne47[[#This Row],[Zachowanie]]=6,2,0)+punkty_rekrutacyjne47[[#This Row],[Osiagniecia]]</f>
        <v>2</v>
      </c>
      <c r="G351">
        <v>4</v>
      </c>
      <c r="H351">
        <v>3</v>
      </c>
      <c r="I351">
        <v>3</v>
      </c>
      <c r="J351">
        <v>6</v>
      </c>
      <c r="K35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51">
        <v>97</v>
      </c>
      <c r="M351">
        <v>80</v>
      </c>
      <c r="N351">
        <v>54</v>
      </c>
      <c r="O351">
        <v>78</v>
      </c>
      <c r="P351">
        <v>43</v>
      </c>
      <c r="Q351">
        <f>SUM(punkty_rekrutacyjne47[[#This Row],[GHP]:[GJP]])/10</f>
        <v>35.200000000000003</v>
      </c>
      <c r="R351" t="b">
        <f>punkty_rekrutacyjne47[[#This Row],[Punkty za zach i os]]+punkty_rekrutacyjne47[[#This Row],[Punkty za oceny]]&gt;punkty_rekrutacyjne47[[#This Row],[Punkty za egzamin]]</f>
        <v>0</v>
      </c>
    </row>
    <row r="352" spans="2:18" hidden="1" x14ac:dyDescent="0.25">
      <c r="B352" s="1" t="s">
        <v>484</v>
      </c>
      <c r="C352" s="1" t="s">
        <v>101</v>
      </c>
      <c r="D352">
        <v>2</v>
      </c>
      <c r="E352">
        <v>5</v>
      </c>
      <c r="F352">
        <f>IF(punkty_rekrutacyjne47[[#This Row],[Zachowanie]]=6,2,0)+punkty_rekrutacyjne47[[#This Row],[Osiagniecia]]</f>
        <v>2</v>
      </c>
      <c r="G352">
        <v>2</v>
      </c>
      <c r="H352">
        <v>3</v>
      </c>
      <c r="I352">
        <v>5</v>
      </c>
      <c r="J352">
        <v>2</v>
      </c>
      <c r="K35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52">
        <v>26</v>
      </c>
      <c r="M352">
        <v>31</v>
      </c>
      <c r="N352">
        <v>88</v>
      </c>
      <c r="O352">
        <v>98</v>
      </c>
      <c r="P352">
        <v>45</v>
      </c>
      <c r="Q352">
        <f>SUM(punkty_rekrutacyjne47[[#This Row],[GHP]:[GJP]])/10</f>
        <v>28.8</v>
      </c>
      <c r="R352" t="b">
        <f>punkty_rekrutacyjne47[[#This Row],[Punkty za zach i os]]+punkty_rekrutacyjne47[[#This Row],[Punkty za oceny]]&gt;punkty_rekrutacyjne47[[#This Row],[Punkty za egzamin]]</f>
        <v>0</v>
      </c>
    </row>
    <row r="353" spans="2:18" x14ac:dyDescent="0.25">
      <c r="B353" s="1" t="s">
        <v>485</v>
      </c>
      <c r="C353" s="1" t="s">
        <v>58</v>
      </c>
      <c r="D353">
        <v>7</v>
      </c>
      <c r="E353">
        <v>6</v>
      </c>
      <c r="F353">
        <f>IF(punkty_rekrutacyjne47[[#This Row],[Zachowanie]]=6,2,0)+punkty_rekrutacyjne47[[#This Row],[Osiagniecia]]</f>
        <v>9</v>
      </c>
      <c r="G353">
        <v>4</v>
      </c>
      <c r="H353">
        <v>5</v>
      </c>
      <c r="I353">
        <v>4</v>
      </c>
      <c r="J353">
        <v>3</v>
      </c>
      <c r="K35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53">
        <v>17</v>
      </c>
      <c r="M353">
        <v>54</v>
      </c>
      <c r="N353">
        <v>78</v>
      </c>
      <c r="O353">
        <v>68</v>
      </c>
      <c r="P353">
        <v>41</v>
      </c>
      <c r="Q353">
        <f>SUM(punkty_rekrutacyjne47[[#This Row],[GHP]:[GJP]])/10</f>
        <v>25.8</v>
      </c>
      <c r="R353" t="b">
        <f>punkty_rekrutacyjne47[[#This Row],[Punkty za zach i os]]+punkty_rekrutacyjne47[[#This Row],[Punkty za oceny]]&gt;punkty_rekrutacyjne47[[#This Row],[Punkty za egzamin]]</f>
        <v>1</v>
      </c>
    </row>
    <row r="354" spans="2:18" x14ac:dyDescent="0.25">
      <c r="B354" s="1" t="s">
        <v>486</v>
      </c>
      <c r="C354" s="1" t="s">
        <v>70</v>
      </c>
      <c r="D354">
        <v>0</v>
      </c>
      <c r="E354">
        <v>2</v>
      </c>
      <c r="F354">
        <f>IF(punkty_rekrutacyjne47[[#This Row],[Zachowanie]]=6,2,0)+punkty_rekrutacyjne47[[#This Row],[Osiagniecia]]</f>
        <v>0</v>
      </c>
      <c r="G354">
        <v>5</v>
      </c>
      <c r="H354">
        <v>3</v>
      </c>
      <c r="I354">
        <v>6</v>
      </c>
      <c r="J354">
        <v>6</v>
      </c>
      <c r="K35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54">
        <v>5</v>
      </c>
      <c r="M354">
        <v>93</v>
      </c>
      <c r="N354">
        <v>4</v>
      </c>
      <c r="O354">
        <v>59</v>
      </c>
      <c r="P354">
        <v>71</v>
      </c>
      <c r="Q354">
        <f>SUM(punkty_rekrutacyjne47[[#This Row],[GHP]:[GJP]])/10</f>
        <v>23.2</v>
      </c>
      <c r="R354" t="b">
        <f>punkty_rekrutacyjne47[[#This Row],[Punkty za zach i os]]+punkty_rekrutacyjne47[[#This Row],[Punkty za oceny]]&gt;punkty_rekrutacyjne47[[#This Row],[Punkty za egzamin]]</f>
        <v>1</v>
      </c>
    </row>
    <row r="355" spans="2:18" hidden="1" x14ac:dyDescent="0.25">
      <c r="B355" s="1" t="s">
        <v>487</v>
      </c>
      <c r="C355" s="1" t="s">
        <v>76</v>
      </c>
      <c r="D355">
        <v>3</v>
      </c>
      <c r="E355">
        <v>5</v>
      </c>
      <c r="F355">
        <f>IF(punkty_rekrutacyjne47[[#This Row],[Zachowanie]]=6,2,0)+punkty_rekrutacyjne47[[#This Row],[Osiagniecia]]</f>
        <v>3</v>
      </c>
      <c r="G355">
        <v>3</v>
      </c>
      <c r="H355">
        <v>3</v>
      </c>
      <c r="I355">
        <v>6</v>
      </c>
      <c r="J355">
        <v>4</v>
      </c>
      <c r="K35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55">
        <v>78</v>
      </c>
      <c r="M355">
        <v>80</v>
      </c>
      <c r="N355">
        <v>56</v>
      </c>
      <c r="O355">
        <v>31</v>
      </c>
      <c r="P355">
        <v>81</v>
      </c>
      <c r="Q355">
        <f>SUM(punkty_rekrutacyjne47[[#This Row],[GHP]:[GJP]])/10</f>
        <v>32.6</v>
      </c>
      <c r="R355" t="b">
        <f>punkty_rekrutacyjne47[[#This Row],[Punkty za zach i os]]+punkty_rekrutacyjne47[[#This Row],[Punkty za oceny]]&gt;punkty_rekrutacyjne47[[#This Row],[Punkty za egzamin]]</f>
        <v>0</v>
      </c>
    </row>
    <row r="356" spans="2:18" x14ac:dyDescent="0.25">
      <c r="B356" s="1" t="s">
        <v>488</v>
      </c>
      <c r="C356" s="1" t="s">
        <v>489</v>
      </c>
      <c r="D356">
        <v>6</v>
      </c>
      <c r="E356">
        <v>6</v>
      </c>
      <c r="F356">
        <f>IF(punkty_rekrutacyjne47[[#This Row],[Zachowanie]]=6,2,0)+punkty_rekrutacyjne47[[#This Row],[Osiagniecia]]</f>
        <v>8</v>
      </c>
      <c r="G356">
        <v>6</v>
      </c>
      <c r="H356">
        <v>4</v>
      </c>
      <c r="I356">
        <v>6</v>
      </c>
      <c r="J356">
        <v>4</v>
      </c>
      <c r="K35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56">
        <v>64</v>
      </c>
      <c r="M356">
        <v>18</v>
      </c>
      <c r="N356">
        <v>23</v>
      </c>
      <c r="O356">
        <v>81</v>
      </c>
      <c r="P356">
        <v>18</v>
      </c>
      <c r="Q356">
        <f>SUM(punkty_rekrutacyjne47[[#This Row],[GHP]:[GJP]])/10</f>
        <v>20.399999999999999</v>
      </c>
      <c r="R356" t="b">
        <f>punkty_rekrutacyjne47[[#This Row],[Punkty za zach i os]]+punkty_rekrutacyjne47[[#This Row],[Punkty za oceny]]&gt;punkty_rekrutacyjne47[[#This Row],[Punkty za egzamin]]</f>
        <v>1</v>
      </c>
    </row>
    <row r="357" spans="2:18" hidden="1" x14ac:dyDescent="0.25">
      <c r="B357" s="1" t="s">
        <v>490</v>
      </c>
      <c r="C357" s="1" t="s">
        <v>38</v>
      </c>
      <c r="D357">
        <v>2</v>
      </c>
      <c r="E357">
        <v>4</v>
      </c>
      <c r="F357">
        <f>IF(punkty_rekrutacyjne47[[#This Row],[Zachowanie]]=6,2,0)+punkty_rekrutacyjne47[[#This Row],[Osiagniecia]]</f>
        <v>2</v>
      </c>
      <c r="G357">
        <v>3</v>
      </c>
      <c r="H357">
        <v>5</v>
      </c>
      <c r="I357">
        <v>2</v>
      </c>
      <c r="J357">
        <v>3</v>
      </c>
      <c r="K35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57">
        <v>96</v>
      </c>
      <c r="M357">
        <v>32</v>
      </c>
      <c r="N357">
        <v>73</v>
      </c>
      <c r="O357">
        <v>7</v>
      </c>
      <c r="P357">
        <v>74</v>
      </c>
      <c r="Q357">
        <f>SUM(punkty_rekrutacyjne47[[#This Row],[GHP]:[GJP]])/10</f>
        <v>28.2</v>
      </c>
      <c r="R357" t="b">
        <f>punkty_rekrutacyjne47[[#This Row],[Punkty za zach i os]]+punkty_rekrutacyjne47[[#This Row],[Punkty za oceny]]&gt;punkty_rekrutacyjne47[[#This Row],[Punkty za egzamin]]</f>
        <v>0</v>
      </c>
    </row>
    <row r="358" spans="2:18" x14ac:dyDescent="0.25">
      <c r="B358" s="1" t="s">
        <v>491</v>
      </c>
      <c r="C358" s="1" t="s">
        <v>340</v>
      </c>
      <c r="D358">
        <v>6</v>
      </c>
      <c r="E358">
        <v>6</v>
      </c>
      <c r="F358">
        <f>IF(punkty_rekrutacyjne47[[#This Row],[Zachowanie]]=6,2,0)+punkty_rekrutacyjne47[[#This Row],[Osiagniecia]]</f>
        <v>8</v>
      </c>
      <c r="G358">
        <v>5</v>
      </c>
      <c r="H358">
        <v>5</v>
      </c>
      <c r="I358">
        <v>3</v>
      </c>
      <c r="J358">
        <v>6</v>
      </c>
      <c r="K35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58">
        <v>85</v>
      </c>
      <c r="M358">
        <v>35</v>
      </c>
      <c r="N358">
        <v>70</v>
      </c>
      <c r="O358">
        <v>99</v>
      </c>
      <c r="P358">
        <v>85</v>
      </c>
      <c r="Q358">
        <f>SUM(punkty_rekrutacyjne47[[#This Row],[GHP]:[GJP]])/10</f>
        <v>37.4</v>
      </c>
      <c r="R358" t="b">
        <f>punkty_rekrutacyjne47[[#This Row],[Punkty za zach i os]]+punkty_rekrutacyjne47[[#This Row],[Punkty za oceny]]&gt;punkty_rekrutacyjne47[[#This Row],[Punkty za egzamin]]</f>
        <v>1</v>
      </c>
    </row>
    <row r="359" spans="2:18" x14ac:dyDescent="0.25">
      <c r="B359" s="1" t="s">
        <v>492</v>
      </c>
      <c r="C359" s="1" t="s">
        <v>90</v>
      </c>
      <c r="D359">
        <v>4</v>
      </c>
      <c r="E359">
        <v>2</v>
      </c>
      <c r="F359">
        <f>IF(punkty_rekrutacyjne47[[#This Row],[Zachowanie]]=6,2,0)+punkty_rekrutacyjne47[[#This Row],[Osiagniecia]]</f>
        <v>4</v>
      </c>
      <c r="G359">
        <v>4</v>
      </c>
      <c r="H359">
        <v>5</v>
      </c>
      <c r="I359">
        <v>4</v>
      </c>
      <c r="J359">
        <v>2</v>
      </c>
      <c r="K35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59">
        <v>17</v>
      </c>
      <c r="M359">
        <v>17</v>
      </c>
      <c r="N359">
        <v>92</v>
      </c>
      <c r="O359">
        <v>6</v>
      </c>
      <c r="P359">
        <v>64</v>
      </c>
      <c r="Q359">
        <f>SUM(punkty_rekrutacyjne47[[#This Row],[GHP]:[GJP]])/10</f>
        <v>19.600000000000001</v>
      </c>
      <c r="R359" t="b">
        <f>punkty_rekrutacyjne47[[#This Row],[Punkty za zach i os]]+punkty_rekrutacyjne47[[#This Row],[Punkty za oceny]]&gt;punkty_rekrutacyjne47[[#This Row],[Punkty za egzamin]]</f>
        <v>1</v>
      </c>
    </row>
    <row r="360" spans="2:18" hidden="1" x14ac:dyDescent="0.25">
      <c r="B360" s="1" t="s">
        <v>493</v>
      </c>
      <c r="C360" s="1" t="s">
        <v>180</v>
      </c>
      <c r="D360">
        <v>4</v>
      </c>
      <c r="E360">
        <v>2</v>
      </c>
      <c r="F360">
        <f>IF(punkty_rekrutacyjne47[[#This Row],[Zachowanie]]=6,2,0)+punkty_rekrutacyjne47[[#This Row],[Osiagniecia]]</f>
        <v>4</v>
      </c>
      <c r="G360">
        <v>4</v>
      </c>
      <c r="H360">
        <v>2</v>
      </c>
      <c r="I360">
        <v>5</v>
      </c>
      <c r="J360">
        <v>4</v>
      </c>
      <c r="K36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60">
        <v>62</v>
      </c>
      <c r="M360">
        <v>3</v>
      </c>
      <c r="N360">
        <v>84</v>
      </c>
      <c r="O360">
        <v>48</v>
      </c>
      <c r="P360">
        <v>94</v>
      </c>
      <c r="Q360">
        <f>SUM(punkty_rekrutacyjne47[[#This Row],[GHP]:[GJP]])/10</f>
        <v>29.1</v>
      </c>
      <c r="R360" t="b">
        <f>punkty_rekrutacyjne47[[#This Row],[Punkty za zach i os]]+punkty_rekrutacyjne47[[#This Row],[Punkty za oceny]]&gt;punkty_rekrutacyjne47[[#This Row],[Punkty za egzamin]]</f>
        <v>0</v>
      </c>
    </row>
    <row r="361" spans="2:18" x14ac:dyDescent="0.25">
      <c r="B361" s="1" t="s">
        <v>494</v>
      </c>
      <c r="C361" s="1" t="s">
        <v>495</v>
      </c>
      <c r="D361">
        <v>4</v>
      </c>
      <c r="E361">
        <v>5</v>
      </c>
      <c r="F361">
        <f>IF(punkty_rekrutacyjne47[[#This Row],[Zachowanie]]=6,2,0)+punkty_rekrutacyjne47[[#This Row],[Osiagniecia]]</f>
        <v>4</v>
      </c>
      <c r="G361">
        <v>5</v>
      </c>
      <c r="H361">
        <v>6</v>
      </c>
      <c r="I361">
        <v>2</v>
      </c>
      <c r="J361">
        <v>3</v>
      </c>
      <c r="K36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61">
        <v>35</v>
      </c>
      <c r="M361">
        <v>49</v>
      </c>
      <c r="N361">
        <v>59</v>
      </c>
      <c r="O361">
        <v>44</v>
      </c>
      <c r="P361">
        <v>68</v>
      </c>
      <c r="Q361">
        <f>SUM(punkty_rekrutacyjne47[[#This Row],[GHP]:[GJP]])/10</f>
        <v>25.5</v>
      </c>
      <c r="R361" t="b">
        <f>punkty_rekrutacyjne47[[#This Row],[Punkty za zach i os]]+punkty_rekrutacyjne47[[#This Row],[Punkty za oceny]]&gt;punkty_rekrutacyjne47[[#This Row],[Punkty za egzamin]]</f>
        <v>1</v>
      </c>
    </row>
    <row r="362" spans="2:18" x14ac:dyDescent="0.25">
      <c r="B362" s="1" t="s">
        <v>496</v>
      </c>
      <c r="C362" s="1" t="s">
        <v>369</v>
      </c>
      <c r="D362">
        <v>7</v>
      </c>
      <c r="E362">
        <v>3</v>
      </c>
      <c r="F362">
        <f>IF(punkty_rekrutacyjne47[[#This Row],[Zachowanie]]=6,2,0)+punkty_rekrutacyjne47[[#This Row],[Osiagniecia]]</f>
        <v>7</v>
      </c>
      <c r="G362">
        <v>6</v>
      </c>
      <c r="H362">
        <v>2</v>
      </c>
      <c r="I362">
        <v>6</v>
      </c>
      <c r="J362">
        <v>5</v>
      </c>
      <c r="K36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62">
        <v>20</v>
      </c>
      <c r="M362">
        <v>58</v>
      </c>
      <c r="N362">
        <v>93</v>
      </c>
      <c r="O362">
        <v>53</v>
      </c>
      <c r="P362">
        <v>35</v>
      </c>
      <c r="Q362">
        <f>SUM(punkty_rekrutacyjne47[[#This Row],[GHP]:[GJP]])/10</f>
        <v>25.9</v>
      </c>
      <c r="R362" t="b">
        <f>punkty_rekrutacyjne47[[#This Row],[Punkty za zach i os]]+punkty_rekrutacyjne47[[#This Row],[Punkty za oceny]]&gt;punkty_rekrutacyjne47[[#This Row],[Punkty za egzamin]]</f>
        <v>1</v>
      </c>
    </row>
    <row r="363" spans="2:18" hidden="1" x14ac:dyDescent="0.25">
      <c r="B363" s="1" t="s">
        <v>497</v>
      </c>
      <c r="C363" s="1" t="s">
        <v>498</v>
      </c>
      <c r="D363">
        <v>5</v>
      </c>
      <c r="E363">
        <v>6</v>
      </c>
      <c r="F363">
        <f>IF(punkty_rekrutacyjne47[[#This Row],[Zachowanie]]=6,2,0)+punkty_rekrutacyjne47[[#This Row],[Osiagniecia]]</f>
        <v>7</v>
      </c>
      <c r="G363">
        <v>2</v>
      </c>
      <c r="H363">
        <v>3</v>
      </c>
      <c r="I363">
        <v>4</v>
      </c>
      <c r="J363">
        <v>3</v>
      </c>
      <c r="K36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63">
        <v>2</v>
      </c>
      <c r="M363">
        <v>97</v>
      </c>
      <c r="N363">
        <v>14</v>
      </c>
      <c r="O363">
        <v>81</v>
      </c>
      <c r="P363">
        <v>38</v>
      </c>
      <c r="Q363">
        <f>SUM(punkty_rekrutacyjne47[[#This Row],[GHP]:[GJP]])/10</f>
        <v>23.2</v>
      </c>
      <c r="R363" t="b">
        <f>punkty_rekrutacyjne47[[#This Row],[Punkty za zach i os]]+punkty_rekrutacyjne47[[#This Row],[Punkty za oceny]]&gt;punkty_rekrutacyjne47[[#This Row],[Punkty za egzamin]]</f>
        <v>0</v>
      </c>
    </row>
    <row r="364" spans="2:18" hidden="1" x14ac:dyDescent="0.25">
      <c r="B364" s="1" t="s">
        <v>499</v>
      </c>
      <c r="C364" s="1" t="s">
        <v>498</v>
      </c>
      <c r="D364">
        <v>4</v>
      </c>
      <c r="E364">
        <v>6</v>
      </c>
      <c r="F364">
        <f>IF(punkty_rekrutacyjne47[[#This Row],[Zachowanie]]=6,2,0)+punkty_rekrutacyjne47[[#This Row],[Osiagniecia]]</f>
        <v>6</v>
      </c>
      <c r="G364">
        <v>2</v>
      </c>
      <c r="H364">
        <v>6</v>
      </c>
      <c r="I364">
        <v>4</v>
      </c>
      <c r="J364">
        <v>5</v>
      </c>
      <c r="K36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64">
        <v>98</v>
      </c>
      <c r="M364">
        <v>42</v>
      </c>
      <c r="N364">
        <v>49</v>
      </c>
      <c r="O364">
        <v>83</v>
      </c>
      <c r="P364">
        <v>32</v>
      </c>
      <c r="Q364">
        <f>SUM(punkty_rekrutacyjne47[[#This Row],[GHP]:[GJP]])/10</f>
        <v>30.4</v>
      </c>
      <c r="R364" t="b">
        <f>punkty_rekrutacyjne47[[#This Row],[Punkty za zach i os]]+punkty_rekrutacyjne47[[#This Row],[Punkty za oceny]]&gt;punkty_rekrutacyjne47[[#This Row],[Punkty za egzamin]]</f>
        <v>0</v>
      </c>
    </row>
    <row r="365" spans="2:18" x14ac:dyDescent="0.25">
      <c r="B365" s="1" t="s">
        <v>500</v>
      </c>
      <c r="C365" s="1" t="s">
        <v>121</v>
      </c>
      <c r="D365">
        <v>7</v>
      </c>
      <c r="E365">
        <v>5</v>
      </c>
      <c r="F365">
        <f>IF(punkty_rekrutacyjne47[[#This Row],[Zachowanie]]=6,2,0)+punkty_rekrutacyjne47[[#This Row],[Osiagniecia]]</f>
        <v>7</v>
      </c>
      <c r="G365">
        <v>5</v>
      </c>
      <c r="H365">
        <v>4</v>
      </c>
      <c r="I365">
        <v>5</v>
      </c>
      <c r="J365">
        <v>6</v>
      </c>
      <c r="K36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65">
        <v>97</v>
      </c>
      <c r="M365">
        <v>45</v>
      </c>
      <c r="N365">
        <v>42</v>
      </c>
      <c r="O365">
        <v>25</v>
      </c>
      <c r="P365">
        <v>51</v>
      </c>
      <c r="Q365">
        <f>SUM(punkty_rekrutacyjne47[[#This Row],[GHP]:[GJP]])/10</f>
        <v>26</v>
      </c>
      <c r="R365" t="b">
        <f>punkty_rekrutacyjne47[[#This Row],[Punkty za zach i os]]+punkty_rekrutacyjne47[[#This Row],[Punkty za oceny]]&gt;punkty_rekrutacyjne47[[#This Row],[Punkty za egzamin]]</f>
        <v>1</v>
      </c>
    </row>
    <row r="366" spans="2:18" hidden="1" x14ac:dyDescent="0.25">
      <c r="B366" s="1" t="s">
        <v>501</v>
      </c>
      <c r="C366" s="1" t="s">
        <v>18</v>
      </c>
      <c r="D366">
        <v>8</v>
      </c>
      <c r="E366">
        <v>3</v>
      </c>
      <c r="F366">
        <f>IF(punkty_rekrutacyjne47[[#This Row],[Zachowanie]]=6,2,0)+punkty_rekrutacyjne47[[#This Row],[Osiagniecia]]</f>
        <v>8</v>
      </c>
      <c r="G366">
        <v>2</v>
      </c>
      <c r="H366">
        <v>2</v>
      </c>
      <c r="I366">
        <v>4</v>
      </c>
      <c r="J366">
        <v>2</v>
      </c>
      <c r="K36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366">
        <v>54</v>
      </c>
      <c r="M366">
        <v>48</v>
      </c>
      <c r="N366">
        <v>35</v>
      </c>
      <c r="O366">
        <v>28</v>
      </c>
      <c r="P366">
        <v>35</v>
      </c>
      <c r="Q366">
        <f>SUM(punkty_rekrutacyjne47[[#This Row],[GHP]:[GJP]])/10</f>
        <v>20</v>
      </c>
      <c r="R366" t="b">
        <f>punkty_rekrutacyjne47[[#This Row],[Punkty za zach i os]]+punkty_rekrutacyjne47[[#This Row],[Punkty za oceny]]&gt;punkty_rekrutacyjne47[[#This Row],[Punkty za egzamin]]</f>
        <v>0</v>
      </c>
    </row>
    <row r="367" spans="2:18" x14ac:dyDescent="0.25">
      <c r="B367" s="1" t="s">
        <v>502</v>
      </c>
      <c r="C367" s="1" t="s">
        <v>503</v>
      </c>
      <c r="D367">
        <v>5</v>
      </c>
      <c r="E367">
        <v>2</v>
      </c>
      <c r="F367">
        <f>IF(punkty_rekrutacyjne47[[#This Row],[Zachowanie]]=6,2,0)+punkty_rekrutacyjne47[[#This Row],[Osiagniecia]]</f>
        <v>5</v>
      </c>
      <c r="G367">
        <v>6</v>
      </c>
      <c r="H367">
        <v>3</v>
      </c>
      <c r="I367">
        <v>2</v>
      </c>
      <c r="J367">
        <v>5</v>
      </c>
      <c r="K36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67">
        <v>35</v>
      </c>
      <c r="M367">
        <v>56</v>
      </c>
      <c r="N367">
        <v>6</v>
      </c>
      <c r="O367">
        <v>84</v>
      </c>
      <c r="P367">
        <v>54</v>
      </c>
      <c r="Q367">
        <f>SUM(punkty_rekrutacyjne47[[#This Row],[GHP]:[GJP]])/10</f>
        <v>23.5</v>
      </c>
      <c r="R367" t="b">
        <f>punkty_rekrutacyjne47[[#This Row],[Punkty za zach i os]]+punkty_rekrutacyjne47[[#This Row],[Punkty za oceny]]&gt;punkty_rekrutacyjne47[[#This Row],[Punkty za egzamin]]</f>
        <v>1</v>
      </c>
    </row>
    <row r="368" spans="2:18" x14ac:dyDescent="0.25">
      <c r="B368" s="1" t="s">
        <v>504</v>
      </c>
      <c r="C368" s="1" t="s">
        <v>367</v>
      </c>
      <c r="D368">
        <v>0</v>
      </c>
      <c r="E368">
        <v>2</v>
      </c>
      <c r="F368">
        <f>IF(punkty_rekrutacyjne47[[#This Row],[Zachowanie]]=6,2,0)+punkty_rekrutacyjne47[[#This Row],[Osiagniecia]]</f>
        <v>0</v>
      </c>
      <c r="G368">
        <v>5</v>
      </c>
      <c r="H368">
        <v>6</v>
      </c>
      <c r="I368">
        <v>6</v>
      </c>
      <c r="J368">
        <v>3</v>
      </c>
      <c r="K36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368">
        <v>36</v>
      </c>
      <c r="M368">
        <v>94</v>
      </c>
      <c r="N368">
        <v>52</v>
      </c>
      <c r="O368">
        <v>50</v>
      </c>
      <c r="P368">
        <v>57</v>
      </c>
      <c r="Q368">
        <f>SUM(punkty_rekrutacyjne47[[#This Row],[GHP]:[GJP]])/10</f>
        <v>28.9</v>
      </c>
      <c r="R368" t="b">
        <f>punkty_rekrutacyjne47[[#This Row],[Punkty za zach i os]]+punkty_rekrutacyjne47[[#This Row],[Punkty za oceny]]&gt;punkty_rekrutacyjne47[[#This Row],[Punkty za egzamin]]</f>
        <v>1</v>
      </c>
    </row>
    <row r="369" spans="2:18" hidden="1" x14ac:dyDescent="0.25">
      <c r="B369" s="1" t="s">
        <v>505</v>
      </c>
      <c r="C369" s="1" t="s">
        <v>506</v>
      </c>
      <c r="D369">
        <v>2</v>
      </c>
      <c r="E369">
        <v>3</v>
      </c>
      <c r="F369">
        <f>IF(punkty_rekrutacyjne47[[#This Row],[Zachowanie]]=6,2,0)+punkty_rekrutacyjne47[[#This Row],[Osiagniecia]]</f>
        <v>2</v>
      </c>
      <c r="G369">
        <v>2</v>
      </c>
      <c r="H369">
        <v>2</v>
      </c>
      <c r="I369">
        <v>5</v>
      </c>
      <c r="J369">
        <v>6</v>
      </c>
      <c r="K36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69">
        <v>100</v>
      </c>
      <c r="M369">
        <v>48</v>
      </c>
      <c r="N369">
        <v>88</v>
      </c>
      <c r="O369">
        <v>48</v>
      </c>
      <c r="P369">
        <v>8</v>
      </c>
      <c r="Q369">
        <f>SUM(punkty_rekrutacyjne47[[#This Row],[GHP]:[GJP]])/10</f>
        <v>29.2</v>
      </c>
      <c r="R369" t="b">
        <f>punkty_rekrutacyjne47[[#This Row],[Punkty za zach i os]]+punkty_rekrutacyjne47[[#This Row],[Punkty za oceny]]&gt;punkty_rekrutacyjne47[[#This Row],[Punkty za egzamin]]</f>
        <v>0</v>
      </c>
    </row>
    <row r="370" spans="2:18" hidden="1" x14ac:dyDescent="0.25">
      <c r="B370" s="1" t="s">
        <v>507</v>
      </c>
      <c r="C370" s="1" t="s">
        <v>508</v>
      </c>
      <c r="D370">
        <v>1</v>
      </c>
      <c r="E370">
        <v>3</v>
      </c>
      <c r="F370">
        <f>IF(punkty_rekrutacyjne47[[#This Row],[Zachowanie]]=6,2,0)+punkty_rekrutacyjne47[[#This Row],[Osiagniecia]]</f>
        <v>1</v>
      </c>
      <c r="G370">
        <v>4</v>
      </c>
      <c r="H370">
        <v>3</v>
      </c>
      <c r="I370">
        <v>5</v>
      </c>
      <c r="J370">
        <v>6</v>
      </c>
      <c r="K37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70">
        <v>89</v>
      </c>
      <c r="M370">
        <v>70</v>
      </c>
      <c r="N370">
        <v>58</v>
      </c>
      <c r="O370">
        <v>39</v>
      </c>
      <c r="P370">
        <v>43</v>
      </c>
      <c r="Q370">
        <f>SUM(punkty_rekrutacyjne47[[#This Row],[GHP]:[GJP]])/10</f>
        <v>29.9</v>
      </c>
      <c r="R370" t="b">
        <f>punkty_rekrutacyjne47[[#This Row],[Punkty za zach i os]]+punkty_rekrutacyjne47[[#This Row],[Punkty za oceny]]&gt;punkty_rekrutacyjne47[[#This Row],[Punkty za egzamin]]</f>
        <v>0</v>
      </c>
    </row>
    <row r="371" spans="2:18" hidden="1" x14ac:dyDescent="0.25">
      <c r="B371" s="1" t="s">
        <v>509</v>
      </c>
      <c r="C371" s="1" t="s">
        <v>188</v>
      </c>
      <c r="D371">
        <v>0</v>
      </c>
      <c r="E371">
        <v>6</v>
      </c>
      <c r="F371">
        <f>IF(punkty_rekrutacyjne47[[#This Row],[Zachowanie]]=6,2,0)+punkty_rekrutacyjne47[[#This Row],[Osiagniecia]]</f>
        <v>2</v>
      </c>
      <c r="G371">
        <v>2</v>
      </c>
      <c r="H371">
        <v>2</v>
      </c>
      <c r="I371">
        <v>6</v>
      </c>
      <c r="J371">
        <v>2</v>
      </c>
      <c r="K37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371">
        <v>21</v>
      </c>
      <c r="M371">
        <v>80</v>
      </c>
      <c r="N371">
        <v>59</v>
      </c>
      <c r="O371">
        <v>35</v>
      </c>
      <c r="P371">
        <v>12</v>
      </c>
      <c r="Q371">
        <f>SUM(punkty_rekrutacyjne47[[#This Row],[GHP]:[GJP]])/10</f>
        <v>20.7</v>
      </c>
      <c r="R371" t="b">
        <f>punkty_rekrutacyjne47[[#This Row],[Punkty za zach i os]]+punkty_rekrutacyjne47[[#This Row],[Punkty za oceny]]&gt;punkty_rekrutacyjne47[[#This Row],[Punkty za egzamin]]</f>
        <v>0</v>
      </c>
    </row>
    <row r="372" spans="2:18" hidden="1" x14ac:dyDescent="0.25">
      <c r="B372" s="1" t="s">
        <v>510</v>
      </c>
      <c r="C372" s="1" t="s">
        <v>188</v>
      </c>
      <c r="D372">
        <v>1</v>
      </c>
      <c r="E372">
        <v>3</v>
      </c>
      <c r="F372">
        <f>IF(punkty_rekrutacyjne47[[#This Row],[Zachowanie]]=6,2,0)+punkty_rekrutacyjne47[[#This Row],[Osiagniecia]]</f>
        <v>1</v>
      </c>
      <c r="G372">
        <v>2</v>
      </c>
      <c r="H372">
        <v>5</v>
      </c>
      <c r="I372">
        <v>4</v>
      </c>
      <c r="J372">
        <v>4</v>
      </c>
      <c r="K37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72">
        <v>38</v>
      </c>
      <c r="M372">
        <v>5</v>
      </c>
      <c r="N372">
        <v>69</v>
      </c>
      <c r="O372">
        <v>94</v>
      </c>
      <c r="P372">
        <v>25</v>
      </c>
      <c r="Q372">
        <f>SUM(punkty_rekrutacyjne47[[#This Row],[GHP]:[GJP]])/10</f>
        <v>23.1</v>
      </c>
      <c r="R372" t="b">
        <f>punkty_rekrutacyjne47[[#This Row],[Punkty za zach i os]]+punkty_rekrutacyjne47[[#This Row],[Punkty za oceny]]&gt;punkty_rekrutacyjne47[[#This Row],[Punkty za egzamin]]</f>
        <v>0</v>
      </c>
    </row>
    <row r="373" spans="2:18" x14ac:dyDescent="0.25">
      <c r="B373" s="1" t="s">
        <v>511</v>
      </c>
      <c r="C373" s="1" t="s">
        <v>311</v>
      </c>
      <c r="D373">
        <v>8</v>
      </c>
      <c r="E373">
        <v>4</v>
      </c>
      <c r="F373">
        <f>IF(punkty_rekrutacyjne47[[#This Row],[Zachowanie]]=6,2,0)+punkty_rekrutacyjne47[[#This Row],[Osiagniecia]]</f>
        <v>8</v>
      </c>
      <c r="G373">
        <v>5</v>
      </c>
      <c r="H373">
        <v>4</v>
      </c>
      <c r="I373">
        <v>5</v>
      </c>
      <c r="J373">
        <v>3</v>
      </c>
      <c r="K37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73">
        <v>24</v>
      </c>
      <c r="M373">
        <v>47</v>
      </c>
      <c r="N373">
        <v>99</v>
      </c>
      <c r="O373">
        <v>64</v>
      </c>
      <c r="P373">
        <v>11</v>
      </c>
      <c r="Q373">
        <f>SUM(punkty_rekrutacyjne47[[#This Row],[GHP]:[GJP]])/10</f>
        <v>24.5</v>
      </c>
      <c r="R373" t="b">
        <f>punkty_rekrutacyjne47[[#This Row],[Punkty za zach i os]]+punkty_rekrutacyjne47[[#This Row],[Punkty za oceny]]&gt;punkty_rekrutacyjne47[[#This Row],[Punkty za egzamin]]</f>
        <v>1</v>
      </c>
    </row>
    <row r="374" spans="2:18" hidden="1" x14ac:dyDescent="0.25">
      <c r="B374" s="1" t="s">
        <v>512</v>
      </c>
      <c r="C374" s="1" t="s">
        <v>311</v>
      </c>
      <c r="D374">
        <v>3</v>
      </c>
      <c r="E374">
        <v>5</v>
      </c>
      <c r="F374">
        <f>IF(punkty_rekrutacyjne47[[#This Row],[Zachowanie]]=6,2,0)+punkty_rekrutacyjne47[[#This Row],[Osiagniecia]]</f>
        <v>3</v>
      </c>
      <c r="G374">
        <v>2</v>
      </c>
      <c r="H374">
        <v>4</v>
      </c>
      <c r="I374">
        <v>5</v>
      </c>
      <c r="J374">
        <v>4</v>
      </c>
      <c r="K37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74">
        <v>48</v>
      </c>
      <c r="M374">
        <v>100</v>
      </c>
      <c r="N374">
        <v>7</v>
      </c>
      <c r="O374">
        <v>64</v>
      </c>
      <c r="P374">
        <v>74</v>
      </c>
      <c r="Q374">
        <f>SUM(punkty_rekrutacyjne47[[#This Row],[GHP]:[GJP]])/10</f>
        <v>29.3</v>
      </c>
      <c r="R374" t="b">
        <f>punkty_rekrutacyjne47[[#This Row],[Punkty za zach i os]]+punkty_rekrutacyjne47[[#This Row],[Punkty za oceny]]&gt;punkty_rekrutacyjne47[[#This Row],[Punkty za egzamin]]</f>
        <v>0</v>
      </c>
    </row>
    <row r="375" spans="2:18" x14ac:dyDescent="0.25">
      <c r="B375" s="1" t="s">
        <v>308</v>
      </c>
      <c r="C375" s="1" t="s">
        <v>30</v>
      </c>
      <c r="D375">
        <v>8</v>
      </c>
      <c r="E375">
        <v>3</v>
      </c>
      <c r="F375">
        <f>IF(punkty_rekrutacyjne47[[#This Row],[Zachowanie]]=6,2,0)+punkty_rekrutacyjne47[[#This Row],[Osiagniecia]]</f>
        <v>8</v>
      </c>
      <c r="G375">
        <v>5</v>
      </c>
      <c r="H375">
        <v>2</v>
      </c>
      <c r="I375">
        <v>4</v>
      </c>
      <c r="J375">
        <v>6</v>
      </c>
      <c r="K37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75">
        <v>46</v>
      </c>
      <c r="M375">
        <v>88</v>
      </c>
      <c r="N375">
        <v>1</v>
      </c>
      <c r="O375">
        <v>49</v>
      </c>
      <c r="P375">
        <v>84</v>
      </c>
      <c r="Q375">
        <f>SUM(punkty_rekrutacyjne47[[#This Row],[GHP]:[GJP]])/10</f>
        <v>26.8</v>
      </c>
      <c r="R375" t="b">
        <f>punkty_rekrutacyjne47[[#This Row],[Punkty za zach i os]]+punkty_rekrutacyjne47[[#This Row],[Punkty za oceny]]&gt;punkty_rekrutacyjne47[[#This Row],[Punkty za egzamin]]</f>
        <v>1</v>
      </c>
    </row>
    <row r="376" spans="2:18" x14ac:dyDescent="0.25">
      <c r="B376" s="1" t="s">
        <v>69</v>
      </c>
      <c r="C376" s="1" t="s">
        <v>70</v>
      </c>
      <c r="D376">
        <v>3</v>
      </c>
      <c r="E376">
        <v>5</v>
      </c>
      <c r="F376">
        <f>IF(punkty_rekrutacyjne47[[#This Row],[Zachowanie]]=6,2,0)+punkty_rekrutacyjne47[[#This Row],[Osiagniecia]]</f>
        <v>3</v>
      </c>
      <c r="G376">
        <v>4</v>
      </c>
      <c r="H376">
        <v>4</v>
      </c>
      <c r="I376">
        <v>6</v>
      </c>
      <c r="J376">
        <v>4</v>
      </c>
      <c r="K37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76">
        <v>77</v>
      </c>
      <c r="M376">
        <v>80</v>
      </c>
      <c r="N376">
        <v>44</v>
      </c>
      <c r="O376">
        <v>96</v>
      </c>
      <c r="P376">
        <v>10</v>
      </c>
      <c r="Q376">
        <f>SUM(punkty_rekrutacyjne47[[#This Row],[GHP]:[GJP]])/10</f>
        <v>30.7</v>
      </c>
      <c r="R376" t="b">
        <f>punkty_rekrutacyjne47[[#This Row],[Punkty za zach i os]]+punkty_rekrutacyjne47[[#This Row],[Punkty za oceny]]&gt;punkty_rekrutacyjne47[[#This Row],[Punkty za egzamin]]</f>
        <v>1</v>
      </c>
    </row>
    <row r="377" spans="2:18" x14ac:dyDescent="0.25">
      <c r="B377" s="1" t="s">
        <v>513</v>
      </c>
      <c r="C377" s="1" t="s">
        <v>48</v>
      </c>
      <c r="D377">
        <v>8</v>
      </c>
      <c r="E377">
        <v>3</v>
      </c>
      <c r="F377">
        <f>IF(punkty_rekrutacyjne47[[#This Row],[Zachowanie]]=6,2,0)+punkty_rekrutacyjne47[[#This Row],[Osiagniecia]]</f>
        <v>8</v>
      </c>
      <c r="G377">
        <v>5</v>
      </c>
      <c r="H377">
        <v>3</v>
      </c>
      <c r="I377">
        <v>5</v>
      </c>
      <c r="J377">
        <v>3</v>
      </c>
      <c r="K37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77">
        <v>28</v>
      </c>
      <c r="M377">
        <v>5</v>
      </c>
      <c r="N377">
        <v>29</v>
      </c>
      <c r="O377">
        <v>7</v>
      </c>
      <c r="P377">
        <v>19</v>
      </c>
      <c r="Q377">
        <f>SUM(punkty_rekrutacyjne47[[#This Row],[GHP]:[GJP]])/10</f>
        <v>8.8000000000000007</v>
      </c>
      <c r="R377" t="b">
        <f>punkty_rekrutacyjne47[[#This Row],[Punkty za zach i os]]+punkty_rekrutacyjne47[[#This Row],[Punkty za oceny]]&gt;punkty_rekrutacyjne47[[#This Row],[Punkty za egzamin]]</f>
        <v>1</v>
      </c>
    </row>
    <row r="378" spans="2:18" hidden="1" x14ac:dyDescent="0.25">
      <c r="B378" s="1" t="s">
        <v>514</v>
      </c>
      <c r="C378" s="1" t="s">
        <v>38</v>
      </c>
      <c r="D378">
        <v>0</v>
      </c>
      <c r="E378">
        <v>5</v>
      </c>
      <c r="F378">
        <f>IF(punkty_rekrutacyjne47[[#This Row],[Zachowanie]]=6,2,0)+punkty_rekrutacyjne47[[#This Row],[Osiagniecia]]</f>
        <v>0</v>
      </c>
      <c r="G378">
        <v>5</v>
      </c>
      <c r="H378">
        <v>4</v>
      </c>
      <c r="I378">
        <v>5</v>
      </c>
      <c r="J378">
        <v>5</v>
      </c>
      <c r="K37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378">
        <v>100</v>
      </c>
      <c r="M378">
        <v>100</v>
      </c>
      <c r="N378">
        <v>68</v>
      </c>
      <c r="O378">
        <v>69</v>
      </c>
      <c r="P378">
        <v>46</v>
      </c>
      <c r="Q378">
        <f>SUM(punkty_rekrutacyjne47[[#This Row],[GHP]:[GJP]])/10</f>
        <v>38.299999999999997</v>
      </c>
      <c r="R378" t="b">
        <f>punkty_rekrutacyjne47[[#This Row],[Punkty za zach i os]]+punkty_rekrutacyjne47[[#This Row],[Punkty za oceny]]&gt;punkty_rekrutacyjne47[[#This Row],[Punkty za egzamin]]</f>
        <v>0</v>
      </c>
    </row>
    <row r="379" spans="2:18" x14ac:dyDescent="0.25">
      <c r="B379" s="1" t="s">
        <v>411</v>
      </c>
      <c r="C379" s="1" t="s">
        <v>515</v>
      </c>
      <c r="D379">
        <v>0</v>
      </c>
      <c r="E379">
        <v>6</v>
      </c>
      <c r="F379">
        <f>IF(punkty_rekrutacyjne47[[#This Row],[Zachowanie]]=6,2,0)+punkty_rekrutacyjne47[[#This Row],[Osiagniecia]]</f>
        <v>2</v>
      </c>
      <c r="G379">
        <v>6</v>
      </c>
      <c r="H379">
        <v>3</v>
      </c>
      <c r="I379">
        <v>4</v>
      </c>
      <c r="J379">
        <v>3</v>
      </c>
      <c r="K37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379">
        <v>86</v>
      </c>
      <c r="M379">
        <v>20</v>
      </c>
      <c r="N379">
        <v>40</v>
      </c>
      <c r="O379">
        <v>37</v>
      </c>
      <c r="P379">
        <v>24</v>
      </c>
      <c r="Q379">
        <f>SUM(punkty_rekrutacyjne47[[#This Row],[GHP]:[GJP]])/10</f>
        <v>20.7</v>
      </c>
      <c r="R379" t="b">
        <f>punkty_rekrutacyjne47[[#This Row],[Punkty za zach i os]]+punkty_rekrutacyjne47[[#This Row],[Punkty za oceny]]&gt;punkty_rekrutacyjne47[[#This Row],[Punkty za egzamin]]</f>
        <v>1</v>
      </c>
    </row>
    <row r="380" spans="2:18" hidden="1" x14ac:dyDescent="0.25">
      <c r="B380" s="1" t="s">
        <v>516</v>
      </c>
      <c r="C380" s="1" t="s">
        <v>16</v>
      </c>
      <c r="D380">
        <v>8</v>
      </c>
      <c r="E380">
        <v>2</v>
      </c>
      <c r="F380">
        <f>IF(punkty_rekrutacyjne47[[#This Row],[Zachowanie]]=6,2,0)+punkty_rekrutacyjne47[[#This Row],[Osiagniecia]]</f>
        <v>8</v>
      </c>
      <c r="G380">
        <v>4</v>
      </c>
      <c r="H380">
        <v>3</v>
      </c>
      <c r="I380">
        <v>2</v>
      </c>
      <c r="J380">
        <v>4</v>
      </c>
      <c r="K38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80">
        <v>37</v>
      </c>
      <c r="M380">
        <v>45</v>
      </c>
      <c r="N380">
        <v>53</v>
      </c>
      <c r="O380">
        <v>100</v>
      </c>
      <c r="P380">
        <v>63</v>
      </c>
      <c r="Q380">
        <f>SUM(punkty_rekrutacyjne47[[#This Row],[GHP]:[GJP]])/10</f>
        <v>29.8</v>
      </c>
      <c r="R380" t="b">
        <f>punkty_rekrutacyjne47[[#This Row],[Punkty za zach i os]]+punkty_rekrutacyjne47[[#This Row],[Punkty za oceny]]&gt;punkty_rekrutacyjne47[[#This Row],[Punkty za egzamin]]</f>
        <v>0</v>
      </c>
    </row>
    <row r="381" spans="2:18" hidden="1" x14ac:dyDescent="0.25">
      <c r="B381" s="1" t="s">
        <v>517</v>
      </c>
      <c r="C381" s="1" t="s">
        <v>518</v>
      </c>
      <c r="D381">
        <v>5</v>
      </c>
      <c r="E381">
        <v>2</v>
      </c>
      <c r="F381">
        <f>IF(punkty_rekrutacyjne47[[#This Row],[Zachowanie]]=6,2,0)+punkty_rekrutacyjne47[[#This Row],[Osiagniecia]]</f>
        <v>5</v>
      </c>
      <c r="G381">
        <v>4</v>
      </c>
      <c r="H381">
        <v>5</v>
      </c>
      <c r="I381">
        <v>2</v>
      </c>
      <c r="J381">
        <v>4</v>
      </c>
      <c r="K38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81">
        <v>63</v>
      </c>
      <c r="M381">
        <v>100</v>
      </c>
      <c r="N381">
        <v>26</v>
      </c>
      <c r="O381">
        <v>46</v>
      </c>
      <c r="P381">
        <v>85</v>
      </c>
      <c r="Q381">
        <f>SUM(punkty_rekrutacyjne47[[#This Row],[GHP]:[GJP]])/10</f>
        <v>32</v>
      </c>
      <c r="R381" t="b">
        <f>punkty_rekrutacyjne47[[#This Row],[Punkty za zach i os]]+punkty_rekrutacyjne47[[#This Row],[Punkty za oceny]]&gt;punkty_rekrutacyjne47[[#This Row],[Punkty za egzamin]]</f>
        <v>0</v>
      </c>
    </row>
    <row r="382" spans="2:18" hidden="1" x14ac:dyDescent="0.25">
      <c r="B382" s="1" t="s">
        <v>519</v>
      </c>
      <c r="C382" s="1" t="s">
        <v>520</v>
      </c>
      <c r="D382">
        <v>3</v>
      </c>
      <c r="E382">
        <v>3</v>
      </c>
      <c r="F382">
        <f>IF(punkty_rekrutacyjne47[[#This Row],[Zachowanie]]=6,2,0)+punkty_rekrutacyjne47[[#This Row],[Osiagniecia]]</f>
        <v>3</v>
      </c>
      <c r="G382">
        <v>3</v>
      </c>
      <c r="H382">
        <v>6</v>
      </c>
      <c r="I382">
        <v>3</v>
      </c>
      <c r="J382">
        <v>2</v>
      </c>
      <c r="K38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82">
        <v>62</v>
      </c>
      <c r="M382">
        <v>92</v>
      </c>
      <c r="N382">
        <v>75</v>
      </c>
      <c r="O382">
        <v>30</v>
      </c>
      <c r="P382">
        <v>86</v>
      </c>
      <c r="Q382">
        <f>SUM(punkty_rekrutacyjne47[[#This Row],[GHP]:[GJP]])/10</f>
        <v>34.5</v>
      </c>
      <c r="R382" t="b">
        <f>punkty_rekrutacyjne47[[#This Row],[Punkty za zach i os]]+punkty_rekrutacyjne47[[#This Row],[Punkty za oceny]]&gt;punkty_rekrutacyjne47[[#This Row],[Punkty za egzamin]]</f>
        <v>0</v>
      </c>
    </row>
    <row r="383" spans="2:18" x14ac:dyDescent="0.25">
      <c r="B383" s="1" t="s">
        <v>521</v>
      </c>
      <c r="C383" s="1" t="s">
        <v>43</v>
      </c>
      <c r="D383">
        <v>6</v>
      </c>
      <c r="E383">
        <v>4</v>
      </c>
      <c r="F383">
        <f>IF(punkty_rekrutacyjne47[[#This Row],[Zachowanie]]=6,2,0)+punkty_rekrutacyjne47[[#This Row],[Osiagniecia]]</f>
        <v>6</v>
      </c>
      <c r="G383">
        <v>2</v>
      </c>
      <c r="H383">
        <v>4</v>
      </c>
      <c r="I383">
        <v>4</v>
      </c>
      <c r="J383">
        <v>6</v>
      </c>
      <c r="K38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83">
        <v>16</v>
      </c>
      <c r="M383">
        <v>19</v>
      </c>
      <c r="N383">
        <v>66</v>
      </c>
      <c r="O383">
        <v>96</v>
      </c>
      <c r="P383">
        <v>61</v>
      </c>
      <c r="Q383">
        <f>SUM(punkty_rekrutacyjne47[[#This Row],[GHP]:[GJP]])/10</f>
        <v>25.8</v>
      </c>
      <c r="R383" t="b">
        <f>punkty_rekrutacyjne47[[#This Row],[Punkty za zach i os]]+punkty_rekrutacyjne47[[#This Row],[Punkty za oceny]]&gt;punkty_rekrutacyjne47[[#This Row],[Punkty za egzamin]]</f>
        <v>1</v>
      </c>
    </row>
    <row r="384" spans="2:18" hidden="1" x14ac:dyDescent="0.25">
      <c r="B384" s="1" t="s">
        <v>237</v>
      </c>
      <c r="C384" s="1" t="s">
        <v>166</v>
      </c>
      <c r="D384">
        <v>4</v>
      </c>
      <c r="E384">
        <v>5</v>
      </c>
      <c r="F384">
        <f>IF(punkty_rekrutacyjne47[[#This Row],[Zachowanie]]=6,2,0)+punkty_rekrutacyjne47[[#This Row],[Osiagniecia]]</f>
        <v>4</v>
      </c>
      <c r="G384">
        <v>4</v>
      </c>
      <c r="H384">
        <v>4</v>
      </c>
      <c r="I384">
        <v>2</v>
      </c>
      <c r="J384">
        <v>2</v>
      </c>
      <c r="K38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84">
        <v>71</v>
      </c>
      <c r="M384">
        <v>99</v>
      </c>
      <c r="N384">
        <v>56</v>
      </c>
      <c r="O384">
        <v>2</v>
      </c>
      <c r="P384">
        <v>43</v>
      </c>
      <c r="Q384">
        <f>SUM(punkty_rekrutacyjne47[[#This Row],[GHP]:[GJP]])/10</f>
        <v>27.1</v>
      </c>
      <c r="R384" t="b">
        <f>punkty_rekrutacyjne47[[#This Row],[Punkty za zach i os]]+punkty_rekrutacyjne47[[#This Row],[Punkty za oceny]]&gt;punkty_rekrutacyjne47[[#This Row],[Punkty za egzamin]]</f>
        <v>0</v>
      </c>
    </row>
    <row r="385" spans="2:18" x14ac:dyDescent="0.25">
      <c r="B385" s="1" t="s">
        <v>522</v>
      </c>
      <c r="C385" s="1" t="s">
        <v>288</v>
      </c>
      <c r="D385">
        <v>8</v>
      </c>
      <c r="E385">
        <v>2</v>
      </c>
      <c r="F385">
        <f>IF(punkty_rekrutacyjne47[[#This Row],[Zachowanie]]=6,2,0)+punkty_rekrutacyjne47[[#This Row],[Osiagniecia]]</f>
        <v>8</v>
      </c>
      <c r="G385">
        <v>6</v>
      </c>
      <c r="H385">
        <v>2</v>
      </c>
      <c r="I385">
        <v>6</v>
      </c>
      <c r="J385">
        <v>5</v>
      </c>
      <c r="K38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85">
        <v>62</v>
      </c>
      <c r="M385">
        <v>49</v>
      </c>
      <c r="N385">
        <v>45</v>
      </c>
      <c r="O385">
        <v>42</v>
      </c>
      <c r="P385">
        <v>53</v>
      </c>
      <c r="Q385">
        <f>SUM(punkty_rekrutacyjne47[[#This Row],[GHP]:[GJP]])/10</f>
        <v>25.1</v>
      </c>
      <c r="R385" t="b">
        <f>punkty_rekrutacyjne47[[#This Row],[Punkty za zach i os]]+punkty_rekrutacyjne47[[#This Row],[Punkty za oceny]]&gt;punkty_rekrutacyjne47[[#This Row],[Punkty za egzamin]]</f>
        <v>1</v>
      </c>
    </row>
    <row r="386" spans="2:18" x14ac:dyDescent="0.25">
      <c r="B386" s="1" t="s">
        <v>523</v>
      </c>
      <c r="C386" s="1" t="s">
        <v>279</v>
      </c>
      <c r="D386">
        <v>2</v>
      </c>
      <c r="E386">
        <v>3</v>
      </c>
      <c r="F386">
        <f>IF(punkty_rekrutacyjne47[[#This Row],[Zachowanie]]=6,2,0)+punkty_rekrutacyjne47[[#This Row],[Osiagniecia]]</f>
        <v>2</v>
      </c>
      <c r="G386">
        <v>2</v>
      </c>
      <c r="H386">
        <v>5</v>
      </c>
      <c r="I386">
        <v>5</v>
      </c>
      <c r="J386">
        <v>2</v>
      </c>
      <c r="K38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386">
        <v>44</v>
      </c>
      <c r="M386">
        <v>30</v>
      </c>
      <c r="N386">
        <v>61</v>
      </c>
      <c r="O386">
        <v>13</v>
      </c>
      <c r="P386">
        <v>30</v>
      </c>
      <c r="Q386">
        <f>SUM(punkty_rekrutacyjne47[[#This Row],[GHP]:[GJP]])/10</f>
        <v>17.8</v>
      </c>
      <c r="R386" t="b">
        <f>punkty_rekrutacyjne47[[#This Row],[Punkty za zach i os]]+punkty_rekrutacyjne47[[#This Row],[Punkty za oceny]]&gt;punkty_rekrutacyjne47[[#This Row],[Punkty za egzamin]]</f>
        <v>1</v>
      </c>
    </row>
    <row r="387" spans="2:18" hidden="1" x14ac:dyDescent="0.25">
      <c r="B387" s="1" t="s">
        <v>524</v>
      </c>
      <c r="C387" s="1" t="s">
        <v>99</v>
      </c>
      <c r="D387">
        <v>5</v>
      </c>
      <c r="E387">
        <v>6</v>
      </c>
      <c r="F387">
        <f>IF(punkty_rekrutacyjne47[[#This Row],[Zachowanie]]=6,2,0)+punkty_rekrutacyjne47[[#This Row],[Osiagniecia]]</f>
        <v>7</v>
      </c>
      <c r="G387">
        <v>5</v>
      </c>
      <c r="H387">
        <v>3</v>
      </c>
      <c r="I387">
        <v>2</v>
      </c>
      <c r="J387">
        <v>4</v>
      </c>
      <c r="K38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87">
        <v>55</v>
      </c>
      <c r="M387">
        <v>18</v>
      </c>
      <c r="N387">
        <v>46</v>
      </c>
      <c r="O387">
        <v>82</v>
      </c>
      <c r="P387">
        <v>71</v>
      </c>
      <c r="Q387">
        <f>SUM(punkty_rekrutacyjne47[[#This Row],[GHP]:[GJP]])/10</f>
        <v>27.2</v>
      </c>
      <c r="R387" t="b">
        <f>punkty_rekrutacyjne47[[#This Row],[Punkty za zach i os]]+punkty_rekrutacyjne47[[#This Row],[Punkty za oceny]]&gt;punkty_rekrutacyjne47[[#This Row],[Punkty za egzamin]]</f>
        <v>0</v>
      </c>
    </row>
    <row r="388" spans="2:18" x14ac:dyDescent="0.25">
      <c r="B388" s="1" t="s">
        <v>525</v>
      </c>
      <c r="C388" s="1" t="s">
        <v>526</v>
      </c>
      <c r="D388">
        <v>5</v>
      </c>
      <c r="E388">
        <v>2</v>
      </c>
      <c r="F388">
        <f>IF(punkty_rekrutacyjne47[[#This Row],[Zachowanie]]=6,2,0)+punkty_rekrutacyjne47[[#This Row],[Osiagniecia]]</f>
        <v>5</v>
      </c>
      <c r="G388">
        <v>5</v>
      </c>
      <c r="H388">
        <v>6</v>
      </c>
      <c r="I388">
        <v>3</v>
      </c>
      <c r="J388">
        <v>3</v>
      </c>
      <c r="K38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88">
        <v>23</v>
      </c>
      <c r="M388">
        <v>10</v>
      </c>
      <c r="N388">
        <v>99</v>
      </c>
      <c r="O388">
        <v>23</v>
      </c>
      <c r="P388">
        <v>4</v>
      </c>
      <c r="Q388">
        <f>SUM(punkty_rekrutacyjne47[[#This Row],[GHP]:[GJP]])/10</f>
        <v>15.9</v>
      </c>
      <c r="R388" t="b">
        <f>punkty_rekrutacyjne47[[#This Row],[Punkty za zach i os]]+punkty_rekrutacyjne47[[#This Row],[Punkty za oceny]]&gt;punkty_rekrutacyjne47[[#This Row],[Punkty za egzamin]]</f>
        <v>1</v>
      </c>
    </row>
    <row r="389" spans="2:18" x14ac:dyDescent="0.25">
      <c r="B389" s="1" t="s">
        <v>527</v>
      </c>
      <c r="C389" s="1" t="s">
        <v>340</v>
      </c>
      <c r="D389">
        <v>5</v>
      </c>
      <c r="E389">
        <v>4</v>
      </c>
      <c r="F389">
        <f>IF(punkty_rekrutacyjne47[[#This Row],[Zachowanie]]=6,2,0)+punkty_rekrutacyjne47[[#This Row],[Osiagniecia]]</f>
        <v>5</v>
      </c>
      <c r="G389">
        <v>3</v>
      </c>
      <c r="H389">
        <v>5</v>
      </c>
      <c r="I389">
        <v>6</v>
      </c>
      <c r="J389">
        <v>2</v>
      </c>
      <c r="K38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389">
        <v>72</v>
      </c>
      <c r="M389">
        <v>22</v>
      </c>
      <c r="N389">
        <v>90</v>
      </c>
      <c r="O389">
        <v>8</v>
      </c>
      <c r="P389">
        <v>61</v>
      </c>
      <c r="Q389">
        <f>SUM(punkty_rekrutacyjne47[[#This Row],[GHP]:[GJP]])/10</f>
        <v>25.3</v>
      </c>
      <c r="R389" t="b">
        <f>punkty_rekrutacyjne47[[#This Row],[Punkty za zach i os]]+punkty_rekrutacyjne47[[#This Row],[Punkty za oceny]]&gt;punkty_rekrutacyjne47[[#This Row],[Punkty za egzamin]]</f>
        <v>1</v>
      </c>
    </row>
    <row r="390" spans="2:18" x14ac:dyDescent="0.25">
      <c r="B390" s="1" t="s">
        <v>528</v>
      </c>
      <c r="C390" s="1" t="s">
        <v>126</v>
      </c>
      <c r="D390">
        <v>3</v>
      </c>
      <c r="E390">
        <v>3</v>
      </c>
      <c r="F390">
        <f>IF(punkty_rekrutacyjne47[[#This Row],[Zachowanie]]=6,2,0)+punkty_rekrutacyjne47[[#This Row],[Osiagniecia]]</f>
        <v>3</v>
      </c>
      <c r="G390">
        <v>6</v>
      </c>
      <c r="H390">
        <v>2</v>
      </c>
      <c r="I390">
        <v>4</v>
      </c>
      <c r="J390">
        <v>6</v>
      </c>
      <c r="K39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390">
        <v>95</v>
      </c>
      <c r="M390">
        <v>18</v>
      </c>
      <c r="N390">
        <v>32</v>
      </c>
      <c r="O390">
        <v>67</v>
      </c>
      <c r="P390">
        <v>36</v>
      </c>
      <c r="Q390">
        <f>SUM(punkty_rekrutacyjne47[[#This Row],[GHP]:[GJP]])/10</f>
        <v>24.8</v>
      </c>
      <c r="R390" t="b">
        <f>punkty_rekrutacyjne47[[#This Row],[Punkty za zach i os]]+punkty_rekrutacyjne47[[#This Row],[Punkty za oceny]]&gt;punkty_rekrutacyjne47[[#This Row],[Punkty za egzamin]]</f>
        <v>1</v>
      </c>
    </row>
    <row r="391" spans="2:18" x14ac:dyDescent="0.25">
      <c r="B391" s="1" t="s">
        <v>529</v>
      </c>
      <c r="C391" s="1" t="s">
        <v>530</v>
      </c>
      <c r="D391">
        <v>5</v>
      </c>
      <c r="E391">
        <v>5</v>
      </c>
      <c r="F391">
        <f>IF(punkty_rekrutacyjne47[[#This Row],[Zachowanie]]=6,2,0)+punkty_rekrutacyjne47[[#This Row],[Osiagniecia]]</f>
        <v>5</v>
      </c>
      <c r="G391">
        <v>5</v>
      </c>
      <c r="H391">
        <v>5</v>
      </c>
      <c r="I391">
        <v>5</v>
      </c>
      <c r="J391">
        <v>3</v>
      </c>
      <c r="K39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91">
        <v>99</v>
      </c>
      <c r="M391">
        <v>47</v>
      </c>
      <c r="N391">
        <v>3</v>
      </c>
      <c r="O391">
        <v>6</v>
      </c>
      <c r="P391">
        <v>59</v>
      </c>
      <c r="Q391">
        <f>SUM(punkty_rekrutacyjne47[[#This Row],[GHP]:[GJP]])/10</f>
        <v>21.4</v>
      </c>
      <c r="R391" t="b">
        <f>punkty_rekrutacyjne47[[#This Row],[Punkty za zach i os]]+punkty_rekrutacyjne47[[#This Row],[Punkty za oceny]]&gt;punkty_rekrutacyjne47[[#This Row],[Punkty za egzamin]]</f>
        <v>1</v>
      </c>
    </row>
    <row r="392" spans="2:18" hidden="1" x14ac:dyDescent="0.25">
      <c r="B392" s="1" t="s">
        <v>531</v>
      </c>
      <c r="C392" s="1" t="s">
        <v>532</v>
      </c>
      <c r="D392">
        <v>5</v>
      </c>
      <c r="E392">
        <v>5</v>
      </c>
      <c r="F392">
        <f>IF(punkty_rekrutacyjne47[[#This Row],[Zachowanie]]=6,2,0)+punkty_rekrutacyjne47[[#This Row],[Osiagniecia]]</f>
        <v>5</v>
      </c>
      <c r="G392">
        <v>3</v>
      </c>
      <c r="H392">
        <v>4</v>
      </c>
      <c r="I392">
        <v>5</v>
      </c>
      <c r="J392">
        <v>2</v>
      </c>
      <c r="K39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392">
        <v>97</v>
      </c>
      <c r="M392">
        <v>87</v>
      </c>
      <c r="N392">
        <v>7</v>
      </c>
      <c r="O392">
        <v>93</v>
      </c>
      <c r="P392">
        <v>19</v>
      </c>
      <c r="Q392">
        <f>SUM(punkty_rekrutacyjne47[[#This Row],[GHP]:[GJP]])/10</f>
        <v>30.3</v>
      </c>
      <c r="R392" t="b">
        <f>punkty_rekrutacyjne47[[#This Row],[Punkty za zach i os]]+punkty_rekrutacyjne47[[#This Row],[Punkty za oceny]]&gt;punkty_rekrutacyjne47[[#This Row],[Punkty za egzamin]]</f>
        <v>0</v>
      </c>
    </row>
    <row r="393" spans="2:18" x14ac:dyDescent="0.25">
      <c r="B393" s="1" t="s">
        <v>533</v>
      </c>
      <c r="C393" s="1" t="s">
        <v>45</v>
      </c>
      <c r="D393">
        <v>3</v>
      </c>
      <c r="E393">
        <v>6</v>
      </c>
      <c r="F393">
        <f>IF(punkty_rekrutacyjne47[[#This Row],[Zachowanie]]=6,2,0)+punkty_rekrutacyjne47[[#This Row],[Osiagniecia]]</f>
        <v>5</v>
      </c>
      <c r="G393">
        <v>6</v>
      </c>
      <c r="H393">
        <v>6</v>
      </c>
      <c r="I393">
        <v>2</v>
      </c>
      <c r="J393">
        <v>5</v>
      </c>
      <c r="K39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393">
        <v>57</v>
      </c>
      <c r="M393">
        <v>44</v>
      </c>
      <c r="N393">
        <v>90</v>
      </c>
      <c r="O393">
        <v>33</v>
      </c>
      <c r="P393">
        <v>78</v>
      </c>
      <c r="Q393">
        <f>SUM(punkty_rekrutacyjne47[[#This Row],[GHP]:[GJP]])/10</f>
        <v>30.2</v>
      </c>
      <c r="R393" t="b">
        <f>punkty_rekrutacyjne47[[#This Row],[Punkty za zach i os]]+punkty_rekrutacyjne47[[#This Row],[Punkty za oceny]]&gt;punkty_rekrutacyjne47[[#This Row],[Punkty za egzamin]]</f>
        <v>1</v>
      </c>
    </row>
    <row r="394" spans="2:18" hidden="1" x14ac:dyDescent="0.25">
      <c r="B394" s="1" t="s">
        <v>534</v>
      </c>
      <c r="C394" s="1" t="s">
        <v>90</v>
      </c>
      <c r="D394">
        <v>2</v>
      </c>
      <c r="E394">
        <v>4</v>
      </c>
      <c r="F394">
        <f>IF(punkty_rekrutacyjne47[[#This Row],[Zachowanie]]=6,2,0)+punkty_rekrutacyjne47[[#This Row],[Osiagniecia]]</f>
        <v>2</v>
      </c>
      <c r="G394">
        <v>5</v>
      </c>
      <c r="H394">
        <v>3</v>
      </c>
      <c r="I394">
        <v>2</v>
      </c>
      <c r="J394">
        <v>2</v>
      </c>
      <c r="K39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94">
        <v>35</v>
      </c>
      <c r="M394">
        <v>82</v>
      </c>
      <c r="N394">
        <v>52</v>
      </c>
      <c r="O394">
        <v>15</v>
      </c>
      <c r="P394">
        <v>51</v>
      </c>
      <c r="Q394">
        <f>SUM(punkty_rekrutacyjne47[[#This Row],[GHP]:[GJP]])/10</f>
        <v>23.5</v>
      </c>
      <c r="R394" t="b">
        <f>punkty_rekrutacyjne47[[#This Row],[Punkty za zach i os]]+punkty_rekrutacyjne47[[#This Row],[Punkty za oceny]]&gt;punkty_rekrutacyjne47[[#This Row],[Punkty za egzamin]]</f>
        <v>0</v>
      </c>
    </row>
    <row r="395" spans="2:18" x14ac:dyDescent="0.25">
      <c r="B395" s="1" t="s">
        <v>535</v>
      </c>
      <c r="C395" s="1" t="s">
        <v>536</v>
      </c>
      <c r="D395">
        <v>1</v>
      </c>
      <c r="E395">
        <v>5</v>
      </c>
      <c r="F395">
        <f>IF(punkty_rekrutacyjne47[[#This Row],[Zachowanie]]=6,2,0)+punkty_rekrutacyjne47[[#This Row],[Osiagniecia]]</f>
        <v>1</v>
      </c>
      <c r="G395">
        <v>5</v>
      </c>
      <c r="H395">
        <v>6</v>
      </c>
      <c r="I395">
        <v>4</v>
      </c>
      <c r="J395">
        <v>6</v>
      </c>
      <c r="K39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395">
        <v>19</v>
      </c>
      <c r="M395">
        <v>32</v>
      </c>
      <c r="N395">
        <v>74</v>
      </c>
      <c r="O395">
        <v>31</v>
      </c>
      <c r="P395">
        <v>58</v>
      </c>
      <c r="Q395">
        <f>SUM(punkty_rekrutacyjne47[[#This Row],[GHP]:[GJP]])/10</f>
        <v>21.4</v>
      </c>
      <c r="R395" t="b">
        <f>punkty_rekrutacyjne47[[#This Row],[Punkty za zach i os]]+punkty_rekrutacyjne47[[#This Row],[Punkty za oceny]]&gt;punkty_rekrutacyjne47[[#This Row],[Punkty za egzamin]]</f>
        <v>1</v>
      </c>
    </row>
    <row r="396" spans="2:18" hidden="1" x14ac:dyDescent="0.25">
      <c r="B396" s="1" t="s">
        <v>537</v>
      </c>
      <c r="C396" s="1" t="s">
        <v>538</v>
      </c>
      <c r="D396">
        <v>0</v>
      </c>
      <c r="E396">
        <v>5</v>
      </c>
      <c r="F396">
        <f>IF(punkty_rekrutacyjne47[[#This Row],[Zachowanie]]=6,2,0)+punkty_rekrutacyjne47[[#This Row],[Osiagniecia]]</f>
        <v>0</v>
      </c>
      <c r="G396">
        <v>2</v>
      </c>
      <c r="H396">
        <v>2</v>
      </c>
      <c r="I396">
        <v>5</v>
      </c>
      <c r="J396">
        <v>3</v>
      </c>
      <c r="K39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396">
        <v>45</v>
      </c>
      <c r="M396">
        <v>52</v>
      </c>
      <c r="N396">
        <v>32</v>
      </c>
      <c r="O396">
        <v>42</v>
      </c>
      <c r="P396">
        <v>33</v>
      </c>
      <c r="Q396">
        <f>SUM(punkty_rekrutacyjne47[[#This Row],[GHP]:[GJP]])/10</f>
        <v>20.399999999999999</v>
      </c>
      <c r="R396" t="b">
        <f>punkty_rekrutacyjne47[[#This Row],[Punkty za zach i os]]+punkty_rekrutacyjne47[[#This Row],[Punkty za oceny]]&gt;punkty_rekrutacyjne47[[#This Row],[Punkty za egzamin]]</f>
        <v>0</v>
      </c>
    </row>
    <row r="397" spans="2:18" x14ac:dyDescent="0.25">
      <c r="B397" s="1" t="s">
        <v>539</v>
      </c>
      <c r="C397" s="1" t="s">
        <v>540</v>
      </c>
      <c r="D397">
        <v>8</v>
      </c>
      <c r="E397">
        <v>5</v>
      </c>
      <c r="F397">
        <f>IF(punkty_rekrutacyjne47[[#This Row],[Zachowanie]]=6,2,0)+punkty_rekrutacyjne47[[#This Row],[Osiagniecia]]</f>
        <v>8</v>
      </c>
      <c r="G397">
        <v>6</v>
      </c>
      <c r="H397">
        <v>2</v>
      </c>
      <c r="I397">
        <v>4</v>
      </c>
      <c r="J397">
        <v>3</v>
      </c>
      <c r="K39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97">
        <v>78</v>
      </c>
      <c r="M397">
        <v>38</v>
      </c>
      <c r="N397">
        <v>62</v>
      </c>
      <c r="O397">
        <v>45</v>
      </c>
      <c r="P397">
        <v>55</v>
      </c>
      <c r="Q397">
        <f>SUM(punkty_rekrutacyjne47[[#This Row],[GHP]:[GJP]])/10</f>
        <v>27.8</v>
      </c>
      <c r="R397" t="b">
        <f>punkty_rekrutacyjne47[[#This Row],[Punkty za zach i os]]+punkty_rekrutacyjne47[[#This Row],[Punkty za oceny]]&gt;punkty_rekrutacyjne47[[#This Row],[Punkty za egzamin]]</f>
        <v>1</v>
      </c>
    </row>
    <row r="398" spans="2:18" hidden="1" x14ac:dyDescent="0.25">
      <c r="B398" s="1" t="s">
        <v>541</v>
      </c>
      <c r="C398" s="1" t="s">
        <v>503</v>
      </c>
      <c r="D398">
        <v>6</v>
      </c>
      <c r="E398">
        <v>4</v>
      </c>
      <c r="F398">
        <f>IF(punkty_rekrutacyjne47[[#This Row],[Zachowanie]]=6,2,0)+punkty_rekrutacyjne47[[#This Row],[Osiagniecia]]</f>
        <v>6</v>
      </c>
      <c r="G398">
        <v>2</v>
      </c>
      <c r="H398">
        <v>6</v>
      </c>
      <c r="I398">
        <v>2</v>
      </c>
      <c r="J398">
        <v>6</v>
      </c>
      <c r="K39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398">
        <v>20</v>
      </c>
      <c r="M398">
        <v>92</v>
      </c>
      <c r="N398">
        <v>44</v>
      </c>
      <c r="O398">
        <v>89</v>
      </c>
      <c r="P398">
        <v>79</v>
      </c>
      <c r="Q398">
        <f>SUM(punkty_rekrutacyjne47[[#This Row],[GHP]:[GJP]])/10</f>
        <v>32.4</v>
      </c>
      <c r="R398" t="b">
        <f>punkty_rekrutacyjne47[[#This Row],[Punkty za zach i os]]+punkty_rekrutacyjne47[[#This Row],[Punkty za oceny]]&gt;punkty_rekrutacyjne47[[#This Row],[Punkty za egzamin]]</f>
        <v>0</v>
      </c>
    </row>
    <row r="399" spans="2:18" hidden="1" x14ac:dyDescent="0.25">
      <c r="B399" s="1" t="s">
        <v>542</v>
      </c>
      <c r="C399" s="1" t="s">
        <v>117</v>
      </c>
      <c r="D399">
        <v>4</v>
      </c>
      <c r="E399">
        <v>2</v>
      </c>
      <c r="F399">
        <f>IF(punkty_rekrutacyjne47[[#This Row],[Zachowanie]]=6,2,0)+punkty_rekrutacyjne47[[#This Row],[Osiagniecia]]</f>
        <v>4</v>
      </c>
      <c r="G399">
        <v>2</v>
      </c>
      <c r="H399">
        <v>4</v>
      </c>
      <c r="I399">
        <v>3</v>
      </c>
      <c r="J399">
        <v>3</v>
      </c>
      <c r="K39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399">
        <v>36</v>
      </c>
      <c r="M399">
        <v>79</v>
      </c>
      <c r="N399">
        <v>62</v>
      </c>
      <c r="O399">
        <v>8</v>
      </c>
      <c r="P399">
        <v>47</v>
      </c>
      <c r="Q399">
        <f>SUM(punkty_rekrutacyjne47[[#This Row],[GHP]:[GJP]])/10</f>
        <v>23.2</v>
      </c>
      <c r="R399" t="b">
        <f>punkty_rekrutacyjne47[[#This Row],[Punkty za zach i os]]+punkty_rekrutacyjne47[[#This Row],[Punkty za oceny]]&gt;punkty_rekrutacyjne47[[#This Row],[Punkty za egzamin]]</f>
        <v>0</v>
      </c>
    </row>
    <row r="400" spans="2:18" hidden="1" x14ac:dyDescent="0.25">
      <c r="B400" s="1" t="s">
        <v>543</v>
      </c>
      <c r="C400" s="1" t="s">
        <v>41</v>
      </c>
      <c r="D400">
        <v>0</v>
      </c>
      <c r="E400">
        <v>2</v>
      </c>
      <c r="F400">
        <f>IF(punkty_rekrutacyjne47[[#This Row],[Zachowanie]]=6,2,0)+punkty_rekrutacyjne47[[#This Row],[Osiagniecia]]</f>
        <v>0</v>
      </c>
      <c r="G400">
        <v>2</v>
      </c>
      <c r="H400">
        <v>4</v>
      </c>
      <c r="I400">
        <v>2</v>
      </c>
      <c r="J400">
        <v>4</v>
      </c>
      <c r="K40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400">
        <v>24</v>
      </c>
      <c r="M400">
        <v>81</v>
      </c>
      <c r="N400">
        <v>74</v>
      </c>
      <c r="O400">
        <v>4</v>
      </c>
      <c r="P400">
        <v>92</v>
      </c>
      <c r="Q400">
        <f>SUM(punkty_rekrutacyjne47[[#This Row],[GHP]:[GJP]])/10</f>
        <v>27.5</v>
      </c>
      <c r="R400" t="b">
        <f>punkty_rekrutacyjne47[[#This Row],[Punkty za zach i os]]+punkty_rekrutacyjne47[[#This Row],[Punkty za oceny]]&gt;punkty_rekrutacyjne47[[#This Row],[Punkty za egzamin]]</f>
        <v>0</v>
      </c>
    </row>
    <row r="401" spans="2:18" x14ac:dyDescent="0.25">
      <c r="B401" s="1" t="s">
        <v>544</v>
      </c>
      <c r="C401" s="1" t="s">
        <v>324</v>
      </c>
      <c r="D401">
        <v>3</v>
      </c>
      <c r="E401">
        <v>3</v>
      </c>
      <c r="F401">
        <f>IF(punkty_rekrutacyjne47[[#This Row],[Zachowanie]]=6,2,0)+punkty_rekrutacyjne47[[#This Row],[Osiagniecia]]</f>
        <v>3</v>
      </c>
      <c r="G401">
        <v>5</v>
      </c>
      <c r="H401">
        <v>6</v>
      </c>
      <c r="I401">
        <v>4</v>
      </c>
      <c r="J401">
        <v>3</v>
      </c>
      <c r="K40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01">
        <v>68</v>
      </c>
      <c r="M401">
        <v>76</v>
      </c>
      <c r="N401">
        <v>21</v>
      </c>
      <c r="O401">
        <v>59</v>
      </c>
      <c r="P401">
        <v>66</v>
      </c>
      <c r="Q401">
        <f>SUM(punkty_rekrutacyjne47[[#This Row],[GHP]:[GJP]])/10</f>
        <v>29</v>
      </c>
      <c r="R401" t="b">
        <f>punkty_rekrutacyjne47[[#This Row],[Punkty za zach i os]]+punkty_rekrutacyjne47[[#This Row],[Punkty za oceny]]&gt;punkty_rekrutacyjne47[[#This Row],[Punkty za egzamin]]</f>
        <v>1</v>
      </c>
    </row>
    <row r="402" spans="2:18" x14ac:dyDescent="0.25">
      <c r="B402" s="1" t="s">
        <v>545</v>
      </c>
      <c r="C402" s="1" t="s">
        <v>253</v>
      </c>
      <c r="D402">
        <v>4</v>
      </c>
      <c r="E402">
        <v>3</v>
      </c>
      <c r="F402">
        <f>IF(punkty_rekrutacyjne47[[#This Row],[Zachowanie]]=6,2,0)+punkty_rekrutacyjne47[[#This Row],[Osiagniecia]]</f>
        <v>4</v>
      </c>
      <c r="G402">
        <v>2</v>
      </c>
      <c r="H402">
        <v>4</v>
      </c>
      <c r="I402">
        <v>4</v>
      </c>
      <c r="J402">
        <v>5</v>
      </c>
      <c r="K40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02">
        <v>70</v>
      </c>
      <c r="M402">
        <v>34</v>
      </c>
      <c r="N402">
        <v>18</v>
      </c>
      <c r="O402">
        <v>27</v>
      </c>
      <c r="P402">
        <v>70</v>
      </c>
      <c r="Q402">
        <f>SUM(punkty_rekrutacyjne47[[#This Row],[GHP]:[GJP]])/10</f>
        <v>21.9</v>
      </c>
      <c r="R402" t="b">
        <f>punkty_rekrutacyjne47[[#This Row],[Punkty za zach i os]]+punkty_rekrutacyjne47[[#This Row],[Punkty za oceny]]&gt;punkty_rekrutacyjne47[[#This Row],[Punkty za egzamin]]</f>
        <v>1</v>
      </c>
    </row>
    <row r="403" spans="2:18" hidden="1" x14ac:dyDescent="0.25">
      <c r="B403" s="1" t="s">
        <v>546</v>
      </c>
      <c r="C403" s="1" t="s">
        <v>249</v>
      </c>
      <c r="D403">
        <v>2</v>
      </c>
      <c r="E403">
        <v>4</v>
      </c>
      <c r="F403">
        <f>IF(punkty_rekrutacyjne47[[#This Row],[Zachowanie]]=6,2,0)+punkty_rekrutacyjne47[[#This Row],[Osiagniecia]]</f>
        <v>2</v>
      </c>
      <c r="G403">
        <v>2</v>
      </c>
      <c r="H403">
        <v>4</v>
      </c>
      <c r="I403">
        <v>5</v>
      </c>
      <c r="J403">
        <v>2</v>
      </c>
      <c r="K40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403">
        <v>9</v>
      </c>
      <c r="M403">
        <v>76</v>
      </c>
      <c r="N403">
        <v>35</v>
      </c>
      <c r="O403">
        <v>83</v>
      </c>
      <c r="P403">
        <v>13</v>
      </c>
      <c r="Q403">
        <f>SUM(punkty_rekrutacyjne47[[#This Row],[GHP]:[GJP]])/10</f>
        <v>21.6</v>
      </c>
      <c r="R403" t="b">
        <f>punkty_rekrutacyjne47[[#This Row],[Punkty za zach i os]]+punkty_rekrutacyjne47[[#This Row],[Punkty za oceny]]&gt;punkty_rekrutacyjne47[[#This Row],[Punkty za egzamin]]</f>
        <v>0</v>
      </c>
    </row>
    <row r="404" spans="2:18" hidden="1" x14ac:dyDescent="0.25">
      <c r="B404" s="1" t="s">
        <v>547</v>
      </c>
      <c r="C404" s="1" t="s">
        <v>526</v>
      </c>
      <c r="D404">
        <v>6</v>
      </c>
      <c r="E404">
        <v>2</v>
      </c>
      <c r="F404">
        <f>IF(punkty_rekrutacyjne47[[#This Row],[Zachowanie]]=6,2,0)+punkty_rekrutacyjne47[[#This Row],[Osiagniecia]]</f>
        <v>6</v>
      </c>
      <c r="G404">
        <v>4</v>
      </c>
      <c r="H404">
        <v>2</v>
      </c>
      <c r="I404">
        <v>3</v>
      </c>
      <c r="J404">
        <v>2</v>
      </c>
      <c r="K40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404">
        <v>63</v>
      </c>
      <c r="M404">
        <v>31</v>
      </c>
      <c r="N404">
        <v>2</v>
      </c>
      <c r="O404">
        <v>74</v>
      </c>
      <c r="P404">
        <v>15</v>
      </c>
      <c r="Q404">
        <f>SUM(punkty_rekrutacyjne47[[#This Row],[GHP]:[GJP]])/10</f>
        <v>18.5</v>
      </c>
      <c r="R404" t="b">
        <f>punkty_rekrutacyjne47[[#This Row],[Punkty za zach i os]]+punkty_rekrutacyjne47[[#This Row],[Punkty za oceny]]&gt;punkty_rekrutacyjne47[[#This Row],[Punkty za egzamin]]</f>
        <v>0</v>
      </c>
    </row>
    <row r="405" spans="2:18" x14ac:dyDescent="0.25">
      <c r="B405" s="1" t="s">
        <v>548</v>
      </c>
      <c r="C405" s="1" t="s">
        <v>126</v>
      </c>
      <c r="D405">
        <v>4</v>
      </c>
      <c r="E405">
        <v>6</v>
      </c>
      <c r="F405">
        <f>IF(punkty_rekrutacyjne47[[#This Row],[Zachowanie]]=6,2,0)+punkty_rekrutacyjne47[[#This Row],[Osiagniecia]]</f>
        <v>6</v>
      </c>
      <c r="G405">
        <v>3</v>
      </c>
      <c r="H405">
        <v>5</v>
      </c>
      <c r="I405">
        <v>4</v>
      </c>
      <c r="J405">
        <v>4</v>
      </c>
      <c r="K40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05">
        <v>15</v>
      </c>
      <c r="M405">
        <v>57</v>
      </c>
      <c r="N405">
        <v>64</v>
      </c>
      <c r="O405">
        <v>60</v>
      </c>
      <c r="P405">
        <v>60</v>
      </c>
      <c r="Q405">
        <f>SUM(punkty_rekrutacyjne47[[#This Row],[GHP]:[GJP]])/10</f>
        <v>25.6</v>
      </c>
      <c r="R405" t="b">
        <f>punkty_rekrutacyjne47[[#This Row],[Punkty za zach i os]]+punkty_rekrutacyjne47[[#This Row],[Punkty za oceny]]&gt;punkty_rekrutacyjne47[[#This Row],[Punkty za egzamin]]</f>
        <v>1</v>
      </c>
    </row>
    <row r="406" spans="2:18" hidden="1" x14ac:dyDescent="0.25">
      <c r="B406" s="1" t="s">
        <v>549</v>
      </c>
      <c r="C406" s="1" t="s">
        <v>355</v>
      </c>
      <c r="D406">
        <v>6</v>
      </c>
      <c r="E406">
        <v>4</v>
      </c>
      <c r="F406">
        <f>IF(punkty_rekrutacyjne47[[#This Row],[Zachowanie]]=6,2,0)+punkty_rekrutacyjne47[[#This Row],[Osiagniecia]]</f>
        <v>6</v>
      </c>
      <c r="G406">
        <v>4</v>
      </c>
      <c r="H406">
        <v>2</v>
      </c>
      <c r="I406">
        <v>2</v>
      </c>
      <c r="J406">
        <v>2</v>
      </c>
      <c r="K40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406">
        <v>26</v>
      </c>
      <c r="M406">
        <v>6</v>
      </c>
      <c r="N406">
        <v>12</v>
      </c>
      <c r="O406">
        <v>71</v>
      </c>
      <c r="P406">
        <v>85</v>
      </c>
      <c r="Q406">
        <f>SUM(punkty_rekrutacyjne47[[#This Row],[GHP]:[GJP]])/10</f>
        <v>20</v>
      </c>
      <c r="R406" t="b">
        <f>punkty_rekrutacyjne47[[#This Row],[Punkty za zach i os]]+punkty_rekrutacyjne47[[#This Row],[Punkty za oceny]]&gt;punkty_rekrutacyjne47[[#This Row],[Punkty za egzamin]]</f>
        <v>0</v>
      </c>
    </row>
    <row r="407" spans="2:18" x14ac:dyDescent="0.25">
      <c r="B407" s="1" t="s">
        <v>550</v>
      </c>
      <c r="C407" s="1" t="s">
        <v>551</v>
      </c>
      <c r="D407">
        <v>5</v>
      </c>
      <c r="E407">
        <v>6</v>
      </c>
      <c r="F407">
        <f>IF(punkty_rekrutacyjne47[[#This Row],[Zachowanie]]=6,2,0)+punkty_rekrutacyjne47[[#This Row],[Osiagniecia]]</f>
        <v>7</v>
      </c>
      <c r="G407">
        <v>2</v>
      </c>
      <c r="H407">
        <v>4</v>
      </c>
      <c r="I407">
        <v>4</v>
      </c>
      <c r="J407">
        <v>3</v>
      </c>
      <c r="K40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07">
        <v>3</v>
      </c>
      <c r="M407">
        <v>8</v>
      </c>
      <c r="N407">
        <v>22</v>
      </c>
      <c r="O407">
        <v>75</v>
      </c>
      <c r="P407">
        <v>52</v>
      </c>
      <c r="Q407">
        <f>SUM(punkty_rekrutacyjne47[[#This Row],[GHP]:[GJP]])/10</f>
        <v>16</v>
      </c>
      <c r="R407" t="b">
        <f>punkty_rekrutacyjne47[[#This Row],[Punkty za zach i os]]+punkty_rekrutacyjne47[[#This Row],[Punkty za oceny]]&gt;punkty_rekrutacyjne47[[#This Row],[Punkty za egzamin]]</f>
        <v>1</v>
      </c>
    </row>
    <row r="408" spans="2:18" hidden="1" x14ac:dyDescent="0.25">
      <c r="B408" s="1" t="s">
        <v>552</v>
      </c>
      <c r="C408" s="1" t="s">
        <v>553</v>
      </c>
      <c r="D408">
        <v>0</v>
      </c>
      <c r="E408">
        <v>5</v>
      </c>
      <c r="F408">
        <f>IF(punkty_rekrutacyjne47[[#This Row],[Zachowanie]]=6,2,0)+punkty_rekrutacyjne47[[#This Row],[Osiagniecia]]</f>
        <v>0</v>
      </c>
      <c r="G408">
        <v>2</v>
      </c>
      <c r="H408">
        <v>4</v>
      </c>
      <c r="I408">
        <v>4</v>
      </c>
      <c r="J408">
        <v>4</v>
      </c>
      <c r="K40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08">
        <v>68</v>
      </c>
      <c r="M408">
        <v>77</v>
      </c>
      <c r="N408">
        <v>39</v>
      </c>
      <c r="O408">
        <v>95</v>
      </c>
      <c r="P408">
        <v>42</v>
      </c>
      <c r="Q408">
        <f>SUM(punkty_rekrutacyjne47[[#This Row],[GHP]:[GJP]])/10</f>
        <v>32.1</v>
      </c>
      <c r="R408" t="b">
        <f>punkty_rekrutacyjne47[[#This Row],[Punkty za zach i os]]+punkty_rekrutacyjne47[[#This Row],[Punkty za oceny]]&gt;punkty_rekrutacyjne47[[#This Row],[Punkty za egzamin]]</f>
        <v>0</v>
      </c>
    </row>
    <row r="409" spans="2:18" hidden="1" x14ac:dyDescent="0.25">
      <c r="B409" s="1" t="s">
        <v>554</v>
      </c>
      <c r="C409" s="1" t="s">
        <v>16</v>
      </c>
      <c r="D409">
        <v>4</v>
      </c>
      <c r="E409">
        <v>4</v>
      </c>
      <c r="F409">
        <f>IF(punkty_rekrutacyjne47[[#This Row],[Zachowanie]]=6,2,0)+punkty_rekrutacyjne47[[#This Row],[Osiagniecia]]</f>
        <v>4</v>
      </c>
      <c r="G409">
        <v>3</v>
      </c>
      <c r="H409">
        <v>2</v>
      </c>
      <c r="I409">
        <v>5</v>
      </c>
      <c r="J409">
        <v>4</v>
      </c>
      <c r="K40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09">
        <v>65</v>
      </c>
      <c r="M409">
        <v>42</v>
      </c>
      <c r="N409">
        <v>95</v>
      </c>
      <c r="O409">
        <v>95</v>
      </c>
      <c r="P409">
        <v>95</v>
      </c>
      <c r="Q409">
        <f>SUM(punkty_rekrutacyjne47[[#This Row],[GHP]:[GJP]])/10</f>
        <v>39.200000000000003</v>
      </c>
      <c r="R409" t="b">
        <f>punkty_rekrutacyjne47[[#This Row],[Punkty za zach i os]]+punkty_rekrutacyjne47[[#This Row],[Punkty za oceny]]&gt;punkty_rekrutacyjne47[[#This Row],[Punkty za egzamin]]</f>
        <v>0</v>
      </c>
    </row>
    <row r="410" spans="2:18" hidden="1" x14ac:dyDescent="0.25">
      <c r="B410" s="1" t="s">
        <v>555</v>
      </c>
      <c r="C410" s="1" t="s">
        <v>64</v>
      </c>
      <c r="D410">
        <v>6</v>
      </c>
      <c r="E410">
        <v>2</v>
      </c>
      <c r="F410">
        <f>IF(punkty_rekrutacyjne47[[#This Row],[Zachowanie]]=6,2,0)+punkty_rekrutacyjne47[[#This Row],[Osiagniecia]]</f>
        <v>6</v>
      </c>
      <c r="G410">
        <v>2</v>
      </c>
      <c r="H410">
        <v>2</v>
      </c>
      <c r="I410">
        <v>2</v>
      </c>
      <c r="J410">
        <v>4</v>
      </c>
      <c r="K4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410">
        <v>32</v>
      </c>
      <c r="M410">
        <v>39</v>
      </c>
      <c r="N410">
        <v>61</v>
      </c>
      <c r="O410">
        <v>67</v>
      </c>
      <c r="P410">
        <v>14</v>
      </c>
      <c r="Q410">
        <f>SUM(punkty_rekrutacyjne47[[#This Row],[GHP]:[GJP]])/10</f>
        <v>21.3</v>
      </c>
      <c r="R410" t="b">
        <f>punkty_rekrutacyjne47[[#This Row],[Punkty za zach i os]]+punkty_rekrutacyjne47[[#This Row],[Punkty za oceny]]&gt;punkty_rekrutacyjne47[[#This Row],[Punkty za egzamin]]</f>
        <v>0</v>
      </c>
    </row>
    <row r="411" spans="2:18" x14ac:dyDescent="0.25">
      <c r="B411" s="1" t="s">
        <v>466</v>
      </c>
      <c r="C411" s="1" t="s">
        <v>16</v>
      </c>
      <c r="D411">
        <v>8</v>
      </c>
      <c r="E411">
        <v>3</v>
      </c>
      <c r="F411">
        <f>IF(punkty_rekrutacyjne47[[#This Row],[Zachowanie]]=6,2,0)+punkty_rekrutacyjne47[[#This Row],[Osiagniecia]]</f>
        <v>8</v>
      </c>
      <c r="G411">
        <v>5</v>
      </c>
      <c r="H411">
        <v>6</v>
      </c>
      <c r="I411">
        <v>3</v>
      </c>
      <c r="J411">
        <v>5</v>
      </c>
      <c r="K4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411">
        <v>7</v>
      </c>
      <c r="M411">
        <v>96</v>
      </c>
      <c r="N411">
        <v>85</v>
      </c>
      <c r="O411">
        <v>8</v>
      </c>
      <c r="P411">
        <v>46</v>
      </c>
      <c r="Q411">
        <f>SUM(punkty_rekrutacyjne47[[#This Row],[GHP]:[GJP]])/10</f>
        <v>24.2</v>
      </c>
      <c r="R411" t="b">
        <f>punkty_rekrutacyjne47[[#This Row],[Punkty za zach i os]]+punkty_rekrutacyjne47[[#This Row],[Punkty za oceny]]&gt;punkty_rekrutacyjne47[[#This Row],[Punkty za egzamin]]</f>
        <v>1</v>
      </c>
    </row>
    <row r="412" spans="2:18" x14ac:dyDescent="0.25">
      <c r="B412" s="1" t="s">
        <v>556</v>
      </c>
      <c r="C412" s="1" t="s">
        <v>367</v>
      </c>
      <c r="D412">
        <v>7</v>
      </c>
      <c r="E412">
        <v>5</v>
      </c>
      <c r="F412">
        <f>IF(punkty_rekrutacyjne47[[#This Row],[Zachowanie]]=6,2,0)+punkty_rekrutacyjne47[[#This Row],[Osiagniecia]]</f>
        <v>7</v>
      </c>
      <c r="G412">
        <v>5</v>
      </c>
      <c r="H412">
        <v>5</v>
      </c>
      <c r="I412">
        <v>2</v>
      </c>
      <c r="J412">
        <v>2</v>
      </c>
      <c r="K4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12">
        <v>35</v>
      </c>
      <c r="M412">
        <v>95</v>
      </c>
      <c r="N412">
        <v>11</v>
      </c>
      <c r="O412">
        <v>36</v>
      </c>
      <c r="P412">
        <v>19</v>
      </c>
      <c r="Q412">
        <f>SUM(punkty_rekrutacyjne47[[#This Row],[GHP]:[GJP]])/10</f>
        <v>19.600000000000001</v>
      </c>
      <c r="R412" t="b">
        <f>punkty_rekrutacyjne47[[#This Row],[Punkty za zach i os]]+punkty_rekrutacyjne47[[#This Row],[Punkty za oceny]]&gt;punkty_rekrutacyjne47[[#This Row],[Punkty za egzamin]]</f>
        <v>1</v>
      </c>
    </row>
    <row r="413" spans="2:18" hidden="1" x14ac:dyDescent="0.25">
      <c r="B413" s="1" t="s">
        <v>557</v>
      </c>
      <c r="C413" s="1" t="s">
        <v>558</v>
      </c>
      <c r="D413">
        <v>1</v>
      </c>
      <c r="E413">
        <v>4</v>
      </c>
      <c r="F413">
        <f>IF(punkty_rekrutacyjne47[[#This Row],[Zachowanie]]=6,2,0)+punkty_rekrutacyjne47[[#This Row],[Osiagniecia]]</f>
        <v>1</v>
      </c>
      <c r="G413">
        <v>4</v>
      </c>
      <c r="H413">
        <v>6</v>
      </c>
      <c r="I413">
        <v>3</v>
      </c>
      <c r="J413">
        <v>4</v>
      </c>
      <c r="K4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13">
        <v>73</v>
      </c>
      <c r="M413">
        <v>61</v>
      </c>
      <c r="N413">
        <v>49</v>
      </c>
      <c r="O413">
        <v>70</v>
      </c>
      <c r="P413">
        <v>52</v>
      </c>
      <c r="Q413">
        <f>SUM(punkty_rekrutacyjne47[[#This Row],[GHP]:[GJP]])/10</f>
        <v>30.5</v>
      </c>
      <c r="R413" t="b">
        <f>punkty_rekrutacyjne47[[#This Row],[Punkty za zach i os]]+punkty_rekrutacyjne47[[#This Row],[Punkty za oceny]]&gt;punkty_rekrutacyjne47[[#This Row],[Punkty za egzamin]]</f>
        <v>0</v>
      </c>
    </row>
    <row r="414" spans="2:18" hidden="1" x14ac:dyDescent="0.25">
      <c r="B414" s="1" t="s">
        <v>559</v>
      </c>
      <c r="C414" s="1" t="s">
        <v>145</v>
      </c>
      <c r="D414">
        <v>8</v>
      </c>
      <c r="E414">
        <v>2</v>
      </c>
      <c r="F414">
        <f>IF(punkty_rekrutacyjne47[[#This Row],[Zachowanie]]=6,2,0)+punkty_rekrutacyjne47[[#This Row],[Osiagniecia]]</f>
        <v>8</v>
      </c>
      <c r="G414">
        <v>5</v>
      </c>
      <c r="H414">
        <v>2</v>
      </c>
      <c r="I414">
        <v>2</v>
      </c>
      <c r="J414">
        <v>6</v>
      </c>
      <c r="K4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14">
        <v>52</v>
      </c>
      <c r="M414">
        <v>90</v>
      </c>
      <c r="N414">
        <v>95</v>
      </c>
      <c r="O414">
        <v>83</v>
      </c>
      <c r="P414">
        <v>23</v>
      </c>
      <c r="Q414">
        <f>SUM(punkty_rekrutacyjne47[[#This Row],[GHP]:[GJP]])/10</f>
        <v>34.299999999999997</v>
      </c>
      <c r="R414" t="b">
        <f>punkty_rekrutacyjne47[[#This Row],[Punkty za zach i os]]+punkty_rekrutacyjne47[[#This Row],[Punkty za oceny]]&gt;punkty_rekrutacyjne47[[#This Row],[Punkty za egzamin]]</f>
        <v>0</v>
      </c>
    </row>
    <row r="415" spans="2:18" x14ac:dyDescent="0.25">
      <c r="B415" s="1" t="s">
        <v>418</v>
      </c>
      <c r="C415" s="1" t="s">
        <v>32</v>
      </c>
      <c r="D415">
        <v>8</v>
      </c>
      <c r="E415">
        <v>5</v>
      </c>
      <c r="F415">
        <f>IF(punkty_rekrutacyjne47[[#This Row],[Zachowanie]]=6,2,0)+punkty_rekrutacyjne47[[#This Row],[Osiagniecia]]</f>
        <v>8</v>
      </c>
      <c r="G415">
        <v>6</v>
      </c>
      <c r="H415">
        <v>5</v>
      </c>
      <c r="I415">
        <v>6</v>
      </c>
      <c r="J415">
        <v>5</v>
      </c>
      <c r="K4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415">
        <v>5</v>
      </c>
      <c r="M415">
        <v>84</v>
      </c>
      <c r="N415">
        <v>88</v>
      </c>
      <c r="O415">
        <v>35</v>
      </c>
      <c r="P415">
        <v>40</v>
      </c>
      <c r="Q415">
        <f>SUM(punkty_rekrutacyjne47[[#This Row],[GHP]:[GJP]])/10</f>
        <v>25.2</v>
      </c>
      <c r="R415" t="b">
        <f>punkty_rekrutacyjne47[[#This Row],[Punkty za zach i os]]+punkty_rekrutacyjne47[[#This Row],[Punkty za oceny]]&gt;punkty_rekrutacyjne47[[#This Row],[Punkty za egzamin]]</f>
        <v>1</v>
      </c>
    </row>
    <row r="416" spans="2:18" x14ac:dyDescent="0.25">
      <c r="B416" s="1" t="s">
        <v>123</v>
      </c>
      <c r="C416" s="1" t="s">
        <v>273</v>
      </c>
      <c r="D416">
        <v>5</v>
      </c>
      <c r="E416">
        <v>4</v>
      </c>
      <c r="F416">
        <f>IF(punkty_rekrutacyjne47[[#This Row],[Zachowanie]]=6,2,0)+punkty_rekrutacyjne47[[#This Row],[Osiagniecia]]</f>
        <v>5</v>
      </c>
      <c r="G416">
        <v>6</v>
      </c>
      <c r="H416">
        <v>2</v>
      </c>
      <c r="I416">
        <v>3</v>
      </c>
      <c r="J416">
        <v>4</v>
      </c>
      <c r="K4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16">
        <v>53</v>
      </c>
      <c r="M416">
        <v>57</v>
      </c>
      <c r="N416">
        <v>30</v>
      </c>
      <c r="O416">
        <v>7</v>
      </c>
      <c r="P416">
        <v>52</v>
      </c>
      <c r="Q416">
        <f>SUM(punkty_rekrutacyjne47[[#This Row],[GHP]:[GJP]])/10</f>
        <v>19.899999999999999</v>
      </c>
      <c r="R416" t="b">
        <f>punkty_rekrutacyjne47[[#This Row],[Punkty za zach i os]]+punkty_rekrutacyjne47[[#This Row],[Punkty za oceny]]&gt;punkty_rekrutacyjne47[[#This Row],[Punkty za egzamin]]</f>
        <v>1</v>
      </c>
    </row>
    <row r="417" spans="2:18" x14ac:dyDescent="0.25">
      <c r="B417" s="1" t="s">
        <v>560</v>
      </c>
      <c r="C417" s="1" t="s">
        <v>145</v>
      </c>
      <c r="D417">
        <v>4</v>
      </c>
      <c r="E417">
        <v>2</v>
      </c>
      <c r="F417">
        <f>IF(punkty_rekrutacyjne47[[#This Row],[Zachowanie]]=6,2,0)+punkty_rekrutacyjne47[[#This Row],[Osiagniecia]]</f>
        <v>4</v>
      </c>
      <c r="G417">
        <v>4</v>
      </c>
      <c r="H417">
        <v>5</v>
      </c>
      <c r="I417">
        <v>5</v>
      </c>
      <c r="J417">
        <v>4</v>
      </c>
      <c r="K4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17">
        <v>52</v>
      </c>
      <c r="M417">
        <v>73</v>
      </c>
      <c r="N417">
        <v>12</v>
      </c>
      <c r="O417">
        <v>3</v>
      </c>
      <c r="P417">
        <v>7</v>
      </c>
      <c r="Q417">
        <f>SUM(punkty_rekrutacyjne47[[#This Row],[GHP]:[GJP]])/10</f>
        <v>14.7</v>
      </c>
      <c r="R417" t="b">
        <f>punkty_rekrutacyjne47[[#This Row],[Punkty za zach i os]]+punkty_rekrutacyjne47[[#This Row],[Punkty za oceny]]&gt;punkty_rekrutacyjne47[[#This Row],[Punkty za egzamin]]</f>
        <v>1</v>
      </c>
    </row>
    <row r="418" spans="2:18" x14ac:dyDescent="0.25">
      <c r="B418" s="1" t="s">
        <v>561</v>
      </c>
      <c r="C418" s="1" t="s">
        <v>133</v>
      </c>
      <c r="D418">
        <v>7</v>
      </c>
      <c r="E418">
        <v>4</v>
      </c>
      <c r="F418">
        <f>IF(punkty_rekrutacyjne47[[#This Row],[Zachowanie]]=6,2,0)+punkty_rekrutacyjne47[[#This Row],[Osiagniecia]]</f>
        <v>7</v>
      </c>
      <c r="G418">
        <v>3</v>
      </c>
      <c r="H418">
        <v>2</v>
      </c>
      <c r="I418">
        <v>5</v>
      </c>
      <c r="J418">
        <v>5</v>
      </c>
      <c r="K41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18">
        <v>41</v>
      </c>
      <c r="M418">
        <v>23</v>
      </c>
      <c r="N418">
        <v>84</v>
      </c>
      <c r="O418">
        <v>93</v>
      </c>
      <c r="P418">
        <v>6</v>
      </c>
      <c r="Q418">
        <f>SUM(punkty_rekrutacyjne47[[#This Row],[GHP]:[GJP]])/10</f>
        <v>24.7</v>
      </c>
      <c r="R418" t="b">
        <f>punkty_rekrutacyjne47[[#This Row],[Punkty za zach i os]]+punkty_rekrutacyjne47[[#This Row],[Punkty za oceny]]&gt;punkty_rekrutacyjne47[[#This Row],[Punkty za egzamin]]</f>
        <v>1</v>
      </c>
    </row>
    <row r="419" spans="2:18" x14ac:dyDescent="0.25">
      <c r="B419" s="1" t="s">
        <v>562</v>
      </c>
      <c r="C419" s="1" t="s">
        <v>369</v>
      </c>
      <c r="D419">
        <v>3</v>
      </c>
      <c r="E419">
        <v>3</v>
      </c>
      <c r="F419">
        <f>IF(punkty_rekrutacyjne47[[#This Row],[Zachowanie]]=6,2,0)+punkty_rekrutacyjne47[[#This Row],[Osiagniecia]]</f>
        <v>3</v>
      </c>
      <c r="G419">
        <v>4</v>
      </c>
      <c r="H419">
        <v>4</v>
      </c>
      <c r="I419">
        <v>5</v>
      </c>
      <c r="J419">
        <v>5</v>
      </c>
      <c r="K41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19">
        <v>44</v>
      </c>
      <c r="M419">
        <v>90</v>
      </c>
      <c r="N419">
        <v>71</v>
      </c>
      <c r="O419">
        <v>41</v>
      </c>
      <c r="P419">
        <v>60</v>
      </c>
      <c r="Q419">
        <f>SUM(punkty_rekrutacyjne47[[#This Row],[GHP]:[GJP]])/10</f>
        <v>30.6</v>
      </c>
      <c r="R419" t="b">
        <f>punkty_rekrutacyjne47[[#This Row],[Punkty za zach i os]]+punkty_rekrutacyjne47[[#This Row],[Punkty za oceny]]&gt;punkty_rekrutacyjne47[[#This Row],[Punkty za egzamin]]</f>
        <v>1</v>
      </c>
    </row>
    <row r="420" spans="2:18" hidden="1" x14ac:dyDescent="0.25">
      <c r="B420" s="1" t="s">
        <v>563</v>
      </c>
      <c r="C420" s="1" t="s">
        <v>101</v>
      </c>
      <c r="D420">
        <v>0</v>
      </c>
      <c r="E420">
        <v>5</v>
      </c>
      <c r="F420">
        <f>IF(punkty_rekrutacyjne47[[#This Row],[Zachowanie]]=6,2,0)+punkty_rekrutacyjne47[[#This Row],[Osiagniecia]]</f>
        <v>0</v>
      </c>
      <c r="G420">
        <v>2</v>
      </c>
      <c r="H420">
        <v>4</v>
      </c>
      <c r="I420">
        <v>2</v>
      </c>
      <c r="J420">
        <v>6</v>
      </c>
      <c r="K42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20">
        <v>27</v>
      </c>
      <c r="M420">
        <v>56</v>
      </c>
      <c r="N420">
        <v>54</v>
      </c>
      <c r="O420">
        <v>99</v>
      </c>
      <c r="P420">
        <v>27</v>
      </c>
      <c r="Q420">
        <f>SUM(punkty_rekrutacyjne47[[#This Row],[GHP]:[GJP]])/10</f>
        <v>26.3</v>
      </c>
      <c r="R420" t="b">
        <f>punkty_rekrutacyjne47[[#This Row],[Punkty za zach i os]]+punkty_rekrutacyjne47[[#This Row],[Punkty za oceny]]&gt;punkty_rekrutacyjne47[[#This Row],[Punkty za egzamin]]</f>
        <v>0</v>
      </c>
    </row>
    <row r="421" spans="2:18" x14ac:dyDescent="0.25">
      <c r="B421" s="1" t="s">
        <v>564</v>
      </c>
      <c r="C421" s="1" t="s">
        <v>145</v>
      </c>
      <c r="D421">
        <v>6</v>
      </c>
      <c r="E421">
        <v>4</v>
      </c>
      <c r="F421">
        <f>IF(punkty_rekrutacyjne47[[#This Row],[Zachowanie]]=6,2,0)+punkty_rekrutacyjne47[[#This Row],[Osiagniecia]]</f>
        <v>6</v>
      </c>
      <c r="G421">
        <v>5</v>
      </c>
      <c r="H421">
        <v>6</v>
      </c>
      <c r="I421">
        <v>2</v>
      </c>
      <c r="J421">
        <v>5</v>
      </c>
      <c r="K42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21">
        <v>56</v>
      </c>
      <c r="M421">
        <v>47</v>
      </c>
      <c r="N421">
        <v>34</v>
      </c>
      <c r="O421">
        <v>65</v>
      </c>
      <c r="P421">
        <v>87</v>
      </c>
      <c r="Q421">
        <f>SUM(punkty_rekrutacyjne47[[#This Row],[GHP]:[GJP]])/10</f>
        <v>28.9</v>
      </c>
      <c r="R421" t="b">
        <f>punkty_rekrutacyjne47[[#This Row],[Punkty za zach i os]]+punkty_rekrutacyjne47[[#This Row],[Punkty za oceny]]&gt;punkty_rekrutacyjne47[[#This Row],[Punkty za egzamin]]</f>
        <v>1</v>
      </c>
    </row>
    <row r="422" spans="2:18" x14ac:dyDescent="0.25">
      <c r="B422" s="1" t="s">
        <v>565</v>
      </c>
      <c r="C422" s="1" t="s">
        <v>302</v>
      </c>
      <c r="D422">
        <v>3</v>
      </c>
      <c r="E422">
        <v>5</v>
      </c>
      <c r="F422">
        <f>IF(punkty_rekrutacyjne47[[#This Row],[Zachowanie]]=6,2,0)+punkty_rekrutacyjne47[[#This Row],[Osiagniecia]]</f>
        <v>3</v>
      </c>
      <c r="G422">
        <v>6</v>
      </c>
      <c r="H422">
        <v>4</v>
      </c>
      <c r="I422">
        <v>6</v>
      </c>
      <c r="J422">
        <v>6</v>
      </c>
      <c r="K42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422">
        <v>79</v>
      </c>
      <c r="M422">
        <v>52</v>
      </c>
      <c r="N422">
        <v>11</v>
      </c>
      <c r="O422">
        <v>9</v>
      </c>
      <c r="P422">
        <v>83</v>
      </c>
      <c r="Q422">
        <f>SUM(punkty_rekrutacyjne47[[#This Row],[GHP]:[GJP]])/10</f>
        <v>23.4</v>
      </c>
      <c r="R422" t="b">
        <f>punkty_rekrutacyjne47[[#This Row],[Punkty za zach i os]]+punkty_rekrutacyjne47[[#This Row],[Punkty za oceny]]&gt;punkty_rekrutacyjne47[[#This Row],[Punkty za egzamin]]</f>
        <v>1</v>
      </c>
    </row>
    <row r="423" spans="2:18" x14ac:dyDescent="0.25">
      <c r="B423" s="1" t="s">
        <v>566</v>
      </c>
      <c r="C423" s="1" t="s">
        <v>174</v>
      </c>
      <c r="D423">
        <v>6</v>
      </c>
      <c r="E423">
        <v>5</v>
      </c>
      <c r="F423">
        <f>IF(punkty_rekrutacyjne47[[#This Row],[Zachowanie]]=6,2,0)+punkty_rekrutacyjne47[[#This Row],[Osiagniecia]]</f>
        <v>6</v>
      </c>
      <c r="G423">
        <v>5</v>
      </c>
      <c r="H423">
        <v>5</v>
      </c>
      <c r="I423">
        <v>4</v>
      </c>
      <c r="J423">
        <v>4</v>
      </c>
      <c r="K42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23">
        <v>34</v>
      </c>
      <c r="M423">
        <v>15</v>
      </c>
      <c r="N423">
        <v>40</v>
      </c>
      <c r="O423">
        <v>85</v>
      </c>
      <c r="P423">
        <v>52</v>
      </c>
      <c r="Q423">
        <f>SUM(punkty_rekrutacyjne47[[#This Row],[GHP]:[GJP]])/10</f>
        <v>22.6</v>
      </c>
      <c r="R423" t="b">
        <f>punkty_rekrutacyjne47[[#This Row],[Punkty za zach i os]]+punkty_rekrutacyjne47[[#This Row],[Punkty za oceny]]&gt;punkty_rekrutacyjne47[[#This Row],[Punkty za egzamin]]</f>
        <v>1</v>
      </c>
    </row>
    <row r="424" spans="2:18" x14ac:dyDescent="0.25">
      <c r="B424" s="1" t="s">
        <v>567</v>
      </c>
      <c r="C424" s="1" t="s">
        <v>568</v>
      </c>
      <c r="D424">
        <v>1</v>
      </c>
      <c r="E424">
        <v>3</v>
      </c>
      <c r="F424">
        <f>IF(punkty_rekrutacyjne47[[#This Row],[Zachowanie]]=6,2,0)+punkty_rekrutacyjne47[[#This Row],[Osiagniecia]]</f>
        <v>1</v>
      </c>
      <c r="G424">
        <v>4</v>
      </c>
      <c r="H424">
        <v>6</v>
      </c>
      <c r="I424">
        <v>6</v>
      </c>
      <c r="J424">
        <v>3</v>
      </c>
      <c r="K42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424">
        <v>52</v>
      </c>
      <c r="M424">
        <v>36</v>
      </c>
      <c r="N424">
        <v>41</v>
      </c>
      <c r="O424">
        <v>96</v>
      </c>
      <c r="P424">
        <v>66</v>
      </c>
      <c r="Q424">
        <f>SUM(punkty_rekrutacyjne47[[#This Row],[GHP]:[GJP]])/10</f>
        <v>29.1</v>
      </c>
      <c r="R424" t="b">
        <f>punkty_rekrutacyjne47[[#This Row],[Punkty za zach i os]]+punkty_rekrutacyjne47[[#This Row],[Punkty za oceny]]&gt;punkty_rekrutacyjne47[[#This Row],[Punkty za egzamin]]</f>
        <v>1</v>
      </c>
    </row>
    <row r="425" spans="2:18" x14ac:dyDescent="0.25">
      <c r="B425" s="1" t="s">
        <v>569</v>
      </c>
      <c r="C425" s="1" t="s">
        <v>222</v>
      </c>
      <c r="D425">
        <v>5</v>
      </c>
      <c r="E425">
        <v>4</v>
      </c>
      <c r="F425">
        <f>IF(punkty_rekrutacyjne47[[#This Row],[Zachowanie]]=6,2,0)+punkty_rekrutacyjne47[[#This Row],[Osiagniecia]]</f>
        <v>5</v>
      </c>
      <c r="G425">
        <v>6</v>
      </c>
      <c r="H425">
        <v>5</v>
      </c>
      <c r="I425">
        <v>5</v>
      </c>
      <c r="J425">
        <v>3</v>
      </c>
      <c r="K42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425">
        <v>41</v>
      </c>
      <c r="M425">
        <v>35</v>
      </c>
      <c r="N425">
        <v>54</v>
      </c>
      <c r="O425">
        <v>14</v>
      </c>
      <c r="P425">
        <v>29</v>
      </c>
      <c r="Q425">
        <f>SUM(punkty_rekrutacyjne47[[#This Row],[GHP]:[GJP]])/10</f>
        <v>17.3</v>
      </c>
      <c r="R425" t="b">
        <f>punkty_rekrutacyjne47[[#This Row],[Punkty za zach i os]]+punkty_rekrutacyjne47[[#This Row],[Punkty za oceny]]&gt;punkty_rekrutacyjne47[[#This Row],[Punkty za egzamin]]</f>
        <v>1</v>
      </c>
    </row>
    <row r="426" spans="2:18" x14ac:dyDescent="0.25">
      <c r="B426" s="1" t="s">
        <v>570</v>
      </c>
      <c r="C426" s="1" t="s">
        <v>571</v>
      </c>
      <c r="D426">
        <v>5</v>
      </c>
      <c r="E426">
        <v>3</v>
      </c>
      <c r="F426">
        <f>IF(punkty_rekrutacyjne47[[#This Row],[Zachowanie]]=6,2,0)+punkty_rekrutacyjne47[[#This Row],[Osiagniecia]]</f>
        <v>5</v>
      </c>
      <c r="G426">
        <v>5</v>
      </c>
      <c r="H426">
        <v>5</v>
      </c>
      <c r="I426">
        <v>3</v>
      </c>
      <c r="J426">
        <v>2</v>
      </c>
      <c r="K42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26">
        <v>25</v>
      </c>
      <c r="M426">
        <v>24</v>
      </c>
      <c r="N426">
        <v>28</v>
      </c>
      <c r="O426">
        <v>21</v>
      </c>
      <c r="P426">
        <v>24</v>
      </c>
      <c r="Q426">
        <f>SUM(punkty_rekrutacyjne47[[#This Row],[GHP]:[GJP]])/10</f>
        <v>12.2</v>
      </c>
      <c r="R426" t="b">
        <f>punkty_rekrutacyjne47[[#This Row],[Punkty za zach i os]]+punkty_rekrutacyjne47[[#This Row],[Punkty za oceny]]&gt;punkty_rekrutacyjne47[[#This Row],[Punkty za egzamin]]</f>
        <v>1</v>
      </c>
    </row>
    <row r="427" spans="2:18" hidden="1" x14ac:dyDescent="0.25">
      <c r="B427" s="1" t="s">
        <v>572</v>
      </c>
      <c r="C427" s="1" t="s">
        <v>177</v>
      </c>
      <c r="D427">
        <v>3</v>
      </c>
      <c r="E427">
        <v>4</v>
      </c>
      <c r="F427">
        <f>IF(punkty_rekrutacyjne47[[#This Row],[Zachowanie]]=6,2,0)+punkty_rekrutacyjne47[[#This Row],[Osiagniecia]]</f>
        <v>3</v>
      </c>
      <c r="G427">
        <v>2</v>
      </c>
      <c r="H427">
        <v>5</v>
      </c>
      <c r="I427">
        <v>2</v>
      </c>
      <c r="J427">
        <v>6</v>
      </c>
      <c r="K42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27">
        <v>80</v>
      </c>
      <c r="M427">
        <v>86</v>
      </c>
      <c r="N427">
        <v>29</v>
      </c>
      <c r="O427">
        <v>32</v>
      </c>
      <c r="P427">
        <v>85</v>
      </c>
      <c r="Q427">
        <f>SUM(punkty_rekrutacyjne47[[#This Row],[GHP]:[GJP]])/10</f>
        <v>31.2</v>
      </c>
      <c r="R427" t="b">
        <f>punkty_rekrutacyjne47[[#This Row],[Punkty za zach i os]]+punkty_rekrutacyjne47[[#This Row],[Punkty za oceny]]&gt;punkty_rekrutacyjne47[[#This Row],[Punkty za egzamin]]</f>
        <v>0</v>
      </c>
    </row>
    <row r="428" spans="2:18" hidden="1" x14ac:dyDescent="0.25">
      <c r="B428" s="1" t="s">
        <v>573</v>
      </c>
      <c r="C428" s="1" t="s">
        <v>526</v>
      </c>
      <c r="D428">
        <v>4</v>
      </c>
      <c r="E428">
        <v>3</v>
      </c>
      <c r="F428">
        <f>IF(punkty_rekrutacyjne47[[#This Row],[Zachowanie]]=6,2,0)+punkty_rekrutacyjne47[[#This Row],[Osiagniecia]]</f>
        <v>4</v>
      </c>
      <c r="G428">
        <v>5</v>
      </c>
      <c r="H428">
        <v>6</v>
      </c>
      <c r="I428">
        <v>3</v>
      </c>
      <c r="J428">
        <v>4</v>
      </c>
      <c r="K42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28">
        <v>68</v>
      </c>
      <c r="M428">
        <v>19</v>
      </c>
      <c r="N428">
        <v>94</v>
      </c>
      <c r="O428">
        <v>92</v>
      </c>
      <c r="P428">
        <v>62</v>
      </c>
      <c r="Q428">
        <f>SUM(punkty_rekrutacyjne47[[#This Row],[GHP]:[GJP]])/10</f>
        <v>33.5</v>
      </c>
      <c r="R428" t="b">
        <f>punkty_rekrutacyjne47[[#This Row],[Punkty za zach i os]]+punkty_rekrutacyjne47[[#This Row],[Punkty za oceny]]&gt;punkty_rekrutacyjne47[[#This Row],[Punkty za egzamin]]</f>
        <v>0</v>
      </c>
    </row>
    <row r="429" spans="2:18" x14ac:dyDescent="0.25">
      <c r="B429" s="1" t="s">
        <v>574</v>
      </c>
      <c r="C429" s="1" t="s">
        <v>575</v>
      </c>
      <c r="D429">
        <v>4</v>
      </c>
      <c r="E429">
        <v>2</v>
      </c>
      <c r="F429">
        <f>IF(punkty_rekrutacyjne47[[#This Row],[Zachowanie]]=6,2,0)+punkty_rekrutacyjne47[[#This Row],[Osiagniecia]]</f>
        <v>4</v>
      </c>
      <c r="G429">
        <v>5</v>
      </c>
      <c r="H429">
        <v>2</v>
      </c>
      <c r="I429">
        <v>5</v>
      </c>
      <c r="J429">
        <v>4</v>
      </c>
      <c r="K42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29">
        <v>74</v>
      </c>
      <c r="M429">
        <v>85</v>
      </c>
      <c r="N429">
        <v>21</v>
      </c>
      <c r="O429">
        <v>33</v>
      </c>
      <c r="P429">
        <v>9</v>
      </c>
      <c r="Q429">
        <f>SUM(punkty_rekrutacyjne47[[#This Row],[GHP]:[GJP]])/10</f>
        <v>22.2</v>
      </c>
      <c r="R429" t="b">
        <f>punkty_rekrutacyjne47[[#This Row],[Punkty za zach i os]]+punkty_rekrutacyjne47[[#This Row],[Punkty za oceny]]&gt;punkty_rekrutacyjne47[[#This Row],[Punkty za egzamin]]</f>
        <v>1</v>
      </c>
    </row>
    <row r="430" spans="2:18" x14ac:dyDescent="0.25">
      <c r="B430" s="1" t="s">
        <v>403</v>
      </c>
      <c r="C430" s="1" t="s">
        <v>64</v>
      </c>
      <c r="D430">
        <v>0</v>
      </c>
      <c r="E430">
        <v>2</v>
      </c>
      <c r="F430">
        <f>IF(punkty_rekrutacyjne47[[#This Row],[Zachowanie]]=6,2,0)+punkty_rekrutacyjne47[[#This Row],[Osiagniecia]]</f>
        <v>0</v>
      </c>
      <c r="G430">
        <v>3</v>
      </c>
      <c r="H430">
        <v>5</v>
      </c>
      <c r="I430">
        <v>4</v>
      </c>
      <c r="J430">
        <v>6</v>
      </c>
      <c r="K43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30">
        <v>40</v>
      </c>
      <c r="M430">
        <v>46</v>
      </c>
      <c r="N430">
        <v>1</v>
      </c>
      <c r="O430">
        <v>98</v>
      </c>
      <c r="P430">
        <v>39</v>
      </c>
      <c r="Q430">
        <f>SUM(punkty_rekrutacyjne47[[#This Row],[GHP]:[GJP]])/10</f>
        <v>22.4</v>
      </c>
      <c r="R430" t="b">
        <f>punkty_rekrutacyjne47[[#This Row],[Punkty za zach i os]]+punkty_rekrutacyjne47[[#This Row],[Punkty za oceny]]&gt;punkty_rekrutacyjne47[[#This Row],[Punkty za egzamin]]</f>
        <v>1</v>
      </c>
    </row>
    <row r="431" spans="2:18" hidden="1" x14ac:dyDescent="0.25">
      <c r="B431" s="1" t="s">
        <v>576</v>
      </c>
      <c r="C431" s="1" t="s">
        <v>430</v>
      </c>
      <c r="D431">
        <v>7</v>
      </c>
      <c r="E431">
        <v>2</v>
      </c>
      <c r="F431">
        <f>IF(punkty_rekrutacyjne47[[#This Row],[Zachowanie]]=6,2,0)+punkty_rekrutacyjne47[[#This Row],[Osiagniecia]]</f>
        <v>7</v>
      </c>
      <c r="G431">
        <v>2</v>
      </c>
      <c r="H431">
        <v>2</v>
      </c>
      <c r="I431">
        <v>2</v>
      </c>
      <c r="J431">
        <v>2</v>
      </c>
      <c r="K43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0</v>
      </c>
      <c r="L431">
        <v>1</v>
      </c>
      <c r="M431">
        <v>25</v>
      </c>
      <c r="N431">
        <v>33</v>
      </c>
      <c r="O431">
        <v>91</v>
      </c>
      <c r="P431">
        <v>60</v>
      </c>
      <c r="Q431">
        <f>SUM(punkty_rekrutacyjne47[[#This Row],[GHP]:[GJP]])/10</f>
        <v>21</v>
      </c>
      <c r="R431" t="b">
        <f>punkty_rekrutacyjne47[[#This Row],[Punkty za zach i os]]+punkty_rekrutacyjne47[[#This Row],[Punkty za oceny]]&gt;punkty_rekrutacyjne47[[#This Row],[Punkty za egzamin]]</f>
        <v>0</v>
      </c>
    </row>
    <row r="432" spans="2:18" hidden="1" x14ac:dyDescent="0.25">
      <c r="B432" s="1" t="s">
        <v>577</v>
      </c>
      <c r="C432" s="1" t="s">
        <v>360</v>
      </c>
      <c r="D432">
        <v>3</v>
      </c>
      <c r="E432">
        <v>3</v>
      </c>
      <c r="F432">
        <f>IF(punkty_rekrutacyjne47[[#This Row],[Zachowanie]]=6,2,0)+punkty_rekrutacyjne47[[#This Row],[Osiagniecia]]</f>
        <v>3</v>
      </c>
      <c r="G432">
        <v>6</v>
      </c>
      <c r="H432">
        <v>4</v>
      </c>
      <c r="I432">
        <v>4</v>
      </c>
      <c r="J432">
        <v>3</v>
      </c>
      <c r="K43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32">
        <v>87</v>
      </c>
      <c r="M432">
        <v>50</v>
      </c>
      <c r="N432">
        <v>61</v>
      </c>
      <c r="O432">
        <v>48</v>
      </c>
      <c r="P432">
        <v>86</v>
      </c>
      <c r="Q432">
        <f>SUM(punkty_rekrutacyjne47[[#This Row],[GHP]:[GJP]])/10</f>
        <v>33.200000000000003</v>
      </c>
      <c r="R432" t="b">
        <f>punkty_rekrutacyjne47[[#This Row],[Punkty za zach i os]]+punkty_rekrutacyjne47[[#This Row],[Punkty za oceny]]&gt;punkty_rekrutacyjne47[[#This Row],[Punkty za egzamin]]</f>
        <v>0</v>
      </c>
    </row>
    <row r="433" spans="2:18" hidden="1" x14ac:dyDescent="0.25">
      <c r="B433" s="1" t="s">
        <v>578</v>
      </c>
      <c r="C433" s="1" t="s">
        <v>579</v>
      </c>
      <c r="D433">
        <v>5</v>
      </c>
      <c r="E433">
        <v>6</v>
      </c>
      <c r="F433">
        <f>IF(punkty_rekrutacyjne47[[#This Row],[Zachowanie]]=6,2,0)+punkty_rekrutacyjne47[[#This Row],[Osiagniecia]]</f>
        <v>7</v>
      </c>
      <c r="G433">
        <v>4</v>
      </c>
      <c r="H433">
        <v>2</v>
      </c>
      <c r="I433">
        <v>4</v>
      </c>
      <c r="J433">
        <v>3</v>
      </c>
      <c r="K43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33">
        <v>100</v>
      </c>
      <c r="M433">
        <v>74</v>
      </c>
      <c r="N433">
        <v>76</v>
      </c>
      <c r="O433">
        <v>47</v>
      </c>
      <c r="P433">
        <v>29</v>
      </c>
      <c r="Q433">
        <f>SUM(punkty_rekrutacyjne47[[#This Row],[GHP]:[GJP]])/10</f>
        <v>32.6</v>
      </c>
      <c r="R433" t="b">
        <f>punkty_rekrutacyjne47[[#This Row],[Punkty za zach i os]]+punkty_rekrutacyjne47[[#This Row],[Punkty za oceny]]&gt;punkty_rekrutacyjne47[[#This Row],[Punkty za egzamin]]</f>
        <v>0</v>
      </c>
    </row>
    <row r="434" spans="2:18" hidden="1" x14ac:dyDescent="0.25">
      <c r="B434" s="1" t="s">
        <v>580</v>
      </c>
      <c r="C434" s="1" t="s">
        <v>14</v>
      </c>
      <c r="D434">
        <v>1</v>
      </c>
      <c r="E434">
        <v>6</v>
      </c>
      <c r="F434">
        <f>IF(punkty_rekrutacyjne47[[#This Row],[Zachowanie]]=6,2,0)+punkty_rekrutacyjne47[[#This Row],[Osiagniecia]]</f>
        <v>3</v>
      </c>
      <c r="G434">
        <v>5</v>
      </c>
      <c r="H434">
        <v>2</v>
      </c>
      <c r="I434">
        <v>5</v>
      </c>
      <c r="J434">
        <v>5</v>
      </c>
      <c r="K43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34">
        <v>59</v>
      </c>
      <c r="M434">
        <v>30</v>
      </c>
      <c r="N434">
        <v>96</v>
      </c>
      <c r="O434">
        <v>53</v>
      </c>
      <c r="P434">
        <v>87</v>
      </c>
      <c r="Q434">
        <f>SUM(punkty_rekrutacyjne47[[#This Row],[GHP]:[GJP]])/10</f>
        <v>32.5</v>
      </c>
      <c r="R434" t="b">
        <f>punkty_rekrutacyjne47[[#This Row],[Punkty za zach i os]]+punkty_rekrutacyjne47[[#This Row],[Punkty za oceny]]&gt;punkty_rekrutacyjne47[[#This Row],[Punkty za egzamin]]</f>
        <v>0</v>
      </c>
    </row>
    <row r="435" spans="2:18" x14ac:dyDescent="0.25">
      <c r="B435" s="1" t="s">
        <v>581</v>
      </c>
      <c r="C435" s="1" t="s">
        <v>70</v>
      </c>
      <c r="D435">
        <v>6</v>
      </c>
      <c r="E435">
        <v>2</v>
      </c>
      <c r="F435">
        <f>IF(punkty_rekrutacyjne47[[#This Row],[Zachowanie]]=6,2,0)+punkty_rekrutacyjne47[[#This Row],[Osiagniecia]]</f>
        <v>6</v>
      </c>
      <c r="G435">
        <v>6</v>
      </c>
      <c r="H435">
        <v>4</v>
      </c>
      <c r="I435">
        <v>4</v>
      </c>
      <c r="J435">
        <v>6</v>
      </c>
      <c r="K43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435">
        <v>51</v>
      </c>
      <c r="M435">
        <v>98</v>
      </c>
      <c r="N435">
        <v>20</v>
      </c>
      <c r="O435">
        <v>37</v>
      </c>
      <c r="P435">
        <v>54</v>
      </c>
      <c r="Q435">
        <f>SUM(punkty_rekrutacyjne47[[#This Row],[GHP]:[GJP]])/10</f>
        <v>26</v>
      </c>
      <c r="R435" t="b">
        <f>punkty_rekrutacyjne47[[#This Row],[Punkty za zach i os]]+punkty_rekrutacyjne47[[#This Row],[Punkty za oceny]]&gt;punkty_rekrutacyjne47[[#This Row],[Punkty za egzamin]]</f>
        <v>1</v>
      </c>
    </row>
    <row r="436" spans="2:18" hidden="1" x14ac:dyDescent="0.25">
      <c r="B436" s="1" t="s">
        <v>380</v>
      </c>
      <c r="C436" s="1" t="s">
        <v>126</v>
      </c>
      <c r="D436">
        <v>7</v>
      </c>
      <c r="E436">
        <v>6</v>
      </c>
      <c r="F436">
        <f>IF(punkty_rekrutacyjne47[[#This Row],[Zachowanie]]=6,2,0)+punkty_rekrutacyjne47[[#This Row],[Osiagniecia]]</f>
        <v>9</v>
      </c>
      <c r="G436">
        <v>2</v>
      </c>
      <c r="H436">
        <v>6</v>
      </c>
      <c r="I436">
        <v>2</v>
      </c>
      <c r="J436">
        <v>6</v>
      </c>
      <c r="K43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36">
        <v>75</v>
      </c>
      <c r="M436">
        <v>60</v>
      </c>
      <c r="N436">
        <v>80</v>
      </c>
      <c r="O436">
        <v>86</v>
      </c>
      <c r="P436">
        <v>91</v>
      </c>
      <c r="Q436">
        <f>SUM(punkty_rekrutacyjne47[[#This Row],[GHP]:[GJP]])/10</f>
        <v>39.200000000000003</v>
      </c>
      <c r="R436" t="b">
        <f>punkty_rekrutacyjne47[[#This Row],[Punkty za zach i os]]+punkty_rekrutacyjne47[[#This Row],[Punkty za oceny]]&gt;punkty_rekrutacyjne47[[#This Row],[Punkty za egzamin]]</f>
        <v>0</v>
      </c>
    </row>
    <row r="437" spans="2:18" hidden="1" x14ac:dyDescent="0.25">
      <c r="B437" s="1" t="s">
        <v>582</v>
      </c>
      <c r="C437" s="1" t="s">
        <v>367</v>
      </c>
      <c r="D437">
        <v>5</v>
      </c>
      <c r="E437">
        <v>3</v>
      </c>
      <c r="F437">
        <f>IF(punkty_rekrutacyjne47[[#This Row],[Zachowanie]]=6,2,0)+punkty_rekrutacyjne47[[#This Row],[Osiagniecia]]</f>
        <v>5</v>
      </c>
      <c r="G437">
        <v>2</v>
      </c>
      <c r="H437">
        <v>6</v>
      </c>
      <c r="I437">
        <v>2</v>
      </c>
      <c r="J437">
        <v>2</v>
      </c>
      <c r="K43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437">
        <v>28</v>
      </c>
      <c r="M437">
        <v>28</v>
      </c>
      <c r="N437">
        <v>14</v>
      </c>
      <c r="O437">
        <v>52</v>
      </c>
      <c r="P437">
        <v>35</v>
      </c>
      <c r="Q437">
        <f>SUM(punkty_rekrutacyjne47[[#This Row],[GHP]:[GJP]])/10</f>
        <v>15.7</v>
      </c>
      <c r="R437" t="b">
        <f>punkty_rekrutacyjne47[[#This Row],[Punkty za zach i os]]+punkty_rekrutacyjne47[[#This Row],[Punkty za oceny]]&gt;punkty_rekrutacyjne47[[#This Row],[Punkty za egzamin]]</f>
        <v>0</v>
      </c>
    </row>
    <row r="438" spans="2:18" x14ac:dyDescent="0.25">
      <c r="B438" s="1" t="s">
        <v>583</v>
      </c>
      <c r="C438" s="1" t="s">
        <v>133</v>
      </c>
      <c r="D438">
        <v>8</v>
      </c>
      <c r="E438">
        <v>3</v>
      </c>
      <c r="F438">
        <f>IF(punkty_rekrutacyjne47[[#This Row],[Zachowanie]]=6,2,0)+punkty_rekrutacyjne47[[#This Row],[Osiagniecia]]</f>
        <v>8</v>
      </c>
      <c r="G438">
        <v>5</v>
      </c>
      <c r="H438">
        <v>5</v>
      </c>
      <c r="I438">
        <v>5</v>
      </c>
      <c r="J438">
        <v>6</v>
      </c>
      <c r="K43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438">
        <v>63</v>
      </c>
      <c r="M438">
        <v>66</v>
      </c>
      <c r="N438">
        <v>71</v>
      </c>
      <c r="O438">
        <v>11</v>
      </c>
      <c r="P438">
        <v>57</v>
      </c>
      <c r="Q438">
        <f>SUM(punkty_rekrutacyjne47[[#This Row],[GHP]:[GJP]])/10</f>
        <v>26.8</v>
      </c>
      <c r="R438" t="b">
        <f>punkty_rekrutacyjne47[[#This Row],[Punkty za zach i os]]+punkty_rekrutacyjne47[[#This Row],[Punkty za oceny]]&gt;punkty_rekrutacyjne47[[#This Row],[Punkty za egzamin]]</f>
        <v>1</v>
      </c>
    </row>
    <row r="439" spans="2:18" hidden="1" x14ac:dyDescent="0.25">
      <c r="B439" s="1" t="s">
        <v>584</v>
      </c>
      <c r="C439" s="1" t="s">
        <v>171</v>
      </c>
      <c r="D439">
        <v>5</v>
      </c>
      <c r="E439">
        <v>5</v>
      </c>
      <c r="F439">
        <f>IF(punkty_rekrutacyjne47[[#This Row],[Zachowanie]]=6,2,0)+punkty_rekrutacyjne47[[#This Row],[Osiagniecia]]</f>
        <v>5</v>
      </c>
      <c r="G439">
        <v>5</v>
      </c>
      <c r="H439">
        <v>5</v>
      </c>
      <c r="I439">
        <v>2</v>
      </c>
      <c r="J439">
        <v>6</v>
      </c>
      <c r="K43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39">
        <v>45</v>
      </c>
      <c r="M439">
        <v>94</v>
      </c>
      <c r="N439">
        <v>45</v>
      </c>
      <c r="O439">
        <v>100</v>
      </c>
      <c r="P439">
        <v>98</v>
      </c>
      <c r="Q439">
        <f>SUM(punkty_rekrutacyjne47[[#This Row],[GHP]:[GJP]])/10</f>
        <v>38.200000000000003</v>
      </c>
      <c r="R439" t="b">
        <f>punkty_rekrutacyjne47[[#This Row],[Punkty za zach i os]]+punkty_rekrutacyjne47[[#This Row],[Punkty za oceny]]&gt;punkty_rekrutacyjne47[[#This Row],[Punkty za egzamin]]</f>
        <v>0</v>
      </c>
    </row>
    <row r="440" spans="2:18" hidden="1" x14ac:dyDescent="0.25">
      <c r="B440" s="1" t="s">
        <v>585</v>
      </c>
      <c r="C440" s="1" t="s">
        <v>586</v>
      </c>
      <c r="D440">
        <v>6</v>
      </c>
      <c r="E440">
        <v>5</v>
      </c>
      <c r="F440">
        <f>IF(punkty_rekrutacyjne47[[#This Row],[Zachowanie]]=6,2,0)+punkty_rekrutacyjne47[[#This Row],[Osiagniecia]]</f>
        <v>6</v>
      </c>
      <c r="G440">
        <v>4</v>
      </c>
      <c r="H440">
        <v>5</v>
      </c>
      <c r="I440">
        <v>6</v>
      </c>
      <c r="J440">
        <v>3</v>
      </c>
      <c r="K44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40">
        <v>90</v>
      </c>
      <c r="M440">
        <v>98</v>
      </c>
      <c r="N440">
        <v>10</v>
      </c>
      <c r="O440">
        <v>95</v>
      </c>
      <c r="P440">
        <v>63</v>
      </c>
      <c r="Q440">
        <f>SUM(punkty_rekrutacyjne47[[#This Row],[GHP]:[GJP]])/10</f>
        <v>35.6</v>
      </c>
      <c r="R440" t="b">
        <f>punkty_rekrutacyjne47[[#This Row],[Punkty za zach i os]]+punkty_rekrutacyjne47[[#This Row],[Punkty za oceny]]&gt;punkty_rekrutacyjne47[[#This Row],[Punkty za egzamin]]</f>
        <v>0</v>
      </c>
    </row>
    <row r="441" spans="2:18" x14ac:dyDescent="0.25">
      <c r="B441" s="1" t="s">
        <v>587</v>
      </c>
      <c r="C441" s="1" t="s">
        <v>495</v>
      </c>
      <c r="D441">
        <v>7</v>
      </c>
      <c r="E441">
        <v>4</v>
      </c>
      <c r="F441">
        <f>IF(punkty_rekrutacyjne47[[#This Row],[Zachowanie]]=6,2,0)+punkty_rekrutacyjne47[[#This Row],[Osiagniecia]]</f>
        <v>7</v>
      </c>
      <c r="G441">
        <v>6</v>
      </c>
      <c r="H441">
        <v>5</v>
      </c>
      <c r="I441">
        <v>4</v>
      </c>
      <c r="J441">
        <v>6</v>
      </c>
      <c r="K44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34</v>
      </c>
      <c r="L441">
        <v>3</v>
      </c>
      <c r="M441">
        <v>73</v>
      </c>
      <c r="N441">
        <v>19</v>
      </c>
      <c r="O441">
        <v>42</v>
      </c>
      <c r="P441">
        <v>88</v>
      </c>
      <c r="Q441">
        <f>SUM(punkty_rekrutacyjne47[[#This Row],[GHP]:[GJP]])/10</f>
        <v>22.5</v>
      </c>
      <c r="R441" t="b">
        <f>punkty_rekrutacyjne47[[#This Row],[Punkty za zach i os]]+punkty_rekrutacyjne47[[#This Row],[Punkty za oceny]]&gt;punkty_rekrutacyjne47[[#This Row],[Punkty za egzamin]]</f>
        <v>1</v>
      </c>
    </row>
    <row r="442" spans="2:18" hidden="1" x14ac:dyDescent="0.25">
      <c r="B442" s="1" t="s">
        <v>588</v>
      </c>
      <c r="C442" s="1" t="s">
        <v>586</v>
      </c>
      <c r="D442">
        <v>0</v>
      </c>
      <c r="E442">
        <v>2</v>
      </c>
      <c r="F442">
        <f>IF(punkty_rekrutacyjne47[[#This Row],[Zachowanie]]=6,2,0)+punkty_rekrutacyjne47[[#This Row],[Osiagniecia]]</f>
        <v>0</v>
      </c>
      <c r="G442">
        <v>3</v>
      </c>
      <c r="H442">
        <v>3</v>
      </c>
      <c r="I442">
        <v>5</v>
      </c>
      <c r="J442">
        <v>2</v>
      </c>
      <c r="K44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42">
        <v>82</v>
      </c>
      <c r="M442">
        <v>61</v>
      </c>
      <c r="N442">
        <v>59</v>
      </c>
      <c r="O442">
        <v>51</v>
      </c>
      <c r="P442">
        <v>71</v>
      </c>
      <c r="Q442">
        <f>SUM(punkty_rekrutacyjne47[[#This Row],[GHP]:[GJP]])/10</f>
        <v>32.4</v>
      </c>
      <c r="R442" t="b">
        <f>punkty_rekrutacyjne47[[#This Row],[Punkty za zach i os]]+punkty_rekrutacyjne47[[#This Row],[Punkty za oceny]]&gt;punkty_rekrutacyjne47[[#This Row],[Punkty za egzamin]]</f>
        <v>0</v>
      </c>
    </row>
    <row r="443" spans="2:18" x14ac:dyDescent="0.25">
      <c r="B443" s="1" t="s">
        <v>235</v>
      </c>
      <c r="C443" s="1" t="s">
        <v>110</v>
      </c>
      <c r="D443">
        <v>0</v>
      </c>
      <c r="E443">
        <v>5</v>
      </c>
      <c r="F443">
        <f>IF(punkty_rekrutacyjne47[[#This Row],[Zachowanie]]=6,2,0)+punkty_rekrutacyjne47[[#This Row],[Osiagniecia]]</f>
        <v>0</v>
      </c>
      <c r="G443">
        <v>6</v>
      </c>
      <c r="H443">
        <v>4</v>
      </c>
      <c r="I443">
        <v>2</v>
      </c>
      <c r="J443">
        <v>6</v>
      </c>
      <c r="K44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43">
        <v>8</v>
      </c>
      <c r="M443">
        <v>13</v>
      </c>
      <c r="N443">
        <v>38</v>
      </c>
      <c r="O443">
        <v>1</v>
      </c>
      <c r="P443">
        <v>39</v>
      </c>
      <c r="Q443">
        <f>SUM(punkty_rekrutacyjne47[[#This Row],[GHP]:[GJP]])/10</f>
        <v>9.9</v>
      </c>
      <c r="R443" t="b">
        <f>punkty_rekrutacyjne47[[#This Row],[Punkty za zach i os]]+punkty_rekrutacyjne47[[#This Row],[Punkty za oceny]]&gt;punkty_rekrutacyjne47[[#This Row],[Punkty za egzamin]]</f>
        <v>1</v>
      </c>
    </row>
    <row r="444" spans="2:18" x14ac:dyDescent="0.25">
      <c r="B444" s="1" t="s">
        <v>589</v>
      </c>
      <c r="C444" s="1" t="s">
        <v>590</v>
      </c>
      <c r="D444">
        <v>4</v>
      </c>
      <c r="E444">
        <v>2</v>
      </c>
      <c r="F444">
        <f>IF(punkty_rekrutacyjne47[[#This Row],[Zachowanie]]=6,2,0)+punkty_rekrutacyjne47[[#This Row],[Osiagniecia]]</f>
        <v>4</v>
      </c>
      <c r="G444">
        <v>4</v>
      </c>
      <c r="H444">
        <v>4</v>
      </c>
      <c r="I444">
        <v>4</v>
      </c>
      <c r="J444">
        <v>3</v>
      </c>
      <c r="K44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44">
        <v>25</v>
      </c>
      <c r="M444">
        <v>86</v>
      </c>
      <c r="N444">
        <v>7</v>
      </c>
      <c r="O444">
        <v>3</v>
      </c>
      <c r="P444">
        <v>94</v>
      </c>
      <c r="Q444">
        <f>SUM(punkty_rekrutacyjne47[[#This Row],[GHP]:[GJP]])/10</f>
        <v>21.5</v>
      </c>
      <c r="R444" t="b">
        <f>punkty_rekrutacyjne47[[#This Row],[Punkty za zach i os]]+punkty_rekrutacyjne47[[#This Row],[Punkty za oceny]]&gt;punkty_rekrutacyjne47[[#This Row],[Punkty za egzamin]]</f>
        <v>1</v>
      </c>
    </row>
    <row r="445" spans="2:18" hidden="1" x14ac:dyDescent="0.25">
      <c r="B445" s="1" t="s">
        <v>591</v>
      </c>
      <c r="C445" s="1" t="s">
        <v>197</v>
      </c>
      <c r="D445">
        <v>6</v>
      </c>
      <c r="E445">
        <v>3</v>
      </c>
      <c r="F445">
        <f>IF(punkty_rekrutacyjne47[[#This Row],[Zachowanie]]=6,2,0)+punkty_rekrutacyjne47[[#This Row],[Osiagniecia]]</f>
        <v>6</v>
      </c>
      <c r="G445">
        <v>3</v>
      </c>
      <c r="H445">
        <v>3</v>
      </c>
      <c r="I445">
        <v>2</v>
      </c>
      <c r="J445">
        <v>3</v>
      </c>
      <c r="K44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445">
        <v>53</v>
      </c>
      <c r="M445">
        <v>53</v>
      </c>
      <c r="N445">
        <v>15</v>
      </c>
      <c r="O445">
        <v>53</v>
      </c>
      <c r="P445">
        <v>80</v>
      </c>
      <c r="Q445">
        <f>SUM(punkty_rekrutacyjne47[[#This Row],[GHP]:[GJP]])/10</f>
        <v>25.4</v>
      </c>
      <c r="R445" t="b">
        <f>punkty_rekrutacyjne47[[#This Row],[Punkty za zach i os]]+punkty_rekrutacyjne47[[#This Row],[Punkty za oceny]]&gt;punkty_rekrutacyjne47[[#This Row],[Punkty za egzamin]]</f>
        <v>0</v>
      </c>
    </row>
    <row r="446" spans="2:18" x14ac:dyDescent="0.25">
      <c r="B446" s="1" t="s">
        <v>592</v>
      </c>
      <c r="C446" s="1" t="s">
        <v>593</v>
      </c>
      <c r="D446">
        <v>3</v>
      </c>
      <c r="E446">
        <v>3</v>
      </c>
      <c r="F446">
        <f>IF(punkty_rekrutacyjne47[[#This Row],[Zachowanie]]=6,2,0)+punkty_rekrutacyjne47[[#This Row],[Osiagniecia]]</f>
        <v>3</v>
      </c>
      <c r="G446">
        <v>4</v>
      </c>
      <c r="H446">
        <v>2</v>
      </c>
      <c r="I446">
        <v>6</v>
      </c>
      <c r="J446">
        <v>4</v>
      </c>
      <c r="K44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46">
        <v>22</v>
      </c>
      <c r="M446">
        <v>48</v>
      </c>
      <c r="N446">
        <v>26</v>
      </c>
      <c r="O446">
        <v>43</v>
      </c>
      <c r="P446">
        <v>10</v>
      </c>
      <c r="Q446">
        <f>SUM(punkty_rekrutacyjne47[[#This Row],[GHP]:[GJP]])/10</f>
        <v>14.9</v>
      </c>
      <c r="R446" t="b">
        <f>punkty_rekrutacyjne47[[#This Row],[Punkty za zach i os]]+punkty_rekrutacyjne47[[#This Row],[Punkty za oceny]]&gt;punkty_rekrutacyjne47[[#This Row],[Punkty za egzamin]]</f>
        <v>1</v>
      </c>
    </row>
    <row r="447" spans="2:18" hidden="1" x14ac:dyDescent="0.25">
      <c r="B447" s="1" t="s">
        <v>594</v>
      </c>
      <c r="C447" s="1" t="s">
        <v>32</v>
      </c>
      <c r="D447">
        <v>3</v>
      </c>
      <c r="E447">
        <v>2</v>
      </c>
      <c r="F447">
        <f>IF(punkty_rekrutacyjne47[[#This Row],[Zachowanie]]=6,2,0)+punkty_rekrutacyjne47[[#This Row],[Osiagniecia]]</f>
        <v>3</v>
      </c>
      <c r="G447">
        <v>4</v>
      </c>
      <c r="H447">
        <v>3</v>
      </c>
      <c r="I447">
        <v>2</v>
      </c>
      <c r="J447">
        <v>5</v>
      </c>
      <c r="K44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47">
        <v>90</v>
      </c>
      <c r="M447">
        <v>97</v>
      </c>
      <c r="N447">
        <v>7</v>
      </c>
      <c r="O447">
        <v>59</v>
      </c>
      <c r="P447">
        <v>100</v>
      </c>
      <c r="Q447">
        <f>SUM(punkty_rekrutacyjne47[[#This Row],[GHP]:[GJP]])/10</f>
        <v>35.299999999999997</v>
      </c>
      <c r="R447" t="b">
        <f>punkty_rekrutacyjne47[[#This Row],[Punkty za zach i os]]+punkty_rekrutacyjne47[[#This Row],[Punkty za oceny]]&gt;punkty_rekrutacyjne47[[#This Row],[Punkty za egzamin]]</f>
        <v>0</v>
      </c>
    </row>
    <row r="448" spans="2:18" hidden="1" x14ac:dyDescent="0.25">
      <c r="B448" s="1" t="s">
        <v>595</v>
      </c>
      <c r="C448" s="1" t="s">
        <v>177</v>
      </c>
      <c r="D448">
        <v>4</v>
      </c>
      <c r="E448">
        <v>2</v>
      </c>
      <c r="F448">
        <f>IF(punkty_rekrutacyjne47[[#This Row],[Zachowanie]]=6,2,0)+punkty_rekrutacyjne47[[#This Row],[Osiagniecia]]</f>
        <v>4</v>
      </c>
      <c r="G448">
        <v>4</v>
      </c>
      <c r="H448">
        <v>5</v>
      </c>
      <c r="I448">
        <v>4</v>
      </c>
      <c r="J448">
        <v>2</v>
      </c>
      <c r="K44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48">
        <v>9</v>
      </c>
      <c r="M448">
        <v>47</v>
      </c>
      <c r="N448">
        <v>56</v>
      </c>
      <c r="O448">
        <v>89</v>
      </c>
      <c r="P448">
        <v>55</v>
      </c>
      <c r="Q448">
        <f>SUM(punkty_rekrutacyjne47[[#This Row],[GHP]:[GJP]])/10</f>
        <v>25.6</v>
      </c>
      <c r="R448" t="b">
        <f>punkty_rekrutacyjne47[[#This Row],[Punkty za zach i os]]+punkty_rekrutacyjne47[[#This Row],[Punkty za oceny]]&gt;punkty_rekrutacyjne47[[#This Row],[Punkty za egzamin]]</f>
        <v>0</v>
      </c>
    </row>
    <row r="449" spans="2:18" x14ac:dyDescent="0.25">
      <c r="B449" s="1" t="s">
        <v>596</v>
      </c>
      <c r="C449" s="1" t="s">
        <v>180</v>
      </c>
      <c r="D449">
        <v>4</v>
      </c>
      <c r="E449">
        <v>2</v>
      </c>
      <c r="F449">
        <f>IF(punkty_rekrutacyjne47[[#This Row],[Zachowanie]]=6,2,0)+punkty_rekrutacyjne47[[#This Row],[Osiagniecia]]</f>
        <v>4</v>
      </c>
      <c r="G449">
        <v>2</v>
      </c>
      <c r="H449">
        <v>6</v>
      </c>
      <c r="I449">
        <v>4</v>
      </c>
      <c r="J449">
        <v>3</v>
      </c>
      <c r="K44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49">
        <v>47</v>
      </c>
      <c r="M449">
        <v>8</v>
      </c>
      <c r="N449">
        <v>77</v>
      </c>
      <c r="O449">
        <v>85</v>
      </c>
      <c r="P449">
        <v>10</v>
      </c>
      <c r="Q449">
        <f>SUM(punkty_rekrutacyjne47[[#This Row],[GHP]:[GJP]])/10</f>
        <v>22.7</v>
      </c>
      <c r="R449" t="b">
        <f>punkty_rekrutacyjne47[[#This Row],[Punkty za zach i os]]+punkty_rekrutacyjne47[[#This Row],[Punkty za oceny]]&gt;punkty_rekrutacyjne47[[#This Row],[Punkty za egzamin]]</f>
        <v>1</v>
      </c>
    </row>
    <row r="450" spans="2:18" hidden="1" x14ac:dyDescent="0.25">
      <c r="B450" s="1" t="s">
        <v>597</v>
      </c>
      <c r="C450" s="1" t="s">
        <v>218</v>
      </c>
      <c r="D450">
        <v>4</v>
      </c>
      <c r="E450">
        <v>5</v>
      </c>
      <c r="F450">
        <f>IF(punkty_rekrutacyjne47[[#This Row],[Zachowanie]]=6,2,0)+punkty_rekrutacyjne47[[#This Row],[Osiagniecia]]</f>
        <v>4</v>
      </c>
      <c r="G450">
        <v>4</v>
      </c>
      <c r="H450">
        <v>4</v>
      </c>
      <c r="I450">
        <v>5</v>
      </c>
      <c r="J450">
        <v>3</v>
      </c>
      <c r="K45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50">
        <v>59</v>
      </c>
      <c r="M450">
        <v>89</v>
      </c>
      <c r="N450">
        <v>32</v>
      </c>
      <c r="O450">
        <v>80</v>
      </c>
      <c r="P450">
        <v>38</v>
      </c>
      <c r="Q450">
        <f>SUM(punkty_rekrutacyjne47[[#This Row],[GHP]:[GJP]])/10</f>
        <v>29.8</v>
      </c>
      <c r="R450" t="b">
        <f>punkty_rekrutacyjne47[[#This Row],[Punkty za zach i os]]+punkty_rekrutacyjne47[[#This Row],[Punkty za oceny]]&gt;punkty_rekrutacyjne47[[#This Row],[Punkty za egzamin]]</f>
        <v>0</v>
      </c>
    </row>
    <row r="451" spans="2:18" x14ac:dyDescent="0.25">
      <c r="B451" s="1" t="s">
        <v>598</v>
      </c>
      <c r="C451" s="1" t="s">
        <v>166</v>
      </c>
      <c r="D451">
        <v>8</v>
      </c>
      <c r="E451">
        <v>5</v>
      </c>
      <c r="F451">
        <f>IF(punkty_rekrutacyjne47[[#This Row],[Zachowanie]]=6,2,0)+punkty_rekrutacyjne47[[#This Row],[Osiagniecia]]</f>
        <v>8</v>
      </c>
      <c r="G451">
        <v>5</v>
      </c>
      <c r="H451">
        <v>4</v>
      </c>
      <c r="I451">
        <v>6</v>
      </c>
      <c r="J451">
        <v>2</v>
      </c>
      <c r="K45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51">
        <v>60</v>
      </c>
      <c r="M451">
        <v>31</v>
      </c>
      <c r="N451">
        <v>86</v>
      </c>
      <c r="O451">
        <v>76</v>
      </c>
      <c r="P451">
        <v>64</v>
      </c>
      <c r="Q451">
        <f>SUM(punkty_rekrutacyjne47[[#This Row],[GHP]:[GJP]])/10</f>
        <v>31.7</v>
      </c>
      <c r="R451" t="b">
        <f>punkty_rekrutacyjne47[[#This Row],[Punkty za zach i os]]+punkty_rekrutacyjne47[[#This Row],[Punkty za oceny]]&gt;punkty_rekrutacyjne47[[#This Row],[Punkty za egzamin]]</f>
        <v>1</v>
      </c>
    </row>
    <row r="452" spans="2:18" hidden="1" x14ac:dyDescent="0.25">
      <c r="B452" s="1" t="s">
        <v>599</v>
      </c>
      <c r="C452" s="1" t="s">
        <v>600</v>
      </c>
      <c r="D452">
        <v>3</v>
      </c>
      <c r="E452">
        <v>4</v>
      </c>
      <c r="F452">
        <f>IF(punkty_rekrutacyjne47[[#This Row],[Zachowanie]]=6,2,0)+punkty_rekrutacyjne47[[#This Row],[Osiagniecia]]</f>
        <v>3</v>
      </c>
      <c r="G452">
        <v>3</v>
      </c>
      <c r="H452">
        <v>5</v>
      </c>
      <c r="I452">
        <v>5</v>
      </c>
      <c r="J452">
        <v>5</v>
      </c>
      <c r="K45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52">
        <v>53</v>
      </c>
      <c r="M452">
        <v>78</v>
      </c>
      <c r="N452">
        <v>73</v>
      </c>
      <c r="O452">
        <v>89</v>
      </c>
      <c r="P452">
        <v>32</v>
      </c>
      <c r="Q452">
        <f>SUM(punkty_rekrutacyjne47[[#This Row],[GHP]:[GJP]])/10</f>
        <v>32.5</v>
      </c>
      <c r="R452" t="b">
        <f>punkty_rekrutacyjne47[[#This Row],[Punkty za zach i os]]+punkty_rekrutacyjne47[[#This Row],[Punkty za oceny]]&gt;punkty_rekrutacyjne47[[#This Row],[Punkty za egzamin]]</f>
        <v>0</v>
      </c>
    </row>
    <row r="453" spans="2:18" hidden="1" x14ac:dyDescent="0.25">
      <c r="B453" s="1" t="s">
        <v>601</v>
      </c>
      <c r="C453" s="1" t="s">
        <v>121</v>
      </c>
      <c r="D453">
        <v>0</v>
      </c>
      <c r="E453">
        <v>4</v>
      </c>
      <c r="F453">
        <f>IF(punkty_rekrutacyjne47[[#This Row],[Zachowanie]]=6,2,0)+punkty_rekrutacyjne47[[#This Row],[Osiagniecia]]</f>
        <v>0</v>
      </c>
      <c r="G453">
        <v>2</v>
      </c>
      <c r="H453">
        <v>2</v>
      </c>
      <c r="I453">
        <v>2</v>
      </c>
      <c r="J453">
        <v>6</v>
      </c>
      <c r="K45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10</v>
      </c>
      <c r="L453">
        <v>88</v>
      </c>
      <c r="M453">
        <v>43</v>
      </c>
      <c r="N453">
        <v>91</v>
      </c>
      <c r="O453">
        <v>4</v>
      </c>
      <c r="P453">
        <v>78</v>
      </c>
      <c r="Q453">
        <f>SUM(punkty_rekrutacyjne47[[#This Row],[GHP]:[GJP]])/10</f>
        <v>30.4</v>
      </c>
      <c r="R453" t="b">
        <f>punkty_rekrutacyjne47[[#This Row],[Punkty za zach i os]]+punkty_rekrutacyjne47[[#This Row],[Punkty za oceny]]&gt;punkty_rekrutacyjne47[[#This Row],[Punkty za egzamin]]</f>
        <v>0</v>
      </c>
    </row>
    <row r="454" spans="2:18" hidden="1" x14ac:dyDescent="0.25">
      <c r="B454" s="1" t="s">
        <v>602</v>
      </c>
      <c r="C454" s="1" t="s">
        <v>58</v>
      </c>
      <c r="D454">
        <v>1</v>
      </c>
      <c r="E454">
        <v>5</v>
      </c>
      <c r="F454">
        <f>IF(punkty_rekrutacyjne47[[#This Row],[Zachowanie]]=6,2,0)+punkty_rekrutacyjne47[[#This Row],[Osiagniecia]]</f>
        <v>1</v>
      </c>
      <c r="G454">
        <v>4</v>
      </c>
      <c r="H454">
        <v>6</v>
      </c>
      <c r="I454">
        <v>4</v>
      </c>
      <c r="J454">
        <v>2</v>
      </c>
      <c r="K45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54">
        <v>4</v>
      </c>
      <c r="M454">
        <v>97</v>
      </c>
      <c r="N454">
        <v>75</v>
      </c>
      <c r="O454">
        <v>86</v>
      </c>
      <c r="P454">
        <v>10</v>
      </c>
      <c r="Q454">
        <f>SUM(punkty_rekrutacyjne47[[#This Row],[GHP]:[GJP]])/10</f>
        <v>27.2</v>
      </c>
      <c r="R454" t="b">
        <f>punkty_rekrutacyjne47[[#This Row],[Punkty za zach i os]]+punkty_rekrutacyjne47[[#This Row],[Punkty za oceny]]&gt;punkty_rekrutacyjne47[[#This Row],[Punkty za egzamin]]</f>
        <v>0</v>
      </c>
    </row>
    <row r="455" spans="2:18" x14ac:dyDescent="0.25">
      <c r="B455" s="1" t="s">
        <v>603</v>
      </c>
      <c r="C455" s="1" t="s">
        <v>604</v>
      </c>
      <c r="D455">
        <v>7</v>
      </c>
      <c r="E455">
        <v>4</v>
      </c>
      <c r="F455">
        <f>IF(punkty_rekrutacyjne47[[#This Row],[Zachowanie]]=6,2,0)+punkty_rekrutacyjne47[[#This Row],[Osiagniecia]]</f>
        <v>7</v>
      </c>
      <c r="G455">
        <v>3</v>
      </c>
      <c r="H455">
        <v>6</v>
      </c>
      <c r="I455">
        <v>3</v>
      </c>
      <c r="J455">
        <v>2</v>
      </c>
      <c r="K45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55">
        <v>28</v>
      </c>
      <c r="M455">
        <v>75</v>
      </c>
      <c r="N455">
        <v>15</v>
      </c>
      <c r="O455">
        <v>6</v>
      </c>
      <c r="P455">
        <v>33</v>
      </c>
      <c r="Q455">
        <f>SUM(punkty_rekrutacyjne47[[#This Row],[GHP]:[GJP]])/10</f>
        <v>15.7</v>
      </c>
      <c r="R455" t="b">
        <f>punkty_rekrutacyjne47[[#This Row],[Punkty za zach i os]]+punkty_rekrutacyjne47[[#This Row],[Punkty za oceny]]&gt;punkty_rekrutacyjne47[[#This Row],[Punkty za egzamin]]</f>
        <v>1</v>
      </c>
    </row>
    <row r="456" spans="2:18" x14ac:dyDescent="0.25">
      <c r="B456" s="1" t="s">
        <v>605</v>
      </c>
      <c r="C456" s="1" t="s">
        <v>110</v>
      </c>
      <c r="D456">
        <v>4</v>
      </c>
      <c r="E456">
        <v>2</v>
      </c>
      <c r="F456">
        <f>IF(punkty_rekrutacyjne47[[#This Row],[Zachowanie]]=6,2,0)+punkty_rekrutacyjne47[[#This Row],[Osiagniecia]]</f>
        <v>4</v>
      </c>
      <c r="G456">
        <v>4</v>
      </c>
      <c r="H456">
        <v>6</v>
      </c>
      <c r="I456">
        <v>5</v>
      </c>
      <c r="J456">
        <v>5</v>
      </c>
      <c r="K45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456">
        <v>29</v>
      </c>
      <c r="M456">
        <v>92</v>
      </c>
      <c r="N456">
        <v>99</v>
      </c>
      <c r="O456">
        <v>79</v>
      </c>
      <c r="P456">
        <v>8</v>
      </c>
      <c r="Q456">
        <f>SUM(punkty_rekrutacyjne47[[#This Row],[GHP]:[GJP]])/10</f>
        <v>30.7</v>
      </c>
      <c r="R456" t="b">
        <f>punkty_rekrutacyjne47[[#This Row],[Punkty za zach i os]]+punkty_rekrutacyjne47[[#This Row],[Punkty za oceny]]&gt;punkty_rekrutacyjne47[[#This Row],[Punkty za egzamin]]</f>
        <v>1</v>
      </c>
    </row>
    <row r="457" spans="2:18" hidden="1" x14ac:dyDescent="0.25">
      <c r="B457" s="1" t="s">
        <v>606</v>
      </c>
      <c r="C457" s="1" t="s">
        <v>242</v>
      </c>
      <c r="D457">
        <v>2</v>
      </c>
      <c r="E457">
        <v>5</v>
      </c>
      <c r="F457">
        <f>IF(punkty_rekrutacyjne47[[#This Row],[Zachowanie]]=6,2,0)+punkty_rekrutacyjne47[[#This Row],[Osiagniecia]]</f>
        <v>2</v>
      </c>
      <c r="G457">
        <v>3</v>
      </c>
      <c r="H457">
        <v>2</v>
      </c>
      <c r="I457">
        <v>3</v>
      </c>
      <c r="J457">
        <v>6</v>
      </c>
      <c r="K45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57">
        <v>59</v>
      </c>
      <c r="M457">
        <v>29</v>
      </c>
      <c r="N457">
        <v>92</v>
      </c>
      <c r="O457">
        <v>96</v>
      </c>
      <c r="P457">
        <v>77</v>
      </c>
      <c r="Q457">
        <f>SUM(punkty_rekrutacyjne47[[#This Row],[GHP]:[GJP]])/10</f>
        <v>35.299999999999997</v>
      </c>
      <c r="R457" t="b">
        <f>punkty_rekrutacyjne47[[#This Row],[Punkty za zach i os]]+punkty_rekrutacyjne47[[#This Row],[Punkty za oceny]]&gt;punkty_rekrutacyjne47[[#This Row],[Punkty za egzamin]]</f>
        <v>0</v>
      </c>
    </row>
    <row r="458" spans="2:18" hidden="1" x14ac:dyDescent="0.25">
      <c r="B458" s="1" t="s">
        <v>423</v>
      </c>
      <c r="C458" s="1" t="s">
        <v>76</v>
      </c>
      <c r="D458">
        <v>0</v>
      </c>
      <c r="E458">
        <v>6</v>
      </c>
      <c r="F458">
        <f>IF(punkty_rekrutacyjne47[[#This Row],[Zachowanie]]=6,2,0)+punkty_rekrutacyjne47[[#This Row],[Osiagniecia]]</f>
        <v>2</v>
      </c>
      <c r="G458">
        <v>6</v>
      </c>
      <c r="H458">
        <v>5</v>
      </c>
      <c r="I458">
        <v>4</v>
      </c>
      <c r="J458">
        <v>3</v>
      </c>
      <c r="K45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58">
        <v>98</v>
      </c>
      <c r="M458">
        <v>79</v>
      </c>
      <c r="N458">
        <v>65</v>
      </c>
      <c r="O458">
        <v>41</v>
      </c>
      <c r="P458">
        <v>48</v>
      </c>
      <c r="Q458">
        <f>SUM(punkty_rekrutacyjne47[[#This Row],[GHP]:[GJP]])/10</f>
        <v>33.1</v>
      </c>
      <c r="R458" t="b">
        <f>punkty_rekrutacyjne47[[#This Row],[Punkty za zach i os]]+punkty_rekrutacyjne47[[#This Row],[Punkty za oceny]]&gt;punkty_rekrutacyjne47[[#This Row],[Punkty za egzamin]]</f>
        <v>0</v>
      </c>
    </row>
    <row r="459" spans="2:18" x14ac:dyDescent="0.25">
      <c r="B459" s="1" t="s">
        <v>607</v>
      </c>
      <c r="C459" s="1" t="s">
        <v>608</v>
      </c>
      <c r="D459">
        <v>2</v>
      </c>
      <c r="E459">
        <v>2</v>
      </c>
      <c r="F459">
        <f>IF(punkty_rekrutacyjne47[[#This Row],[Zachowanie]]=6,2,0)+punkty_rekrutacyjne47[[#This Row],[Osiagniecia]]</f>
        <v>2</v>
      </c>
      <c r="G459">
        <v>6</v>
      </c>
      <c r="H459">
        <v>5</v>
      </c>
      <c r="I459">
        <v>6</v>
      </c>
      <c r="J459">
        <v>3</v>
      </c>
      <c r="K45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459">
        <v>74</v>
      </c>
      <c r="M459">
        <v>25</v>
      </c>
      <c r="N459">
        <v>78</v>
      </c>
      <c r="O459">
        <v>6</v>
      </c>
      <c r="P459">
        <v>69</v>
      </c>
      <c r="Q459">
        <f>SUM(punkty_rekrutacyjne47[[#This Row],[GHP]:[GJP]])/10</f>
        <v>25.2</v>
      </c>
      <c r="R459" t="b">
        <f>punkty_rekrutacyjne47[[#This Row],[Punkty za zach i os]]+punkty_rekrutacyjne47[[#This Row],[Punkty za oceny]]&gt;punkty_rekrutacyjne47[[#This Row],[Punkty za egzamin]]</f>
        <v>1</v>
      </c>
    </row>
    <row r="460" spans="2:18" hidden="1" x14ac:dyDescent="0.25">
      <c r="B460" s="1" t="s">
        <v>609</v>
      </c>
      <c r="C460" s="1" t="s">
        <v>242</v>
      </c>
      <c r="D460">
        <v>3</v>
      </c>
      <c r="E460">
        <v>2</v>
      </c>
      <c r="F460">
        <f>IF(punkty_rekrutacyjne47[[#This Row],[Zachowanie]]=6,2,0)+punkty_rekrutacyjne47[[#This Row],[Osiagniecia]]</f>
        <v>3</v>
      </c>
      <c r="G460">
        <v>4</v>
      </c>
      <c r="H460">
        <v>5</v>
      </c>
      <c r="I460">
        <v>2</v>
      </c>
      <c r="J460">
        <v>5</v>
      </c>
      <c r="K46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60">
        <v>12</v>
      </c>
      <c r="M460">
        <v>96</v>
      </c>
      <c r="N460">
        <v>66</v>
      </c>
      <c r="O460">
        <v>17</v>
      </c>
      <c r="P460">
        <v>86</v>
      </c>
      <c r="Q460">
        <f>SUM(punkty_rekrutacyjne47[[#This Row],[GHP]:[GJP]])/10</f>
        <v>27.7</v>
      </c>
      <c r="R460" t="b">
        <f>punkty_rekrutacyjne47[[#This Row],[Punkty za zach i os]]+punkty_rekrutacyjne47[[#This Row],[Punkty za oceny]]&gt;punkty_rekrutacyjne47[[#This Row],[Punkty za egzamin]]</f>
        <v>0</v>
      </c>
    </row>
    <row r="461" spans="2:18" hidden="1" x14ac:dyDescent="0.25">
      <c r="B461" s="1" t="s">
        <v>514</v>
      </c>
      <c r="C461" s="1" t="s">
        <v>316</v>
      </c>
      <c r="D461">
        <v>3</v>
      </c>
      <c r="E461">
        <v>5</v>
      </c>
      <c r="F461">
        <f>IF(punkty_rekrutacyjne47[[#This Row],[Zachowanie]]=6,2,0)+punkty_rekrutacyjne47[[#This Row],[Osiagniecia]]</f>
        <v>3</v>
      </c>
      <c r="G461">
        <v>5</v>
      </c>
      <c r="H461">
        <v>3</v>
      </c>
      <c r="I461">
        <v>2</v>
      </c>
      <c r="J461">
        <v>2</v>
      </c>
      <c r="K46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461">
        <v>53</v>
      </c>
      <c r="M461">
        <v>89</v>
      </c>
      <c r="N461">
        <v>16</v>
      </c>
      <c r="O461">
        <v>27</v>
      </c>
      <c r="P461">
        <v>62</v>
      </c>
      <c r="Q461">
        <f>SUM(punkty_rekrutacyjne47[[#This Row],[GHP]:[GJP]])/10</f>
        <v>24.7</v>
      </c>
      <c r="R461" t="b">
        <f>punkty_rekrutacyjne47[[#This Row],[Punkty za zach i os]]+punkty_rekrutacyjne47[[#This Row],[Punkty za oceny]]&gt;punkty_rekrutacyjne47[[#This Row],[Punkty za egzamin]]</f>
        <v>0</v>
      </c>
    </row>
    <row r="462" spans="2:18" x14ac:dyDescent="0.25">
      <c r="B462" s="1" t="s">
        <v>610</v>
      </c>
      <c r="C462" s="1" t="s">
        <v>395</v>
      </c>
      <c r="D462">
        <v>4</v>
      </c>
      <c r="E462">
        <v>3</v>
      </c>
      <c r="F462">
        <f>IF(punkty_rekrutacyjne47[[#This Row],[Zachowanie]]=6,2,0)+punkty_rekrutacyjne47[[#This Row],[Osiagniecia]]</f>
        <v>4</v>
      </c>
      <c r="G462">
        <v>6</v>
      </c>
      <c r="H462">
        <v>4</v>
      </c>
      <c r="I462">
        <v>6</v>
      </c>
      <c r="J462">
        <v>6</v>
      </c>
      <c r="K46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36</v>
      </c>
      <c r="L462">
        <v>90</v>
      </c>
      <c r="M462">
        <v>31</v>
      </c>
      <c r="N462">
        <v>75</v>
      </c>
      <c r="O462">
        <v>1</v>
      </c>
      <c r="P462">
        <v>58</v>
      </c>
      <c r="Q462">
        <f>SUM(punkty_rekrutacyjne47[[#This Row],[GHP]:[GJP]])/10</f>
        <v>25.5</v>
      </c>
      <c r="R462" t="b">
        <f>punkty_rekrutacyjne47[[#This Row],[Punkty za zach i os]]+punkty_rekrutacyjne47[[#This Row],[Punkty za oceny]]&gt;punkty_rekrutacyjne47[[#This Row],[Punkty za egzamin]]</f>
        <v>1</v>
      </c>
    </row>
    <row r="463" spans="2:18" hidden="1" x14ac:dyDescent="0.25">
      <c r="B463" s="1" t="s">
        <v>611</v>
      </c>
      <c r="C463" s="1" t="s">
        <v>395</v>
      </c>
      <c r="D463">
        <v>0</v>
      </c>
      <c r="E463">
        <v>3</v>
      </c>
      <c r="F463">
        <f>IF(punkty_rekrutacyjne47[[#This Row],[Zachowanie]]=6,2,0)+punkty_rekrutacyjne47[[#This Row],[Osiagniecia]]</f>
        <v>0</v>
      </c>
      <c r="G463">
        <v>3</v>
      </c>
      <c r="H463">
        <v>4</v>
      </c>
      <c r="I463">
        <v>2</v>
      </c>
      <c r="J463">
        <v>4</v>
      </c>
      <c r="K46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63">
        <v>92</v>
      </c>
      <c r="M463">
        <v>47</v>
      </c>
      <c r="N463">
        <v>27</v>
      </c>
      <c r="O463">
        <v>40</v>
      </c>
      <c r="P463">
        <v>35</v>
      </c>
      <c r="Q463">
        <f>SUM(punkty_rekrutacyjne47[[#This Row],[GHP]:[GJP]])/10</f>
        <v>24.1</v>
      </c>
      <c r="R463" t="b">
        <f>punkty_rekrutacyjne47[[#This Row],[Punkty za zach i os]]+punkty_rekrutacyjne47[[#This Row],[Punkty za oceny]]&gt;punkty_rekrutacyjne47[[#This Row],[Punkty za egzamin]]</f>
        <v>0</v>
      </c>
    </row>
    <row r="464" spans="2:18" hidden="1" x14ac:dyDescent="0.25">
      <c r="B464" s="1" t="s">
        <v>612</v>
      </c>
      <c r="C464" s="1" t="s">
        <v>164</v>
      </c>
      <c r="D464">
        <v>6</v>
      </c>
      <c r="E464">
        <v>4</v>
      </c>
      <c r="F464">
        <f>IF(punkty_rekrutacyjne47[[#This Row],[Zachowanie]]=6,2,0)+punkty_rekrutacyjne47[[#This Row],[Osiagniecia]]</f>
        <v>6</v>
      </c>
      <c r="G464">
        <v>3</v>
      </c>
      <c r="H464">
        <v>2</v>
      </c>
      <c r="I464">
        <v>3</v>
      </c>
      <c r="J464">
        <v>5</v>
      </c>
      <c r="K46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64">
        <v>57</v>
      </c>
      <c r="M464">
        <v>67</v>
      </c>
      <c r="N464">
        <v>51</v>
      </c>
      <c r="O464">
        <v>92</v>
      </c>
      <c r="P464">
        <v>72</v>
      </c>
      <c r="Q464">
        <f>SUM(punkty_rekrutacyjne47[[#This Row],[GHP]:[GJP]])/10</f>
        <v>33.9</v>
      </c>
      <c r="R464" t="b">
        <f>punkty_rekrutacyjne47[[#This Row],[Punkty za zach i os]]+punkty_rekrutacyjne47[[#This Row],[Punkty za oceny]]&gt;punkty_rekrutacyjne47[[#This Row],[Punkty za egzamin]]</f>
        <v>0</v>
      </c>
    </row>
    <row r="465" spans="2:18" hidden="1" x14ac:dyDescent="0.25">
      <c r="B465" s="1" t="s">
        <v>613</v>
      </c>
      <c r="C465" s="1" t="s">
        <v>412</v>
      </c>
      <c r="D465">
        <v>0</v>
      </c>
      <c r="E465">
        <v>6</v>
      </c>
      <c r="F465">
        <f>IF(punkty_rekrutacyjne47[[#This Row],[Zachowanie]]=6,2,0)+punkty_rekrutacyjne47[[#This Row],[Osiagniecia]]</f>
        <v>2</v>
      </c>
      <c r="G465">
        <v>3</v>
      </c>
      <c r="H465">
        <v>6</v>
      </c>
      <c r="I465">
        <v>6</v>
      </c>
      <c r="J465">
        <v>4</v>
      </c>
      <c r="K46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465">
        <v>74</v>
      </c>
      <c r="M465">
        <v>60</v>
      </c>
      <c r="N465">
        <v>83</v>
      </c>
      <c r="O465">
        <v>39</v>
      </c>
      <c r="P465">
        <v>97</v>
      </c>
      <c r="Q465">
        <f>SUM(punkty_rekrutacyjne47[[#This Row],[GHP]:[GJP]])/10</f>
        <v>35.299999999999997</v>
      </c>
      <c r="R465" t="b">
        <f>punkty_rekrutacyjne47[[#This Row],[Punkty za zach i os]]+punkty_rekrutacyjne47[[#This Row],[Punkty za oceny]]&gt;punkty_rekrutacyjne47[[#This Row],[Punkty za egzamin]]</f>
        <v>0</v>
      </c>
    </row>
    <row r="466" spans="2:18" x14ac:dyDescent="0.25">
      <c r="B466" s="1" t="s">
        <v>614</v>
      </c>
      <c r="C466" s="1" t="s">
        <v>615</v>
      </c>
      <c r="D466">
        <v>7</v>
      </c>
      <c r="E466">
        <v>6</v>
      </c>
      <c r="F466">
        <f>IF(punkty_rekrutacyjne47[[#This Row],[Zachowanie]]=6,2,0)+punkty_rekrutacyjne47[[#This Row],[Osiagniecia]]</f>
        <v>9</v>
      </c>
      <c r="G466">
        <v>2</v>
      </c>
      <c r="H466">
        <v>3</v>
      </c>
      <c r="I466">
        <v>2</v>
      </c>
      <c r="J466">
        <v>3</v>
      </c>
      <c r="K46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466">
        <v>21</v>
      </c>
      <c r="M466">
        <v>16</v>
      </c>
      <c r="N466">
        <v>9</v>
      </c>
      <c r="O466">
        <v>49</v>
      </c>
      <c r="P466">
        <v>47</v>
      </c>
      <c r="Q466">
        <f>SUM(punkty_rekrutacyjne47[[#This Row],[GHP]:[GJP]])/10</f>
        <v>14.2</v>
      </c>
      <c r="R466" t="b">
        <f>punkty_rekrutacyjne47[[#This Row],[Punkty za zach i os]]+punkty_rekrutacyjne47[[#This Row],[Punkty za oceny]]&gt;punkty_rekrutacyjne47[[#This Row],[Punkty za egzamin]]</f>
        <v>1</v>
      </c>
    </row>
    <row r="467" spans="2:18" hidden="1" x14ac:dyDescent="0.25">
      <c r="B467" s="1" t="s">
        <v>616</v>
      </c>
      <c r="C467" s="1" t="s">
        <v>249</v>
      </c>
      <c r="D467">
        <v>8</v>
      </c>
      <c r="E467">
        <v>3</v>
      </c>
      <c r="F467">
        <f>IF(punkty_rekrutacyjne47[[#This Row],[Zachowanie]]=6,2,0)+punkty_rekrutacyjne47[[#This Row],[Osiagniecia]]</f>
        <v>8</v>
      </c>
      <c r="G467">
        <v>5</v>
      </c>
      <c r="H467">
        <v>6</v>
      </c>
      <c r="I467">
        <v>2</v>
      </c>
      <c r="J467">
        <v>4</v>
      </c>
      <c r="K46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67">
        <v>73</v>
      </c>
      <c r="M467">
        <v>70</v>
      </c>
      <c r="N467">
        <v>71</v>
      </c>
      <c r="O467">
        <v>84</v>
      </c>
      <c r="P467">
        <v>81</v>
      </c>
      <c r="Q467">
        <f>SUM(punkty_rekrutacyjne47[[#This Row],[GHP]:[GJP]])/10</f>
        <v>37.9</v>
      </c>
      <c r="R467" t="b">
        <f>punkty_rekrutacyjne47[[#This Row],[Punkty za zach i os]]+punkty_rekrutacyjne47[[#This Row],[Punkty za oceny]]&gt;punkty_rekrutacyjne47[[#This Row],[Punkty za egzamin]]</f>
        <v>0</v>
      </c>
    </row>
    <row r="468" spans="2:18" hidden="1" x14ac:dyDescent="0.25">
      <c r="B468" s="1" t="s">
        <v>617</v>
      </c>
      <c r="C468" s="1" t="s">
        <v>397</v>
      </c>
      <c r="D468">
        <v>2</v>
      </c>
      <c r="E468">
        <v>4</v>
      </c>
      <c r="F468">
        <f>IF(punkty_rekrutacyjne47[[#This Row],[Zachowanie]]=6,2,0)+punkty_rekrutacyjne47[[#This Row],[Osiagniecia]]</f>
        <v>2</v>
      </c>
      <c r="G468">
        <v>6</v>
      </c>
      <c r="H468">
        <v>4</v>
      </c>
      <c r="I468">
        <v>5</v>
      </c>
      <c r="J468">
        <v>2</v>
      </c>
      <c r="K46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68">
        <v>44</v>
      </c>
      <c r="M468">
        <v>8</v>
      </c>
      <c r="N468">
        <v>100</v>
      </c>
      <c r="O468">
        <v>54</v>
      </c>
      <c r="P468">
        <v>77</v>
      </c>
      <c r="Q468">
        <f>SUM(punkty_rekrutacyjne47[[#This Row],[GHP]:[GJP]])/10</f>
        <v>28.3</v>
      </c>
      <c r="R468" t="b">
        <f>punkty_rekrutacyjne47[[#This Row],[Punkty za zach i os]]+punkty_rekrutacyjne47[[#This Row],[Punkty za oceny]]&gt;punkty_rekrutacyjne47[[#This Row],[Punkty za egzamin]]</f>
        <v>0</v>
      </c>
    </row>
    <row r="469" spans="2:18" hidden="1" x14ac:dyDescent="0.25">
      <c r="B469" s="1" t="s">
        <v>618</v>
      </c>
      <c r="C469" s="1" t="s">
        <v>180</v>
      </c>
      <c r="D469">
        <v>6</v>
      </c>
      <c r="E469">
        <v>3</v>
      </c>
      <c r="F469">
        <f>IF(punkty_rekrutacyjne47[[#This Row],[Zachowanie]]=6,2,0)+punkty_rekrutacyjne47[[#This Row],[Osiagniecia]]</f>
        <v>6</v>
      </c>
      <c r="G469">
        <v>5</v>
      </c>
      <c r="H469">
        <v>4</v>
      </c>
      <c r="I469">
        <v>3</v>
      </c>
      <c r="J469">
        <v>2</v>
      </c>
      <c r="K46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69">
        <v>78</v>
      </c>
      <c r="M469">
        <v>17</v>
      </c>
      <c r="N469">
        <v>48</v>
      </c>
      <c r="O469">
        <v>42</v>
      </c>
      <c r="P469">
        <v>85</v>
      </c>
      <c r="Q469">
        <f>SUM(punkty_rekrutacyjne47[[#This Row],[GHP]:[GJP]])/10</f>
        <v>27</v>
      </c>
      <c r="R469" t="b">
        <f>punkty_rekrutacyjne47[[#This Row],[Punkty za zach i os]]+punkty_rekrutacyjne47[[#This Row],[Punkty za oceny]]&gt;punkty_rekrutacyjne47[[#This Row],[Punkty za egzamin]]</f>
        <v>0</v>
      </c>
    </row>
    <row r="470" spans="2:18" hidden="1" x14ac:dyDescent="0.25">
      <c r="B470" s="1" t="s">
        <v>619</v>
      </c>
      <c r="C470" s="1" t="s">
        <v>620</v>
      </c>
      <c r="D470">
        <v>0</v>
      </c>
      <c r="E470">
        <v>3</v>
      </c>
      <c r="F470">
        <f>IF(punkty_rekrutacyjne47[[#This Row],[Zachowanie]]=6,2,0)+punkty_rekrutacyjne47[[#This Row],[Osiagniecia]]</f>
        <v>0</v>
      </c>
      <c r="G470">
        <v>6</v>
      </c>
      <c r="H470">
        <v>2</v>
      </c>
      <c r="I470">
        <v>5</v>
      </c>
      <c r="J470">
        <v>2</v>
      </c>
      <c r="K47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70">
        <v>72</v>
      </c>
      <c r="M470">
        <v>53</v>
      </c>
      <c r="N470">
        <v>43</v>
      </c>
      <c r="O470">
        <v>72</v>
      </c>
      <c r="P470">
        <v>52</v>
      </c>
      <c r="Q470">
        <f>SUM(punkty_rekrutacyjne47[[#This Row],[GHP]:[GJP]])/10</f>
        <v>29.2</v>
      </c>
      <c r="R470" t="b">
        <f>punkty_rekrutacyjne47[[#This Row],[Punkty za zach i os]]+punkty_rekrutacyjne47[[#This Row],[Punkty za oceny]]&gt;punkty_rekrutacyjne47[[#This Row],[Punkty za egzamin]]</f>
        <v>0</v>
      </c>
    </row>
    <row r="471" spans="2:18" x14ac:dyDescent="0.25">
      <c r="B471" s="1" t="s">
        <v>621</v>
      </c>
      <c r="C471" s="1" t="s">
        <v>210</v>
      </c>
      <c r="D471">
        <v>7</v>
      </c>
      <c r="E471">
        <v>5</v>
      </c>
      <c r="F471">
        <f>IF(punkty_rekrutacyjne47[[#This Row],[Zachowanie]]=6,2,0)+punkty_rekrutacyjne47[[#This Row],[Osiagniecia]]</f>
        <v>7</v>
      </c>
      <c r="G471">
        <v>6</v>
      </c>
      <c r="H471">
        <v>2</v>
      </c>
      <c r="I471">
        <v>5</v>
      </c>
      <c r="J471">
        <v>4</v>
      </c>
      <c r="K47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71">
        <v>15</v>
      </c>
      <c r="M471">
        <v>64</v>
      </c>
      <c r="N471">
        <v>20</v>
      </c>
      <c r="O471">
        <v>59</v>
      </c>
      <c r="P471">
        <v>52</v>
      </c>
      <c r="Q471">
        <f>SUM(punkty_rekrutacyjne47[[#This Row],[GHP]:[GJP]])/10</f>
        <v>21</v>
      </c>
      <c r="R471" t="b">
        <f>punkty_rekrutacyjne47[[#This Row],[Punkty za zach i os]]+punkty_rekrutacyjne47[[#This Row],[Punkty za oceny]]&gt;punkty_rekrutacyjne47[[#This Row],[Punkty za egzamin]]</f>
        <v>1</v>
      </c>
    </row>
    <row r="472" spans="2:18" hidden="1" x14ac:dyDescent="0.25">
      <c r="B472" s="1" t="s">
        <v>622</v>
      </c>
      <c r="C472" s="1" t="s">
        <v>448</v>
      </c>
      <c r="D472">
        <v>1</v>
      </c>
      <c r="E472">
        <v>2</v>
      </c>
      <c r="F472">
        <f>IF(punkty_rekrutacyjne47[[#This Row],[Zachowanie]]=6,2,0)+punkty_rekrutacyjne47[[#This Row],[Osiagniecia]]</f>
        <v>1</v>
      </c>
      <c r="G472">
        <v>3</v>
      </c>
      <c r="H472">
        <v>3</v>
      </c>
      <c r="I472">
        <v>2</v>
      </c>
      <c r="J472">
        <v>6</v>
      </c>
      <c r="K47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72">
        <v>35</v>
      </c>
      <c r="M472">
        <v>20</v>
      </c>
      <c r="N472">
        <v>46</v>
      </c>
      <c r="O472">
        <v>84</v>
      </c>
      <c r="P472">
        <v>11</v>
      </c>
      <c r="Q472">
        <f>SUM(punkty_rekrutacyjne47[[#This Row],[GHP]:[GJP]])/10</f>
        <v>19.600000000000001</v>
      </c>
      <c r="R472" t="b">
        <f>punkty_rekrutacyjne47[[#This Row],[Punkty za zach i os]]+punkty_rekrutacyjne47[[#This Row],[Punkty za oceny]]&gt;punkty_rekrutacyjne47[[#This Row],[Punkty za egzamin]]</f>
        <v>0</v>
      </c>
    </row>
    <row r="473" spans="2:18" hidden="1" x14ac:dyDescent="0.25">
      <c r="B473" s="1" t="s">
        <v>623</v>
      </c>
      <c r="C473" s="1" t="s">
        <v>239</v>
      </c>
      <c r="D473">
        <v>0</v>
      </c>
      <c r="E473">
        <v>2</v>
      </c>
      <c r="F473">
        <f>IF(punkty_rekrutacyjne47[[#This Row],[Zachowanie]]=6,2,0)+punkty_rekrutacyjne47[[#This Row],[Osiagniecia]]</f>
        <v>0</v>
      </c>
      <c r="G473">
        <v>2</v>
      </c>
      <c r="H473">
        <v>5</v>
      </c>
      <c r="I473">
        <v>6</v>
      </c>
      <c r="J473">
        <v>2</v>
      </c>
      <c r="K47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73">
        <v>87</v>
      </c>
      <c r="M473">
        <v>18</v>
      </c>
      <c r="N473">
        <v>93</v>
      </c>
      <c r="O473">
        <v>62</v>
      </c>
      <c r="P473">
        <v>95</v>
      </c>
      <c r="Q473">
        <f>SUM(punkty_rekrutacyjne47[[#This Row],[GHP]:[GJP]])/10</f>
        <v>35.5</v>
      </c>
      <c r="R473" t="b">
        <f>punkty_rekrutacyjne47[[#This Row],[Punkty za zach i os]]+punkty_rekrutacyjne47[[#This Row],[Punkty za oceny]]&gt;punkty_rekrutacyjne47[[#This Row],[Punkty za egzamin]]</f>
        <v>0</v>
      </c>
    </row>
    <row r="474" spans="2:18" hidden="1" x14ac:dyDescent="0.25">
      <c r="B474" s="1" t="s">
        <v>624</v>
      </c>
      <c r="C474" s="1" t="s">
        <v>414</v>
      </c>
      <c r="D474">
        <v>6</v>
      </c>
      <c r="E474">
        <v>2</v>
      </c>
      <c r="F474">
        <f>IF(punkty_rekrutacyjne47[[#This Row],[Zachowanie]]=6,2,0)+punkty_rekrutacyjne47[[#This Row],[Osiagniecia]]</f>
        <v>6</v>
      </c>
      <c r="G474">
        <v>4</v>
      </c>
      <c r="H474">
        <v>3</v>
      </c>
      <c r="I474">
        <v>3</v>
      </c>
      <c r="J474">
        <v>2</v>
      </c>
      <c r="K47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474">
        <v>72</v>
      </c>
      <c r="M474">
        <v>79</v>
      </c>
      <c r="N474">
        <v>98</v>
      </c>
      <c r="O474">
        <v>86</v>
      </c>
      <c r="P474">
        <v>31</v>
      </c>
      <c r="Q474">
        <f>SUM(punkty_rekrutacyjne47[[#This Row],[GHP]:[GJP]])/10</f>
        <v>36.6</v>
      </c>
      <c r="R474" t="b">
        <f>punkty_rekrutacyjne47[[#This Row],[Punkty za zach i os]]+punkty_rekrutacyjne47[[#This Row],[Punkty za oceny]]&gt;punkty_rekrutacyjne47[[#This Row],[Punkty za egzamin]]</f>
        <v>0</v>
      </c>
    </row>
    <row r="475" spans="2:18" hidden="1" x14ac:dyDescent="0.25">
      <c r="B475" s="1" t="s">
        <v>625</v>
      </c>
      <c r="C475" s="1" t="s">
        <v>161</v>
      </c>
      <c r="D475">
        <v>3</v>
      </c>
      <c r="E475">
        <v>3</v>
      </c>
      <c r="F475">
        <f>IF(punkty_rekrutacyjne47[[#This Row],[Zachowanie]]=6,2,0)+punkty_rekrutacyjne47[[#This Row],[Osiagniecia]]</f>
        <v>3</v>
      </c>
      <c r="G475">
        <v>3</v>
      </c>
      <c r="H475">
        <v>3</v>
      </c>
      <c r="I475">
        <v>5</v>
      </c>
      <c r="J475">
        <v>4</v>
      </c>
      <c r="K47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75">
        <v>71</v>
      </c>
      <c r="M475">
        <v>68</v>
      </c>
      <c r="N475">
        <v>38</v>
      </c>
      <c r="O475">
        <v>8</v>
      </c>
      <c r="P475">
        <v>98</v>
      </c>
      <c r="Q475">
        <f>SUM(punkty_rekrutacyjne47[[#This Row],[GHP]:[GJP]])/10</f>
        <v>28.3</v>
      </c>
      <c r="R475" t="b">
        <f>punkty_rekrutacyjne47[[#This Row],[Punkty za zach i os]]+punkty_rekrutacyjne47[[#This Row],[Punkty za oceny]]&gt;punkty_rekrutacyjne47[[#This Row],[Punkty za egzamin]]</f>
        <v>0</v>
      </c>
    </row>
    <row r="476" spans="2:18" hidden="1" x14ac:dyDescent="0.25">
      <c r="B476" s="1" t="s">
        <v>626</v>
      </c>
      <c r="C476" s="1" t="s">
        <v>38</v>
      </c>
      <c r="D476">
        <v>8</v>
      </c>
      <c r="E476">
        <v>2</v>
      </c>
      <c r="F476">
        <f>IF(punkty_rekrutacyjne47[[#This Row],[Zachowanie]]=6,2,0)+punkty_rekrutacyjne47[[#This Row],[Osiagniecia]]</f>
        <v>8</v>
      </c>
      <c r="G476">
        <v>2</v>
      </c>
      <c r="H476">
        <v>3</v>
      </c>
      <c r="I476">
        <v>4</v>
      </c>
      <c r="J476">
        <v>4</v>
      </c>
      <c r="K47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476">
        <v>96</v>
      </c>
      <c r="M476">
        <v>47</v>
      </c>
      <c r="N476">
        <v>90</v>
      </c>
      <c r="O476">
        <v>24</v>
      </c>
      <c r="P476">
        <v>96</v>
      </c>
      <c r="Q476">
        <f>SUM(punkty_rekrutacyjne47[[#This Row],[GHP]:[GJP]])/10</f>
        <v>35.299999999999997</v>
      </c>
      <c r="R476" t="b">
        <f>punkty_rekrutacyjne47[[#This Row],[Punkty za zach i os]]+punkty_rekrutacyjne47[[#This Row],[Punkty za oceny]]&gt;punkty_rekrutacyjne47[[#This Row],[Punkty za egzamin]]</f>
        <v>0</v>
      </c>
    </row>
    <row r="477" spans="2:18" x14ac:dyDescent="0.25">
      <c r="B477" s="1" t="s">
        <v>627</v>
      </c>
      <c r="C477" s="1" t="s">
        <v>133</v>
      </c>
      <c r="D477">
        <v>3</v>
      </c>
      <c r="E477">
        <v>3</v>
      </c>
      <c r="F477">
        <f>IF(punkty_rekrutacyjne47[[#This Row],[Zachowanie]]=6,2,0)+punkty_rekrutacyjne47[[#This Row],[Osiagniecia]]</f>
        <v>3</v>
      </c>
      <c r="G477">
        <v>3</v>
      </c>
      <c r="H477">
        <v>3</v>
      </c>
      <c r="I477">
        <v>4</v>
      </c>
      <c r="J477">
        <v>5</v>
      </c>
      <c r="K47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77">
        <v>18</v>
      </c>
      <c r="M477">
        <v>94</v>
      </c>
      <c r="N477">
        <v>29</v>
      </c>
      <c r="O477">
        <v>50</v>
      </c>
      <c r="P477">
        <v>54</v>
      </c>
      <c r="Q477">
        <f>SUM(punkty_rekrutacyjne47[[#This Row],[GHP]:[GJP]])/10</f>
        <v>24.5</v>
      </c>
      <c r="R477" t="b">
        <f>punkty_rekrutacyjne47[[#This Row],[Punkty za zach i os]]+punkty_rekrutacyjne47[[#This Row],[Punkty za oceny]]&gt;punkty_rekrutacyjne47[[#This Row],[Punkty za egzamin]]</f>
        <v>1</v>
      </c>
    </row>
    <row r="478" spans="2:18" hidden="1" x14ac:dyDescent="0.25">
      <c r="B478" s="1" t="s">
        <v>628</v>
      </c>
      <c r="C478" s="1" t="s">
        <v>251</v>
      </c>
      <c r="D478">
        <v>0</v>
      </c>
      <c r="E478">
        <v>5</v>
      </c>
      <c r="F478">
        <f>IF(punkty_rekrutacyjne47[[#This Row],[Zachowanie]]=6,2,0)+punkty_rekrutacyjne47[[#This Row],[Osiagniecia]]</f>
        <v>0</v>
      </c>
      <c r="G478">
        <v>5</v>
      </c>
      <c r="H478">
        <v>6</v>
      </c>
      <c r="I478">
        <v>2</v>
      </c>
      <c r="J478">
        <v>5</v>
      </c>
      <c r="K47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78">
        <v>47</v>
      </c>
      <c r="M478">
        <v>34</v>
      </c>
      <c r="N478">
        <v>86</v>
      </c>
      <c r="O478">
        <v>56</v>
      </c>
      <c r="P478">
        <v>39</v>
      </c>
      <c r="Q478">
        <f>SUM(punkty_rekrutacyjne47[[#This Row],[GHP]:[GJP]])/10</f>
        <v>26.2</v>
      </c>
      <c r="R478" t="b">
        <f>punkty_rekrutacyjne47[[#This Row],[Punkty za zach i os]]+punkty_rekrutacyjne47[[#This Row],[Punkty za oceny]]&gt;punkty_rekrutacyjne47[[#This Row],[Punkty za egzamin]]</f>
        <v>0</v>
      </c>
    </row>
    <row r="479" spans="2:18" x14ac:dyDescent="0.25">
      <c r="B479" s="1" t="s">
        <v>629</v>
      </c>
      <c r="C479" s="1" t="s">
        <v>430</v>
      </c>
      <c r="D479">
        <v>7</v>
      </c>
      <c r="E479">
        <v>5</v>
      </c>
      <c r="F479">
        <f>IF(punkty_rekrutacyjne47[[#This Row],[Zachowanie]]=6,2,0)+punkty_rekrutacyjne47[[#This Row],[Osiagniecia]]</f>
        <v>7</v>
      </c>
      <c r="G479">
        <v>5</v>
      </c>
      <c r="H479">
        <v>2</v>
      </c>
      <c r="I479">
        <v>6</v>
      </c>
      <c r="J479">
        <v>6</v>
      </c>
      <c r="K47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79">
        <v>6</v>
      </c>
      <c r="M479">
        <v>88</v>
      </c>
      <c r="N479">
        <v>24</v>
      </c>
      <c r="O479">
        <v>3</v>
      </c>
      <c r="P479">
        <v>43</v>
      </c>
      <c r="Q479">
        <f>SUM(punkty_rekrutacyjne47[[#This Row],[GHP]:[GJP]])/10</f>
        <v>16.399999999999999</v>
      </c>
      <c r="R479" t="b">
        <f>punkty_rekrutacyjne47[[#This Row],[Punkty za zach i os]]+punkty_rekrutacyjne47[[#This Row],[Punkty za oceny]]&gt;punkty_rekrutacyjne47[[#This Row],[Punkty za egzamin]]</f>
        <v>1</v>
      </c>
    </row>
    <row r="480" spans="2:18" x14ac:dyDescent="0.25">
      <c r="B480" s="1" t="s">
        <v>630</v>
      </c>
      <c r="C480" s="1" t="s">
        <v>273</v>
      </c>
      <c r="D480">
        <v>8</v>
      </c>
      <c r="E480">
        <v>4</v>
      </c>
      <c r="F480">
        <f>IF(punkty_rekrutacyjne47[[#This Row],[Zachowanie]]=6,2,0)+punkty_rekrutacyjne47[[#This Row],[Osiagniecia]]</f>
        <v>8</v>
      </c>
      <c r="G480">
        <v>3</v>
      </c>
      <c r="H480">
        <v>6</v>
      </c>
      <c r="I480">
        <v>2</v>
      </c>
      <c r="J480">
        <v>6</v>
      </c>
      <c r="K48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80">
        <v>87</v>
      </c>
      <c r="M480">
        <v>54</v>
      </c>
      <c r="N480">
        <v>69</v>
      </c>
      <c r="O480">
        <v>96</v>
      </c>
      <c r="P480">
        <v>7</v>
      </c>
      <c r="Q480">
        <f>SUM(punkty_rekrutacyjne47[[#This Row],[GHP]:[GJP]])/10</f>
        <v>31.3</v>
      </c>
      <c r="R480" t="b">
        <f>punkty_rekrutacyjne47[[#This Row],[Punkty za zach i os]]+punkty_rekrutacyjne47[[#This Row],[Punkty za oceny]]&gt;punkty_rekrutacyjne47[[#This Row],[Punkty za egzamin]]</f>
        <v>1</v>
      </c>
    </row>
    <row r="481" spans="2:18" x14ac:dyDescent="0.25">
      <c r="B481" s="1" t="s">
        <v>631</v>
      </c>
      <c r="C481" s="1" t="s">
        <v>288</v>
      </c>
      <c r="D481">
        <v>8</v>
      </c>
      <c r="E481">
        <v>3</v>
      </c>
      <c r="F481">
        <f>IF(punkty_rekrutacyjne47[[#This Row],[Zachowanie]]=6,2,0)+punkty_rekrutacyjne47[[#This Row],[Osiagniecia]]</f>
        <v>8</v>
      </c>
      <c r="G481">
        <v>2</v>
      </c>
      <c r="H481">
        <v>4</v>
      </c>
      <c r="I481">
        <v>6</v>
      </c>
      <c r="J481">
        <v>6</v>
      </c>
      <c r="K48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81">
        <v>99</v>
      </c>
      <c r="M481">
        <v>51</v>
      </c>
      <c r="N481">
        <v>25</v>
      </c>
      <c r="O481">
        <v>89</v>
      </c>
      <c r="P481">
        <v>73</v>
      </c>
      <c r="Q481">
        <f>SUM(punkty_rekrutacyjne47[[#This Row],[GHP]:[GJP]])/10</f>
        <v>33.700000000000003</v>
      </c>
      <c r="R481" t="b">
        <f>punkty_rekrutacyjne47[[#This Row],[Punkty za zach i os]]+punkty_rekrutacyjne47[[#This Row],[Punkty za oceny]]&gt;punkty_rekrutacyjne47[[#This Row],[Punkty za egzamin]]</f>
        <v>1</v>
      </c>
    </row>
    <row r="482" spans="2:18" x14ac:dyDescent="0.25">
      <c r="B482" s="1" t="s">
        <v>632</v>
      </c>
      <c r="C482" s="1" t="s">
        <v>633</v>
      </c>
      <c r="D482">
        <v>0</v>
      </c>
      <c r="E482">
        <v>4</v>
      </c>
      <c r="F482">
        <f>IF(punkty_rekrutacyjne47[[#This Row],[Zachowanie]]=6,2,0)+punkty_rekrutacyjne47[[#This Row],[Osiagniecia]]</f>
        <v>0</v>
      </c>
      <c r="G482">
        <v>6</v>
      </c>
      <c r="H482">
        <v>5</v>
      </c>
      <c r="I482">
        <v>2</v>
      </c>
      <c r="J482">
        <v>4</v>
      </c>
      <c r="K48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82">
        <v>72</v>
      </c>
      <c r="M482">
        <v>33</v>
      </c>
      <c r="N482">
        <v>40</v>
      </c>
      <c r="O482">
        <v>62</v>
      </c>
      <c r="P482">
        <v>19</v>
      </c>
      <c r="Q482">
        <f>SUM(punkty_rekrutacyjne47[[#This Row],[GHP]:[GJP]])/10</f>
        <v>22.6</v>
      </c>
      <c r="R482" t="b">
        <f>punkty_rekrutacyjne47[[#This Row],[Punkty za zach i os]]+punkty_rekrutacyjne47[[#This Row],[Punkty za oceny]]&gt;punkty_rekrutacyjne47[[#This Row],[Punkty za egzamin]]</f>
        <v>1</v>
      </c>
    </row>
    <row r="483" spans="2:18" hidden="1" x14ac:dyDescent="0.25">
      <c r="B483" s="1" t="s">
        <v>634</v>
      </c>
      <c r="C483" s="1" t="s">
        <v>635</v>
      </c>
      <c r="D483">
        <v>0</v>
      </c>
      <c r="E483">
        <v>4</v>
      </c>
      <c r="F483">
        <f>IF(punkty_rekrutacyjne47[[#This Row],[Zachowanie]]=6,2,0)+punkty_rekrutacyjne47[[#This Row],[Osiagniecia]]</f>
        <v>0</v>
      </c>
      <c r="G483">
        <v>2</v>
      </c>
      <c r="H483">
        <v>6</v>
      </c>
      <c r="I483">
        <v>2</v>
      </c>
      <c r="J483">
        <v>5</v>
      </c>
      <c r="K48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83">
        <v>57</v>
      </c>
      <c r="M483">
        <v>88</v>
      </c>
      <c r="N483">
        <v>53</v>
      </c>
      <c r="O483">
        <v>42</v>
      </c>
      <c r="P483">
        <v>49</v>
      </c>
      <c r="Q483">
        <f>SUM(punkty_rekrutacyjne47[[#This Row],[GHP]:[GJP]])/10</f>
        <v>28.9</v>
      </c>
      <c r="R483" t="b">
        <f>punkty_rekrutacyjne47[[#This Row],[Punkty za zach i os]]+punkty_rekrutacyjne47[[#This Row],[Punkty za oceny]]&gt;punkty_rekrutacyjne47[[#This Row],[Punkty za egzamin]]</f>
        <v>0</v>
      </c>
    </row>
    <row r="484" spans="2:18" hidden="1" x14ac:dyDescent="0.25">
      <c r="B484" s="1" t="s">
        <v>636</v>
      </c>
      <c r="C484" s="1" t="s">
        <v>340</v>
      </c>
      <c r="D484">
        <v>1</v>
      </c>
      <c r="E484">
        <v>4</v>
      </c>
      <c r="F484">
        <f>IF(punkty_rekrutacyjne47[[#This Row],[Zachowanie]]=6,2,0)+punkty_rekrutacyjne47[[#This Row],[Osiagniecia]]</f>
        <v>1</v>
      </c>
      <c r="G484">
        <v>2</v>
      </c>
      <c r="H484">
        <v>2</v>
      </c>
      <c r="I484">
        <v>4</v>
      </c>
      <c r="J484">
        <v>2</v>
      </c>
      <c r="K48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6</v>
      </c>
      <c r="L484">
        <v>68</v>
      </c>
      <c r="M484">
        <v>81</v>
      </c>
      <c r="N484">
        <v>24</v>
      </c>
      <c r="O484">
        <v>15</v>
      </c>
      <c r="P484">
        <v>48</v>
      </c>
      <c r="Q484">
        <f>SUM(punkty_rekrutacyjne47[[#This Row],[GHP]:[GJP]])/10</f>
        <v>23.6</v>
      </c>
      <c r="R484" t="b">
        <f>punkty_rekrutacyjne47[[#This Row],[Punkty za zach i os]]+punkty_rekrutacyjne47[[#This Row],[Punkty za oceny]]&gt;punkty_rekrutacyjne47[[#This Row],[Punkty za egzamin]]</f>
        <v>0</v>
      </c>
    </row>
    <row r="485" spans="2:18" hidden="1" x14ac:dyDescent="0.25">
      <c r="B485" s="1" t="s">
        <v>637</v>
      </c>
      <c r="C485" s="1" t="s">
        <v>86</v>
      </c>
      <c r="D485">
        <v>6</v>
      </c>
      <c r="E485">
        <v>4</v>
      </c>
      <c r="F485">
        <f>IF(punkty_rekrutacyjne47[[#This Row],[Zachowanie]]=6,2,0)+punkty_rekrutacyjne47[[#This Row],[Osiagniecia]]</f>
        <v>6</v>
      </c>
      <c r="G485">
        <v>3</v>
      </c>
      <c r="H485">
        <v>2</v>
      </c>
      <c r="I485">
        <v>3</v>
      </c>
      <c r="J485">
        <v>3</v>
      </c>
      <c r="K48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12</v>
      </c>
      <c r="L485">
        <v>43</v>
      </c>
      <c r="M485">
        <v>36</v>
      </c>
      <c r="N485">
        <v>9</v>
      </c>
      <c r="O485">
        <v>88</v>
      </c>
      <c r="P485">
        <v>44</v>
      </c>
      <c r="Q485">
        <f>SUM(punkty_rekrutacyjne47[[#This Row],[GHP]:[GJP]])/10</f>
        <v>22</v>
      </c>
      <c r="R485" t="b">
        <f>punkty_rekrutacyjne47[[#This Row],[Punkty za zach i os]]+punkty_rekrutacyjne47[[#This Row],[Punkty za oceny]]&gt;punkty_rekrutacyjne47[[#This Row],[Punkty za egzamin]]</f>
        <v>0</v>
      </c>
    </row>
    <row r="486" spans="2:18" hidden="1" x14ac:dyDescent="0.25">
      <c r="B486" s="1" t="s">
        <v>638</v>
      </c>
      <c r="C486" s="1" t="s">
        <v>395</v>
      </c>
      <c r="D486">
        <v>2</v>
      </c>
      <c r="E486">
        <v>6</v>
      </c>
      <c r="F486">
        <f>IF(punkty_rekrutacyjne47[[#This Row],[Zachowanie]]=6,2,0)+punkty_rekrutacyjne47[[#This Row],[Osiagniecia]]</f>
        <v>4</v>
      </c>
      <c r="G486">
        <v>2</v>
      </c>
      <c r="H486">
        <v>2</v>
      </c>
      <c r="I486">
        <v>3</v>
      </c>
      <c r="J486">
        <v>3</v>
      </c>
      <c r="K48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486">
        <v>69</v>
      </c>
      <c r="M486">
        <v>17</v>
      </c>
      <c r="N486">
        <v>84</v>
      </c>
      <c r="O486">
        <v>87</v>
      </c>
      <c r="P486">
        <v>56</v>
      </c>
      <c r="Q486">
        <f>SUM(punkty_rekrutacyjne47[[#This Row],[GHP]:[GJP]])/10</f>
        <v>31.3</v>
      </c>
      <c r="R486" t="b">
        <f>punkty_rekrutacyjne47[[#This Row],[Punkty za zach i os]]+punkty_rekrutacyjne47[[#This Row],[Punkty za oceny]]&gt;punkty_rekrutacyjne47[[#This Row],[Punkty za egzamin]]</f>
        <v>0</v>
      </c>
    </row>
    <row r="487" spans="2:18" x14ac:dyDescent="0.25">
      <c r="B487" s="1" t="s">
        <v>639</v>
      </c>
      <c r="C487" s="1" t="s">
        <v>34</v>
      </c>
      <c r="D487">
        <v>0</v>
      </c>
      <c r="E487">
        <v>6</v>
      </c>
      <c r="F487">
        <f>IF(punkty_rekrutacyjne47[[#This Row],[Zachowanie]]=6,2,0)+punkty_rekrutacyjne47[[#This Row],[Osiagniecia]]</f>
        <v>2</v>
      </c>
      <c r="G487">
        <v>6</v>
      </c>
      <c r="H487">
        <v>3</v>
      </c>
      <c r="I487">
        <v>2</v>
      </c>
      <c r="J487">
        <v>5</v>
      </c>
      <c r="K48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87">
        <v>25</v>
      </c>
      <c r="M487">
        <v>23</v>
      </c>
      <c r="N487">
        <v>92</v>
      </c>
      <c r="O487">
        <v>37</v>
      </c>
      <c r="P487">
        <v>40</v>
      </c>
      <c r="Q487">
        <f>SUM(punkty_rekrutacyjne47[[#This Row],[GHP]:[GJP]])/10</f>
        <v>21.7</v>
      </c>
      <c r="R487" t="b">
        <f>punkty_rekrutacyjne47[[#This Row],[Punkty za zach i os]]+punkty_rekrutacyjne47[[#This Row],[Punkty za oceny]]&gt;punkty_rekrutacyjne47[[#This Row],[Punkty za egzamin]]</f>
        <v>1</v>
      </c>
    </row>
    <row r="488" spans="2:18" x14ac:dyDescent="0.25">
      <c r="B488" s="1" t="s">
        <v>640</v>
      </c>
      <c r="C488" s="1" t="s">
        <v>249</v>
      </c>
      <c r="D488">
        <v>8</v>
      </c>
      <c r="E488">
        <v>4</v>
      </c>
      <c r="F488">
        <f>IF(punkty_rekrutacyjne47[[#This Row],[Zachowanie]]=6,2,0)+punkty_rekrutacyjne47[[#This Row],[Osiagniecia]]</f>
        <v>8</v>
      </c>
      <c r="G488">
        <v>6</v>
      </c>
      <c r="H488">
        <v>4</v>
      </c>
      <c r="I488">
        <v>3</v>
      </c>
      <c r="J488">
        <v>2</v>
      </c>
      <c r="K48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88">
        <v>12</v>
      </c>
      <c r="M488">
        <v>56</v>
      </c>
      <c r="N488">
        <v>75</v>
      </c>
      <c r="O488">
        <v>76</v>
      </c>
      <c r="P488">
        <v>41</v>
      </c>
      <c r="Q488">
        <f>SUM(punkty_rekrutacyjne47[[#This Row],[GHP]:[GJP]])/10</f>
        <v>26</v>
      </c>
      <c r="R488" t="b">
        <f>punkty_rekrutacyjne47[[#This Row],[Punkty za zach i os]]+punkty_rekrutacyjne47[[#This Row],[Punkty za oceny]]&gt;punkty_rekrutacyjne47[[#This Row],[Punkty za egzamin]]</f>
        <v>1</v>
      </c>
    </row>
    <row r="489" spans="2:18" x14ac:dyDescent="0.25">
      <c r="B489" s="1" t="s">
        <v>641</v>
      </c>
      <c r="C489" s="1" t="s">
        <v>222</v>
      </c>
      <c r="D489">
        <v>5</v>
      </c>
      <c r="E489">
        <v>2</v>
      </c>
      <c r="F489">
        <f>IF(punkty_rekrutacyjne47[[#This Row],[Zachowanie]]=6,2,0)+punkty_rekrutacyjne47[[#This Row],[Osiagniecia]]</f>
        <v>5</v>
      </c>
      <c r="G489">
        <v>5</v>
      </c>
      <c r="H489">
        <v>6</v>
      </c>
      <c r="I489">
        <v>2</v>
      </c>
      <c r="J489">
        <v>5</v>
      </c>
      <c r="K48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89">
        <v>39</v>
      </c>
      <c r="M489">
        <v>77</v>
      </c>
      <c r="N489">
        <v>37</v>
      </c>
      <c r="O489">
        <v>72</v>
      </c>
      <c r="P489">
        <v>32</v>
      </c>
      <c r="Q489">
        <f>SUM(punkty_rekrutacyjne47[[#This Row],[GHP]:[GJP]])/10</f>
        <v>25.7</v>
      </c>
      <c r="R489" t="b">
        <f>punkty_rekrutacyjne47[[#This Row],[Punkty za zach i os]]+punkty_rekrutacyjne47[[#This Row],[Punkty za oceny]]&gt;punkty_rekrutacyjne47[[#This Row],[Punkty za egzamin]]</f>
        <v>1</v>
      </c>
    </row>
    <row r="490" spans="2:18" hidden="1" x14ac:dyDescent="0.25">
      <c r="B490" s="1" t="s">
        <v>642</v>
      </c>
      <c r="C490" s="1" t="s">
        <v>43</v>
      </c>
      <c r="D490">
        <v>1</v>
      </c>
      <c r="E490">
        <v>3</v>
      </c>
      <c r="F490">
        <f>IF(punkty_rekrutacyjne47[[#This Row],[Zachowanie]]=6,2,0)+punkty_rekrutacyjne47[[#This Row],[Osiagniecia]]</f>
        <v>1</v>
      </c>
      <c r="G490">
        <v>5</v>
      </c>
      <c r="H490">
        <v>6</v>
      </c>
      <c r="I490">
        <v>2</v>
      </c>
      <c r="J490">
        <v>5</v>
      </c>
      <c r="K49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90">
        <v>53</v>
      </c>
      <c r="M490">
        <v>25</v>
      </c>
      <c r="N490">
        <v>62</v>
      </c>
      <c r="O490">
        <v>74</v>
      </c>
      <c r="P490">
        <v>81</v>
      </c>
      <c r="Q490">
        <f>SUM(punkty_rekrutacyjne47[[#This Row],[GHP]:[GJP]])/10</f>
        <v>29.5</v>
      </c>
      <c r="R490" t="b">
        <f>punkty_rekrutacyjne47[[#This Row],[Punkty za zach i os]]+punkty_rekrutacyjne47[[#This Row],[Punkty za oceny]]&gt;punkty_rekrutacyjne47[[#This Row],[Punkty za egzamin]]</f>
        <v>0</v>
      </c>
    </row>
    <row r="491" spans="2:18" x14ac:dyDescent="0.25">
      <c r="B491" s="1" t="s">
        <v>643</v>
      </c>
      <c r="C491" s="1" t="s">
        <v>72</v>
      </c>
      <c r="D491">
        <v>7</v>
      </c>
      <c r="E491">
        <v>6</v>
      </c>
      <c r="F491">
        <f>IF(punkty_rekrutacyjne47[[#This Row],[Zachowanie]]=6,2,0)+punkty_rekrutacyjne47[[#This Row],[Osiagniecia]]</f>
        <v>9</v>
      </c>
      <c r="G491">
        <v>3</v>
      </c>
      <c r="H491">
        <v>6</v>
      </c>
      <c r="I491">
        <v>4</v>
      </c>
      <c r="J491">
        <v>2</v>
      </c>
      <c r="K49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491">
        <v>11</v>
      </c>
      <c r="M491">
        <v>8</v>
      </c>
      <c r="N491">
        <v>29</v>
      </c>
      <c r="O491">
        <v>7</v>
      </c>
      <c r="P491">
        <v>38</v>
      </c>
      <c r="Q491">
        <f>SUM(punkty_rekrutacyjne47[[#This Row],[GHP]:[GJP]])/10</f>
        <v>9.3000000000000007</v>
      </c>
      <c r="R491" t="b">
        <f>punkty_rekrutacyjne47[[#This Row],[Punkty za zach i os]]+punkty_rekrutacyjne47[[#This Row],[Punkty za oceny]]&gt;punkty_rekrutacyjne47[[#This Row],[Punkty za egzamin]]</f>
        <v>1</v>
      </c>
    </row>
    <row r="492" spans="2:18" x14ac:dyDescent="0.25">
      <c r="B492" s="1" t="s">
        <v>644</v>
      </c>
      <c r="C492" s="1" t="s">
        <v>145</v>
      </c>
      <c r="D492">
        <v>3</v>
      </c>
      <c r="E492">
        <v>4</v>
      </c>
      <c r="F492">
        <f>IF(punkty_rekrutacyjne47[[#This Row],[Zachowanie]]=6,2,0)+punkty_rekrutacyjne47[[#This Row],[Osiagniecia]]</f>
        <v>3</v>
      </c>
      <c r="G492">
        <v>6</v>
      </c>
      <c r="H492">
        <v>4</v>
      </c>
      <c r="I492">
        <v>6</v>
      </c>
      <c r="J492">
        <v>2</v>
      </c>
      <c r="K49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92">
        <v>62</v>
      </c>
      <c r="M492">
        <v>31</v>
      </c>
      <c r="N492">
        <v>64</v>
      </c>
      <c r="O492">
        <v>1</v>
      </c>
      <c r="P492">
        <v>25</v>
      </c>
      <c r="Q492">
        <f>SUM(punkty_rekrutacyjne47[[#This Row],[GHP]:[GJP]])/10</f>
        <v>18.3</v>
      </c>
      <c r="R492" t="b">
        <f>punkty_rekrutacyjne47[[#This Row],[Punkty za zach i os]]+punkty_rekrutacyjne47[[#This Row],[Punkty za oceny]]&gt;punkty_rekrutacyjne47[[#This Row],[Punkty za egzamin]]</f>
        <v>1</v>
      </c>
    </row>
    <row r="493" spans="2:18" x14ac:dyDescent="0.25">
      <c r="B493" s="1" t="s">
        <v>645</v>
      </c>
      <c r="C493" s="1" t="s">
        <v>646</v>
      </c>
      <c r="D493">
        <v>4</v>
      </c>
      <c r="E493">
        <v>4</v>
      </c>
      <c r="F493">
        <f>IF(punkty_rekrutacyjne47[[#This Row],[Zachowanie]]=6,2,0)+punkty_rekrutacyjne47[[#This Row],[Osiagniecia]]</f>
        <v>4</v>
      </c>
      <c r="G493">
        <v>6</v>
      </c>
      <c r="H493">
        <v>3</v>
      </c>
      <c r="I493">
        <v>2</v>
      </c>
      <c r="J493">
        <v>3</v>
      </c>
      <c r="K49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493">
        <v>24</v>
      </c>
      <c r="M493">
        <v>33</v>
      </c>
      <c r="N493">
        <v>90</v>
      </c>
      <c r="O493">
        <v>28</v>
      </c>
      <c r="P493">
        <v>23</v>
      </c>
      <c r="Q493">
        <f>SUM(punkty_rekrutacyjne47[[#This Row],[GHP]:[GJP]])/10</f>
        <v>19.8</v>
      </c>
      <c r="R493" t="b">
        <f>punkty_rekrutacyjne47[[#This Row],[Punkty za zach i os]]+punkty_rekrutacyjne47[[#This Row],[Punkty za oceny]]&gt;punkty_rekrutacyjne47[[#This Row],[Punkty za egzamin]]</f>
        <v>1</v>
      </c>
    </row>
    <row r="494" spans="2:18" hidden="1" x14ac:dyDescent="0.25">
      <c r="B494" s="1" t="s">
        <v>647</v>
      </c>
      <c r="C494" s="1" t="s">
        <v>32</v>
      </c>
      <c r="D494">
        <v>5</v>
      </c>
      <c r="E494">
        <v>6</v>
      </c>
      <c r="F494">
        <f>IF(punkty_rekrutacyjne47[[#This Row],[Zachowanie]]=6,2,0)+punkty_rekrutacyjne47[[#This Row],[Osiagniecia]]</f>
        <v>7</v>
      </c>
      <c r="G494">
        <v>5</v>
      </c>
      <c r="H494">
        <v>6</v>
      </c>
      <c r="I494">
        <v>5</v>
      </c>
      <c r="J494">
        <v>4</v>
      </c>
      <c r="K49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494">
        <v>92</v>
      </c>
      <c r="M494">
        <v>67</v>
      </c>
      <c r="N494">
        <v>92</v>
      </c>
      <c r="O494">
        <v>79</v>
      </c>
      <c r="P494">
        <v>81</v>
      </c>
      <c r="Q494">
        <f>SUM(punkty_rekrutacyjne47[[#This Row],[GHP]:[GJP]])/10</f>
        <v>41.1</v>
      </c>
      <c r="R494" t="b">
        <f>punkty_rekrutacyjne47[[#This Row],[Punkty za zach i os]]+punkty_rekrutacyjne47[[#This Row],[Punkty za oceny]]&gt;punkty_rekrutacyjne47[[#This Row],[Punkty za egzamin]]</f>
        <v>0</v>
      </c>
    </row>
    <row r="495" spans="2:18" x14ac:dyDescent="0.25">
      <c r="B495" s="1" t="s">
        <v>648</v>
      </c>
      <c r="C495" s="1" t="s">
        <v>649</v>
      </c>
      <c r="D495">
        <v>5</v>
      </c>
      <c r="E495">
        <v>3</v>
      </c>
      <c r="F495">
        <f>IF(punkty_rekrutacyjne47[[#This Row],[Zachowanie]]=6,2,0)+punkty_rekrutacyjne47[[#This Row],[Osiagniecia]]</f>
        <v>5</v>
      </c>
      <c r="G495">
        <v>4</v>
      </c>
      <c r="H495">
        <v>2</v>
      </c>
      <c r="I495">
        <v>6</v>
      </c>
      <c r="J495">
        <v>6</v>
      </c>
      <c r="K49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495">
        <v>21</v>
      </c>
      <c r="M495">
        <v>40</v>
      </c>
      <c r="N495">
        <v>18</v>
      </c>
      <c r="O495">
        <v>81</v>
      </c>
      <c r="P495">
        <v>88</v>
      </c>
      <c r="Q495">
        <f>SUM(punkty_rekrutacyjne47[[#This Row],[GHP]:[GJP]])/10</f>
        <v>24.8</v>
      </c>
      <c r="R495" t="b">
        <f>punkty_rekrutacyjne47[[#This Row],[Punkty za zach i os]]+punkty_rekrutacyjne47[[#This Row],[Punkty za oceny]]&gt;punkty_rekrutacyjne47[[#This Row],[Punkty za egzamin]]</f>
        <v>1</v>
      </c>
    </row>
    <row r="496" spans="2:18" x14ac:dyDescent="0.25">
      <c r="B496" s="1" t="s">
        <v>650</v>
      </c>
      <c r="C496" s="1" t="s">
        <v>651</v>
      </c>
      <c r="D496">
        <v>6</v>
      </c>
      <c r="E496">
        <v>2</v>
      </c>
      <c r="F496">
        <f>IF(punkty_rekrutacyjne47[[#This Row],[Zachowanie]]=6,2,0)+punkty_rekrutacyjne47[[#This Row],[Osiagniecia]]</f>
        <v>6</v>
      </c>
      <c r="G496">
        <v>3</v>
      </c>
      <c r="H496">
        <v>6</v>
      </c>
      <c r="I496">
        <v>5</v>
      </c>
      <c r="J496">
        <v>4</v>
      </c>
      <c r="K49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496">
        <v>78</v>
      </c>
      <c r="M496">
        <v>1</v>
      </c>
      <c r="N496">
        <v>9</v>
      </c>
      <c r="O496">
        <v>33</v>
      </c>
      <c r="P496">
        <v>81</v>
      </c>
      <c r="Q496">
        <f>SUM(punkty_rekrutacyjne47[[#This Row],[GHP]:[GJP]])/10</f>
        <v>20.2</v>
      </c>
      <c r="R496" t="b">
        <f>punkty_rekrutacyjne47[[#This Row],[Punkty za zach i os]]+punkty_rekrutacyjne47[[#This Row],[Punkty za oceny]]&gt;punkty_rekrutacyjne47[[#This Row],[Punkty za egzamin]]</f>
        <v>1</v>
      </c>
    </row>
    <row r="497" spans="2:18" x14ac:dyDescent="0.25">
      <c r="B497" s="1" t="s">
        <v>652</v>
      </c>
      <c r="C497" s="1" t="s">
        <v>239</v>
      </c>
      <c r="D497">
        <v>8</v>
      </c>
      <c r="E497">
        <v>2</v>
      </c>
      <c r="F497">
        <f>IF(punkty_rekrutacyjne47[[#This Row],[Zachowanie]]=6,2,0)+punkty_rekrutacyjne47[[#This Row],[Osiagniecia]]</f>
        <v>8</v>
      </c>
      <c r="G497">
        <v>3</v>
      </c>
      <c r="H497">
        <v>4</v>
      </c>
      <c r="I497">
        <v>5</v>
      </c>
      <c r="J497">
        <v>4</v>
      </c>
      <c r="K49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497">
        <v>65</v>
      </c>
      <c r="M497">
        <v>19</v>
      </c>
      <c r="N497">
        <v>19</v>
      </c>
      <c r="O497">
        <v>8</v>
      </c>
      <c r="P497">
        <v>20</v>
      </c>
      <c r="Q497">
        <f>SUM(punkty_rekrutacyjne47[[#This Row],[GHP]:[GJP]])/10</f>
        <v>13.1</v>
      </c>
      <c r="R497" t="b">
        <f>punkty_rekrutacyjne47[[#This Row],[Punkty za zach i os]]+punkty_rekrutacyjne47[[#This Row],[Punkty za oceny]]&gt;punkty_rekrutacyjne47[[#This Row],[Punkty za egzamin]]</f>
        <v>1</v>
      </c>
    </row>
    <row r="498" spans="2:18" hidden="1" x14ac:dyDescent="0.25">
      <c r="B498" s="1" t="s">
        <v>653</v>
      </c>
      <c r="C498" s="1" t="s">
        <v>340</v>
      </c>
      <c r="D498">
        <v>2</v>
      </c>
      <c r="E498">
        <v>2</v>
      </c>
      <c r="F498">
        <f>IF(punkty_rekrutacyjne47[[#This Row],[Zachowanie]]=6,2,0)+punkty_rekrutacyjne47[[#This Row],[Osiagniecia]]</f>
        <v>2</v>
      </c>
      <c r="G498">
        <v>2</v>
      </c>
      <c r="H498">
        <v>5</v>
      </c>
      <c r="I498">
        <v>5</v>
      </c>
      <c r="J498">
        <v>4</v>
      </c>
      <c r="K49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98">
        <v>60</v>
      </c>
      <c r="M498">
        <v>79</v>
      </c>
      <c r="N498">
        <v>51</v>
      </c>
      <c r="O498">
        <v>40</v>
      </c>
      <c r="P498">
        <v>16</v>
      </c>
      <c r="Q498">
        <f>SUM(punkty_rekrutacyjne47[[#This Row],[GHP]:[GJP]])/10</f>
        <v>24.6</v>
      </c>
      <c r="R498" t="b">
        <f>punkty_rekrutacyjne47[[#This Row],[Punkty za zach i os]]+punkty_rekrutacyjne47[[#This Row],[Punkty za oceny]]&gt;punkty_rekrutacyjne47[[#This Row],[Punkty za egzamin]]</f>
        <v>0</v>
      </c>
    </row>
    <row r="499" spans="2:18" x14ac:dyDescent="0.25">
      <c r="B499" s="1" t="s">
        <v>654</v>
      </c>
      <c r="C499" s="1" t="s">
        <v>340</v>
      </c>
      <c r="D499">
        <v>5</v>
      </c>
      <c r="E499">
        <v>2</v>
      </c>
      <c r="F499">
        <f>IF(punkty_rekrutacyjne47[[#This Row],[Zachowanie]]=6,2,0)+punkty_rekrutacyjne47[[#This Row],[Osiagniecia]]</f>
        <v>5</v>
      </c>
      <c r="G499">
        <v>3</v>
      </c>
      <c r="H499">
        <v>3</v>
      </c>
      <c r="I499">
        <v>6</v>
      </c>
      <c r="J499">
        <v>3</v>
      </c>
      <c r="K49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22</v>
      </c>
      <c r="L499">
        <v>79</v>
      </c>
      <c r="M499">
        <v>21</v>
      </c>
      <c r="N499">
        <v>41</v>
      </c>
      <c r="O499">
        <v>39</v>
      </c>
      <c r="P499">
        <v>74</v>
      </c>
      <c r="Q499">
        <f>SUM(punkty_rekrutacyjne47[[#This Row],[GHP]:[GJP]])/10</f>
        <v>25.4</v>
      </c>
      <c r="R499" t="b">
        <f>punkty_rekrutacyjne47[[#This Row],[Punkty za zach i os]]+punkty_rekrutacyjne47[[#This Row],[Punkty za oceny]]&gt;punkty_rekrutacyjne47[[#This Row],[Punkty za egzamin]]</f>
        <v>1</v>
      </c>
    </row>
    <row r="500" spans="2:18" x14ac:dyDescent="0.25">
      <c r="B500" s="1" t="s">
        <v>655</v>
      </c>
      <c r="C500" s="1" t="s">
        <v>38</v>
      </c>
      <c r="D500">
        <v>7</v>
      </c>
      <c r="E500">
        <v>2</v>
      </c>
      <c r="F500">
        <f>IF(punkty_rekrutacyjne47[[#This Row],[Zachowanie]]=6,2,0)+punkty_rekrutacyjne47[[#This Row],[Osiagniecia]]</f>
        <v>7</v>
      </c>
      <c r="G500">
        <v>6</v>
      </c>
      <c r="H500">
        <v>6</v>
      </c>
      <c r="I500">
        <v>6</v>
      </c>
      <c r="J500">
        <v>5</v>
      </c>
      <c r="K50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38</v>
      </c>
      <c r="L500">
        <v>27</v>
      </c>
      <c r="M500">
        <v>93</v>
      </c>
      <c r="N500">
        <v>10</v>
      </c>
      <c r="O500">
        <v>43</v>
      </c>
      <c r="P500">
        <v>28</v>
      </c>
      <c r="Q500">
        <f>SUM(punkty_rekrutacyjne47[[#This Row],[GHP]:[GJP]])/10</f>
        <v>20.100000000000001</v>
      </c>
      <c r="R500" t="b">
        <f>punkty_rekrutacyjne47[[#This Row],[Punkty za zach i os]]+punkty_rekrutacyjne47[[#This Row],[Punkty za oceny]]&gt;punkty_rekrutacyjne47[[#This Row],[Punkty za egzamin]]</f>
        <v>1</v>
      </c>
    </row>
    <row r="501" spans="2:18" x14ac:dyDescent="0.25">
      <c r="B501" s="1" t="s">
        <v>656</v>
      </c>
      <c r="C501" s="1" t="s">
        <v>119</v>
      </c>
      <c r="D501">
        <v>5</v>
      </c>
      <c r="E501">
        <v>4</v>
      </c>
      <c r="F501">
        <f>IF(punkty_rekrutacyjne47[[#This Row],[Zachowanie]]=6,2,0)+punkty_rekrutacyjne47[[#This Row],[Osiagniecia]]</f>
        <v>5</v>
      </c>
      <c r="G501">
        <v>6</v>
      </c>
      <c r="H501">
        <v>5</v>
      </c>
      <c r="I501">
        <v>4</v>
      </c>
      <c r="J501">
        <v>4</v>
      </c>
      <c r="K50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501">
        <v>44</v>
      </c>
      <c r="M501">
        <v>95</v>
      </c>
      <c r="N501">
        <v>15</v>
      </c>
      <c r="O501">
        <v>66</v>
      </c>
      <c r="P501">
        <v>82</v>
      </c>
      <c r="Q501">
        <f>SUM(punkty_rekrutacyjne47[[#This Row],[GHP]:[GJP]])/10</f>
        <v>30.2</v>
      </c>
      <c r="R501" t="b">
        <f>punkty_rekrutacyjne47[[#This Row],[Punkty za zach i os]]+punkty_rekrutacyjne47[[#This Row],[Punkty za oceny]]&gt;punkty_rekrutacyjne47[[#This Row],[Punkty za egzamin]]</f>
        <v>1</v>
      </c>
    </row>
    <row r="502" spans="2:18" x14ac:dyDescent="0.25">
      <c r="B502" s="1" t="s">
        <v>657</v>
      </c>
      <c r="C502" s="1" t="s">
        <v>340</v>
      </c>
      <c r="D502">
        <v>0</v>
      </c>
      <c r="E502">
        <v>6</v>
      </c>
      <c r="F502">
        <f>IF(punkty_rekrutacyjne47[[#This Row],[Zachowanie]]=6,2,0)+punkty_rekrutacyjne47[[#This Row],[Osiagniecia]]</f>
        <v>2</v>
      </c>
      <c r="G502">
        <v>6</v>
      </c>
      <c r="H502">
        <v>2</v>
      </c>
      <c r="I502">
        <v>4</v>
      </c>
      <c r="J502">
        <v>3</v>
      </c>
      <c r="K50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502">
        <v>15</v>
      </c>
      <c r="M502">
        <v>15</v>
      </c>
      <c r="N502">
        <v>58</v>
      </c>
      <c r="O502">
        <v>15</v>
      </c>
      <c r="P502">
        <v>87</v>
      </c>
      <c r="Q502">
        <f>SUM(punkty_rekrutacyjne47[[#This Row],[GHP]:[GJP]])/10</f>
        <v>19</v>
      </c>
      <c r="R502" t="b">
        <f>punkty_rekrutacyjne47[[#This Row],[Punkty za zach i os]]+punkty_rekrutacyjne47[[#This Row],[Punkty za oceny]]&gt;punkty_rekrutacyjne47[[#This Row],[Punkty za egzamin]]</f>
        <v>1</v>
      </c>
    </row>
    <row r="503" spans="2:18" hidden="1" x14ac:dyDescent="0.25">
      <c r="B503" s="1" t="s">
        <v>658</v>
      </c>
      <c r="C503" s="1" t="s">
        <v>16</v>
      </c>
      <c r="D503">
        <v>4</v>
      </c>
      <c r="E503">
        <v>6</v>
      </c>
      <c r="F503">
        <f>IF(punkty_rekrutacyjne47[[#This Row],[Zachowanie]]=6,2,0)+punkty_rekrutacyjne47[[#This Row],[Osiagniecia]]</f>
        <v>6</v>
      </c>
      <c r="G503">
        <v>6</v>
      </c>
      <c r="H503">
        <v>3</v>
      </c>
      <c r="I503">
        <v>6</v>
      </c>
      <c r="J503">
        <v>2</v>
      </c>
      <c r="K50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03">
        <v>69</v>
      </c>
      <c r="M503">
        <v>78</v>
      </c>
      <c r="N503">
        <v>32</v>
      </c>
      <c r="O503">
        <v>73</v>
      </c>
      <c r="P503">
        <v>93</v>
      </c>
      <c r="Q503">
        <f>SUM(punkty_rekrutacyjne47[[#This Row],[GHP]:[GJP]])/10</f>
        <v>34.5</v>
      </c>
      <c r="R503" t="b">
        <f>punkty_rekrutacyjne47[[#This Row],[Punkty za zach i os]]+punkty_rekrutacyjne47[[#This Row],[Punkty za oceny]]&gt;punkty_rekrutacyjne47[[#This Row],[Punkty za egzamin]]</f>
        <v>0</v>
      </c>
    </row>
    <row r="504" spans="2:18" x14ac:dyDescent="0.25">
      <c r="B504" s="1" t="s">
        <v>659</v>
      </c>
      <c r="C504" s="1" t="s">
        <v>660</v>
      </c>
      <c r="D504">
        <v>7</v>
      </c>
      <c r="E504">
        <v>3</v>
      </c>
      <c r="F504">
        <f>IF(punkty_rekrutacyjne47[[#This Row],[Zachowanie]]=6,2,0)+punkty_rekrutacyjne47[[#This Row],[Osiagniecia]]</f>
        <v>7</v>
      </c>
      <c r="G504">
        <v>4</v>
      </c>
      <c r="H504">
        <v>6</v>
      </c>
      <c r="I504">
        <v>3</v>
      </c>
      <c r="J504">
        <v>6</v>
      </c>
      <c r="K50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30</v>
      </c>
      <c r="L504">
        <v>14</v>
      </c>
      <c r="M504">
        <v>42</v>
      </c>
      <c r="N504">
        <v>40</v>
      </c>
      <c r="O504">
        <v>48</v>
      </c>
      <c r="P504">
        <v>35</v>
      </c>
      <c r="Q504">
        <f>SUM(punkty_rekrutacyjne47[[#This Row],[GHP]:[GJP]])/10</f>
        <v>17.899999999999999</v>
      </c>
      <c r="R504" t="b">
        <f>punkty_rekrutacyjne47[[#This Row],[Punkty za zach i os]]+punkty_rekrutacyjne47[[#This Row],[Punkty za oceny]]&gt;punkty_rekrutacyjne47[[#This Row],[Punkty za egzamin]]</f>
        <v>1</v>
      </c>
    </row>
    <row r="505" spans="2:18" hidden="1" x14ac:dyDescent="0.25">
      <c r="B505" s="1" t="s">
        <v>661</v>
      </c>
      <c r="C505" s="1" t="s">
        <v>83</v>
      </c>
      <c r="D505">
        <v>5</v>
      </c>
      <c r="E505">
        <v>2</v>
      </c>
      <c r="F505">
        <f>IF(punkty_rekrutacyjne47[[#This Row],[Zachowanie]]=6,2,0)+punkty_rekrutacyjne47[[#This Row],[Osiagniecia]]</f>
        <v>5</v>
      </c>
      <c r="G505">
        <v>5</v>
      </c>
      <c r="H505">
        <v>6</v>
      </c>
      <c r="I505">
        <v>3</v>
      </c>
      <c r="J505">
        <v>3</v>
      </c>
      <c r="K50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505">
        <v>90</v>
      </c>
      <c r="M505">
        <v>70</v>
      </c>
      <c r="N505">
        <v>84</v>
      </c>
      <c r="O505">
        <v>62</v>
      </c>
      <c r="P505">
        <v>20</v>
      </c>
      <c r="Q505">
        <f>SUM(punkty_rekrutacyjne47[[#This Row],[GHP]:[GJP]])/10</f>
        <v>32.6</v>
      </c>
      <c r="R505" t="b">
        <f>punkty_rekrutacyjne47[[#This Row],[Punkty za zach i os]]+punkty_rekrutacyjne47[[#This Row],[Punkty za oceny]]&gt;punkty_rekrutacyjne47[[#This Row],[Punkty za egzamin]]</f>
        <v>0</v>
      </c>
    </row>
    <row r="506" spans="2:18" hidden="1" x14ac:dyDescent="0.25">
      <c r="B506" s="1" t="s">
        <v>662</v>
      </c>
      <c r="C506" s="1" t="s">
        <v>355</v>
      </c>
      <c r="D506">
        <v>1</v>
      </c>
      <c r="E506">
        <v>6</v>
      </c>
      <c r="F506">
        <f>IF(punkty_rekrutacyjne47[[#This Row],[Zachowanie]]=6,2,0)+punkty_rekrutacyjne47[[#This Row],[Osiagniecia]]</f>
        <v>3</v>
      </c>
      <c r="G506">
        <v>4</v>
      </c>
      <c r="H506">
        <v>3</v>
      </c>
      <c r="I506">
        <v>3</v>
      </c>
      <c r="J506">
        <v>6</v>
      </c>
      <c r="K50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06">
        <v>79</v>
      </c>
      <c r="M506">
        <v>71</v>
      </c>
      <c r="N506">
        <v>89</v>
      </c>
      <c r="O506">
        <v>26</v>
      </c>
      <c r="P506">
        <v>96</v>
      </c>
      <c r="Q506">
        <f>SUM(punkty_rekrutacyjne47[[#This Row],[GHP]:[GJP]])/10</f>
        <v>36.1</v>
      </c>
      <c r="R506" t="b">
        <f>punkty_rekrutacyjne47[[#This Row],[Punkty za zach i os]]+punkty_rekrutacyjne47[[#This Row],[Punkty za oceny]]&gt;punkty_rekrutacyjne47[[#This Row],[Punkty za egzamin]]</f>
        <v>0</v>
      </c>
    </row>
    <row r="507" spans="2:18" hidden="1" x14ac:dyDescent="0.25">
      <c r="B507" s="1" t="s">
        <v>663</v>
      </c>
      <c r="C507" s="1" t="s">
        <v>369</v>
      </c>
      <c r="D507">
        <v>5</v>
      </c>
      <c r="E507">
        <v>5</v>
      </c>
      <c r="F507">
        <f>IF(punkty_rekrutacyjne47[[#This Row],[Zachowanie]]=6,2,0)+punkty_rekrutacyjne47[[#This Row],[Osiagniecia]]</f>
        <v>5</v>
      </c>
      <c r="G507">
        <v>6</v>
      </c>
      <c r="H507">
        <v>3</v>
      </c>
      <c r="I507">
        <v>4</v>
      </c>
      <c r="J507">
        <v>2</v>
      </c>
      <c r="K50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507">
        <v>45</v>
      </c>
      <c r="M507">
        <v>46</v>
      </c>
      <c r="N507">
        <v>47</v>
      </c>
      <c r="O507">
        <v>70</v>
      </c>
      <c r="P507">
        <v>56</v>
      </c>
      <c r="Q507">
        <f>SUM(punkty_rekrutacyjne47[[#This Row],[GHP]:[GJP]])/10</f>
        <v>26.4</v>
      </c>
      <c r="R507" t="b">
        <f>punkty_rekrutacyjne47[[#This Row],[Punkty za zach i os]]+punkty_rekrutacyjne47[[#This Row],[Punkty za oceny]]&gt;punkty_rekrutacyjne47[[#This Row],[Punkty za egzamin]]</f>
        <v>0</v>
      </c>
    </row>
    <row r="508" spans="2:18" x14ac:dyDescent="0.25">
      <c r="B508" s="1" t="s">
        <v>235</v>
      </c>
      <c r="C508" s="1" t="s">
        <v>311</v>
      </c>
      <c r="D508">
        <v>6</v>
      </c>
      <c r="E508">
        <v>5</v>
      </c>
      <c r="F508">
        <f>IF(punkty_rekrutacyjne47[[#This Row],[Zachowanie]]=6,2,0)+punkty_rekrutacyjne47[[#This Row],[Osiagniecia]]</f>
        <v>6</v>
      </c>
      <c r="G508">
        <v>6</v>
      </c>
      <c r="H508">
        <v>6</v>
      </c>
      <c r="I508">
        <v>5</v>
      </c>
      <c r="J508">
        <v>3</v>
      </c>
      <c r="K508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32</v>
      </c>
      <c r="L508">
        <v>100</v>
      </c>
      <c r="M508">
        <v>44</v>
      </c>
      <c r="N508">
        <v>54</v>
      </c>
      <c r="O508">
        <v>75</v>
      </c>
      <c r="P508">
        <v>64</v>
      </c>
      <c r="Q508">
        <f>SUM(punkty_rekrutacyjne47[[#This Row],[GHP]:[GJP]])/10</f>
        <v>33.700000000000003</v>
      </c>
      <c r="R508" t="b">
        <f>punkty_rekrutacyjne47[[#This Row],[Punkty za zach i os]]+punkty_rekrutacyjne47[[#This Row],[Punkty za oceny]]&gt;punkty_rekrutacyjne47[[#This Row],[Punkty za egzamin]]</f>
        <v>1</v>
      </c>
    </row>
    <row r="509" spans="2:18" hidden="1" x14ac:dyDescent="0.25">
      <c r="B509" s="1" t="s">
        <v>211</v>
      </c>
      <c r="C509" s="1" t="s">
        <v>78</v>
      </c>
      <c r="D509">
        <v>5</v>
      </c>
      <c r="E509">
        <v>6</v>
      </c>
      <c r="F509">
        <f>IF(punkty_rekrutacyjne47[[#This Row],[Zachowanie]]=6,2,0)+punkty_rekrutacyjne47[[#This Row],[Osiagniecia]]</f>
        <v>7</v>
      </c>
      <c r="G509">
        <v>5</v>
      </c>
      <c r="H509">
        <v>2</v>
      </c>
      <c r="I509">
        <v>2</v>
      </c>
      <c r="J509">
        <v>2</v>
      </c>
      <c r="K509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8</v>
      </c>
      <c r="L509">
        <v>74</v>
      </c>
      <c r="M509">
        <v>70</v>
      </c>
      <c r="N509">
        <v>43</v>
      </c>
      <c r="O509">
        <v>43</v>
      </c>
      <c r="P509">
        <v>37</v>
      </c>
      <c r="Q509">
        <f>SUM(punkty_rekrutacyjne47[[#This Row],[GHP]:[GJP]])/10</f>
        <v>26.7</v>
      </c>
      <c r="R509" t="b">
        <f>punkty_rekrutacyjne47[[#This Row],[Punkty za zach i os]]+punkty_rekrutacyjne47[[#This Row],[Punkty za oceny]]&gt;punkty_rekrutacyjne47[[#This Row],[Punkty za egzamin]]</f>
        <v>0</v>
      </c>
    </row>
    <row r="510" spans="2:18" x14ac:dyDescent="0.25">
      <c r="B510" s="1" t="s">
        <v>664</v>
      </c>
      <c r="C510" s="1" t="s">
        <v>665</v>
      </c>
      <c r="D510">
        <v>8</v>
      </c>
      <c r="E510">
        <v>3</v>
      </c>
      <c r="F510">
        <f>IF(punkty_rekrutacyjne47[[#This Row],[Zachowanie]]=6,2,0)+punkty_rekrutacyjne47[[#This Row],[Osiagniecia]]</f>
        <v>8</v>
      </c>
      <c r="G510">
        <v>3</v>
      </c>
      <c r="H510">
        <v>4</v>
      </c>
      <c r="I510">
        <v>5</v>
      </c>
      <c r="J510">
        <v>5</v>
      </c>
      <c r="K510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26</v>
      </c>
      <c r="L510">
        <v>78</v>
      </c>
      <c r="M510">
        <v>45</v>
      </c>
      <c r="N510">
        <v>23</v>
      </c>
      <c r="O510">
        <v>91</v>
      </c>
      <c r="P510">
        <v>58</v>
      </c>
      <c r="Q510">
        <f>SUM(punkty_rekrutacyjne47[[#This Row],[GHP]:[GJP]])/10</f>
        <v>29.5</v>
      </c>
      <c r="R510" t="b">
        <f>punkty_rekrutacyjne47[[#This Row],[Punkty za zach i os]]+punkty_rekrutacyjne47[[#This Row],[Punkty za oceny]]&gt;punkty_rekrutacyjne47[[#This Row],[Punkty za egzamin]]</f>
        <v>1</v>
      </c>
    </row>
    <row r="511" spans="2:18" x14ac:dyDescent="0.25">
      <c r="B511" s="1" t="s">
        <v>666</v>
      </c>
      <c r="C511" s="1" t="s">
        <v>34</v>
      </c>
      <c r="D511">
        <v>4</v>
      </c>
      <c r="E511">
        <v>5</v>
      </c>
      <c r="F511">
        <f>IF(punkty_rekrutacyjne47[[#This Row],[Zachowanie]]=6,2,0)+punkty_rekrutacyjne47[[#This Row],[Osiagniecia]]</f>
        <v>4</v>
      </c>
      <c r="G511">
        <v>3</v>
      </c>
      <c r="H511">
        <v>6</v>
      </c>
      <c r="I511">
        <v>6</v>
      </c>
      <c r="J511">
        <v>3</v>
      </c>
      <c r="K511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511">
        <v>23</v>
      </c>
      <c r="M511">
        <v>16</v>
      </c>
      <c r="N511">
        <v>85</v>
      </c>
      <c r="O511">
        <v>82</v>
      </c>
      <c r="P511">
        <v>75</v>
      </c>
      <c r="Q511">
        <f>SUM(punkty_rekrutacyjne47[[#This Row],[GHP]:[GJP]])/10</f>
        <v>28.1</v>
      </c>
      <c r="R511" t="b">
        <f>punkty_rekrutacyjne47[[#This Row],[Punkty za zach i os]]+punkty_rekrutacyjne47[[#This Row],[Punkty za oceny]]&gt;punkty_rekrutacyjne47[[#This Row],[Punkty za egzamin]]</f>
        <v>1</v>
      </c>
    </row>
    <row r="512" spans="2:18" hidden="1" x14ac:dyDescent="0.25">
      <c r="B512" s="1" t="s">
        <v>667</v>
      </c>
      <c r="C512" s="1" t="s">
        <v>203</v>
      </c>
      <c r="D512">
        <v>1</v>
      </c>
      <c r="E512">
        <v>2</v>
      </c>
      <c r="F512">
        <f>IF(punkty_rekrutacyjne47[[#This Row],[Zachowanie]]=6,2,0)+punkty_rekrutacyjne47[[#This Row],[Osiagniecia]]</f>
        <v>1</v>
      </c>
      <c r="G512">
        <v>5</v>
      </c>
      <c r="H512">
        <v>2</v>
      </c>
      <c r="I512">
        <v>6</v>
      </c>
      <c r="J512">
        <v>6</v>
      </c>
      <c r="K512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28</v>
      </c>
      <c r="L512">
        <v>62</v>
      </c>
      <c r="M512">
        <v>89</v>
      </c>
      <c r="N512">
        <v>20</v>
      </c>
      <c r="O512">
        <v>56</v>
      </c>
      <c r="P512">
        <v>80</v>
      </c>
      <c r="Q512">
        <f>SUM(punkty_rekrutacyjne47[[#This Row],[GHP]:[GJP]])/10</f>
        <v>30.7</v>
      </c>
      <c r="R512" t="b">
        <f>punkty_rekrutacyjne47[[#This Row],[Punkty za zach i os]]+punkty_rekrutacyjne47[[#This Row],[Punkty za oceny]]&gt;punkty_rekrutacyjne47[[#This Row],[Punkty za egzamin]]</f>
        <v>0</v>
      </c>
    </row>
    <row r="513" spans="2:18" x14ac:dyDescent="0.25">
      <c r="B513" s="1" t="s">
        <v>668</v>
      </c>
      <c r="C513" s="1" t="s">
        <v>83</v>
      </c>
      <c r="D513">
        <v>6</v>
      </c>
      <c r="E513">
        <v>6</v>
      </c>
      <c r="F513">
        <f>IF(punkty_rekrutacyjne47[[#This Row],[Zachowanie]]=6,2,0)+punkty_rekrutacyjne47[[#This Row],[Osiagniecia]]</f>
        <v>8</v>
      </c>
      <c r="G513">
        <v>5</v>
      </c>
      <c r="H513">
        <v>6</v>
      </c>
      <c r="I513">
        <v>2</v>
      </c>
      <c r="J513">
        <v>4</v>
      </c>
      <c r="K513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24</v>
      </c>
      <c r="L513">
        <v>22</v>
      </c>
      <c r="M513">
        <v>29</v>
      </c>
      <c r="N513">
        <v>31</v>
      </c>
      <c r="O513">
        <v>9</v>
      </c>
      <c r="P513">
        <v>56</v>
      </c>
      <c r="Q513">
        <f>SUM(punkty_rekrutacyjne47[[#This Row],[GHP]:[GJP]])/10</f>
        <v>14.7</v>
      </c>
      <c r="R513" t="b">
        <f>punkty_rekrutacyjne47[[#This Row],[Punkty za zach i os]]+punkty_rekrutacyjne47[[#This Row],[Punkty za oceny]]&gt;punkty_rekrutacyjne47[[#This Row],[Punkty za egzamin]]</f>
        <v>1</v>
      </c>
    </row>
    <row r="514" spans="2:18" x14ac:dyDescent="0.25">
      <c r="B514" s="1" t="s">
        <v>669</v>
      </c>
      <c r="C514" s="1" t="s">
        <v>540</v>
      </c>
      <c r="D514">
        <v>8</v>
      </c>
      <c r="E514">
        <v>3</v>
      </c>
      <c r="F514">
        <f>IF(punkty_rekrutacyjne47[[#This Row],[Zachowanie]]=6,2,0)+punkty_rekrutacyjne47[[#This Row],[Osiagniecia]]</f>
        <v>8</v>
      </c>
      <c r="G514">
        <v>4</v>
      </c>
      <c r="H514">
        <v>5</v>
      </c>
      <c r="I514">
        <v>2</v>
      </c>
      <c r="J514">
        <v>4</v>
      </c>
      <c r="K514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20</v>
      </c>
      <c r="L514">
        <v>30</v>
      </c>
      <c r="M514">
        <v>10</v>
      </c>
      <c r="N514">
        <v>78</v>
      </c>
      <c r="O514">
        <v>57</v>
      </c>
      <c r="P514">
        <v>67</v>
      </c>
      <c r="Q514">
        <f>SUM(punkty_rekrutacyjne47[[#This Row],[GHP]:[GJP]])/10</f>
        <v>24.2</v>
      </c>
      <c r="R514" t="b">
        <f>punkty_rekrutacyjne47[[#This Row],[Punkty za zach i os]]+punkty_rekrutacyjne47[[#This Row],[Punkty za oceny]]&gt;punkty_rekrutacyjne47[[#This Row],[Punkty za egzamin]]</f>
        <v>1</v>
      </c>
    </row>
    <row r="515" spans="2:18" x14ac:dyDescent="0.25">
      <c r="B515" s="1" t="s">
        <v>670</v>
      </c>
      <c r="C515" s="1" t="s">
        <v>302</v>
      </c>
      <c r="D515">
        <v>7</v>
      </c>
      <c r="E515">
        <v>6</v>
      </c>
      <c r="F515">
        <f>IF(punkty_rekrutacyjne47[[#This Row],[Zachowanie]]=6,2,0)+punkty_rekrutacyjne47[[#This Row],[Osiagniecia]]</f>
        <v>9</v>
      </c>
      <c r="G515">
        <v>4</v>
      </c>
      <c r="H515">
        <v>6</v>
      </c>
      <c r="I515">
        <v>2</v>
      </c>
      <c r="J515">
        <v>2</v>
      </c>
      <c r="K515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16</v>
      </c>
      <c r="L515">
        <v>29</v>
      </c>
      <c r="M515">
        <v>64</v>
      </c>
      <c r="N515">
        <v>39</v>
      </c>
      <c r="O515">
        <v>62</v>
      </c>
      <c r="P515">
        <v>1</v>
      </c>
      <c r="Q515">
        <f>SUM(punkty_rekrutacyjne47[[#This Row],[GHP]:[GJP]])/10</f>
        <v>19.5</v>
      </c>
      <c r="R515" t="b">
        <f>punkty_rekrutacyjne47[[#This Row],[Punkty za zach i os]]+punkty_rekrutacyjne47[[#This Row],[Punkty za oceny]]&gt;punkty_rekrutacyjne47[[#This Row],[Punkty za egzamin]]</f>
        <v>1</v>
      </c>
    </row>
    <row r="516" spans="2:18" hidden="1" x14ac:dyDescent="0.25">
      <c r="B516" s="1" t="s">
        <v>671</v>
      </c>
      <c r="C516" s="1" t="s">
        <v>101</v>
      </c>
      <c r="D516">
        <v>3</v>
      </c>
      <c r="E516">
        <v>2</v>
      </c>
      <c r="F516">
        <f>IF(punkty_rekrutacyjne47[[#This Row],[Zachowanie]]=6,2,0)+punkty_rekrutacyjne47[[#This Row],[Osiagniecia]]</f>
        <v>3</v>
      </c>
      <c r="G516">
        <v>2</v>
      </c>
      <c r="H516">
        <v>3</v>
      </c>
      <c r="I516">
        <v>5</v>
      </c>
      <c r="J516">
        <v>4</v>
      </c>
      <c r="K516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18</v>
      </c>
      <c r="L516">
        <v>32</v>
      </c>
      <c r="M516">
        <v>80</v>
      </c>
      <c r="N516">
        <v>47</v>
      </c>
      <c r="O516">
        <v>98</v>
      </c>
      <c r="P516">
        <v>30</v>
      </c>
      <c r="Q516">
        <f>SUM(punkty_rekrutacyjne47[[#This Row],[GHP]:[GJP]])/10</f>
        <v>28.7</v>
      </c>
      <c r="R516" t="b">
        <f>punkty_rekrutacyjne47[[#This Row],[Punkty za zach i os]]+punkty_rekrutacyjne47[[#This Row],[Punkty za oceny]]&gt;punkty_rekrutacyjne47[[#This Row],[Punkty za egzamin]]</f>
        <v>0</v>
      </c>
    </row>
    <row r="517" spans="2:18" x14ac:dyDescent="0.25">
      <c r="B517" s="1" t="s">
        <v>269</v>
      </c>
      <c r="C517" s="1" t="s">
        <v>171</v>
      </c>
      <c r="D517">
        <v>3</v>
      </c>
      <c r="E517">
        <v>5</v>
      </c>
      <c r="F517">
        <f>IF(punkty_rekrutacyjne47[[#This Row],[Zachowanie]]=6,2,0)+punkty_rekrutacyjne47[[#This Row],[Osiagniecia]]</f>
        <v>3</v>
      </c>
      <c r="G517">
        <v>2</v>
      </c>
      <c r="H517">
        <v>3</v>
      </c>
      <c r="I517">
        <v>2</v>
      </c>
      <c r="J517">
        <v>6</v>
      </c>
      <c r="K517">
        <f>SUM(LOOKUP(punkty_rekrutacyjne47[[#This Row],[JP]],$T$4:$T$8,$U$4:$U$8),LOOKUP(punkty_rekrutacyjne47[[#This Row],[Mat]],$T$4:$T$8,$U$4:$U$8),LOOKUP(punkty_rekrutacyjne47[[#This Row],[Biol]],$T$4:$T$8,$U$4:$U$8),LOOKUP(punkty_rekrutacyjne47[[#This Row],[Geog]],$T$4:$T$8,$U$4:$U$8))</f>
        <v>14</v>
      </c>
      <c r="L517">
        <v>81</v>
      </c>
      <c r="M517">
        <v>8</v>
      </c>
      <c r="N517">
        <v>48</v>
      </c>
      <c r="O517">
        <v>7</v>
      </c>
      <c r="P517">
        <v>21</v>
      </c>
      <c r="Q517">
        <f>SUM(punkty_rekrutacyjne47[[#This Row],[GHP]:[GJP]])/10</f>
        <v>16.5</v>
      </c>
      <c r="R517" t="b">
        <f>punkty_rekrutacyjne47[[#This Row],[Punkty za zach i os]]+punkty_rekrutacyjne47[[#This Row],[Punkty za oceny]]&gt;punkty_rekrutacyjne47[[#This Row],[Punkty za egzamin]]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J m x J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J m x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s S V R t B 4 J V y A E A A L w R A A A T A B w A R m 9 y b X V s Y X M v U 2 V j d G l v b j E u b S C i G A A o o B Q A A A A A A A A A A A A A A A A A A A A A A A A A A A D t k r 9 u 2 z A Q x n c D f g d C W W R A E O L 8 Q 9 t A Q 2 u 3 c Q o 4 T W F 3 S R Q E r H R V W F E 8 g T z F l o 0 s e a V M B b o F f q 8 y d p E E t o b O N b W Q / I 7 3 H e / 0 M 5 C Q Q M V G q 7 V 7 3 G 6 1 W + a G a 0 h Z W a m c 6 m s N u a 6 I J / V P B S x i E q j d Y v Z b / N K P D + n i H q 3 Y M 7 d h H 5 O q A E X + J y E h 7 K E i e z C + 1 3 s X f z O g T Z z p G W R x H 0 x O W M Y F p 0 r z W K g f q O 2 + z n k M 0 w R k / O Z t 3 F A 5 p C l 5 n e C y D 1 I U g k B H 3 r E X s B 7 K q l A m 6 u 4 H 7 K N K M B U q i 7 p 7 h 7 s B + 1 o h w Y h q C d H L N j x D B V e d Y N X C j n f G s 8 X 9 4 8 M k F w x Z i e m k X v w 2 M 1 R 1 Y U 8 z g Y U A z / Y 3 5 t 9 t 7 r n G w h o N g K e 2 H / 9 5 A A G 7 / B t 6 L + U o 4 Z J r E 5 G u X h e 6 s E 7 K T h g Z 1 e W L 5 V h z Z Z 4 m s G p k X J d g / H 9 7 V j C f 2 3 u z i T A 5 2 k l Y W 2 A E U 7 o L 2 N w 7 X d 5 Y E 7 8 Y w T M l I B H c x k 4 V H R 2 E T x W X w Q u e 3 O C E q 2 X e W u z z + a Y 2 5 L Q p f h A o N 9 U T w K x B H T S 4 n g w G D e J w 2 C Q 2 p a + / 9 K 7 T b g n V / B N e s 7 7 j N d H u 7 3 U 8 h 7 x D f p u Q 3 3 f I O + S 3 C / k D h 7 x D f r u Q P 3 T I O + S 3 C / k j h 7 x D / n 9 C / g 9 Q S w E C L Q A U A A I A C A A m b E l U y 8 b / C 6 Q A A A D 2 A A A A E g A A A A A A A A A A A A A A A A A A A A A A Q 2 9 u Z m l n L 1 B h Y 2 t h Z 2 U u e G 1 s U E s B A i 0 A F A A C A A g A J m x J V A / K 6 a u k A A A A 6 Q A A A B M A A A A A A A A A A A A A A A A A 8 A A A A F t D b 2 5 0 Z W 5 0 X 1 R 5 c G V z X S 5 4 b W x Q S w E C L Q A U A A I A C A A m b E l U b Q e C V c g B A A C 8 E Q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W w A A A A A A A G 9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m t 0 e V 9 y Z W t y d X R h Y 3 l q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E y O j E z O j I 0 L j I 2 N T c 2 M j N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u a 3 R 5 X 3 J l a 3 J 1 d G F j e W p u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E y O j E z O j I 0 L j I 2 N T c 2 M j N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k Z p b G x D b 3 V u d C I g V m F s d W U 9 I m w 1 M T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V 9 y Z W t y d X R h Y 3 l q b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V Q x M j o x M z o y N C 4 y N j U 3 N j I z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5 r d H l f c m V r c n V 0 Y W N 5 a m 5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l U M T I 6 M T M 6 M j Q u M j Y 1 N z Y y M 1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R m l s b E N v d W 5 0 I i B W Y W x 1 Z T 0 i b D U x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i 0 w O V Q x M j o x M z o y N C 4 y N j U 3 N j I z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1 b m t 0 e V 9 y Z W t y d X R h Y 3 l q b m U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y L T A 5 V D E y O j E z O j I 0 L j I 2 N T c 2 M j N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k Z p b G x D b 3 V u d C I g V m F s d W U 9 I m w 1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3 9 1 E q m P L E 2 O W I + q 7 Y p R f w A A A A A C A A A A A A A Q Z g A A A A E A A C A A A A A s O z W H / B m 9 r i S 9 R R E z o 9 R k K z f q / X V a Q C I G 4 B I A C 6 s F v Q A A A A A O g A A A A A I A A C A A A A B 7 D w A i y r G q j m K 3 j W X D 7 z Q X 5 5 a 0 Z h T f D i 9 A V 7 T 9 a L h g + l A A A A A M G E Z D z 0 Q M 2 6 i s x x Z N b A J d r V R X I e V o Z h i D z b r u u 3 J k / G t e j w A r f L 8 5 l 9 B 8 s y 7 l w x e a 8 S + p I S S d v H U u w b d F n j u L / H P J B N P E P I Y u 4 F S 8 f Y g L Q 0 A A A A B A 7 8 v u S n 2 j Y K m U Q 5 2 o t g C 4 L n h l r 0 I 7 4 B A n L d 7 H R S Z J Q p r J c W 6 L n N R G 9 + 3 K s 7 1 R C w r s s F h X 9 H Y P 9 s x m / Y H 5 1 R v 9 < / D a t a M a s h u p > 
</file>

<file path=customXml/itemProps1.xml><?xml version="1.0" encoding="utf-8"?>
<ds:datastoreItem xmlns:ds="http://schemas.openxmlformats.org/officeDocument/2006/customXml" ds:itemID="{54D68BA6-C798-4E34-8901-4721CF01C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1</vt:lpstr>
      <vt:lpstr>2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2022-02-09T12:34:36Z</dcterms:modified>
</cp:coreProperties>
</file>