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ustom\Desktop\Uni repositories\Tankerfield\docs\Balance\"/>
    </mc:Choice>
  </mc:AlternateContent>
  <bookViews>
    <workbookView xWindow="0" yWindow="0" windowWidth="28800" windowHeight="12330"/>
  </bookViews>
  <sheets>
    <sheet name="Hoja1" sheetId="1" r:id="rId1"/>
    <sheet name="Hoja3 (2)" sheetId="4" r:id="rId2"/>
    <sheet name="Hoja3" sheetId="3" r:id="rId3"/>
    <sheet name="Hoja5" sheetId="5" r:id="rId4"/>
  </sheets>
  <definedNames>
    <definedName name="base_damage">Hoja1!$E$3</definedName>
    <definedName name="brute_life_multiplier">Hoja1!$Q$2</definedName>
    <definedName name="explosion_shot_base">Hoja1!$I$3</definedName>
    <definedName name="hits_1_round_behind">Hoja1!$Q$1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1" l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K100" i="1"/>
  <c r="K101" i="1"/>
  <c r="K10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4" i="1"/>
  <c r="K3" i="1"/>
  <c r="I3" i="1"/>
  <c r="E3" i="1" l="1"/>
  <c r="B3" i="1"/>
  <c r="T3" i="1" l="1"/>
  <c r="T4" i="1" s="1"/>
  <c r="T2" i="1"/>
  <c r="H3" i="5" l="1"/>
  <c r="H5" i="5"/>
  <c r="H6" i="5" l="1"/>
  <c r="H9" i="5" s="1"/>
  <c r="E99" i="1" l="1"/>
  <c r="I99" i="1" s="1"/>
  <c r="E97" i="1"/>
  <c r="I97" i="1" s="1"/>
  <c r="E102" i="1"/>
  <c r="I102" i="1" s="1"/>
  <c r="E84" i="1"/>
  <c r="I84" i="1" s="1"/>
  <c r="E100" i="1"/>
  <c r="I100" i="1" s="1"/>
  <c r="E95" i="1"/>
  <c r="I95" i="1" s="1"/>
  <c r="E87" i="1"/>
  <c r="I87" i="1" s="1"/>
  <c r="E90" i="1"/>
  <c r="I90" i="1" s="1"/>
  <c r="E62" i="1"/>
  <c r="I62" i="1" s="1"/>
  <c r="E65" i="1"/>
  <c r="I65" i="1" s="1"/>
  <c r="E68" i="1"/>
  <c r="I68" i="1" s="1"/>
  <c r="E73" i="1"/>
  <c r="I73" i="1" s="1"/>
  <c r="E76" i="1"/>
  <c r="I76" i="1" s="1"/>
  <c r="E81" i="1"/>
  <c r="I81" i="1" s="1"/>
  <c r="E98" i="1"/>
  <c r="I98" i="1" s="1"/>
  <c r="E75" i="1"/>
  <c r="I75" i="1" s="1"/>
  <c r="E77" i="1"/>
  <c r="I77" i="1" s="1"/>
  <c r="E78" i="1"/>
  <c r="I78" i="1" s="1"/>
  <c r="E79" i="1"/>
  <c r="I79" i="1" s="1"/>
  <c r="E80" i="1"/>
  <c r="I80" i="1" s="1"/>
  <c r="E82" i="1"/>
  <c r="I82" i="1" s="1"/>
  <c r="E85" i="1"/>
  <c r="I85" i="1" s="1"/>
  <c r="E86" i="1"/>
  <c r="I86" i="1" s="1"/>
  <c r="E88" i="1"/>
  <c r="I88" i="1" s="1"/>
  <c r="E92" i="1"/>
  <c r="I92" i="1" s="1"/>
  <c r="E94" i="1"/>
  <c r="I94" i="1" s="1"/>
  <c r="E63" i="1"/>
  <c r="I63" i="1" s="1"/>
  <c r="E91" i="1"/>
  <c r="I91" i="1" s="1"/>
  <c r="E66" i="1"/>
  <c r="I66" i="1" s="1"/>
  <c r="E70" i="1"/>
  <c r="I70" i="1" s="1"/>
  <c r="E74" i="1"/>
  <c r="I74" i="1" s="1"/>
  <c r="E67" i="1"/>
  <c r="I67" i="1" s="1"/>
  <c r="E69" i="1"/>
  <c r="I69" i="1" s="1"/>
  <c r="E71" i="1"/>
  <c r="I71" i="1" s="1"/>
  <c r="E101" i="1"/>
  <c r="I101" i="1" s="1"/>
  <c r="E89" i="1"/>
  <c r="I89" i="1" s="1"/>
  <c r="E93" i="1"/>
  <c r="I93" i="1" s="1"/>
  <c r="E64" i="1"/>
  <c r="I64" i="1" s="1"/>
  <c r="E96" i="1"/>
  <c r="I96" i="1" s="1"/>
  <c r="E72" i="1"/>
  <c r="I72" i="1" s="1"/>
  <c r="E83" i="1"/>
  <c r="I83" i="1" s="1"/>
  <c r="E4" i="1"/>
  <c r="E37" i="1"/>
  <c r="I37" i="1" s="1"/>
  <c r="E38" i="1"/>
  <c r="I38" i="1" s="1"/>
  <c r="E39" i="1"/>
  <c r="I39" i="1" s="1"/>
  <c r="E34" i="1"/>
  <c r="I34" i="1" s="1"/>
  <c r="E57" i="1"/>
  <c r="I57" i="1" s="1"/>
  <c r="E58" i="1"/>
  <c r="I58" i="1" s="1"/>
  <c r="E59" i="1"/>
  <c r="I59" i="1" s="1"/>
  <c r="E7" i="1"/>
  <c r="I7" i="1" s="1"/>
  <c r="E51" i="1"/>
  <c r="I51" i="1" s="1"/>
  <c r="E45" i="1"/>
  <c r="I45" i="1" s="1"/>
  <c r="E46" i="1"/>
  <c r="I46" i="1" s="1"/>
  <c r="E47" i="1"/>
  <c r="I47" i="1" s="1"/>
  <c r="E8" i="1"/>
  <c r="I8" i="1" s="1"/>
  <c r="E31" i="1"/>
  <c r="I31" i="1" s="1"/>
  <c r="E17" i="1"/>
  <c r="I17" i="1" s="1"/>
  <c r="E44" i="1"/>
  <c r="I44" i="1" s="1"/>
  <c r="E42" i="1"/>
  <c r="I42" i="1" s="1"/>
  <c r="E16" i="1"/>
  <c r="I16" i="1" s="1"/>
  <c r="E14" i="1"/>
  <c r="I14" i="1" s="1"/>
  <c r="E53" i="1"/>
  <c r="I53" i="1" s="1"/>
  <c r="E54" i="1"/>
  <c r="I54" i="1" s="1"/>
  <c r="E55" i="1"/>
  <c r="I55" i="1" s="1"/>
  <c r="E10" i="1"/>
  <c r="I10" i="1" s="1"/>
  <c r="E23" i="1"/>
  <c r="I23" i="1" s="1"/>
  <c r="E24" i="1"/>
  <c r="I24" i="1" s="1"/>
  <c r="E25" i="1"/>
  <c r="I25" i="1" s="1"/>
  <c r="E15" i="1"/>
  <c r="I15" i="1" s="1"/>
  <c r="E33" i="1"/>
  <c r="I33" i="1" s="1"/>
  <c r="E61" i="1"/>
  <c r="I61" i="1" s="1"/>
  <c r="E35" i="1"/>
  <c r="I35" i="1" s="1"/>
  <c r="E13" i="1"/>
  <c r="I13" i="1" s="1"/>
  <c r="E11" i="1"/>
  <c r="I11" i="1" s="1"/>
  <c r="E50" i="1"/>
  <c r="I50" i="1" s="1"/>
  <c r="E22" i="1"/>
  <c r="I22" i="1" s="1"/>
  <c r="E40" i="1"/>
  <c r="I40" i="1" s="1"/>
  <c r="E41" i="1"/>
  <c r="I41" i="1" s="1"/>
  <c r="E18" i="1"/>
  <c r="I18" i="1" s="1"/>
  <c r="E60" i="1"/>
  <c r="I60" i="1" s="1"/>
  <c r="E26" i="1"/>
  <c r="I26" i="1" s="1"/>
  <c r="E19" i="1"/>
  <c r="I19" i="1" s="1"/>
  <c r="E20" i="1"/>
  <c r="I20" i="1" s="1"/>
  <c r="E21" i="1"/>
  <c r="I21" i="1" s="1"/>
  <c r="E9" i="1"/>
  <c r="I9" i="1" s="1"/>
  <c r="E56" i="1"/>
  <c r="I56" i="1" s="1"/>
  <c r="E52" i="1"/>
  <c r="I52" i="1" s="1"/>
  <c r="E48" i="1"/>
  <c r="I48" i="1" s="1"/>
  <c r="E30" i="1"/>
  <c r="I30" i="1" s="1"/>
  <c r="E12" i="1"/>
  <c r="I12" i="1" s="1"/>
  <c r="E27" i="1"/>
  <c r="I27" i="1" s="1"/>
  <c r="E28" i="1"/>
  <c r="I28" i="1" s="1"/>
  <c r="E29" i="1"/>
  <c r="I29" i="1" s="1"/>
  <c r="E6" i="1"/>
  <c r="I6" i="1" s="1"/>
  <c r="E32" i="1"/>
  <c r="I32" i="1" s="1"/>
  <c r="E5" i="1"/>
  <c r="E36" i="1"/>
  <c r="I36" i="1" s="1"/>
  <c r="E43" i="1"/>
  <c r="I43" i="1" s="1"/>
  <c r="E49" i="1"/>
  <c r="I49" i="1" s="1"/>
  <c r="I4" i="1" l="1"/>
  <c r="G3" i="1"/>
  <c r="I5" i="1"/>
  <c r="H3" i="1"/>
  <c r="C6" i="1"/>
  <c r="C97" i="1"/>
  <c r="B98" i="1"/>
  <c r="C100" i="1"/>
  <c r="B101" i="1"/>
  <c r="C95" i="1"/>
  <c r="C98" i="1"/>
  <c r="B99" i="1"/>
  <c r="C101" i="1"/>
  <c r="B96" i="1"/>
  <c r="C85" i="1"/>
  <c r="B86" i="1"/>
  <c r="C88" i="1"/>
  <c r="B91" i="1"/>
  <c r="C93" i="1"/>
  <c r="B94" i="1"/>
  <c r="C63" i="1"/>
  <c r="B64" i="1"/>
  <c r="C66" i="1"/>
  <c r="B69" i="1"/>
  <c r="C71" i="1"/>
  <c r="B72" i="1"/>
  <c r="C74" i="1"/>
  <c r="B77" i="1"/>
  <c r="C79" i="1"/>
  <c r="B80" i="1"/>
  <c r="C82" i="1"/>
  <c r="C5" i="1"/>
  <c r="C11" i="1"/>
  <c r="C16" i="1"/>
  <c r="C21" i="1"/>
  <c r="C27" i="1"/>
  <c r="C32" i="1"/>
  <c r="C37" i="1"/>
  <c r="C41" i="1"/>
  <c r="C45" i="1"/>
  <c r="C49" i="1"/>
  <c r="C53" i="1"/>
  <c r="C57" i="1"/>
  <c r="C61" i="1"/>
  <c r="B51" i="1"/>
  <c r="B55" i="1"/>
  <c r="B59" i="1"/>
  <c r="B25" i="1"/>
  <c r="B29" i="1"/>
  <c r="B33" i="1"/>
  <c r="B37" i="1"/>
  <c r="B41" i="1"/>
  <c r="B45" i="1"/>
  <c r="B5" i="1"/>
  <c r="B9" i="1"/>
  <c r="B13" i="1"/>
  <c r="B17" i="1"/>
  <c r="B21" i="1"/>
  <c r="B97" i="1"/>
  <c r="B102" i="1"/>
  <c r="B84" i="1"/>
  <c r="B85" i="1"/>
  <c r="C86" i="1"/>
  <c r="B87" i="1"/>
  <c r="B88" i="1"/>
  <c r="B89" i="1"/>
  <c r="B90" i="1"/>
  <c r="B92" i="1"/>
  <c r="C81" i="1"/>
  <c r="C83" i="1"/>
  <c r="C3" i="1"/>
  <c r="C12" i="1"/>
  <c r="C19" i="1"/>
  <c r="C25" i="1"/>
  <c r="C33" i="1"/>
  <c r="C39" i="1"/>
  <c r="C44" i="1"/>
  <c r="C50" i="1"/>
  <c r="C55" i="1"/>
  <c r="C60" i="1"/>
  <c r="B52" i="1"/>
  <c r="B57" i="1"/>
  <c r="B24" i="1"/>
  <c r="B30" i="1"/>
  <c r="B35" i="1"/>
  <c r="B40" i="1"/>
  <c r="B46" i="1"/>
  <c r="B7" i="1"/>
  <c r="B12" i="1"/>
  <c r="B18" i="1"/>
  <c r="B23" i="1"/>
  <c r="C90" i="1"/>
  <c r="C91" i="1"/>
  <c r="C92" i="1"/>
  <c r="B93" i="1"/>
  <c r="C94" i="1"/>
  <c r="B62" i="1"/>
  <c r="B63" i="1"/>
  <c r="C64" i="1"/>
  <c r="B65" i="1"/>
  <c r="B66" i="1"/>
  <c r="B67" i="1"/>
  <c r="B68" i="1"/>
  <c r="B70" i="1"/>
  <c r="C99" i="1"/>
  <c r="C102" i="1"/>
  <c r="C84" i="1"/>
  <c r="C87" i="1"/>
  <c r="C89" i="1"/>
  <c r="C65" i="1"/>
  <c r="C67" i="1"/>
  <c r="C69" i="1"/>
  <c r="B71" i="1"/>
  <c r="B73" i="1"/>
  <c r="B75" i="1"/>
  <c r="C9" i="1"/>
  <c r="C20" i="1"/>
  <c r="C29" i="1"/>
  <c r="C38" i="1"/>
  <c r="C46" i="1"/>
  <c r="C52" i="1"/>
  <c r="C59" i="1"/>
  <c r="B53" i="1"/>
  <c r="B60" i="1"/>
  <c r="B28" i="1"/>
  <c r="B36" i="1"/>
  <c r="B43" i="1"/>
  <c r="B6" i="1"/>
  <c r="B14" i="1"/>
  <c r="B20" i="1"/>
  <c r="B38" i="1"/>
  <c r="B8" i="1"/>
  <c r="B22" i="1"/>
  <c r="C96" i="1"/>
  <c r="C62" i="1"/>
  <c r="C72" i="1"/>
  <c r="B76" i="1"/>
  <c r="B78" i="1"/>
  <c r="C7" i="1"/>
  <c r="C35" i="1"/>
  <c r="C48" i="1"/>
  <c r="B49" i="1"/>
  <c r="B26" i="1"/>
  <c r="B39" i="1"/>
  <c r="B10" i="1"/>
  <c r="C78" i="1"/>
  <c r="B82" i="1"/>
  <c r="C8" i="1"/>
  <c r="C28" i="1"/>
  <c r="C51" i="1"/>
  <c r="B50" i="1"/>
  <c r="B27" i="1"/>
  <c r="B42" i="1"/>
  <c r="B11" i="1"/>
  <c r="B100" i="1"/>
  <c r="B95" i="1"/>
  <c r="C73" i="1"/>
  <c r="C75" i="1"/>
  <c r="C77" i="1"/>
  <c r="B79" i="1"/>
  <c r="B81" i="1"/>
  <c r="C13" i="1"/>
  <c r="C23" i="1"/>
  <c r="C31" i="1"/>
  <c r="C40" i="1"/>
  <c r="C47" i="1"/>
  <c r="C54" i="1"/>
  <c r="C4" i="1"/>
  <c r="B54" i="1"/>
  <c r="B61" i="1"/>
  <c r="B31" i="1"/>
  <c r="B44" i="1"/>
  <c r="B15" i="1"/>
  <c r="C68" i="1"/>
  <c r="C70" i="1"/>
  <c r="B74" i="1"/>
  <c r="B83" i="1"/>
  <c r="C15" i="1"/>
  <c r="C24" i="1"/>
  <c r="C42" i="1"/>
  <c r="C56" i="1"/>
  <c r="B56" i="1"/>
  <c r="B32" i="1"/>
  <c r="B47" i="1"/>
  <c r="B16" i="1"/>
  <c r="B4" i="1"/>
  <c r="C76" i="1"/>
  <c r="C80" i="1"/>
  <c r="C17" i="1"/>
  <c r="C36" i="1"/>
  <c r="C43" i="1"/>
  <c r="C58" i="1"/>
  <c r="B58" i="1"/>
  <c r="B34" i="1"/>
  <c r="B48" i="1"/>
  <c r="B19" i="1"/>
  <c r="C34" i="1"/>
  <c r="C18" i="1"/>
  <c r="C30" i="1"/>
  <c r="C14" i="1"/>
  <c r="C26" i="1"/>
  <c r="C10" i="1"/>
  <c r="C22" i="1"/>
  <c r="J3" i="1"/>
  <c r="F3" i="1"/>
  <c r="G74" i="1" l="1"/>
  <c r="H74" i="1"/>
  <c r="H6" i="1"/>
  <c r="G6" i="1"/>
  <c r="G65" i="1"/>
  <c r="H65" i="1"/>
  <c r="G30" i="1"/>
  <c r="H30" i="1"/>
  <c r="H92" i="1"/>
  <c r="G92" i="1"/>
  <c r="G102" i="1"/>
  <c r="H102" i="1"/>
  <c r="G41" i="1"/>
  <c r="H41" i="1"/>
  <c r="G77" i="1"/>
  <c r="H77" i="1"/>
  <c r="G69" i="1"/>
  <c r="H69" i="1"/>
  <c r="G94" i="1"/>
  <c r="H94" i="1"/>
  <c r="G86" i="1"/>
  <c r="H86" i="1"/>
  <c r="H48" i="1"/>
  <c r="G48" i="1"/>
  <c r="H32" i="1"/>
  <c r="G32" i="1"/>
  <c r="H31" i="1"/>
  <c r="G31" i="1"/>
  <c r="H100" i="1"/>
  <c r="G100" i="1"/>
  <c r="G50" i="1"/>
  <c r="H50" i="1"/>
  <c r="G82" i="1"/>
  <c r="H82" i="1"/>
  <c r="G26" i="1"/>
  <c r="H26" i="1"/>
  <c r="G38" i="1"/>
  <c r="H38" i="1"/>
  <c r="H43" i="1"/>
  <c r="G43" i="1"/>
  <c r="G53" i="1"/>
  <c r="H53" i="1"/>
  <c r="H75" i="1"/>
  <c r="G75" i="1"/>
  <c r="H68" i="1"/>
  <c r="G68" i="1"/>
  <c r="G93" i="1"/>
  <c r="H93" i="1"/>
  <c r="G23" i="1"/>
  <c r="H23" i="1"/>
  <c r="G46" i="1"/>
  <c r="H46" i="1"/>
  <c r="H24" i="1"/>
  <c r="G24" i="1"/>
  <c r="G90" i="1"/>
  <c r="H90" i="1"/>
  <c r="G97" i="1"/>
  <c r="H97" i="1"/>
  <c r="G9" i="1"/>
  <c r="H9" i="1"/>
  <c r="G37" i="1"/>
  <c r="H37" i="1"/>
  <c r="H59" i="1"/>
  <c r="G59" i="1"/>
  <c r="G98" i="1"/>
  <c r="H98" i="1"/>
  <c r="H95" i="1"/>
  <c r="G95" i="1"/>
  <c r="H39" i="1"/>
  <c r="G39" i="1"/>
  <c r="H8" i="1"/>
  <c r="G8" i="1"/>
  <c r="H60" i="1"/>
  <c r="G60" i="1"/>
  <c r="G70" i="1"/>
  <c r="H70" i="1"/>
  <c r="G7" i="1"/>
  <c r="H7" i="1"/>
  <c r="H87" i="1"/>
  <c r="G87" i="1"/>
  <c r="G13" i="1"/>
  <c r="H13" i="1"/>
  <c r="H99" i="1"/>
  <c r="G99" i="1"/>
  <c r="G34" i="1"/>
  <c r="H34" i="1"/>
  <c r="J4" i="1"/>
  <c r="H4" i="1"/>
  <c r="G4" i="1"/>
  <c r="H56" i="1"/>
  <c r="G56" i="1"/>
  <c r="G61" i="1"/>
  <c r="H61" i="1"/>
  <c r="H11" i="1"/>
  <c r="G11" i="1"/>
  <c r="G49" i="1"/>
  <c r="H49" i="1"/>
  <c r="G78" i="1"/>
  <c r="H78" i="1"/>
  <c r="H20" i="1"/>
  <c r="G20" i="1"/>
  <c r="H36" i="1"/>
  <c r="G36" i="1"/>
  <c r="G73" i="1"/>
  <c r="H73" i="1"/>
  <c r="G67" i="1"/>
  <c r="H67" i="1"/>
  <c r="H63" i="1"/>
  <c r="G63" i="1"/>
  <c r="G18" i="1"/>
  <c r="H18" i="1"/>
  <c r="H40" i="1"/>
  <c r="G40" i="1"/>
  <c r="G57" i="1"/>
  <c r="H57" i="1"/>
  <c r="G89" i="1"/>
  <c r="H89" i="1"/>
  <c r="G85" i="1"/>
  <c r="H85" i="1"/>
  <c r="G21" i="1"/>
  <c r="H21" i="1"/>
  <c r="H5" i="1"/>
  <c r="G5" i="1"/>
  <c r="G33" i="1"/>
  <c r="H33" i="1"/>
  <c r="G55" i="1"/>
  <c r="H55" i="1"/>
  <c r="H80" i="1"/>
  <c r="G80" i="1"/>
  <c r="H72" i="1"/>
  <c r="G72" i="1"/>
  <c r="H64" i="1"/>
  <c r="G64" i="1"/>
  <c r="G91" i="1"/>
  <c r="H91" i="1"/>
  <c r="H96" i="1"/>
  <c r="G96" i="1"/>
  <c r="G19" i="1"/>
  <c r="H19" i="1"/>
  <c r="G47" i="1"/>
  <c r="H47" i="1"/>
  <c r="H44" i="1"/>
  <c r="G44" i="1"/>
  <c r="G79" i="1"/>
  <c r="H79" i="1"/>
  <c r="H27" i="1"/>
  <c r="G27" i="1"/>
  <c r="G25" i="1"/>
  <c r="H25" i="1"/>
  <c r="G58" i="1"/>
  <c r="H58" i="1"/>
  <c r="H16" i="1"/>
  <c r="G16" i="1"/>
  <c r="H83" i="1"/>
  <c r="G83" i="1"/>
  <c r="H15" i="1"/>
  <c r="G15" i="1"/>
  <c r="G54" i="1"/>
  <c r="H54" i="1"/>
  <c r="G81" i="1"/>
  <c r="H81" i="1"/>
  <c r="G42" i="1"/>
  <c r="H42" i="1"/>
  <c r="G10" i="1"/>
  <c r="H10" i="1"/>
  <c r="H76" i="1"/>
  <c r="G76" i="1"/>
  <c r="G22" i="1"/>
  <c r="H22" i="1"/>
  <c r="G14" i="1"/>
  <c r="H14" i="1"/>
  <c r="H28" i="1"/>
  <c r="G28" i="1"/>
  <c r="H71" i="1"/>
  <c r="G71" i="1"/>
  <c r="G66" i="1"/>
  <c r="H66" i="1"/>
  <c r="G62" i="1"/>
  <c r="H62" i="1"/>
  <c r="H12" i="1"/>
  <c r="G12" i="1"/>
  <c r="G35" i="1"/>
  <c r="H35" i="1"/>
  <c r="H52" i="1"/>
  <c r="G52" i="1"/>
  <c r="H88" i="1"/>
  <c r="G88" i="1"/>
  <c r="H84" i="1"/>
  <c r="G84" i="1"/>
  <c r="G17" i="1"/>
  <c r="H17" i="1"/>
  <c r="G45" i="1"/>
  <c r="H45" i="1"/>
  <c r="G29" i="1"/>
  <c r="H29" i="1"/>
  <c r="H51" i="1"/>
  <c r="G51" i="1"/>
  <c r="G101" i="1"/>
  <c r="H101" i="1"/>
  <c r="F4" i="1"/>
  <c r="F79" i="1"/>
  <c r="J79" i="1"/>
  <c r="F87" i="1"/>
  <c r="J87" i="1"/>
  <c r="J69" i="1"/>
  <c r="F69" i="1"/>
  <c r="F100" i="1"/>
  <c r="J100" i="1"/>
  <c r="J82" i="1"/>
  <c r="F82" i="1"/>
  <c r="J68" i="1"/>
  <c r="F68" i="1"/>
  <c r="J93" i="1"/>
  <c r="F93" i="1"/>
  <c r="J90" i="1"/>
  <c r="F90" i="1"/>
  <c r="J97" i="1"/>
  <c r="F97" i="1"/>
  <c r="F98" i="1"/>
  <c r="J98" i="1"/>
  <c r="J74" i="1"/>
  <c r="F74" i="1"/>
  <c r="F70" i="1"/>
  <c r="J70" i="1"/>
  <c r="F92" i="1"/>
  <c r="J92" i="1"/>
  <c r="J77" i="1"/>
  <c r="F77" i="1"/>
  <c r="F86" i="1"/>
  <c r="J86" i="1"/>
  <c r="F99" i="1"/>
  <c r="J99" i="1"/>
  <c r="F75" i="1"/>
  <c r="J75" i="1"/>
  <c r="J95" i="1"/>
  <c r="F95" i="1"/>
  <c r="J65" i="1"/>
  <c r="F65" i="1"/>
  <c r="F102" i="1"/>
  <c r="J102" i="1"/>
  <c r="J94" i="1"/>
  <c r="F94" i="1"/>
  <c r="F78" i="1"/>
  <c r="J78" i="1"/>
  <c r="F73" i="1"/>
  <c r="J73" i="1"/>
  <c r="F67" i="1"/>
  <c r="J67" i="1"/>
  <c r="J63" i="1"/>
  <c r="F63" i="1"/>
  <c r="F89" i="1"/>
  <c r="J89" i="1"/>
  <c r="J85" i="1"/>
  <c r="F85" i="1"/>
  <c r="F80" i="1"/>
  <c r="J80" i="1"/>
  <c r="F72" i="1"/>
  <c r="J72" i="1"/>
  <c r="J64" i="1"/>
  <c r="F64" i="1"/>
  <c r="J91" i="1"/>
  <c r="F91" i="1"/>
  <c r="F96" i="1"/>
  <c r="J96" i="1"/>
  <c r="F83" i="1"/>
  <c r="J83" i="1"/>
  <c r="F81" i="1"/>
  <c r="J81" i="1"/>
  <c r="F76" i="1"/>
  <c r="J76" i="1"/>
  <c r="F71" i="1"/>
  <c r="J71" i="1"/>
  <c r="J66" i="1"/>
  <c r="F66" i="1"/>
  <c r="F62" i="1"/>
  <c r="J62" i="1"/>
  <c r="J88" i="1"/>
  <c r="F88" i="1"/>
  <c r="F84" i="1"/>
  <c r="J84" i="1"/>
  <c r="J101" i="1"/>
  <c r="F101" i="1"/>
  <c r="J5" i="1"/>
  <c r="F5" i="1"/>
  <c r="J6" i="1" l="1"/>
  <c r="F6" i="1"/>
  <c r="F7" i="1" l="1"/>
  <c r="J7" i="1"/>
  <c r="F8" i="1" l="1"/>
  <c r="J8" i="1"/>
  <c r="J9" i="1" l="1"/>
  <c r="F9" i="1"/>
  <c r="F10" i="1" l="1"/>
  <c r="J10" i="1"/>
  <c r="F11" i="1" l="1"/>
  <c r="J11" i="1"/>
  <c r="J12" i="1" l="1"/>
  <c r="F12" i="1"/>
  <c r="F13" i="1" l="1"/>
  <c r="J13" i="1"/>
  <c r="F14" i="1" l="1"/>
  <c r="J14" i="1"/>
  <c r="F15" i="1" l="1"/>
  <c r="J15" i="1"/>
  <c r="J16" i="1" l="1"/>
  <c r="F16" i="1"/>
  <c r="J17" i="1" l="1"/>
  <c r="F17" i="1"/>
  <c r="J18" i="1" l="1"/>
  <c r="F18" i="1"/>
  <c r="J19" i="1" l="1"/>
  <c r="F19" i="1"/>
  <c r="F20" i="1" l="1"/>
  <c r="J20" i="1"/>
  <c r="J21" i="1" l="1"/>
  <c r="F21" i="1"/>
  <c r="F22" i="1" l="1"/>
  <c r="J22" i="1"/>
  <c r="F23" i="1" l="1"/>
  <c r="J23" i="1"/>
  <c r="J24" i="1" l="1"/>
  <c r="F24" i="1"/>
  <c r="J25" i="1" l="1"/>
  <c r="F25" i="1"/>
  <c r="F26" i="1" l="1"/>
  <c r="J26" i="1"/>
  <c r="J27" i="1" l="1"/>
  <c r="F27" i="1"/>
  <c r="J28" i="1" l="1"/>
  <c r="F28" i="1"/>
  <c r="J29" i="1" l="1"/>
  <c r="F29" i="1"/>
  <c r="J30" i="1" l="1"/>
  <c r="F30" i="1"/>
  <c r="F31" i="1" l="1"/>
  <c r="J31" i="1"/>
  <c r="J32" i="1" l="1"/>
  <c r="F32" i="1"/>
  <c r="J33" i="1" l="1"/>
  <c r="F33" i="1"/>
  <c r="F34" i="1" l="1"/>
  <c r="J34" i="1"/>
  <c r="J35" i="1" l="1"/>
  <c r="F35" i="1"/>
  <c r="J36" i="1" l="1"/>
  <c r="F36" i="1"/>
  <c r="J37" i="1" l="1"/>
  <c r="F37" i="1"/>
  <c r="J38" i="1" l="1"/>
  <c r="F38" i="1"/>
  <c r="F39" i="1" l="1"/>
  <c r="J39" i="1"/>
  <c r="J40" i="1" l="1"/>
  <c r="F40" i="1"/>
  <c r="J41" i="1" l="1"/>
  <c r="F41" i="1"/>
  <c r="J42" i="1" l="1"/>
  <c r="F42" i="1"/>
  <c r="J43" i="1" l="1"/>
  <c r="F43" i="1"/>
  <c r="F44" i="1" l="1"/>
  <c r="J44" i="1"/>
  <c r="J45" i="1" l="1"/>
  <c r="F45" i="1"/>
  <c r="F46" i="1" l="1"/>
  <c r="J46" i="1"/>
  <c r="F47" i="1" l="1"/>
  <c r="J47" i="1"/>
  <c r="F48" i="1" l="1"/>
  <c r="J48" i="1"/>
  <c r="F49" i="1" l="1"/>
  <c r="J49" i="1"/>
  <c r="F50" i="1" l="1"/>
  <c r="J50" i="1"/>
  <c r="J51" i="1" l="1"/>
  <c r="F51" i="1"/>
  <c r="J52" i="1" l="1"/>
  <c r="F52" i="1"/>
  <c r="J53" i="1" l="1"/>
  <c r="F53" i="1"/>
  <c r="J54" i="1" l="1"/>
  <c r="F54" i="1"/>
  <c r="F55" i="1" l="1"/>
  <c r="J55" i="1"/>
  <c r="F56" i="1" l="1"/>
  <c r="J56" i="1"/>
  <c r="J57" i="1" l="1"/>
  <c r="F57" i="1"/>
  <c r="F58" i="1" l="1"/>
  <c r="J58" i="1"/>
  <c r="J59" i="1" l="1"/>
  <c r="F59" i="1"/>
  <c r="J60" i="1" l="1"/>
  <c r="F60" i="1"/>
  <c r="J61" i="1" l="1"/>
  <c r="F61" i="1"/>
</calcChain>
</file>

<file path=xl/sharedStrings.xml><?xml version="1.0" encoding="utf-8"?>
<sst xmlns="http://schemas.openxmlformats.org/spreadsheetml/2006/main" count="40" uniqueCount="35">
  <si>
    <t>round</t>
  </si>
  <si>
    <t>hits to kill 1 round behind</t>
  </si>
  <si>
    <t>Number of enemies</t>
  </si>
  <si>
    <t>hits to take down with lvl 1 explosion shot</t>
  </si>
  <si>
    <t>Weapon</t>
  </si>
  <si>
    <t>Level</t>
  </si>
  <si>
    <t>Enemy</t>
  </si>
  <si>
    <t>Takes</t>
  </si>
  <si>
    <t>hits to kill</t>
  </si>
  <si>
    <t>ENEMY LIFE</t>
  </si>
  <si>
    <t>WEAPON DAMAGE</t>
  </si>
  <si>
    <t>double missile</t>
  </si>
  <si>
    <r>
      <t xml:space="preserve">weapon level </t>
    </r>
    <r>
      <rPr>
        <sz val="11"/>
        <color theme="1"/>
        <rFont val="Calibri"/>
        <family val="2"/>
      </rPr>
      <t xml:space="preserve">↓, enemy level → </t>
    </r>
  </si>
  <si>
    <t>NOTES</t>
  </si>
  <si>
    <t>In the middle, hits to take down that enemy</t>
  </si>
  <si>
    <t>basic weapon hits</t>
  </si>
  <si>
    <t>double missile hits</t>
  </si>
  <si>
    <t>Weapon level</t>
  </si>
  <si>
    <t>Enemy level</t>
  </si>
  <si>
    <t>hits</t>
  </si>
  <si>
    <t>tesla trooper life multiplier</t>
  </si>
  <si>
    <t>brute life multiplier</t>
  </si>
  <si>
    <t>Weapon type</t>
  </si>
  <si>
    <t>Enemy type</t>
  </si>
  <si>
    <t>Damage</t>
  </si>
  <si>
    <t>Enemy life</t>
  </si>
  <si>
    <t>Round</t>
  </si>
  <si>
    <t>Formula: Hits to kill</t>
  </si>
  <si>
    <t>tesla trooper</t>
  </si>
  <si>
    <t>average weapon</t>
  </si>
  <si>
    <t>brute</t>
  </si>
  <si>
    <t>hits level 1</t>
  </si>
  <si>
    <t>hits level 2</t>
  </si>
  <si>
    <t>hits level 3</t>
  </si>
  <si>
    <t>healing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</si>
</sst>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>
      <alignment horizontal="right"/>
    </xf>
    <xf numFmtId="0" fontId="3" fillId="0" borderId="0" xfId="0" applyFon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cool formula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Hoja1!$E$3:$E$12</c:f>
              <c:numCache>
                <c:formatCode>General</c:formatCode>
                <c:ptCount val="10"/>
                <c:pt idx="0">
                  <c:v>34</c:v>
                </c:pt>
                <c:pt idx="1">
                  <c:v>42.5</c:v>
                </c:pt>
                <c:pt idx="2">
                  <c:v>53.125</c:v>
                </c:pt>
                <c:pt idx="3">
                  <c:v>66.40625</c:v>
                </c:pt>
                <c:pt idx="4">
                  <c:v>83.0078125</c:v>
                </c:pt>
                <c:pt idx="5">
                  <c:v>103.759765625</c:v>
                </c:pt>
                <c:pt idx="6">
                  <c:v>129.69970703125</c:v>
                </c:pt>
                <c:pt idx="7">
                  <c:v>162.1246337890625</c:v>
                </c:pt>
                <c:pt idx="8">
                  <c:v>202.65579223632813</c:v>
                </c:pt>
                <c:pt idx="9">
                  <c:v>253.31974029541016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2-4800-A2D4-542F1175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368207"/>
        <c:axId val="2122365711"/>
      </c:lineChart>
      <c:catAx>
        <c:axId val="212236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5711"/>
        <c:crosses val="autoZero"/>
        <c:auto val="1"/>
        <c:lblAlgn val="ctr"/>
        <c:lblOffset val="100"/>
        <c:noMultiLvlLbl val="0"/>
      </c:catAx>
      <c:valAx>
        <c:axId val="21223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495300</xdr:colOff>
      <xdr:row>10</xdr:row>
      <xdr:rowOff>123825</xdr:rowOff>
    </xdr:from>
    <xdr:to>
      <xdr:col>24</xdr:col>
      <xdr:colOff>495300</xdr:colOff>
      <xdr:row>25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workbookViewId="0">
      <selection activeCell="O10" sqref="O10"/>
    </sheetView>
  </sheetViews>
  <sheetFormatPr baseColWidth="10" defaultRowHeight="15" x14ac:dyDescent="0.25"/>
  <cols>
    <col min="2" max="2" width="11.85546875" bestFit="1" customWidth="1"/>
    <col min="3" max="4" width="11.85546875" customWidth="1"/>
    <col min="20" max="20" width="16.42578125" customWidth="1"/>
  </cols>
  <sheetData>
    <row r="1" spans="1:22" x14ac:dyDescent="0.25">
      <c r="A1" s="1" t="s">
        <v>0</v>
      </c>
      <c r="B1" s="1" t="s">
        <v>9</v>
      </c>
      <c r="C1" s="1"/>
      <c r="E1" s="1" t="s">
        <v>10</v>
      </c>
      <c r="F1" s="1"/>
      <c r="G1" s="1"/>
      <c r="H1" s="1"/>
      <c r="I1" s="1"/>
      <c r="J1" s="1"/>
      <c r="K1" s="1"/>
      <c r="L1" s="1"/>
      <c r="N1" s="1" t="s">
        <v>2</v>
      </c>
      <c r="P1" s="1" t="s">
        <v>1</v>
      </c>
      <c r="Q1">
        <v>1.25</v>
      </c>
      <c r="S1" s="1" t="s">
        <v>27</v>
      </c>
    </row>
    <row r="2" spans="1:22" x14ac:dyDescent="0.25">
      <c r="A2" s="2">
        <v>0</v>
      </c>
      <c r="B2" s="1" t="s">
        <v>28</v>
      </c>
      <c r="C2" s="1" t="s">
        <v>30</v>
      </c>
      <c r="E2" s="1" t="s">
        <v>29</v>
      </c>
      <c r="F2" t="s">
        <v>31</v>
      </c>
      <c r="G2" t="s">
        <v>32</v>
      </c>
      <c r="H2" t="s">
        <v>33</v>
      </c>
      <c r="I2" s="1" t="s">
        <v>11</v>
      </c>
      <c r="J2" t="s">
        <v>3</v>
      </c>
      <c r="K2" t="s">
        <v>34</v>
      </c>
      <c r="P2" s="1" t="s">
        <v>21</v>
      </c>
      <c r="Q2">
        <v>15</v>
      </c>
      <c r="S2" s="1" t="s">
        <v>4</v>
      </c>
      <c r="T2" t="str">
        <f>E2</f>
        <v>average weapon</v>
      </c>
      <c r="U2" s="1" t="s">
        <v>5</v>
      </c>
      <c r="V2">
        <v>1</v>
      </c>
    </row>
    <row r="3" spans="1:22" x14ac:dyDescent="0.25">
      <c r="A3">
        <v>1</v>
      </c>
      <c r="B3">
        <f xml:space="preserve"> 100* hits_1_round_behind ^ A2</f>
        <v>100</v>
      </c>
      <c r="C3">
        <f xml:space="preserve"> $B$3*brute_life_multiplier</f>
        <v>1500</v>
      </c>
      <c r="E3">
        <f xml:space="preserve"> 34</f>
        <v>34</v>
      </c>
      <c r="F3">
        <f>ROUNDUP(B3/base_damage, 0)</f>
        <v>3</v>
      </c>
      <c r="G3">
        <f>ROUNDUP(B3/$E$4, 0)</f>
        <v>3</v>
      </c>
      <c r="H3">
        <f>ROUNDUP(B3/$E$5, 0)</f>
        <v>2</v>
      </c>
      <c r="I3">
        <f>50</f>
        <v>50</v>
      </c>
      <c r="J3">
        <f>ROUNDUP(B3/explosion_shot_base, 0)</f>
        <v>2</v>
      </c>
      <c r="K3">
        <f>100</f>
        <v>100</v>
      </c>
      <c r="L3">
        <f>ROUNDUP(B3/$K$3, 0)</f>
        <v>1</v>
      </c>
      <c r="S3" s="1" t="s">
        <v>6</v>
      </c>
      <c r="T3" t="str">
        <f>B2</f>
        <v>tesla trooper</v>
      </c>
      <c r="U3" s="1" t="s">
        <v>26</v>
      </c>
      <c r="V3">
        <v>1</v>
      </c>
    </row>
    <row r="4" spans="1:22" x14ac:dyDescent="0.25">
      <c r="A4">
        <v>2</v>
      </c>
      <c r="B4">
        <f t="shared" ref="B4:B35" si="0" xml:space="preserve"> $B$3 * hits_1_round_behind ^ A3</f>
        <v>125</v>
      </c>
      <c r="C4">
        <f t="shared" ref="C4:C35" si="1" xml:space="preserve"> $B$3*hits_1_round_behind^A3*brute_life_multiplier</f>
        <v>1875</v>
      </c>
      <c r="E4">
        <f t="shared" ref="E4:E35" si="2" xml:space="preserve"> base_damage * hits_1_round_behind ^ A3</f>
        <v>42.5</v>
      </c>
      <c r="F4">
        <f t="shared" ref="F4:F34" si="3">ROUNDUP(B4/base_damage, 0)</f>
        <v>4</v>
      </c>
      <c r="G4">
        <f t="shared" ref="G4:G67" si="4">ROUNDUP(B4/$E$4, 0)</f>
        <v>3</v>
      </c>
      <c r="H4">
        <f t="shared" ref="H4:H67" si="5">ROUNDUP(B4/$E$5, 0)</f>
        <v>3</v>
      </c>
      <c r="I4">
        <f>E4/2</f>
        <v>21.25</v>
      </c>
      <c r="J4">
        <f t="shared" ref="J4:J34" si="6">ROUNDUP(B4/explosion_shot_base, 0)</f>
        <v>3</v>
      </c>
      <c r="K4">
        <f xml:space="preserve"> $K$3 * hits_1_round_behind ^ A3</f>
        <v>125</v>
      </c>
      <c r="L4">
        <f t="shared" ref="L4:L67" si="7">ROUNDUP(B4/$K$3, 0)</f>
        <v>2</v>
      </c>
      <c r="S4" s="1" t="s">
        <v>7</v>
      </c>
      <c r="T4" t="str">
        <f ca="1">OFFSET(T2,1, 0)</f>
        <v>tesla trooper</v>
      </c>
      <c r="U4" s="1" t="s">
        <v>8</v>
      </c>
    </row>
    <row r="5" spans="1:22" x14ac:dyDescent="0.25">
      <c r="A5">
        <v>3</v>
      </c>
      <c r="B5">
        <f t="shared" si="0"/>
        <v>156.25</v>
      </c>
      <c r="C5">
        <f t="shared" si="1"/>
        <v>2343.75</v>
      </c>
      <c r="E5">
        <f t="shared" si="2"/>
        <v>53.125</v>
      </c>
      <c r="F5">
        <f t="shared" si="3"/>
        <v>5</v>
      </c>
      <c r="G5">
        <f t="shared" si="4"/>
        <v>4</v>
      </c>
      <c r="H5">
        <f t="shared" si="5"/>
        <v>3</v>
      </c>
      <c r="I5">
        <f t="shared" ref="I5:I61" si="8">E5/2</f>
        <v>26.5625</v>
      </c>
      <c r="J5">
        <f t="shared" si="6"/>
        <v>4</v>
      </c>
      <c r="K5">
        <f xml:space="preserve"> $K$3 * hits_1_round_behind ^ A4</f>
        <v>156.25</v>
      </c>
      <c r="L5">
        <f t="shared" si="7"/>
        <v>2</v>
      </c>
      <c r="T5" s="3"/>
    </row>
    <row r="6" spans="1:22" x14ac:dyDescent="0.25">
      <c r="A6">
        <v>4</v>
      </c>
      <c r="B6">
        <f t="shared" si="0"/>
        <v>195.3125</v>
      </c>
      <c r="C6">
        <f t="shared" si="1"/>
        <v>2929.6875</v>
      </c>
      <c r="E6">
        <f t="shared" si="2"/>
        <v>66.40625</v>
      </c>
      <c r="F6">
        <f t="shared" si="3"/>
        <v>6</v>
      </c>
      <c r="G6">
        <f t="shared" si="4"/>
        <v>5</v>
      </c>
      <c r="H6">
        <f t="shared" si="5"/>
        <v>4</v>
      </c>
      <c r="I6">
        <f t="shared" si="8"/>
        <v>33.203125</v>
      </c>
      <c r="J6">
        <f t="shared" si="6"/>
        <v>4</v>
      </c>
      <c r="K6">
        <f xml:space="preserve"> $K$3 * hits_1_round_behind ^ A5</f>
        <v>195.3125</v>
      </c>
      <c r="L6">
        <f t="shared" si="7"/>
        <v>2</v>
      </c>
    </row>
    <row r="7" spans="1:22" x14ac:dyDescent="0.25">
      <c r="A7">
        <v>5</v>
      </c>
      <c r="B7">
        <f t="shared" si="0"/>
        <v>244.140625</v>
      </c>
      <c r="C7">
        <f t="shared" si="1"/>
        <v>3662.109375</v>
      </c>
      <c r="E7">
        <f t="shared" si="2"/>
        <v>83.0078125</v>
      </c>
      <c r="F7">
        <f t="shared" si="3"/>
        <v>8</v>
      </c>
      <c r="G7">
        <f t="shared" si="4"/>
        <v>6</v>
      </c>
      <c r="H7">
        <f t="shared" si="5"/>
        <v>5</v>
      </c>
      <c r="I7">
        <f t="shared" si="8"/>
        <v>41.50390625</v>
      </c>
      <c r="J7">
        <f t="shared" si="6"/>
        <v>5</v>
      </c>
      <c r="K7">
        <f xml:space="preserve"> $K$3 * hits_1_round_behind ^ A6</f>
        <v>244.140625</v>
      </c>
      <c r="L7">
        <f t="shared" si="7"/>
        <v>3</v>
      </c>
    </row>
    <row r="8" spans="1:22" x14ac:dyDescent="0.25">
      <c r="A8">
        <v>6</v>
      </c>
      <c r="B8">
        <f t="shared" si="0"/>
        <v>305.17578125</v>
      </c>
      <c r="C8">
        <f t="shared" si="1"/>
        <v>4577.63671875</v>
      </c>
      <c r="E8">
        <f t="shared" si="2"/>
        <v>103.759765625</v>
      </c>
      <c r="F8">
        <f t="shared" si="3"/>
        <v>9</v>
      </c>
      <c r="G8">
        <f t="shared" si="4"/>
        <v>8</v>
      </c>
      <c r="H8">
        <f t="shared" si="5"/>
        <v>6</v>
      </c>
      <c r="I8">
        <f t="shared" si="8"/>
        <v>51.8798828125</v>
      </c>
      <c r="J8">
        <f t="shared" si="6"/>
        <v>7</v>
      </c>
      <c r="K8">
        <f xml:space="preserve"> $K$3 * hits_1_round_behind ^ A7</f>
        <v>305.17578125</v>
      </c>
      <c r="L8">
        <f t="shared" si="7"/>
        <v>4</v>
      </c>
    </row>
    <row r="9" spans="1:22" x14ac:dyDescent="0.25">
      <c r="A9">
        <v>7</v>
      </c>
      <c r="B9">
        <f t="shared" si="0"/>
        <v>381.4697265625</v>
      </c>
      <c r="C9">
        <f t="shared" si="1"/>
        <v>5722.0458984375</v>
      </c>
      <c r="E9">
        <f t="shared" si="2"/>
        <v>129.69970703125</v>
      </c>
      <c r="F9">
        <f t="shared" si="3"/>
        <v>12</v>
      </c>
      <c r="G9">
        <f t="shared" si="4"/>
        <v>9</v>
      </c>
      <c r="H9">
        <f t="shared" si="5"/>
        <v>8</v>
      </c>
      <c r="I9">
        <f t="shared" si="8"/>
        <v>64.849853515625</v>
      </c>
      <c r="J9">
        <f t="shared" si="6"/>
        <v>8</v>
      </c>
      <c r="K9">
        <f xml:space="preserve"> $K$3 * hits_1_round_behind ^ A8</f>
        <v>381.4697265625</v>
      </c>
      <c r="L9">
        <f t="shared" si="7"/>
        <v>4</v>
      </c>
    </row>
    <row r="10" spans="1:22" x14ac:dyDescent="0.25">
      <c r="A10">
        <v>8</v>
      </c>
      <c r="B10">
        <f t="shared" si="0"/>
        <v>476.837158203125</v>
      </c>
      <c r="C10">
        <f t="shared" si="1"/>
        <v>7152.557373046875</v>
      </c>
      <c r="E10">
        <f t="shared" si="2"/>
        <v>162.1246337890625</v>
      </c>
      <c r="F10">
        <f t="shared" si="3"/>
        <v>15</v>
      </c>
      <c r="G10">
        <f t="shared" si="4"/>
        <v>12</v>
      </c>
      <c r="H10">
        <f t="shared" si="5"/>
        <v>9</v>
      </c>
      <c r="I10">
        <f t="shared" si="8"/>
        <v>81.06231689453125</v>
      </c>
      <c r="J10">
        <f t="shared" si="6"/>
        <v>10</v>
      </c>
      <c r="K10">
        <f xml:space="preserve"> $K$3 * hits_1_round_behind ^ A9</f>
        <v>476.837158203125</v>
      </c>
      <c r="L10">
        <f t="shared" si="7"/>
        <v>5</v>
      </c>
    </row>
    <row r="11" spans="1:22" x14ac:dyDescent="0.25">
      <c r="A11">
        <v>9</v>
      </c>
      <c r="B11">
        <f t="shared" si="0"/>
        <v>596.04644775390625</v>
      </c>
      <c r="C11">
        <f t="shared" si="1"/>
        <v>8940.6967163085938</v>
      </c>
      <c r="E11">
        <f t="shared" si="2"/>
        <v>202.65579223632813</v>
      </c>
      <c r="F11">
        <f t="shared" si="3"/>
        <v>18</v>
      </c>
      <c r="G11">
        <f t="shared" si="4"/>
        <v>15</v>
      </c>
      <c r="H11">
        <f t="shared" si="5"/>
        <v>12</v>
      </c>
      <c r="I11">
        <f t="shared" si="8"/>
        <v>101.32789611816406</v>
      </c>
      <c r="J11">
        <f t="shared" si="6"/>
        <v>12</v>
      </c>
      <c r="K11">
        <f xml:space="preserve"> $K$3 * hits_1_round_behind ^ A10</f>
        <v>596.04644775390625</v>
      </c>
      <c r="L11">
        <f t="shared" si="7"/>
        <v>6</v>
      </c>
    </row>
    <row r="12" spans="1:22" x14ac:dyDescent="0.25">
      <c r="A12">
        <v>10</v>
      </c>
      <c r="B12">
        <f t="shared" si="0"/>
        <v>745.05805969238281</v>
      </c>
      <c r="C12">
        <f t="shared" si="1"/>
        <v>11175.870895385742</v>
      </c>
      <c r="E12">
        <f t="shared" si="2"/>
        <v>253.31974029541016</v>
      </c>
      <c r="F12">
        <f t="shared" si="3"/>
        <v>22</v>
      </c>
      <c r="G12">
        <f t="shared" si="4"/>
        <v>18</v>
      </c>
      <c r="H12">
        <f t="shared" si="5"/>
        <v>15</v>
      </c>
      <c r="I12">
        <f t="shared" si="8"/>
        <v>126.65987014770508</v>
      </c>
      <c r="J12">
        <f t="shared" si="6"/>
        <v>15</v>
      </c>
      <c r="K12">
        <f xml:space="preserve"> $K$3 * hits_1_round_behind ^ A11</f>
        <v>745.05805969238281</v>
      </c>
      <c r="L12">
        <f t="shared" si="7"/>
        <v>8</v>
      </c>
    </row>
    <row r="13" spans="1:22" x14ac:dyDescent="0.25">
      <c r="A13">
        <v>11</v>
      </c>
      <c r="B13">
        <f t="shared" si="0"/>
        <v>931.32257461547852</v>
      </c>
      <c r="C13">
        <f t="shared" si="1"/>
        <v>13969.838619232178</v>
      </c>
      <c r="E13">
        <f t="shared" si="2"/>
        <v>316.6496753692627</v>
      </c>
      <c r="F13">
        <f t="shared" si="3"/>
        <v>28</v>
      </c>
      <c r="G13">
        <f t="shared" si="4"/>
        <v>22</v>
      </c>
      <c r="H13">
        <f t="shared" si="5"/>
        <v>18</v>
      </c>
      <c r="I13">
        <f t="shared" si="8"/>
        <v>158.32483768463135</v>
      </c>
      <c r="J13">
        <f t="shared" si="6"/>
        <v>19</v>
      </c>
      <c r="K13">
        <f xml:space="preserve"> $K$3 * hits_1_round_behind ^ A12</f>
        <v>931.32257461547852</v>
      </c>
      <c r="L13">
        <f t="shared" si="7"/>
        <v>10</v>
      </c>
    </row>
    <row r="14" spans="1:22" x14ac:dyDescent="0.25">
      <c r="A14">
        <v>12</v>
      </c>
      <c r="B14">
        <f t="shared" si="0"/>
        <v>1164.1532182693481</v>
      </c>
      <c r="C14">
        <f t="shared" si="1"/>
        <v>17462.298274040222</v>
      </c>
      <c r="E14">
        <f t="shared" si="2"/>
        <v>395.81209421157837</v>
      </c>
      <c r="F14">
        <f t="shared" si="3"/>
        <v>35</v>
      </c>
      <c r="G14">
        <f t="shared" si="4"/>
        <v>28</v>
      </c>
      <c r="H14">
        <f t="shared" si="5"/>
        <v>22</v>
      </c>
      <c r="I14">
        <f t="shared" si="8"/>
        <v>197.90604710578918</v>
      </c>
      <c r="J14">
        <f t="shared" si="6"/>
        <v>24</v>
      </c>
      <c r="K14">
        <f xml:space="preserve"> $K$3 * hits_1_round_behind ^ A13</f>
        <v>1164.1532182693481</v>
      </c>
      <c r="L14">
        <f t="shared" si="7"/>
        <v>12</v>
      </c>
    </row>
    <row r="15" spans="1:22" x14ac:dyDescent="0.25">
      <c r="A15">
        <v>13</v>
      </c>
      <c r="B15">
        <f t="shared" si="0"/>
        <v>1455.1915228366852</v>
      </c>
      <c r="C15">
        <f t="shared" si="1"/>
        <v>21827.872842550278</v>
      </c>
      <c r="E15">
        <f t="shared" si="2"/>
        <v>494.76511776447296</v>
      </c>
      <c r="F15">
        <f t="shared" si="3"/>
        <v>43</v>
      </c>
      <c r="G15">
        <f t="shared" si="4"/>
        <v>35</v>
      </c>
      <c r="H15">
        <f t="shared" si="5"/>
        <v>28</v>
      </c>
      <c r="I15">
        <f t="shared" si="8"/>
        <v>247.38255888223648</v>
      </c>
      <c r="J15">
        <f t="shared" si="6"/>
        <v>30</v>
      </c>
      <c r="K15">
        <f xml:space="preserve"> $K$3 * hits_1_round_behind ^ A14</f>
        <v>1455.1915228366852</v>
      </c>
      <c r="L15">
        <f t="shared" si="7"/>
        <v>15</v>
      </c>
    </row>
    <row r="16" spans="1:22" x14ac:dyDescent="0.25">
      <c r="A16">
        <v>14</v>
      </c>
      <c r="B16">
        <f t="shared" si="0"/>
        <v>1818.9894035458565</v>
      </c>
      <c r="C16">
        <f t="shared" si="1"/>
        <v>27284.841053187847</v>
      </c>
      <c r="E16">
        <f t="shared" si="2"/>
        <v>618.4563972055912</v>
      </c>
      <c r="F16">
        <f t="shared" si="3"/>
        <v>54</v>
      </c>
      <c r="G16">
        <f t="shared" si="4"/>
        <v>43</v>
      </c>
      <c r="H16">
        <f t="shared" si="5"/>
        <v>35</v>
      </c>
      <c r="I16">
        <f t="shared" si="8"/>
        <v>309.2281986027956</v>
      </c>
      <c r="J16">
        <f t="shared" si="6"/>
        <v>37</v>
      </c>
      <c r="K16">
        <f xml:space="preserve"> $K$3 * hits_1_round_behind ^ A15</f>
        <v>1818.9894035458565</v>
      </c>
      <c r="L16">
        <f t="shared" si="7"/>
        <v>19</v>
      </c>
    </row>
    <row r="17" spans="1:12" x14ac:dyDescent="0.25">
      <c r="A17">
        <v>15</v>
      </c>
      <c r="B17">
        <f t="shared" si="0"/>
        <v>2273.7367544323206</v>
      </c>
      <c r="C17">
        <f t="shared" si="1"/>
        <v>34106.051316484809</v>
      </c>
      <c r="E17">
        <f t="shared" si="2"/>
        <v>773.070496506989</v>
      </c>
      <c r="F17">
        <f t="shared" si="3"/>
        <v>67</v>
      </c>
      <c r="G17">
        <f t="shared" si="4"/>
        <v>54</v>
      </c>
      <c r="H17">
        <f t="shared" si="5"/>
        <v>43</v>
      </c>
      <c r="I17">
        <f t="shared" si="8"/>
        <v>386.5352482534945</v>
      </c>
      <c r="J17">
        <f t="shared" si="6"/>
        <v>46</v>
      </c>
      <c r="K17">
        <f xml:space="preserve"> $K$3 * hits_1_round_behind ^ A16</f>
        <v>2273.7367544323206</v>
      </c>
      <c r="L17">
        <f t="shared" si="7"/>
        <v>23</v>
      </c>
    </row>
    <row r="18" spans="1:12" x14ac:dyDescent="0.25">
      <c r="A18">
        <v>16</v>
      </c>
      <c r="B18">
        <f t="shared" si="0"/>
        <v>2842.1709430404007</v>
      </c>
      <c r="C18">
        <f t="shared" si="1"/>
        <v>42632.564145606011</v>
      </c>
      <c r="E18">
        <f t="shared" si="2"/>
        <v>966.33812063373625</v>
      </c>
      <c r="F18">
        <f t="shared" si="3"/>
        <v>84</v>
      </c>
      <c r="G18">
        <f t="shared" si="4"/>
        <v>67</v>
      </c>
      <c r="H18">
        <f t="shared" si="5"/>
        <v>54</v>
      </c>
      <c r="I18">
        <f t="shared" si="8"/>
        <v>483.16906031686813</v>
      </c>
      <c r="J18">
        <f t="shared" si="6"/>
        <v>57</v>
      </c>
      <c r="K18">
        <f xml:space="preserve"> $K$3 * hits_1_round_behind ^ A17</f>
        <v>2842.1709430404007</v>
      </c>
      <c r="L18">
        <f t="shared" si="7"/>
        <v>29</v>
      </c>
    </row>
    <row r="19" spans="1:12" x14ac:dyDescent="0.25">
      <c r="A19">
        <v>17</v>
      </c>
      <c r="B19">
        <f t="shared" si="0"/>
        <v>3552.7136788005009</v>
      </c>
      <c r="C19">
        <f t="shared" si="1"/>
        <v>53290.705182007514</v>
      </c>
      <c r="E19">
        <f t="shared" si="2"/>
        <v>1207.9226507921703</v>
      </c>
      <c r="F19">
        <f t="shared" si="3"/>
        <v>105</v>
      </c>
      <c r="G19">
        <f t="shared" si="4"/>
        <v>84</v>
      </c>
      <c r="H19">
        <f t="shared" si="5"/>
        <v>67</v>
      </c>
      <c r="I19">
        <f t="shared" si="8"/>
        <v>603.96132539608516</v>
      </c>
      <c r="J19">
        <f t="shared" si="6"/>
        <v>72</v>
      </c>
      <c r="K19">
        <f xml:space="preserve"> $K$3 * hits_1_round_behind ^ A18</f>
        <v>3552.7136788005009</v>
      </c>
      <c r="L19">
        <f t="shared" si="7"/>
        <v>36</v>
      </c>
    </row>
    <row r="20" spans="1:12" x14ac:dyDescent="0.25">
      <c r="A20">
        <v>18</v>
      </c>
      <c r="B20">
        <f t="shared" si="0"/>
        <v>4440.8920985006262</v>
      </c>
      <c r="C20">
        <f t="shared" si="1"/>
        <v>66613.381477509392</v>
      </c>
      <c r="E20">
        <f t="shared" si="2"/>
        <v>1509.9033134902129</v>
      </c>
      <c r="F20">
        <f t="shared" si="3"/>
        <v>131</v>
      </c>
      <c r="G20">
        <f t="shared" si="4"/>
        <v>105</v>
      </c>
      <c r="H20">
        <f t="shared" si="5"/>
        <v>84</v>
      </c>
      <c r="I20">
        <f t="shared" si="8"/>
        <v>754.95165674510645</v>
      </c>
      <c r="J20">
        <f t="shared" si="6"/>
        <v>89</v>
      </c>
      <c r="K20">
        <f xml:space="preserve"> $K$3 * hits_1_round_behind ^ A19</f>
        <v>4440.8920985006262</v>
      </c>
      <c r="L20">
        <f t="shared" si="7"/>
        <v>45</v>
      </c>
    </row>
    <row r="21" spans="1:12" x14ac:dyDescent="0.25">
      <c r="A21">
        <v>19</v>
      </c>
      <c r="B21">
        <f t="shared" si="0"/>
        <v>5551.1151231257827</v>
      </c>
      <c r="C21">
        <f t="shared" si="1"/>
        <v>83266.726846886741</v>
      </c>
      <c r="E21">
        <f t="shared" si="2"/>
        <v>1887.3791418627661</v>
      </c>
      <c r="F21">
        <f t="shared" si="3"/>
        <v>164</v>
      </c>
      <c r="G21">
        <f t="shared" si="4"/>
        <v>131</v>
      </c>
      <c r="H21">
        <f t="shared" si="5"/>
        <v>105</v>
      </c>
      <c r="I21">
        <f t="shared" si="8"/>
        <v>943.68957093138306</v>
      </c>
      <c r="J21">
        <f t="shared" si="6"/>
        <v>112</v>
      </c>
      <c r="K21">
        <f xml:space="preserve"> $K$3 * hits_1_round_behind ^ A20</f>
        <v>5551.1151231257827</v>
      </c>
      <c r="L21">
        <f t="shared" si="7"/>
        <v>56</v>
      </c>
    </row>
    <row r="22" spans="1:12" x14ac:dyDescent="0.25">
      <c r="A22">
        <v>20</v>
      </c>
      <c r="B22">
        <f t="shared" si="0"/>
        <v>6938.8939039072284</v>
      </c>
      <c r="C22">
        <f t="shared" si="1"/>
        <v>104083.40855860843</v>
      </c>
      <c r="E22">
        <f t="shared" si="2"/>
        <v>2359.2239273284576</v>
      </c>
      <c r="F22">
        <f t="shared" si="3"/>
        <v>205</v>
      </c>
      <c r="G22">
        <f t="shared" si="4"/>
        <v>164</v>
      </c>
      <c r="H22">
        <f t="shared" si="5"/>
        <v>131</v>
      </c>
      <c r="I22">
        <f t="shared" si="8"/>
        <v>1179.6119636642288</v>
      </c>
      <c r="J22">
        <f t="shared" si="6"/>
        <v>139</v>
      </c>
      <c r="K22">
        <f xml:space="preserve"> $K$3 * hits_1_round_behind ^ A21</f>
        <v>6938.8939039072284</v>
      </c>
      <c r="L22">
        <f t="shared" si="7"/>
        <v>70</v>
      </c>
    </row>
    <row r="23" spans="1:12" x14ac:dyDescent="0.25">
      <c r="A23">
        <v>21</v>
      </c>
      <c r="B23">
        <f t="shared" si="0"/>
        <v>8673.6173798840355</v>
      </c>
      <c r="C23">
        <f t="shared" si="1"/>
        <v>130104.26069826054</v>
      </c>
      <c r="E23">
        <f t="shared" si="2"/>
        <v>2949.0299091605721</v>
      </c>
      <c r="F23">
        <f t="shared" si="3"/>
        <v>256</v>
      </c>
      <c r="G23">
        <f t="shared" si="4"/>
        <v>205</v>
      </c>
      <c r="H23">
        <f t="shared" si="5"/>
        <v>164</v>
      </c>
      <c r="I23">
        <f t="shared" si="8"/>
        <v>1474.514954580286</v>
      </c>
      <c r="J23">
        <f t="shared" si="6"/>
        <v>174</v>
      </c>
      <c r="K23">
        <f xml:space="preserve"> $K$3 * hits_1_round_behind ^ A22</f>
        <v>8673.6173798840355</v>
      </c>
      <c r="L23">
        <f t="shared" si="7"/>
        <v>87</v>
      </c>
    </row>
    <row r="24" spans="1:12" x14ac:dyDescent="0.25">
      <c r="A24">
        <v>22</v>
      </c>
      <c r="B24">
        <f t="shared" si="0"/>
        <v>10842.021724855043</v>
      </c>
      <c r="C24">
        <f t="shared" si="1"/>
        <v>162630.32587282566</v>
      </c>
      <c r="E24">
        <f t="shared" si="2"/>
        <v>3686.2873864507151</v>
      </c>
      <c r="F24">
        <f t="shared" si="3"/>
        <v>319</v>
      </c>
      <c r="G24">
        <f t="shared" si="4"/>
        <v>256</v>
      </c>
      <c r="H24">
        <f t="shared" si="5"/>
        <v>205</v>
      </c>
      <c r="I24">
        <f t="shared" si="8"/>
        <v>1843.1436932253575</v>
      </c>
      <c r="J24">
        <f t="shared" si="6"/>
        <v>217</v>
      </c>
      <c r="K24">
        <f xml:space="preserve"> $K$3 * hits_1_round_behind ^ A23</f>
        <v>10842.021724855043</v>
      </c>
      <c r="L24">
        <f t="shared" si="7"/>
        <v>109</v>
      </c>
    </row>
    <row r="25" spans="1:12" x14ac:dyDescent="0.25">
      <c r="A25">
        <v>23</v>
      </c>
      <c r="B25">
        <f t="shared" si="0"/>
        <v>13552.527156068805</v>
      </c>
      <c r="C25">
        <f t="shared" si="1"/>
        <v>203287.90734103209</v>
      </c>
      <c r="E25">
        <f t="shared" si="2"/>
        <v>4607.8592330633937</v>
      </c>
      <c r="F25">
        <f t="shared" si="3"/>
        <v>399</v>
      </c>
      <c r="G25">
        <f t="shared" si="4"/>
        <v>319</v>
      </c>
      <c r="H25">
        <f t="shared" si="5"/>
        <v>256</v>
      </c>
      <c r="I25">
        <f t="shared" si="8"/>
        <v>2303.9296165316969</v>
      </c>
      <c r="J25">
        <f t="shared" si="6"/>
        <v>272</v>
      </c>
      <c r="K25">
        <f xml:space="preserve"> $K$3 * hits_1_round_behind ^ A24</f>
        <v>13552.527156068805</v>
      </c>
      <c r="L25">
        <f t="shared" si="7"/>
        <v>136</v>
      </c>
    </row>
    <row r="26" spans="1:12" x14ac:dyDescent="0.25">
      <c r="A26">
        <v>24</v>
      </c>
      <c r="B26">
        <f t="shared" si="0"/>
        <v>16940.658945086005</v>
      </c>
      <c r="C26">
        <f t="shared" si="1"/>
        <v>254109.88417629007</v>
      </c>
      <c r="E26">
        <f t="shared" si="2"/>
        <v>5759.8240413292415</v>
      </c>
      <c r="F26">
        <f t="shared" si="3"/>
        <v>499</v>
      </c>
      <c r="G26">
        <f t="shared" si="4"/>
        <v>399</v>
      </c>
      <c r="H26">
        <f t="shared" si="5"/>
        <v>319</v>
      </c>
      <c r="I26">
        <f t="shared" si="8"/>
        <v>2879.9120206646207</v>
      </c>
      <c r="J26">
        <f t="shared" si="6"/>
        <v>339</v>
      </c>
      <c r="K26">
        <f xml:space="preserve"> $K$3 * hits_1_round_behind ^ A25</f>
        <v>16940.658945086005</v>
      </c>
      <c r="L26">
        <f t="shared" si="7"/>
        <v>170</v>
      </c>
    </row>
    <row r="27" spans="1:12" x14ac:dyDescent="0.25">
      <c r="A27">
        <v>25</v>
      </c>
      <c r="B27">
        <f t="shared" si="0"/>
        <v>21175.823681357509</v>
      </c>
      <c r="C27">
        <f t="shared" si="1"/>
        <v>317637.35522036266</v>
      </c>
      <c r="E27">
        <f t="shared" si="2"/>
        <v>7199.7800516615525</v>
      </c>
      <c r="F27">
        <f t="shared" si="3"/>
        <v>623</v>
      </c>
      <c r="G27">
        <f t="shared" si="4"/>
        <v>499</v>
      </c>
      <c r="H27">
        <f t="shared" si="5"/>
        <v>399</v>
      </c>
      <c r="I27">
        <f t="shared" si="8"/>
        <v>3599.8900258307763</v>
      </c>
      <c r="J27">
        <f t="shared" si="6"/>
        <v>424</v>
      </c>
      <c r="K27">
        <f xml:space="preserve"> $K$3 * hits_1_round_behind ^ A26</f>
        <v>21175.823681357509</v>
      </c>
      <c r="L27">
        <f t="shared" si="7"/>
        <v>212</v>
      </c>
    </row>
    <row r="28" spans="1:12" x14ac:dyDescent="0.25">
      <c r="A28">
        <v>26</v>
      </c>
      <c r="B28">
        <f t="shared" si="0"/>
        <v>26469.77960169689</v>
      </c>
      <c r="C28">
        <f t="shared" si="1"/>
        <v>397046.69402545335</v>
      </c>
      <c r="E28">
        <f t="shared" si="2"/>
        <v>8999.7250645769418</v>
      </c>
      <c r="F28">
        <f t="shared" si="3"/>
        <v>779</v>
      </c>
      <c r="G28">
        <f t="shared" si="4"/>
        <v>623</v>
      </c>
      <c r="H28">
        <f t="shared" si="5"/>
        <v>499</v>
      </c>
      <c r="I28">
        <f t="shared" si="8"/>
        <v>4499.8625322884709</v>
      </c>
      <c r="J28">
        <f t="shared" si="6"/>
        <v>530</v>
      </c>
      <c r="K28">
        <f xml:space="preserve"> $K$3 * hits_1_round_behind ^ A27</f>
        <v>26469.77960169689</v>
      </c>
      <c r="L28">
        <f t="shared" si="7"/>
        <v>265</v>
      </c>
    </row>
    <row r="29" spans="1:12" x14ac:dyDescent="0.25">
      <c r="A29">
        <v>27</v>
      </c>
      <c r="B29">
        <f t="shared" si="0"/>
        <v>33087.224502121106</v>
      </c>
      <c r="C29">
        <f t="shared" si="1"/>
        <v>496308.36753181659</v>
      </c>
      <c r="E29">
        <f t="shared" si="2"/>
        <v>11249.656330721176</v>
      </c>
      <c r="F29">
        <f t="shared" si="3"/>
        <v>974</v>
      </c>
      <c r="G29">
        <f t="shared" si="4"/>
        <v>779</v>
      </c>
      <c r="H29">
        <f t="shared" si="5"/>
        <v>623</v>
      </c>
      <c r="I29">
        <f t="shared" si="8"/>
        <v>5624.8281653605882</v>
      </c>
      <c r="J29">
        <f t="shared" si="6"/>
        <v>662</v>
      </c>
      <c r="K29">
        <f xml:space="preserve"> $K$3 * hits_1_round_behind ^ A28</f>
        <v>33087.224502121106</v>
      </c>
      <c r="L29">
        <f t="shared" si="7"/>
        <v>331</v>
      </c>
    </row>
    <row r="30" spans="1:12" x14ac:dyDescent="0.25">
      <c r="A30">
        <v>28</v>
      </c>
      <c r="B30">
        <f t="shared" si="0"/>
        <v>41359.030627651387</v>
      </c>
      <c r="C30">
        <f t="shared" si="1"/>
        <v>620385.45941477083</v>
      </c>
      <c r="E30">
        <f t="shared" si="2"/>
        <v>14062.07041340147</v>
      </c>
      <c r="F30">
        <f t="shared" si="3"/>
        <v>1217</v>
      </c>
      <c r="G30">
        <f t="shared" si="4"/>
        <v>974</v>
      </c>
      <c r="H30">
        <f t="shared" si="5"/>
        <v>779</v>
      </c>
      <c r="I30">
        <f t="shared" si="8"/>
        <v>7031.0352067007352</v>
      </c>
      <c r="J30">
        <f t="shared" si="6"/>
        <v>828</v>
      </c>
      <c r="K30">
        <f xml:space="preserve"> $K$3 * hits_1_round_behind ^ A29</f>
        <v>41359.030627651387</v>
      </c>
      <c r="L30">
        <f t="shared" si="7"/>
        <v>414</v>
      </c>
    </row>
    <row r="31" spans="1:12" x14ac:dyDescent="0.25">
      <c r="A31">
        <v>29</v>
      </c>
      <c r="B31">
        <f t="shared" si="0"/>
        <v>51698.788284564231</v>
      </c>
      <c r="C31">
        <f t="shared" si="1"/>
        <v>775481.82426846342</v>
      </c>
      <c r="E31">
        <f t="shared" si="2"/>
        <v>17577.588016751837</v>
      </c>
      <c r="F31">
        <f t="shared" si="3"/>
        <v>1521</v>
      </c>
      <c r="G31">
        <f t="shared" si="4"/>
        <v>1217</v>
      </c>
      <c r="H31">
        <f t="shared" si="5"/>
        <v>974</v>
      </c>
      <c r="I31">
        <f t="shared" si="8"/>
        <v>8788.7940083759186</v>
      </c>
      <c r="J31">
        <f t="shared" si="6"/>
        <v>1034</v>
      </c>
      <c r="K31">
        <f xml:space="preserve"> $K$3 * hits_1_round_behind ^ A30</f>
        <v>51698.788284564231</v>
      </c>
      <c r="L31">
        <f t="shared" si="7"/>
        <v>517</v>
      </c>
    </row>
    <row r="32" spans="1:12" x14ac:dyDescent="0.25">
      <c r="A32">
        <v>30</v>
      </c>
      <c r="B32">
        <f t="shared" si="0"/>
        <v>64623.485355705285</v>
      </c>
      <c r="C32">
        <f t="shared" si="1"/>
        <v>969352.2803355793</v>
      </c>
      <c r="E32">
        <f t="shared" si="2"/>
        <v>21971.985020939796</v>
      </c>
      <c r="F32">
        <f t="shared" si="3"/>
        <v>1901</v>
      </c>
      <c r="G32">
        <f t="shared" si="4"/>
        <v>1521</v>
      </c>
      <c r="H32">
        <f t="shared" si="5"/>
        <v>1217</v>
      </c>
      <c r="I32">
        <f t="shared" si="8"/>
        <v>10985.992510469898</v>
      </c>
      <c r="J32">
        <f t="shared" si="6"/>
        <v>1293</v>
      </c>
      <c r="K32">
        <f xml:space="preserve"> $K$3 * hits_1_round_behind ^ A31</f>
        <v>64623.485355705285</v>
      </c>
      <c r="L32">
        <f t="shared" si="7"/>
        <v>647</v>
      </c>
    </row>
    <row r="33" spans="1:12" x14ac:dyDescent="0.25">
      <c r="A33">
        <v>31</v>
      </c>
      <c r="B33">
        <f t="shared" si="0"/>
        <v>80779.356694631613</v>
      </c>
      <c r="C33">
        <f t="shared" si="1"/>
        <v>1211690.3504194743</v>
      </c>
      <c r="E33">
        <f t="shared" si="2"/>
        <v>27464.981276174749</v>
      </c>
      <c r="F33">
        <f t="shared" si="3"/>
        <v>2376</v>
      </c>
      <c r="G33">
        <f t="shared" si="4"/>
        <v>1901</v>
      </c>
      <c r="H33">
        <f t="shared" si="5"/>
        <v>1521</v>
      </c>
      <c r="I33">
        <f t="shared" si="8"/>
        <v>13732.490638087374</v>
      </c>
      <c r="J33">
        <f t="shared" si="6"/>
        <v>1616</v>
      </c>
      <c r="K33">
        <f xml:space="preserve"> $K$3 * hits_1_round_behind ^ A32</f>
        <v>80779.356694631613</v>
      </c>
      <c r="L33">
        <f t="shared" si="7"/>
        <v>808</v>
      </c>
    </row>
    <row r="34" spans="1:12" x14ac:dyDescent="0.25">
      <c r="A34">
        <v>32</v>
      </c>
      <c r="B34">
        <f t="shared" si="0"/>
        <v>100974.19586828951</v>
      </c>
      <c r="C34">
        <f t="shared" si="1"/>
        <v>1514612.9380243425</v>
      </c>
      <c r="E34">
        <f t="shared" si="2"/>
        <v>34331.226595218432</v>
      </c>
      <c r="F34">
        <f t="shared" si="3"/>
        <v>2970</v>
      </c>
      <c r="G34">
        <f t="shared" si="4"/>
        <v>2376</v>
      </c>
      <c r="H34">
        <f t="shared" si="5"/>
        <v>1901</v>
      </c>
      <c r="I34">
        <f t="shared" si="8"/>
        <v>17165.613297609216</v>
      </c>
      <c r="J34">
        <f t="shared" si="6"/>
        <v>2020</v>
      </c>
      <c r="K34">
        <f xml:space="preserve"> $K$3 * hits_1_round_behind ^ A33</f>
        <v>100974.19586828951</v>
      </c>
      <c r="L34">
        <f t="shared" si="7"/>
        <v>1010</v>
      </c>
    </row>
    <row r="35" spans="1:12" x14ac:dyDescent="0.25">
      <c r="A35">
        <v>33</v>
      </c>
      <c r="B35">
        <f t="shared" si="0"/>
        <v>126217.7448353619</v>
      </c>
      <c r="C35">
        <f t="shared" si="1"/>
        <v>1893266.1725304285</v>
      </c>
      <c r="E35">
        <f t="shared" si="2"/>
        <v>42914.033244023041</v>
      </c>
      <c r="F35">
        <f t="shared" ref="F35:F61" si="9">ROUNDUP(B35/base_damage, 0)</f>
        <v>3713</v>
      </c>
      <c r="G35">
        <f t="shared" si="4"/>
        <v>2970</v>
      </c>
      <c r="H35">
        <f t="shared" si="5"/>
        <v>2376</v>
      </c>
      <c r="I35">
        <f t="shared" si="8"/>
        <v>21457.016622011521</v>
      </c>
      <c r="J35">
        <f t="shared" ref="J35:J61" si="10">ROUNDUP(B35/explosion_shot_base, 0)</f>
        <v>2525</v>
      </c>
      <c r="K35">
        <f xml:space="preserve"> $K$3 * hits_1_round_behind ^ A34</f>
        <v>126217.7448353619</v>
      </c>
      <c r="L35">
        <f t="shared" si="7"/>
        <v>1263</v>
      </c>
    </row>
    <row r="36" spans="1:12" x14ac:dyDescent="0.25">
      <c r="A36">
        <v>34</v>
      </c>
      <c r="B36">
        <f t="shared" ref="B36:B67" si="11" xml:space="preserve"> $B$3 * hits_1_round_behind ^ A35</f>
        <v>157772.18104420239</v>
      </c>
      <c r="C36">
        <f t="shared" ref="C36:C67" si="12" xml:space="preserve"> $B$3*hits_1_round_behind^A35*brute_life_multiplier</f>
        <v>2366582.7156630359</v>
      </c>
      <c r="E36">
        <f t="shared" ref="E36:E61" si="13" xml:space="preserve"> base_damage * hits_1_round_behind ^ A35</f>
        <v>53642.541555028809</v>
      </c>
      <c r="F36">
        <f t="shared" si="9"/>
        <v>4641</v>
      </c>
      <c r="G36">
        <f t="shared" si="4"/>
        <v>3713</v>
      </c>
      <c r="H36">
        <f t="shared" si="5"/>
        <v>2970</v>
      </c>
      <c r="I36">
        <f t="shared" si="8"/>
        <v>26821.270777514404</v>
      </c>
      <c r="J36">
        <f t="shared" si="10"/>
        <v>3156</v>
      </c>
      <c r="K36">
        <f xml:space="preserve"> $K$3 * hits_1_round_behind ^ A35</f>
        <v>157772.18104420239</v>
      </c>
      <c r="L36">
        <f t="shared" si="7"/>
        <v>1578</v>
      </c>
    </row>
    <row r="37" spans="1:12" x14ac:dyDescent="0.25">
      <c r="A37">
        <v>35</v>
      </c>
      <c r="B37">
        <f t="shared" si="11"/>
        <v>197215.22630525296</v>
      </c>
      <c r="C37">
        <f t="shared" si="12"/>
        <v>2958228.3945787945</v>
      </c>
      <c r="E37">
        <f t="shared" si="13"/>
        <v>67053.176943786006</v>
      </c>
      <c r="F37">
        <f t="shared" si="9"/>
        <v>5801</v>
      </c>
      <c r="G37">
        <f t="shared" si="4"/>
        <v>4641</v>
      </c>
      <c r="H37">
        <f t="shared" si="5"/>
        <v>3713</v>
      </c>
      <c r="I37">
        <f t="shared" si="8"/>
        <v>33526.588471893003</v>
      </c>
      <c r="J37">
        <f t="shared" si="10"/>
        <v>3945</v>
      </c>
      <c r="K37">
        <f xml:space="preserve"> $K$3 * hits_1_round_behind ^ A36</f>
        <v>197215.22630525296</v>
      </c>
      <c r="L37">
        <f t="shared" si="7"/>
        <v>1973</v>
      </c>
    </row>
    <row r="38" spans="1:12" x14ac:dyDescent="0.25">
      <c r="A38">
        <v>36</v>
      </c>
      <c r="B38">
        <f t="shared" si="11"/>
        <v>246519.03288156618</v>
      </c>
      <c r="C38">
        <f t="shared" si="12"/>
        <v>3697785.4932234925</v>
      </c>
      <c r="E38">
        <f t="shared" si="13"/>
        <v>83816.4711797325</v>
      </c>
      <c r="F38">
        <f t="shared" si="9"/>
        <v>7251</v>
      </c>
      <c r="G38">
        <f t="shared" si="4"/>
        <v>5801</v>
      </c>
      <c r="H38">
        <f t="shared" si="5"/>
        <v>4641</v>
      </c>
      <c r="I38">
        <f t="shared" si="8"/>
        <v>41908.23558986625</v>
      </c>
      <c r="J38">
        <f t="shared" si="10"/>
        <v>4931</v>
      </c>
      <c r="K38">
        <f xml:space="preserve"> $K$3 * hits_1_round_behind ^ A37</f>
        <v>246519.03288156618</v>
      </c>
      <c r="L38">
        <f t="shared" si="7"/>
        <v>2466</v>
      </c>
    </row>
    <row r="39" spans="1:12" x14ac:dyDescent="0.25">
      <c r="A39">
        <v>37</v>
      </c>
      <c r="B39">
        <f t="shared" si="11"/>
        <v>308148.79110195773</v>
      </c>
      <c r="C39">
        <f t="shared" si="12"/>
        <v>4622231.866529366</v>
      </c>
      <c r="E39">
        <f t="shared" si="13"/>
        <v>104770.58897466563</v>
      </c>
      <c r="F39">
        <f t="shared" si="9"/>
        <v>9064</v>
      </c>
      <c r="G39">
        <f t="shared" si="4"/>
        <v>7251</v>
      </c>
      <c r="H39">
        <f t="shared" si="5"/>
        <v>5801</v>
      </c>
      <c r="I39">
        <f t="shared" si="8"/>
        <v>52385.294487332816</v>
      </c>
      <c r="J39">
        <f t="shared" si="10"/>
        <v>6163</v>
      </c>
      <c r="K39">
        <f xml:space="preserve"> $K$3 * hits_1_round_behind ^ A38</f>
        <v>308148.79110195773</v>
      </c>
      <c r="L39">
        <f t="shared" si="7"/>
        <v>3082</v>
      </c>
    </row>
    <row r="40" spans="1:12" x14ac:dyDescent="0.25">
      <c r="A40">
        <v>38</v>
      </c>
      <c r="B40">
        <f t="shared" si="11"/>
        <v>385185.98887744721</v>
      </c>
      <c r="C40">
        <f t="shared" si="12"/>
        <v>5777789.833161708</v>
      </c>
      <c r="E40">
        <f t="shared" si="13"/>
        <v>130963.23621833205</v>
      </c>
      <c r="F40">
        <f t="shared" si="9"/>
        <v>11329</v>
      </c>
      <c r="G40">
        <f t="shared" si="4"/>
        <v>9064</v>
      </c>
      <c r="H40">
        <f t="shared" si="5"/>
        <v>7251</v>
      </c>
      <c r="I40">
        <f t="shared" si="8"/>
        <v>65481.618109166026</v>
      </c>
      <c r="J40">
        <f t="shared" si="10"/>
        <v>7704</v>
      </c>
      <c r="K40">
        <f xml:space="preserve"> $K$3 * hits_1_round_behind ^ A39</f>
        <v>385185.98887744721</v>
      </c>
      <c r="L40">
        <f t="shared" si="7"/>
        <v>3852</v>
      </c>
    </row>
    <row r="41" spans="1:12" x14ac:dyDescent="0.25">
      <c r="A41">
        <v>39</v>
      </c>
      <c r="B41">
        <f t="shared" si="11"/>
        <v>481482.48609680898</v>
      </c>
      <c r="C41">
        <f t="shared" si="12"/>
        <v>7222237.291452135</v>
      </c>
      <c r="E41">
        <f t="shared" si="13"/>
        <v>163704.04527291504</v>
      </c>
      <c r="F41">
        <f t="shared" si="9"/>
        <v>14162</v>
      </c>
      <c r="G41">
        <f t="shared" si="4"/>
        <v>11329</v>
      </c>
      <c r="H41">
        <f t="shared" si="5"/>
        <v>9064</v>
      </c>
      <c r="I41">
        <f t="shared" si="8"/>
        <v>81852.022636457521</v>
      </c>
      <c r="J41">
        <f t="shared" si="10"/>
        <v>9630</v>
      </c>
      <c r="K41">
        <f xml:space="preserve"> $K$3 * hits_1_round_behind ^ A40</f>
        <v>481482.48609680898</v>
      </c>
      <c r="L41">
        <f t="shared" si="7"/>
        <v>4815</v>
      </c>
    </row>
    <row r="42" spans="1:12" x14ac:dyDescent="0.25">
      <c r="A42">
        <v>40</v>
      </c>
      <c r="B42">
        <f t="shared" si="11"/>
        <v>601853.10762101121</v>
      </c>
      <c r="C42">
        <f t="shared" si="12"/>
        <v>9027796.6143151689</v>
      </c>
      <c r="E42">
        <f t="shared" si="13"/>
        <v>204630.05659114383</v>
      </c>
      <c r="F42">
        <f t="shared" si="9"/>
        <v>17702</v>
      </c>
      <c r="G42">
        <f t="shared" si="4"/>
        <v>14162</v>
      </c>
      <c r="H42">
        <f t="shared" si="5"/>
        <v>11329</v>
      </c>
      <c r="I42">
        <f t="shared" si="8"/>
        <v>102315.02829557192</v>
      </c>
      <c r="J42">
        <f t="shared" si="10"/>
        <v>12038</v>
      </c>
      <c r="K42">
        <f xml:space="preserve"> $K$3 * hits_1_round_behind ^ A41</f>
        <v>601853.10762101121</v>
      </c>
      <c r="L42">
        <f t="shared" si="7"/>
        <v>6019</v>
      </c>
    </row>
    <row r="43" spans="1:12" x14ac:dyDescent="0.25">
      <c r="A43">
        <v>41</v>
      </c>
      <c r="B43">
        <f t="shared" si="11"/>
        <v>752316.38452626404</v>
      </c>
      <c r="C43">
        <f t="shared" si="12"/>
        <v>11284745.767893961</v>
      </c>
      <c r="E43">
        <f t="shared" si="13"/>
        <v>255787.57073892976</v>
      </c>
      <c r="F43">
        <f t="shared" si="9"/>
        <v>22127</v>
      </c>
      <c r="G43">
        <f t="shared" si="4"/>
        <v>17702</v>
      </c>
      <c r="H43">
        <f t="shared" si="5"/>
        <v>14162</v>
      </c>
      <c r="I43">
        <f t="shared" si="8"/>
        <v>127893.78536946488</v>
      </c>
      <c r="J43">
        <f t="shared" si="10"/>
        <v>15047</v>
      </c>
      <c r="K43">
        <f xml:space="preserve"> $K$3 * hits_1_round_behind ^ A42</f>
        <v>752316.38452626404</v>
      </c>
      <c r="L43">
        <f t="shared" si="7"/>
        <v>7524</v>
      </c>
    </row>
    <row r="44" spans="1:12" x14ac:dyDescent="0.25">
      <c r="A44">
        <v>42</v>
      </c>
      <c r="B44">
        <f t="shared" si="11"/>
        <v>940395.48065783002</v>
      </c>
      <c r="C44">
        <f t="shared" si="12"/>
        <v>14105932.209867449</v>
      </c>
      <c r="E44">
        <f t="shared" si="13"/>
        <v>319734.46342366218</v>
      </c>
      <c r="F44">
        <f t="shared" si="9"/>
        <v>27659</v>
      </c>
      <c r="G44">
        <f t="shared" si="4"/>
        <v>22127</v>
      </c>
      <c r="H44">
        <f t="shared" si="5"/>
        <v>17702</v>
      </c>
      <c r="I44">
        <f t="shared" si="8"/>
        <v>159867.23171183109</v>
      </c>
      <c r="J44">
        <f t="shared" si="10"/>
        <v>18808</v>
      </c>
      <c r="K44">
        <f xml:space="preserve"> $K$3 * hits_1_round_behind ^ A43</f>
        <v>940395.48065783002</v>
      </c>
      <c r="L44">
        <f t="shared" si="7"/>
        <v>9404</v>
      </c>
    </row>
    <row r="45" spans="1:12" x14ac:dyDescent="0.25">
      <c r="A45">
        <v>43</v>
      </c>
      <c r="B45">
        <f t="shared" si="11"/>
        <v>1175494.3508222876</v>
      </c>
      <c r="C45">
        <f t="shared" si="12"/>
        <v>17632415.262334313</v>
      </c>
      <c r="E45">
        <f t="shared" si="13"/>
        <v>399668.07927957777</v>
      </c>
      <c r="F45">
        <f t="shared" si="9"/>
        <v>34574</v>
      </c>
      <c r="G45">
        <f t="shared" si="4"/>
        <v>27659</v>
      </c>
      <c r="H45">
        <f t="shared" si="5"/>
        <v>22127</v>
      </c>
      <c r="I45">
        <f t="shared" si="8"/>
        <v>199834.03963978888</v>
      </c>
      <c r="J45">
        <f t="shared" si="10"/>
        <v>23510</v>
      </c>
      <c r="K45">
        <f xml:space="preserve"> $K$3 * hits_1_round_behind ^ A44</f>
        <v>1175494.3508222876</v>
      </c>
      <c r="L45">
        <f t="shared" si="7"/>
        <v>11755</v>
      </c>
    </row>
    <row r="46" spans="1:12" x14ac:dyDescent="0.25">
      <c r="A46">
        <v>44</v>
      </c>
      <c r="B46">
        <f t="shared" si="11"/>
        <v>1469367.9385278595</v>
      </c>
      <c r="C46">
        <f t="shared" si="12"/>
        <v>22040519.077917892</v>
      </c>
      <c r="E46">
        <f t="shared" si="13"/>
        <v>499585.09909947222</v>
      </c>
      <c r="F46">
        <f t="shared" si="9"/>
        <v>43217</v>
      </c>
      <c r="G46">
        <f t="shared" si="4"/>
        <v>34574</v>
      </c>
      <c r="H46">
        <f t="shared" si="5"/>
        <v>27659</v>
      </c>
      <c r="I46">
        <f t="shared" si="8"/>
        <v>249792.54954973611</v>
      </c>
      <c r="J46">
        <f t="shared" si="10"/>
        <v>29388</v>
      </c>
      <c r="K46">
        <f xml:space="preserve"> $K$3 * hits_1_round_behind ^ A45</f>
        <v>1469367.9385278595</v>
      </c>
      <c r="L46">
        <f t="shared" si="7"/>
        <v>14694</v>
      </c>
    </row>
    <row r="47" spans="1:12" x14ac:dyDescent="0.25">
      <c r="A47">
        <v>45</v>
      </c>
      <c r="B47">
        <f t="shared" si="11"/>
        <v>1836709.9231598245</v>
      </c>
      <c r="C47">
        <f t="shared" si="12"/>
        <v>27550648.847397368</v>
      </c>
      <c r="E47">
        <f t="shared" si="13"/>
        <v>624481.37387434032</v>
      </c>
      <c r="F47">
        <f t="shared" si="9"/>
        <v>54021</v>
      </c>
      <c r="G47">
        <f t="shared" si="4"/>
        <v>43217</v>
      </c>
      <c r="H47">
        <f t="shared" si="5"/>
        <v>34574</v>
      </c>
      <c r="I47">
        <f t="shared" si="8"/>
        <v>312240.68693717016</v>
      </c>
      <c r="J47">
        <f t="shared" si="10"/>
        <v>36735</v>
      </c>
      <c r="K47">
        <f xml:space="preserve"> $K$3 * hits_1_round_behind ^ A46</f>
        <v>1836709.9231598245</v>
      </c>
      <c r="L47">
        <f t="shared" si="7"/>
        <v>18368</v>
      </c>
    </row>
    <row r="48" spans="1:12" x14ac:dyDescent="0.25">
      <c r="A48">
        <v>46</v>
      </c>
      <c r="B48">
        <f t="shared" si="11"/>
        <v>2295887.4039497804</v>
      </c>
      <c r="C48">
        <f t="shared" si="12"/>
        <v>34438311.059246704</v>
      </c>
      <c r="E48">
        <f t="shared" si="13"/>
        <v>780601.71734292537</v>
      </c>
      <c r="F48">
        <f t="shared" si="9"/>
        <v>67527</v>
      </c>
      <c r="G48">
        <f t="shared" si="4"/>
        <v>54021</v>
      </c>
      <c r="H48">
        <f t="shared" si="5"/>
        <v>43217</v>
      </c>
      <c r="I48">
        <f t="shared" si="8"/>
        <v>390300.85867146269</v>
      </c>
      <c r="J48">
        <f t="shared" si="10"/>
        <v>45918</v>
      </c>
      <c r="K48">
        <f xml:space="preserve"> $K$3 * hits_1_round_behind ^ A47</f>
        <v>2295887.4039497804</v>
      </c>
      <c r="L48">
        <f t="shared" si="7"/>
        <v>22959</v>
      </c>
    </row>
    <row r="49" spans="1:12" x14ac:dyDescent="0.25">
      <c r="A49">
        <v>47</v>
      </c>
      <c r="B49">
        <f t="shared" si="11"/>
        <v>2869859.2549372255</v>
      </c>
      <c r="C49">
        <f t="shared" si="12"/>
        <v>43047888.824058384</v>
      </c>
      <c r="E49">
        <f t="shared" si="13"/>
        <v>975752.14667865657</v>
      </c>
      <c r="F49">
        <f t="shared" si="9"/>
        <v>84408</v>
      </c>
      <c r="G49">
        <f t="shared" si="4"/>
        <v>67527</v>
      </c>
      <c r="H49">
        <f t="shared" si="5"/>
        <v>54021</v>
      </c>
      <c r="I49">
        <f t="shared" si="8"/>
        <v>487876.07333932829</v>
      </c>
      <c r="J49">
        <f t="shared" si="10"/>
        <v>57398</v>
      </c>
      <c r="K49">
        <f xml:space="preserve"> $K$3 * hits_1_round_behind ^ A48</f>
        <v>2869859.2549372255</v>
      </c>
      <c r="L49">
        <f t="shared" si="7"/>
        <v>28699</v>
      </c>
    </row>
    <row r="50" spans="1:12" x14ac:dyDescent="0.25">
      <c r="A50">
        <v>48</v>
      </c>
      <c r="B50">
        <f t="shared" si="11"/>
        <v>3587324.068671532</v>
      </c>
      <c r="C50">
        <f t="shared" si="12"/>
        <v>53809861.03007298</v>
      </c>
      <c r="E50">
        <f t="shared" si="13"/>
        <v>1219690.1833483209</v>
      </c>
      <c r="F50">
        <f t="shared" si="9"/>
        <v>105510</v>
      </c>
      <c r="G50">
        <f t="shared" si="4"/>
        <v>84408</v>
      </c>
      <c r="H50">
        <f t="shared" si="5"/>
        <v>67527</v>
      </c>
      <c r="I50">
        <f t="shared" si="8"/>
        <v>609845.09167416045</v>
      </c>
      <c r="J50">
        <f t="shared" si="10"/>
        <v>71747</v>
      </c>
      <c r="K50">
        <f xml:space="preserve"> $K$3 * hits_1_round_behind ^ A49</f>
        <v>3587324.068671532</v>
      </c>
      <c r="L50">
        <f t="shared" si="7"/>
        <v>35874</v>
      </c>
    </row>
    <row r="51" spans="1:12" x14ac:dyDescent="0.25">
      <c r="A51">
        <v>49</v>
      </c>
      <c r="B51">
        <f t="shared" si="11"/>
        <v>4484155.085839415</v>
      </c>
      <c r="C51">
        <f t="shared" si="12"/>
        <v>67262326.287591219</v>
      </c>
      <c r="E51">
        <f t="shared" si="13"/>
        <v>1524612.729185401</v>
      </c>
      <c r="F51">
        <f t="shared" si="9"/>
        <v>131887</v>
      </c>
      <c r="G51">
        <f t="shared" si="4"/>
        <v>105510</v>
      </c>
      <c r="H51">
        <f t="shared" si="5"/>
        <v>84408</v>
      </c>
      <c r="I51">
        <f t="shared" si="8"/>
        <v>762306.3645927005</v>
      </c>
      <c r="J51">
        <f t="shared" si="10"/>
        <v>89684</v>
      </c>
      <c r="K51">
        <f xml:space="preserve"> $K$3 * hits_1_round_behind ^ A50</f>
        <v>4484155.085839415</v>
      </c>
      <c r="L51">
        <f t="shared" si="7"/>
        <v>44842</v>
      </c>
    </row>
    <row r="52" spans="1:12" x14ac:dyDescent="0.25">
      <c r="A52">
        <v>50</v>
      </c>
      <c r="B52">
        <f t="shared" si="11"/>
        <v>5605193.8572992682</v>
      </c>
      <c r="C52">
        <f t="shared" si="12"/>
        <v>84077907.859489024</v>
      </c>
      <c r="E52">
        <f t="shared" si="13"/>
        <v>1905765.9114817514</v>
      </c>
      <c r="F52">
        <f t="shared" si="9"/>
        <v>164859</v>
      </c>
      <c r="G52">
        <f t="shared" si="4"/>
        <v>131887</v>
      </c>
      <c r="H52">
        <f t="shared" si="5"/>
        <v>105510</v>
      </c>
      <c r="I52">
        <f t="shared" si="8"/>
        <v>952882.95574087568</v>
      </c>
      <c r="J52">
        <f t="shared" si="10"/>
        <v>112104</v>
      </c>
      <c r="K52">
        <f xml:space="preserve"> $K$3 * hits_1_round_behind ^ A51</f>
        <v>5605193.8572992682</v>
      </c>
      <c r="L52">
        <f t="shared" si="7"/>
        <v>56052</v>
      </c>
    </row>
    <row r="53" spans="1:12" x14ac:dyDescent="0.25">
      <c r="A53">
        <v>51</v>
      </c>
      <c r="B53">
        <f t="shared" si="11"/>
        <v>7006492.3216240862</v>
      </c>
      <c r="C53">
        <f t="shared" si="12"/>
        <v>105097384.82436129</v>
      </c>
      <c r="E53">
        <f t="shared" si="13"/>
        <v>2382207.3893521894</v>
      </c>
      <c r="F53">
        <f t="shared" si="9"/>
        <v>206074</v>
      </c>
      <c r="G53">
        <f t="shared" si="4"/>
        <v>164859</v>
      </c>
      <c r="H53">
        <f t="shared" si="5"/>
        <v>131887</v>
      </c>
      <c r="I53">
        <f t="shared" si="8"/>
        <v>1191103.6946760947</v>
      </c>
      <c r="J53">
        <f t="shared" si="10"/>
        <v>140130</v>
      </c>
      <c r="K53">
        <f xml:space="preserve"> $K$3 * hits_1_round_behind ^ A52</f>
        <v>7006492.3216240862</v>
      </c>
      <c r="L53">
        <f t="shared" si="7"/>
        <v>70065</v>
      </c>
    </row>
    <row r="54" spans="1:12" x14ac:dyDescent="0.25">
      <c r="A54">
        <v>52</v>
      </c>
      <c r="B54">
        <f t="shared" si="11"/>
        <v>8758115.4020301066</v>
      </c>
      <c r="C54">
        <f t="shared" si="12"/>
        <v>131371731.0304516</v>
      </c>
      <c r="E54">
        <f t="shared" si="13"/>
        <v>2977759.2366902363</v>
      </c>
      <c r="F54">
        <f t="shared" si="9"/>
        <v>257592</v>
      </c>
      <c r="G54">
        <f t="shared" si="4"/>
        <v>206074</v>
      </c>
      <c r="H54">
        <f t="shared" si="5"/>
        <v>164859</v>
      </c>
      <c r="I54">
        <f t="shared" si="8"/>
        <v>1488879.6183451181</v>
      </c>
      <c r="J54">
        <f t="shared" si="10"/>
        <v>175163</v>
      </c>
      <c r="K54">
        <f xml:space="preserve"> $K$3 * hits_1_round_behind ^ A53</f>
        <v>8758115.4020301066</v>
      </c>
      <c r="L54">
        <f t="shared" si="7"/>
        <v>87582</v>
      </c>
    </row>
    <row r="55" spans="1:12" x14ac:dyDescent="0.25">
      <c r="A55">
        <v>53</v>
      </c>
      <c r="B55">
        <f t="shared" si="11"/>
        <v>10947644.252537634</v>
      </c>
      <c r="C55">
        <f t="shared" si="12"/>
        <v>164214663.78806451</v>
      </c>
      <c r="E55">
        <f t="shared" si="13"/>
        <v>3722199.0458627953</v>
      </c>
      <c r="F55">
        <f t="shared" si="9"/>
        <v>321990</v>
      </c>
      <c r="G55">
        <f t="shared" si="4"/>
        <v>257592</v>
      </c>
      <c r="H55">
        <f t="shared" si="5"/>
        <v>206074</v>
      </c>
      <c r="I55">
        <f t="shared" si="8"/>
        <v>1861099.5229313977</v>
      </c>
      <c r="J55">
        <f t="shared" si="10"/>
        <v>218953</v>
      </c>
      <c r="K55">
        <f xml:space="preserve"> $K$3 * hits_1_round_behind ^ A54</f>
        <v>10947644.252537634</v>
      </c>
      <c r="L55">
        <f t="shared" si="7"/>
        <v>109477</v>
      </c>
    </row>
    <row r="56" spans="1:12" x14ac:dyDescent="0.25">
      <c r="A56">
        <v>54</v>
      </c>
      <c r="B56">
        <f t="shared" si="11"/>
        <v>13684555.315672042</v>
      </c>
      <c r="C56">
        <f t="shared" si="12"/>
        <v>205268329.73508063</v>
      </c>
      <c r="E56">
        <f t="shared" si="13"/>
        <v>4652748.8073284943</v>
      </c>
      <c r="F56">
        <f t="shared" si="9"/>
        <v>402487</v>
      </c>
      <c r="G56">
        <f t="shared" si="4"/>
        <v>321990</v>
      </c>
      <c r="H56">
        <f t="shared" si="5"/>
        <v>257592</v>
      </c>
      <c r="I56">
        <f t="shared" si="8"/>
        <v>2326374.4036642471</v>
      </c>
      <c r="J56">
        <f t="shared" si="10"/>
        <v>273692</v>
      </c>
      <c r="K56">
        <f xml:space="preserve"> $K$3 * hits_1_round_behind ^ A55</f>
        <v>13684555.315672042</v>
      </c>
      <c r="L56">
        <f t="shared" si="7"/>
        <v>136846</v>
      </c>
    </row>
    <row r="57" spans="1:12" x14ac:dyDescent="0.25">
      <c r="A57">
        <v>55</v>
      </c>
      <c r="B57">
        <f t="shared" si="11"/>
        <v>17105694.144590054</v>
      </c>
      <c r="C57">
        <f t="shared" si="12"/>
        <v>256585412.16885081</v>
      </c>
      <c r="E57">
        <f t="shared" si="13"/>
        <v>5815936.0091606183</v>
      </c>
      <c r="F57">
        <f t="shared" si="9"/>
        <v>503109</v>
      </c>
      <c r="G57">
        <f t="shared" si="4"/>
        <v>402487</v>
      </c>
      <c r="H57">
        <f t="shared" si="5"/>
        <v>321990</v>
      </c>
      <c r="I57">
        <f t="shared" si="8"/>
        <v>2907968.0045803091</v>
      </c>
      <c r="J57">
        <f t="shared" si="10"/>
        <v>342114</v>
      </c>
      <c r="K57">
        <f xml:space="preserve"> $K$3 * hits_1_round_behind ^ A56</f>
        <v>17105694.144590054</v>
      </c>
      <c r="L57">
        <f t="shared" si="7"/>
        <v>171057</v>
      </c>
    </row>
    <row r="58" spans="1:12" x14ac:dyDescent="0.25">
      <c r="A58">
        <v>56</v>
      </c>
      <c r="B58">
        <f t="shared" si="11"/>
        <v>21382117.680737566</v>
      </c>
      <c r="C58">
        <f t="shared" si="12"/>
        <v>320731765.2110635</v>
      </c>
      <c r="E58">
        <f t="shared" si="13"/>
        <v>7269920.0114507722</v>
      </c>
      <c r="F58">
        <f t="shared" si="9"/>
        <v>628886</v>
      </c>
      <c r="G58">
        <f t="shared" si="4"/>
        <v>503109</v>
      </c>
      <c r="H58">
        <f t="shared" si="5"/>
        <v>402487</v>
      </c>
      <c r="I58">
        <f t="shared" si="8"/>
        <v>3634960.0057253861</v>
      </c>
      <c r="J58">
        <f t="shared" si="10"/>
        <v>427643</v>
      </c>
      <c r="K58">
        <f xml:space="preserve"> $K$3 * hits_1_round_behind ^ A57</f>
        <v>21382117.680737566</v>
      </c>
      <c r="L58">
        <f t="shared" si="7"/>
        <v>213822</v>
      </c>
    </row>
    <row r="59" spans="1:12" x14ac:dyDescent="0.25">
      <c r="A59">
        <v>57</v>
      </c>
      <c r="B59">
        <f t="shared" si="11"/>
        <v>26727647.100921959</v>
      </c>
      <c r="C59">
        <f t="shared" si="12"/>
        <v>400914706.51382935</v>
      </c>
      <c r="E59">
        <f t="shared" si="13"/>
        <v>9087400.0143134668</v>
      </c>
      <c r="F59">
        <f t="shared" si="9"/>
        <v>786108</v>
      </c>
      <c r="G59">
        <f t="shared" si="4"/>
        <v>628886</v>
      </c>
      <c r="H59">
        <f t="shared" si="5"/>
        <v>503109</v>
      </c>
      <c r="I59">
        <f t="shared" si="8"/>
        <v>4543700.0071567334</v>
      </c>
      <c r="J59">
        <f t="shared" si="10"/>
        <v>534553</v>
      </c>
      <c r="K59">
        <f xml:space="preserve"> $K$3 * hits_1_round_behind ^ A58</f>
        <v>26727647.100921959</v>
      </c>
      <c r="L59">
        <f t="shared" si="7"/>
        <v>267277</v>
      </c>
    </row>
    <row r="60" spans="1:12" x14ac:dyDescent="0.25">
      <c r="A60">
        <v>58</v>
      </c>
      <c r="B60">
        <f t="shared" si="11"/>
        <v>33409558.876152452</v>
      </c>
      <c r="C60">
        <f t="shared" si="12"/>
        <v>501143383.14228678</v>
      </c>
      <c r="E60">
        <f t="shared" si="13"/>
        <v>11359250.017891834</v>
      </c>
      <c r="F60">
        <f t="shared" si="9"/>
        <v>982635</v>
      </c>
      <c r="G60">
        <f t="shared" si="4"/>
        <v>786108</v>
      </c>
      <c r="H60">
        <f t="shared" si="5"/>
        <v>628886</v>
      </c>
      <c r="I60">
        <f t="shared" si="8"/>
        <v>5679625.0089459168</v>
      </c>
      <c r="J60">
        <f t="shared" si="10"/>
        <v>668192</v>
      </c>
      <c r="K60">
        <f xml:space="preserve"> $K$3 * hits_1_round_behind ^ A59</f>
        <v>33409558.876152452</v>
      </c>
      <c r="L60">
        <f t="shared" si="7"/>
        <v>334096</v>
      </c>
    </row>
    <row r="61" spans="1:12" x14ac:dyDescent="0.25">
      <c r="A61">
        <v>59</v>
      </c>
      <c r="B61">
        <f t="shared" si="11"/>
        <v>41761948.595190562</v>
      </c>
      <c r="C61">
        <f t="shared" si="12"/>
        <v>626429228.92785847</v>
      </c>
      <c r="E61">
        <f t="shared" si="13"/>
        <v>14199062.522364791</v>
      </c>
      <c r="F61">
        <f t="shared" si="9"/>
        <v>1228293</v>
      </c>
      <c r="G61">
        <f t="shared" si="4"/>
        <v>982635</v>
      </c>
      <c r="H61">
        <f t="shared" si="5"/>
        <v>786108</v>
      </c>
      <c r="I61">
        <f t="shared" si="8"/>
        <v>7099531.2611823957</v>
      </c>
      <c r="J61">
        <f t="shared" si="10"/>
        <v>835239</v>
      </c>
      <c r="K61">
        <f xml:space="preserve"> $K$3 * hits_1_round_behind ^ A60</f>
        <v>41761948.595190562</v>
      </c>
      <c r="L61">
        <f t="shared" si="7"/>
        <v>417620</v>
      </c>
    </row>
    <row r="62" spans="1:12" x14ac:dyDescent="0.25">
      <c r="A62">
        <v>60</v>
      </c>
      <c r="B62">
        <f t="shared" si="11"/>
        <v>52202435.743988201</v>
      </c>
      <c r="C62">
        <f t="shared" si="12"/>
        <v>783036536.15982306</v>
      </c>
      <c r="E62">
        <f t="shared" ref="E62:E84" si="14" xml:space="preserve"> base_damage * hits_1_round_behind ^ A61</f>
        <v>17748828.152955987</v>
      </c>
      <c r="F62">
        <f t="shared" ref="F62:F84" si="15">ROUNDUP(B62/base_damage, 0)</f>
        <v>1535366</v>
      </c>
      <c r="G62">
        <f t="shared" si="4"/>
        <v>1228293</v>
      </c>
      <c r="H62">
        <f t="shared" si="5"/>
        <v>982635</v>
      </c>
      <c r="I62">
        <f t="shared" ref="I62:I84" si="16">E62/2</f>
        <v>8874414.0764779933</v>
      </c>
      <c r="J62">
        <f t="shared" ref="J62:J84" si="17">ROUNDUP(B62/explosion_shot_base, 0)</f>
        <v>1044049</v>
      </c>
      <c r="K62">
        <f xml:space="preserve"> $K$3 * hits_1_round_behind ^ A61</f>
        <v>52202435.743988201</v>
      </c>
      <c r="L62">
        <f t="shared" si="7"/>
        <v>522025</v>
      </c>
    </row>
    <row r="63" spans="1:12" x14ac:dyDescent="0.25">
      <c r="A63">
        <v>61</v>
      </c>
      <c r="B63">
        <f t="shared" si="11"/>
        <v>65253044.67998524</v>
      </c>
      <c r="C63">
        <f t="shared" si="12"/>
        <v>978795670.19977856</v>
      </c>
      <c r="E63">
        <f t="shared" si="14"/>
        <v>22186035.191194981</v>
      </c>
      <c r="F63">
        <f t="shared" si="15"/>
        <v>1919208</v>
      </c>
      <c r="G63">
        <f t="shared" si="4"/>
        <v>1535366</v>
      </c>
      <c r="H63">
        <f t="shared" si="5"/>
        <v>1228293</v>
      </c>
      <c r="I63">
        <f t="shared" si="16"/>
        <v>11093017.595597491</v>
      </c>
      <c r="J63">
        <f t="shared" si="17"/>
        <v>1305061</v>
      </c>
      <c r="K63">
        <f xml:space="preserve"> $K$3 * hits_1_round_behind ^ A62</f>
        <v>65253044.67998524</v>
      </c>
      <c r="L63">
        <f t="shared" si="7"/>
        <v>652531</v>
      </c>
    </row>
    <row r="64" spans="1:12" x14ac:dyDescent="0.25">
      <c r="A64">
        <v>62</v>
      </c>
      <c r="B64">
        <f t="shared" si="11"/>
        <v>81566305.849981546</v>
      </c>
      <c r="C64">
        <f t="shared" si="12"/>
        <v>1223494587.7497232</v>
      </c>
      <c r="E64">
        <f t="shared" si="14"/>
        <v>27732543.988993727</v>
      </c>
      <c r="F64">
        <f t="shared" si="15"/>
        <v>2399009</v>
      </c>
      <c r="G64">
        <f t="shared" si="4"/>
        <v>1919208</v>
      </c>
      <c r="H64">
        <f t="shared" si="5"/>
        <v>1535366</v>
      </c>
      <c r="I64">
        <f t="shared" si="16"/>
        <v>13866271.994496863</v>
      </c>
      <c r="J64">
        <f t="shared" si="17"/>
        <v>1631327</v>
      </c>
      <c r="K64">
        <f xml:space="preserve"> $K$3 * hits_1_round_behind ^ A63</f>
        <v>81566305.849981546</v>
      </c>
      <c r="L64">
        <f t="shared" si="7"/>
        <v>815664</v>
      </c>
    </row>
    <row r="65" spans="1:12" x14ac:dyDescent="0.25">
      <c r="A65">
        <v>63</v>
      </c>
      <c r="B65">
        <f t="shared" si="11"/>
        <v>101957882.31247695</v>
      </c>
      <c r="C65">
        <f t="shared" si="12"/>
        <v>1529368234.6871543</v>
      </c>
      <c r="E65">
        <f t="shared" si="14"/>
        <v>34665679.98624216</v>
      </c>
      <c r="F65">
        <f t="shared" si="15"/>
        <v>2998762</v>
      </c>
      <c r="G65">
        <f t="shared" si="4"/>
        <v>2399009</v>
      </c>
      <c r="H65">
        <f t="shared" si="5"/>
        <v>1919208</v>
      </c>
      <c r="I65">
        <f t="shared" si="16"/>
        <v>17332839.99312108</v>
      </c>
      <c r="J65">
        <f t="shared" si="17"/>
        <v>2039158</v>
      </c>
      <c r="K65">
        <f xml:space="preserve"> $K$3 * hits_1_round_behind ^ A64</f>
        <v>101957882.31247695</v>
      </c>
      <c r="L65">
        <f t="shared" si="7"/>
        <v>1019579</v>
      </c>
    </row>
    <row r="66" spans="1:12" x14ac:dyDescent="0.25">
      <c r="A66">
        <v>64</v>
      </c>
      <c r="B66">
        <f t="shared" si="11"/>
        <v>127447352.8905962</v>
      </c>
      <c r="C66">
        <f t="shared" si="12"/>
        <v>1911710293.358943</v>
      </c>
      <c r="E66">
        <f t="shared" si="14"/>
        <v>43332099.982802704</v>
      </c>
      <c r="F66">
        <f t="shared" si="15"/>
        <v>3748452</v>
      </c>
      <c r="G66">
        <f t="shared" si="4"/>
        <v>2998762</v>
      </c>
      <c r="H66">
        <f t="shared" si="5"/>
        <v>2399009</v>
      </c>
      <c r="I66">
        <f t="shared" si="16"/>
        <v>21666049.991401352</v>
      </c>
      <c r="J66">
        <f t="shared" si="17"/>
        <v>2548948</v>
      </c>
      <c r="K66">
        <f xml:space="preserve"> $K$3 * hits_1_round_behind ^ A65</f>
        <v>127447352.8905962</v>
      </c>
      <c r="L66">
        <f t="shared" si="7"/>
        <v>1274474</v>
      </c>
    </row>
    <row r="67" spans="1:12" x14ac:dyDescent="0.25">
      <c r="A67">
        <v>65</v>
      </c>
      <c r="B67">
        <f t="shared" si="11"/>
        <v>159309191.11324525</v>
      </c>
      <c r="C67">
        <f t="shared" si="12"/>
        <v>2389637866.698679</v>
      </c>
      <c r="E67">
        <f t="shared" si="14"/>
        <v>54165124.978503384</v>
      </c>
      <c r="F67">
        <f t="shared" si="15"/>
        <v>4685565</v>
      </c>
      <c r="G67">
        <f t="shared" si="4"/>
        <v>3748452</v>
      </c>
      <c r="H67">
        <f t="shared" si="5"/>
        <v>2998762</v>
      </c>
      <c r="I67">
        <f t="shared" si="16"/>
        <v>27082562.489251692</v>
      </c>
      <c r="J67">
        <f t="shared" si="17"/>
        <v>3186184</v>
      </c>
      <c r="K67">
        <f xml:space="preserve"> $K$3 * hits_1_round_behind ^ A66</f>
        <v>159309191.11324525</v>
      </c>
      <c r="L67">
        <f t="shared" si="7"/>
        <v>1593092</v>
      </c>
    </row>
    <row r="68" spans="1:12" x14ac:dyDescent="0.25">
      <c r="A68">
        <v>66</v>
      </c>
      <c r="B68">
        <f t="shared" ref="B68:B102" si="18" xml:space="preserve"> $B$3 * hits_1_round_behind ^ A67</f>
        <v>199136488.89155659</v>
      </c>
      <c r="C68">
        <f t="shared" ref="C68:C102" si="19" xml:space="preserve"> $B$3*hits_1_round_behind^A67*brute_life_multiplier</f>
        <v>2987047333.3733487</v>
      </c>
      <c r="E68">
        <f t="shared" si="14"/>
        <v>67706406.223129243</v>
      </c>
      <c r="F68">
        <f t="shared" si="15"/>
        <v>5856956</v>
      </c>
      <c r="G68">
        <f t="shared" ref="G68:G92" si="20">ROUNDUP(B68/$E$4, 0)</f>
        <v>4685565</v>
      </c>
      <c r="H68">
        <f t="shared" ref="H68:H102" si="21">ROUNDUP(B68/$E$5, 0)</f>
        <v>3748452</v>
      </c>
      <c r="I68">
        <f t="shared" si="16"/>
        <v>33853203.111564621</v>
      </c>
      <c r="J68">
        <f t="shared" si="17"/>
        <v>3982730</v>
      </c>
      <c r="K68">
        <f xml:space="preserve"> $K$3 * hits_1_round_behind ^ A67</f>
        <v>199136488.89155659</v>
      </c>
      <c r="L68">
        <f t="shared" ref="L68:L102" si="22">ROUNDUP(B68/$K$3, 0)</f>
        <v>1991365</v>
      </c>
    </row>
    <row r="69" spans="1:12" x14ac:dyDescent="0.25">
      <c r="A69">
        <v>67</v>
      </c>
      <c r="B69">
        <f t="shared" si="18"/>
        <v>248920611.11444569</v>
      </c>
      <c r="C69">
        <f t="shared" si="19"/>
        <v>3733809166.7166853</v>
      </c>
      <c r="E69">
        <f t="shared" si="14"/>
        <v>84633007.778911531</v>
      </c>
      <c r="F69">
        <f t="shared" si="15"/>
        <v>7321195</v>
      </c>
      <c r="G69">
        <f t="shared" si="20"/>
        <v>5856956</v>
      </c>
      <c r="H69">
        <f t="shared" si="21"/>
        <v>4685565</v>
      </c>
      <c r="I69">
        <f t="shared" si="16"/>
        <v>42316503.889455765</v>
      </c>
      <c r="J69">
        <f t="shared" si="17"/>
        <v>4978413</v>
      </c>
      <c r="K69">
        <f xml:space="preserve"> $K$3 * hits_1_round_behind ^ A68</f>
        <v>248920611.11444569</v>
      </c>
      <c r="L69">
        <f t="shared" si="22"/>
        <v>2489207</v>
      </c>
    </row>
    <row r="70" spans="1:12" x14ac:dyDescent="0.25">
      <c r="A70">
        <v>68</v>
      </c>
      <c r="B70">
        <f t="shared" si="18"/>
        <v>311150763.89305711</v>
      </c>
      <c r="C70">
        <f t="shared" si="19"/>
        <v>4667261458.3958569</v>
      </c>
      <c r="E70">
        <f t="shared" si="14"/>
        <v>105791259.72363943</v>
      </c>
      <c r="F70">
        <f t="shared" si="15"/>
        <v>9151494</v>
      </c>
      <c r="G70">
        <f t="shared" si="20"/>
        <v>7321195</v>
      </c>
      <c r="H70">
        <f t="shared" si="21"/>
        <v>5856956</v>
      </c>
      <c r="I70">
        <f t="shared" si="16"/>
        <v>52895629.861819714</v>
      </c>
      <c r="J70">
        <f t="shared" si="17"/>
        <v>6223016</v>
      </c>
      <c r="K70">
        <f xml:space="preserve"> $K$3 * hits_1_round_behind ^ A69</f>
        <v>311150763.89305711</v>
      </c>
      <c r="L70">
        <f t="shared" si="22"/>
        <v>3111508</v>
      </c>
    </row>
    <row r="71" spans="1:12" x14ac:dyDescent="0.25">
      <c r="A71">
        <v>69</v>
      </c>
      <c r="B71">
        <f t="shared" si="18"/>
        <v>388938454.86632144</v>
      </c>
      <c r="C71">
        <f t="shared" si="19"/>
        <v>5834076822.9948215</v>
      </c>
      <c r="E71">
        <f t="shared" si="14"/>
        <v>132239074.65454929</v>
      </c>
      <c r="F71">
        <f t="shared" si="15"/>
        <v>11439367</v>
      </c>
      <c r="G71">
        <f t="shared" si="20"/>
        <v>9151494</v>
      </c>
      <c r="H71">
        <f t="shared" si="21"/>
        <v>7321195</v>
      </c>
      <c r="I71">
        <f t="shared" si="16"/>
        <v>66119537.327274643</v>
      </c>
      <c r="J71">
        <f t="shared" si="17"/>
        <v>7778770</v>
      </c>
      <c r="K71">
        <f xml:space="preserve"> $K$3 * hits_1_round_behind ^ A70</f>
        <v>388938454.86632144</v>
      </c>
      <c r="L71">
        <f t="shared" si="22"/>
        <v>3889385</v>
      </c>
    </row>
    <row r="72" spans="1:12" x14ac:dyDescent="0.25">
      <c r="A72">
        <v>70</v>
      </c>
      <c r="B72">
        <f t="shared" si="18"/>
        <v>486173068.58290172</v>
      </c>
      <c r="C72">
        <f t="shared" si="19"/>
        <v>7292596028.7435255</v>
      </c>
      <c r="E72">
        <f t="shared" si="14"/>
        <v>165298843.31818658</v>
      </c>
      <c r="F72">
        <f t="shared" si="15"/>
        <v>14299208</v>
      </c>
      <c r="G72">
        <f t="shared" si="20"/>
        <v>11439367</v>
      </c>
      <c r="H72">
        <f t="shared" si="21"/>
        <v>9151494</v>
      </c>
      <c r="I72">
        <f t="shared" si="16"/>
        <v>82649421.659093291</v>
      </c>
      <c r="J72">
        <f t="shared" si="17"/>
        <v>9723462</v>
      </c>
      <c r="K72">
        <f xml:space="preserve"> $K$3 * hits_1_round_behind ^ A71</f>
        <v>486173068.58290172</v>
      </c>
      <c r="L72">
        <f t="shared" si="22"/>
        <v>4861731</v>
      </c>
    </row>
    <row r="73" spans="1:12" x14ac:dyDescent="0.25">
      <c r="A73">
        <v>71</v>
      </c>
      <c r="B73">
        <f t="shared" si="18"/>
        <v>607716335.7286272</v>
      </c>
      <c r="C73">
        <f t="shared" si="19"/>
        <v>9115745035.929409</v>
      </c>
      <c r="E73">
        <f t="shared" si="14"/>
        <v>206623554.14773327</v>
      </c>
      <c r="F73">
        <f t="shared" si="15"/>
        <v>17874010</v>
      </c>
      <c r="G73">
        <f t="shared" si="20"/>
        <v>14299208</v>
      </c>
      <c r="H73">
        <f t="shared" si="21"/>
        <v>11439367</v>
      </c>
      <c r="I73">
        <f t="shared" si="16"/>
        <v>103311777.07386664</v>
      </c>
      <c r="J73">
        <f t="shared" si="17"/>
        <v>12154327</v>
      </c>
      <c r="K73">
        <f xml:space="preserve"> $K$3 * hits_1_round_behind ^ A72</f>
        <v>607716335.7286272</v>
      </c>
      <c r="L73">
        <f t="shared" si="22"/>
        <v>6077164</v>
      </c>
    </row>
    <row r="74" spans="1:12" x14ac:dyDescent="0.25">
      <c r="A74">
        <v>72</v>
      </c>
      <c r="B74">
        <f t="shared" si="18"/>
        <v>759645419.66078401</v>
      </c>
      <c r="C74">
        <f t="shared" si="19"/>
        <v>11394681294.91176</v>
      </c>
      <c r="E74">
        <f t="shared" si="14"/>
        <v>258279442.68466657</v>
      </c>
      <c r="F74">
        <f t="shared" si="15"/>
        <v>22342513</v>
      </c>
      <c r="G74">
        <f t="shared" si="20"/>
        <v>17874010</v>
      </c>
      <c r="H74">
        <f t="shared" si="21"/>
        <v>14299208</v>
      </c>
      <c r="I74">
        <f t="shared" si="16"/>
        <v>129139721.34233329</v>
      </c>
      <c r="J74">
        <f t="shared" si="17"/>
        <v>15192909</v>
      </c>
      <c r="K74">
        <f xml:space="preserve"> $K$3 * hits_1_round_behind ^ A73</f>
        <v>759645419.66078401</v>
      </c>
      <c r="L74">
        <f t="shared" si="22"/>
        <v>7596455</v>
      </c>
    </row>
    <row r="75" spans="1:12" x14ac:dyDescent="0.25">
      <c r="A75">
        <v>73</v>
      </c>
      <c r="B75">
        <f t="shared" si="18"/>
        <v>949556774.57597995</v>
      </c>
      <c r="C75">
        <f t="shared" si="19"/>
        <v>14243351618.6397</v>
      </c>
      <c r="E75">
        <f t="shared" si="14"/>
        <v>322849303.35583317</v>
      </c>
      <c r="F75">
        <f t="shared" si="15"/>
        <v>27928141</v>
      </c>
      <c r="G75">
        <f t="shared" si="20"/>
        <v>22342513</v>
      </c>
      <c r="H75">
        <f t="shared" si="21"/>
        <v>17874010</v>
      </c>
      <c r="I75">
        <f t="shared" si="16"/>
        <v>161424651.67791659</v>
      </c>
      <c r="J75">
        <f t="shared" si="17"/>
        <v>18991136</v>
      </c>
      <c r="K75">
        <f xml:space="preserve"> $K$3 * hits_1_round_behind ^ A74</f>
        <v>949556774.57597995</v>
      </c>
      <c r="L75">
        <f t="shared" si="22"/>
        <v>9495568</v>
      </c>
    </row>
    <row r="76" spans="1:12" x14ac:dyDescent="0.25">
      <c r="A76">
        <v>74</v>
      </c>
      <c r="B76">
        <f t="shared" si="18"/>
        <v>1186945968.219975</v>
      </c>
      <c r="C76">
        <f t="shared" si="19"/>
        <v>17804189523.299625</v>
      </c>
      <c r="E76">
        <f t="shared" si="14"/>
        <v>403561629.1947915</v>
      </c>
      <c r="F76">
        <f t="shared" si="15"/>
        <v>34910176</v>
      </c>
      <c r="G76">
        <f t="shared" si="20"/>
        <v>27928141</v>
      </c>
      <c r="H76">
        <f t="shared" si="21"/>
        <v>22342513</v>
      </c>
      <c r="I76">
        <f t="shared" si="16"/>
        <v>201780814.59739575</v>
      </c>
      <c r="J76">
        <f t="shared" si="17"/>
        <v>23738920</v>
      </c>
      <c r="K76">
        <f xml:space="preserve"> $K$3 * hits_1_round_behind ^ A75</f>
        <v>1186945968.219975</v>
      </c>
      <c r="L76">
        <f t="shared" si="22"/>
        <v>11869460</v>
      </c>
    </row>
    <row r="77" spans="1:12" x14ac:dyDescent="0.25">
      <c r="A77">
        <v>75</v>
      </c>
      <c r="B77">
        <f t="shared" si="18"/>
        <v>1483682460.2749689</v>
      </c>
      <c r="C77">
        <f t="shared" si="19"/>
        <v>22255236904.124535</v>
      </c>
      <c r="E77">
        <f t="shared" si="14"/>
        <v>504452036.49348938</v>
      </c>
      <c r="F77">
        <f t="shared" si="15"/>
        <v>43637720</v>
      </c>
      <c r="G77">
        <f t="shared" si="20"/>
        <v>34910176</v>
      </c>
      <c r="H77">
        <f t="shared" si="21"/>
        <v>27928141</v>
      </c>
      <c r="I77">
        <f t="shared" si="16"/>
        <v>252226018.24674469</v>
      </c>
      <c r="J77">
        <f t="shared" si="17"/>
        <v>29673650</v>
      </c>
      <c r="K77">
        <f xml:space="preserve"> $K$3 * hits_1_round_behind ^ A76</f>
        <v>1483682460.2749689</v>
      </c>
      <c r="L77">
        <f t="shared" si="22"/>
        <v>14836825</v>
      </c>
    </row>
    <row r="78" spans="1:12" x14ac:dyDescent="0.25">
      <c r="A78">
        <v>76</v>
      </c>
      <c r="B78">
        <f t="shared" si="18"/>
        <v>1854603075.3437109</v>
      </c>
      <c r="C78">
        <f t="shared" si="19"/>
        <v>27819046130.155663</v>
      </c>
      <c r="E78">
        <f t="shared" si="14"/>
        <v>630565045.6168617</v>
      </c>
      <c r="F78">
        <f t="shared" si="15"/>
        <v>54547150</v>
      </c>
      <c r="G78">
        <f t="shared" si="20"/>
        <v>43637720</v>
      </c>
      <c r="H78">
        <f t="shared" si="21"/>
        <v>34910176</v>
      </c>
      <c r="I78">
        <f t="shared" si="16"/>
        <v>315282522.80843085</v>
      </c>
      <c r="J78">
        <f t="shared" si="17"/>
        <v>37092062</v>
      </c>
      <c r="K78">
        <f xml:space="preserve"> $K$3 * hits_1_round_behind ^ A77</f>
        <v>1854603075.3437109</v>
      </c>
      <c r="L78">
        <f t="shared" si="22"/>
        <v>18546031</v>
      </c>
    </row>
    <row r="79" spans="1:12" x14ac:dyDescent="0.25">
      <c r="A79">
        <v>77</v>
      </c>
      <c r="B79">
        <f t="shared" si="18"/>
        <v>2318253844.1796389</v>
      </c>
      <c r="C79">
        <f t="shared" si="19"/>
        <v>34773807662.69458</v>
      </c>
      <c r="E79">
        <f t="shared" si="14"/>
        <v>788206307.02107716</v>
      </c>
      <c r="F79">
        <f t="shared" si="15"/>
        <v>68183937</v>
      </c>
      <c r="G79">
        <f t="shared" si="20"/>
        <v>54547150</v>
      </c>
      <c r="H79">
        <f t="shared" si="21"/>
        <v>43637720</v>
      </c>
      <c r="I79">
        <f t="shared" si="16"/>
        <v>394103153.51053858</v>
      </c>
      <c r="J79">
        <f t="shared" si="17"/>
        <v>46365077</v>
      </c>
      <c r="K79">
        <f xml:space="preserve"> $K$3 * hits_1_round_behind ^ A78</f>
        <v>2318253844.1796389</v>
      </c>
      <c r="L79">
        <f t="shared" si="22"/>
        <v>23182539</v>
      </c>
    </row>
    <row r="80" spans="1:12" x14ac:dyDescent="0.25">
      <c r="A80">
        <v>78</v>
      </c>
      <c r="B80">
        <f t="shared" si="18"/>
        <v>2897817305.2245483</v>
      </c>
      <c r="C80">
        <f t="shared" si="19"/>
        <v>43467259578.368225</v>
      </c>
      <c r="E80">
        <f t="shared" si="14"/>
        <v>985257883.77634645</v>
      </c>
      <c r="F80">
        <f t="shared" si="15"/>
        <v>85229921</v>
      </c>
      <c r="G80">
        <f t="shared" si="20"/>
        <v>68183937</v>
      </c>
      <c r="H80">
        <f t="shared" si="21"/>
        <v>54547150</v>
      </c>
      <c r="I80">
        <f t="shared" si="16"/>
        <v>492628941.88817322</v>
      </c>
      <c r="J80">
        <f t="shared" si="17"/>
        <v>57956347</v>
      </c>
      <c r="K80">
        <f xml:space="preserve"> $K$3 * hits_1_round_behind ^ A79</f>
        <v>2897817305.2245483</v>
      </c>
      <c r="L80">
        <f t="shared" si="22"/>
        <v>28978174</v>
      </c>
    </row>
    <row r="81" spans="1:12" x14ac:dyDescent="0.25">
      <c r="A81">
        <v>79</v>
      </c>
      <c r="B81">
        <f t="shared" si="18"/>
        <v>3622271631.5306859</v>
      </c>
      <c r="C81">
        <f t="shared" si="19"/>
        <v>54334074472.960289</v>
      </c>
      <c r="E81">
        <f t="shared" si="14"/>
        <v>1231572354.7204332</v>
      </c>
      <c r="F81">
        <f t="shared" si="15"/>
        <v>106537401</v>
      </c>
      <c r="G81">
        <f t="shared" si="20"/>
        <v>85229921</v>
      </c>
      <c r="H81">
        <f t="shared" si="21"/>
        <v>68183937</v>
      </c>
      <c r="I81">
        <f t="shared" si="16"/>
        <v>615786177.36021662</v>
      </c>
      <c r="J81">
        <f t="shared" si="17"/>
        <v>72445433</v>
      </c>
      <c r="K81">
        <f xml:space="preserve"> $K$3 * hits_1_round_behind ^ A80</f>
        <v>3622271631.5306859</v>
      </c>
      <c r="L81">
        <f t="shared" si="22"/>
        <v>36222717</v>
      </c>
    </row>
    <row r="82" spans="1:12" x14ac:dyDescent="0.25">
      <c r="A82">
        <v>80</v>
      </c>
      <c r="B82">
        <f t="shared" si="18"/>
        <v>4527839539.4133568</v>
      </c>
      <c r="C82">
        <f t="shared" si="19"/>
        <v>67917593091.200348</v>
      </c>
      <c r="E82">
        <f t="shared" si="14"/>
        <v>1539465443.4005413</v>
      </c>
      <c r="F82">
        <f t="shared" si="15"/>
        <v>133171752</v>
      </c>
      <c r="G82">
        <f t="shared" si="20"/>
        <v>106537401</v>
      </c>
      <c r="H82">
        <f t="shared" si="21"/>
        <v>85229921</v>
      </c>
      <c r="I82">
        <f t="shared" si="16"/>
        <v>769732721.70027065</v>
      </c>
      <c r="J82">
        <f t="shared" si="17"/>
        <v>90556791</v>
      </c>
      <c r="K82">
        <f xml:space="preserve"> $K$3 * hits_1_round_behind ^ A81</f>
        <v>4527839539.4133568</v>
      </c>
      <c r="L82">
        <f t="shared" si="22"/>
        <v>45278396</v>
      </c>
    </row>
    <row r="83" spans="1:12" x14ac:dyDescent="0.25">
      <c r="A83">
        <v>81</v>
      </c>
      <c r="B83">
        <f t="shared" si="18"/>
        <v>5659799424.266696</v>
      </c>
      <c r="C83">
        <f t="shared" si="19"/>
        <v>84896991364.000443</v>
      </c>
      <c r="E83">
        <f t="shared" si="14"/>
        <v>1924331804.2506766</v>
      </c>
      <c r="F83">
        <f t="shared" si="15"/>
        <v>166464689</v>
      </c>
      <c r="G83">
        <f t="shared" si="20"/>
        <v>133171752</v>
      </c>
      <c r="H83">
        <f t="shared" si="21"/>
        <v>106537401</v>
      </c>
      <c r="I83">
        <f t="shared" si="16"/>
        <v>962165902.12533832</v>
      </c>
      <c r="J83">
        <f t="shared" si="17"/>
        <v>113195989</v>
      </c>
      <c r="K83">
        <f xml:space="preserve"> $K$3 * hits_1_round_behind ^ A82</f>
        <v>5659799424.266696</v>
      </c>
      <c r="L83">
        <f t="shared" si="22"/>
        <v>56597995</v>
      </c>
    </row>
    <row r="84" spans="1:12" x14ac:dyDescent="0.25">
      <c r="A84">
        <v>82</v>
      </c>
      <c r="B84">
        <f t="shared" si="18"/>
        <v>7074749280.3333702</v>
      </c>
      <c r="C84">
        <f t="shared" si="19"/>
        <v>106121239205.00055</v>
      </c>
      <c r="E84">
        <f t="shared" si="14"/>
        <v>2405414755.3133459</v>
      </c>
      <c r="F84">
        <f t="shared" si="15"/>
        <v>208080862</v>
      </c>
      <c r="G84">
        <f t="shared" si="20"/>
        <v>166464689</v>
      </c>
      <c r="H84">
        <f t="shared" si="21"/>
        <v>133171752</v>
      </c>
      <c r="I84">
        <f t="shared" si="16"/>
        <v>1202707377.656673</v>
      </c>
      <c r="J84">
        <f t="shared" si="17"/>
        <v>141494986</v>
      </c>
      <c r="K84">
        <f xml:space="preserve"> $K$3 * hits_1_round_behind ^ A83</f>
        <v>7074749280.3333702</v>
      </c>
      <c r="L84">
        <f t="shared" si="22"/>
        <v>70747493</v>
      </c>
    </row>
    <row r="85" spans="1:12" x14ac:dyDescent="0.25">
      <c r="A85">
        <v>83</v>
      </c>
      <c r="B85">
        <f t="shared" si="18"/>
        <v>8843436600.4167118</v>
      </c>
      <c r="C85">
        <f t="shared" si="19"/>
        <v>132651549006.25067</v>
      </c>
      <c r="E85">
        <f t="shared" ref="E85:E102" si="23" xml:space="preserve"> base_damage * hits_1_round_behind ^ A84</f>
        <v>3006768444.1416821</v>
      </c>
      <c r="F85">
        <f t="shared" ref="F85:F102" si="24">ROUNDUP(B85/base_damage, 0)</f>
        <v>260101077</v>
      </c>
      <c r="G85">
        <f t="shared" si="20"/>
        <v>208080862</v>
      </c>
      <c r="H85">
        <f t="shared" si="21"/>
        <v>166464689</v>
      </c>
      <c r="I85">
        <f t="shared" ref="I85:I102" si="25">E85/2</f>
        <v>1503384222.0708411</v>
      </c>
      <c r="J85">
        <f t="shared" ref="J85:J102" si="26">ROUNDUP(B85/explosion_shot_base, 0)</f>
        <v>176868733</v>
      </c>
      <c r="K85">
        <f xml:space="preserve"> $K$3 * hits_1_round_behind ^ A84</f>
        <v>8843436600.4167118</v>
      </c>
      <c r="L85">
        <f t="shared" si="22"/>
        <v>88434367</v>
      </c>
    </row>
    <row r="86" spans="1:12" x14ac:dyDescent="0.25">
      <c r="A86">
        <v>84</v>
      </c>
      <c r="B86">
        <f t="shared" si="18"/>
        <v>11054295750.520891</v>
      </c>
      <c r="C86">
        <f t="shared" si="19"/>
        <v>165814436257.81335</v>
      </c>
      <c r="E86">
        <f t="shared" si="23"/>
        <v>3758460555.177103</v>
      </c>
      <c r="F86">
        <f t="shared" si="24"/>
        <v>325126346</v>
      </c>
      <c r="G86">
        <f t="shared" si="20"/>
        <v>260101077</v>
      </c>
      <c r="H86">
        <f t="shared" si="21"/>
        <v>208080862</v>
      </c>
      <c r="I86">
        <f t="shared" si="25"/>
        <v>1879230277.5885515</v>
      </c>
      <c r="J86">
        <f t="shared" si="26"/>
        <v>221085916</v>
      </c>
      <c r="K86">
        <f xml:space="preserve"> $K$3 * hits_1_round_behind ^ A85</f>
        <v>11054295750.520891</v>
      </c>
      <c r="L86">
        <f t="shared" si="22"/>
        <v>110542958</v>
      </c>
    </row>
    <row r="87" spans="1:12" x14ac:dyDescent="0.25">
      <c r="A87">
        <v>85</v>
      </c>
      <c r="B87">
        <f t="shared" si="18"/>
        <v>13817869688.151115</v>
      </c>
      <c r="C87">
        <f t="shared" si="19"/>
        <v>207268045322.26672</v>
      </c>
      <c r="E87">
        <f t="shared" si="23"/>
        <v>4698075693.9713793</v>
      </c>
      <c r="F87">
        <f t="shared" si="24"/>
        <v>406407933</v>
      </c>
      <c r="G87">
        <f t="shared" si="20"/>
        <v>325126346</v>
      </c>
      <c r="H87">
        <f t="shared" si="21"/>
        <v>260101077</v>
      </c>
      <c r="I87">
        <f t="shared" si="25"/>
        <v>2349037846.9856896</v>
      </c>
      <c r="J87">
        <f t="shared" si="26"/>
        <v>276357394</v>
      </c>
      <c r="K87">
        <f xml:space="preserve"> $K$3 * hits_1_round_behind ^ A86</f>
        <v>13817869688.151115</v>
      </c>
      <c r="L87">
        <f t="shared" si="22"/>
        <v>138178697</v>
      </c>
    </row>
    <row r="88" spans="1:12" x14ac:dyDescent="0.25">
      <c r="A88">
        <v>86</v>
      </c>
      <c r="B88">
        <f t="shared" si="18"/>
        <v>17272337110.188892</v>
      </c>
      <c r="C88">
        <f t="shared" si="19"/>
        <v>259085056652.83337</v>
      </c>
      <c r="E88">
        <f t="shared" si="23"/>
        <v>5872594617.4642239</v>
      </c>
      <c r="F88">
        <f t="shared" si="24"/>
        <v>508009916</v>
      </c>
      <c r="G88">
        <f t="shared" si="20"/>
        <v>406407933</v>
      </c>
      <c r="H88">
        <f t="shared" si="21"/>
        <v>325126346</v>
      </c>
      <c r="I88">
        <f t="shared" si="25"/>
        <v>2936297308.7321119</v>
      </c>
      <c r="J88">
        <f t="shared" si="26"/>
        <v>345446743</v>
      </c>
      <c r="K88">
        <f xml:space="preserve"> $K$3 * hits_1_round_behind ^ A87</f>
        <v>17272337110.188892</v>
      </c>
      <c r="L88">
        <f t="shared" si="22"/>
        <v>172723372</v>
      </c>
    </row>
    <row r="89" spans="1:12" x14ac:dyDescent="0.25">
      <c r="A89">
        <v>87</v>
      </c>
      <c r="B89">
        <f t="shared" si="18"/>
        <v>21590421387.736115</v>
      </c>
      <c r="C89">
        <f t="shared" si="19"/>
        <v>323856320816.04175</v>
      </c>
      <c r="E89">
        <f t="shared" si="23"/>
        <v>7340743271.8302794</v>
      </c>
      <c r="F89">
        <f t="shared" si="24"/>
        <v>635012394</v>
      </c>
      <c r="G89">
        <f t="shared" si="20"/>
        <v>508009916</v>
      </c>
      <c r="H89">
        <f t="shared" si="21"/>
        <v>406407933</v>
      </c>
      <c r="I89">
        <f t="shared" si="25"/>
        <v>3670371635.9151397</v>
      </c>
      <c r="J89">
        <f t="shared" si="26"/>
        <v>431808428</v>
      </c>
      <c r="K89">
        <f xml:space="preserve"> $K$3 * hits_1_round_behind ^ A88</f>
        <v>21590421387.736115</v>
      </c>
      <c r="L89">
        <f t="shared" si="22"/>
        <v>215904214</v>
      </c>
    </row>
    <row r="90" spans="1:12" x14ac:dyDescent="0.25">
      <c r="A90">
        <v>88</v>
      </c>
      <c r="B90">
        <f t="shared" si="18"/>
        <v>26988026734.670143</v>
      </c>
      <c r="C90">
        <f t="shared" si="19"/>
        <v>404820401020.05212</v>
      </c>
      <c r="E90">
        <f t="shared" si="23"/>
        <v>9175929089.7878494</v>
      </c>
      <c r="F90">
        <f t="shared" si="24"/>
        <v>793765493</v>
      </c>
      <c r="G90">
        <f t="shared" si="20"/>
        <v>635012394</v>
      </c>
      <c r="H90">
        <f t="shared" si="21"/>
        <v>508009916</v>
      </c>
      <c r="I90">
        <f t="shared" si="25"/>
        <v>4587964544.8939247</v>
      </c>
      <c r="J90">
        <f t="shared" si="26"/>
        <v>539760535</v>
      </c>
      <c r="K90">
        <f xml:space="preserve"> $K$3 * hits_1_round_behind ^ A89</f>
        <v>26988026734.670143</v>
      </c>
      <c r="L90">
        <f t="shared" si="22"/>
        <v>269880268</v>
      </c>
    </row>
    <row r="91" spans="1:12" x14ac:dyDescent="0.25">
      <c r="A91">
        <v>89</v>
      </c>
      <c r="B91">
        <f t="shared" si="18"/>
        <v>33735033418.337677</v>
      </c>
      <c r="C91">
        <f t="shared" si="19"/>
        <v>506025501275.06519</v>
      </c>
      <c r="E91">
        <f t="shared" si="23"/>
        <v>11469911362.23481</v>
      </c>
      <c r="F91">
        <f t="shared" si="24"/>
        <v>992206866</v>
      </c>
      <c r="G91">
        <f t="shared" si="20"/>
        <v>793765493</v>
      </c>
      <c r="H91">
        <f t="shared" si="21"/>
        <v>635012394</v>
      </c>
      <c r="I91">
        <f t="shared" si="25"/>
        <v>5734955681.1174049</v>
      </c>
      <c r="J91">
        <f t="shared" si="26"/>
        <v>674700669</v>
      </c>
      <c r="K91">
        <f xml:space="preserve"> $K$3 * hits_1_round_behind ^ A90</f>
        <v>33735033418.337677</v>
      </c>
      <c r="L91">
        <f t="shared" si="22"/>
        <v>337350335</v>
      </c>
    </row>
    <row r="92" spans="1:12" x14ac:dyDescent="0.25">
      <c r="A92">
        <v>90</v>
      </c>
      <c r="B92">
        <f t="shared" si="18"/>
        <v>42168791772.922104</v>
      </c>
      <c r="C92">
        <f t="shared" si="19"/>
        <v>632531876593.83154</v>
      </c>
      <c r="E92">
        <f t="shared" si="23"/>
        <v>14337389202.793516</v>
      </c>
      <c r="F92">
        <f t="shared" si="24"/>
        <v>1240258582</v>
      </c>
      <c r="G92">
        <f t="shared" si="20"/>
        <v>992206866</v>
      </c>
      <c r="H92">
        <f t="shared" si="21"/>
        <v>793765493</v>
      </c>
      <c r="I92">
        <f t="shared" si="25"/>
        <v>7168694601.3967581</v>
      </c>
      <c r="J92">
        <f t="shared" si="26"/>
        <v>843375836</v>
      </c>
      <c r="K92">
        <f xml:space="preserve"> $K$3 * hits_1_round_behind ^ A91</f>
        <v>42168791772.922104</v>
      </c>
      <c r="L92">
        <f t="shared" si="22"/>
        <v>421687918</v>
      </c>
    </row>
    <row r="93" spans="1:12" x14ac:dyDescent="0.25">
      <c r="A93">
        <v>91</v>
      </c>
      <c r="B93">
        <f t="shared" si="18"/>
        <v>52710989716.152626</v>
      </c>
      <c r="C93">
        <f t="shared" si="19"/>
        <v>790664845742.28943</v>
      </c>
      <c r="E93">
        <f t="shared" si="23"/>
        <v>17921736503.491894</v>
      </c>
      <c r="F93">
        <f t="shared" si="24"/>
        <v>1550323227</v>
      </c>
      <c r="G93">
        <f>ROUNDUP(B93/$E$4, 0)</f>
        <v>1240258582</v>
      </c>
      <c r="H93">
        <f t="shared" si="21"/>
        <v>992206866</v>
      </c>
      <c r="I93">
        <f t="shared" si="25"/>
        <v>8960868251.7459469</v>
      </c>
      <c r="J93">
        <f t="shared" si="26"/>
        <v>1054219795</v>
      </c>
      <c r="K93">
        <f xml:space="preserve"> $K$3 * hits_1_round_behind ^ A92</f>
        <v>52710989716.152626</v>
      </c>
      <c r="L93">
        <f t="shared" si="22"/>
        <v>527109898</v>
      </c>
    </row>
    <row r="94" spans="1:12" x14ac:dyDescent="0.25">
      <c r="A94">
        <v>92</v>
      </c>
      <c r="B94">
        <f t="shared" si="18"/>
        <v>65888737145.190788</v>
      </c>
      <c r="C94">
        <f t="shared" si="19"/>
        <v>988331057177.86182</v>
      </c>
      <c r="E94">
        <f t="shared" si="23"/>
        <v>22402170629.364868</v>
      </c>
      <c r="F94">
        <f t="shared" si="24"/>
        <v>1937904034</v>
      </c>
      <c r="G94">
        <f t="shared" ref="G94:G102" si="27">ROUNDUP(B94/$E$4, 0)</f>
        <v>1550323227</v>
      </c>
      <c r="H94">
        <f t="shared" si="21"/>
        <v>1240258582</v>
      </c>
      <c r="I94">
        <f t="shared" si="25"/>
        <v>11201085314.682434</v>
      </c>
      <c r="J94">
        <f t="shared" si="26"/>
        <v>1317774743</v>
      </c>
      <c r="K94">
        <f xml:space="preserve"> $K$3 * hits_1_round_behind ^ A93</f>
        <v>65888737145.190788</v>
      </c>
      <c r="L94">
        <f t="shared" si="22"/>
        <v>658887372</v>
      </c>
    </row>
    <row r="95" spans="1:12" x14ac:dyDescent="0.25">
      <c r="A95">
        <v>93</v>
      </c>
      <c r="B95">
        <f t="shared" si="18"/>
        <v>82360921431.48848</v>
      </c>
      <c r="C95">
        <f t="shared" si="19"/>
        <v>1235413821472.3271</v>
      </c>
      <c r="E95">
        <f t="shared" si="23"/>
        <v>28002713286.706081</v>
      </c>
      <c r="F95">
        <f t="shared" si="24"/>
        <v>2422380043</v>
      </c>
      <c r="G95">
        <f t="shared" si="27"/>
        <v>1937904034</v>
      </c>
      <c r="H95">
        <f t="shared" si="21"/>
        <v>1550323227</v>
      </c>
      <c r="I95">
        <f t="shared" si="25"/>
        <v>14001356643.353041</v>
      </c>
      <c r="J95">
        <f t="shared" si="26"/>
        <v>1647218429</v>
      </c>
      <c r="K95">
        <f xml:space="preserve"> $K$3 * hits_1_round_behind ^ A94</f>
        <v>82360921431.48848</v>
      </c>
      <c r="L95">
        <f t="shared" si="22"/>
        <v>823609215</v>
      </c>
    </row>
    <row r="96" spans="1:12" x14ac:dyDescent="0.25">
      <c r="A96">
        <v>94</v>
      </c>
      <c r="B96">
        <f t="shared" si="18"/>
        <v>102951151789.36058</v>
      </c>
      <c r="C96">
        <f t="shared" si="19"/>
        <v>1544267276840.4087</v>
      </c>
      <c r="E96">
        <f t="shared" si="23"/>
        <v>35003391608.382599</v>
      </c>
      <c r="F96">
        <f t="shared" si="24"/>
        <v>3027975053</v>
      </c>
      <c r="G96">
        <f t="shared" si="27"/>
        <v>2422380043</v>
      </c>
      <c r="H96">
        <f t="shared" si="21"/>
        <v>1937904034</v>
      </c>
      <c r="I96">
        <f t="shared" si="25"/>
        <v>17501695804.191299</v>
      </c>
      <c r="J96">
        <f t="shared" si="26"/>
        <v>2059023036</v>
      </c>
      <c r="K96">
        <f xml:space="preserve"> $K$3 * hits_1_round_behind ^ A95</f>
        <v>102951151789.36058</v>
      </c>
      <c r="L96">
        <f t="shared" si="22"/>
        <v>1029511518</v>
      </c>
    </row>
    <row r="97" spans="1:12" x14ac:dyDescent="0.25">
      <c r="A97">
        <v>95</v>
      </c>
      <c r="B97">
        <f t="shared" si="18"/>
        <v>128688939736.70074</v>
      </c>
      <c r="C97">
        <f t="shared" si="19"/>
        <v>1930334096050.5112</v>
      </c>
      <c r="E97">
        <f t="shared" si="23"/>
        <v>43754239510.478256</v>
      </c>
      <c r="F97">
        <f t="shared" si="24"/>
        <v>3784968816</v>
      </c>
      <c r="G97">
        <f t="shared" si="27"/>
        <v>3027975053</v>
      </c>
      <c r="H97">
        <f t="shared" si="21"/>
        <v>2422380043</v>
      </c>
      <c r="I97">
        <f t="shared" si="25"/>
        <v>21877119755.239128</v>
      </c>
      <c r="J97">
        <f t="shared" si="26"/>
        <v>2573778795</v>
      </c>
      <c r="K97">
        <f xml:space="preserve"> $K$3 * hits_1_round_behind ^ A96</f>
        <v>128688939736.70074</v>
      </c>
      <c r="L97">
        <f t="shared" si="22"/>
        <v>1286889398</v>
      </c>
    </row>
    <row r="98" spans="1:12" x14ac:dyDescent="0.25">
      <c r="A98">
        <v>96</v>
      </c>
      <c r="B98">
        <f t="shared" si="18"/>
        <v>160861174670.87592</v>
      </c>
      <c r="C98">
        <f t="shared" si="19"/>
        <v>2412917620063.1387</v>
      </c>
      <c r="E98">
        <f t="shared" si="23"/>
        <v>54692799388.097816</v>
      </c>
      <c r="F98">
        <f t="shared" si="24"/>
        <v>4731211020</v>
      </c>
      <c r="G98">
        <f t="shared" si="27"/>
        <v>3784968816</v>
      </c>
      <c r="H98">
        <f t="shared" si="21"/>
        <v>3027975053</v>
      </c>
      <c r="I98">
        <f t="shared" si="25"/>
        <v>27346399694.048908</v>
      </c>
      <c r="J98">
        <f t="shared" si="26"/>
        <v>3217223494</v>
      </c>
      <c r="K98">
        <f xml:space="preserve"> $K$3 * hits_1_round_behind ^ A97</f>
        <v>160861174670.87592</v>
      </c>
      <c r="L98">
        <f t="shared" si="22"/>
        <v>1608611747</v>
      </c>
    </row>
    <row r="99" spans="1:12" x14ac:dyDescent="0.25">
      <c r="A99">
        <v>97</v>
      </c>
      <c r="B99">
        <f t="shared" si="18"/>
        <v>201076468338.59491</v>
      </c>
      <c r="C99">
        <f t="shared" si="19"/>
        <v>3016147025078.9238</v>
      </c>
      <c r="E99">
        <f t="shared" si="23"/>
        <v>68365999235.122269</v>
      </c>
      <c r="F99">
        <f t="shared" si="24"/>
        <v>5914013775</v>
      </c>
      <c r="G99">
        <f t="shared" si="27"/>
        <v>4731211020</v>
      </c>
      <c r="H99">
        <f t="shared" si="21"/>
        <v>3784968816</v>
      </c>
      <c r="I99">
        <f t="shared" si="25"/>
        <v>34182999617.561134</v>
      </c>
      <c r="J99">
        <f t="shared" si="26"/>
        <v>4021529367</v>
      </c>
      <c r="K99">
        <f xml:space="preserve"> $K$3 * hits_1_round_behind ^ A98</f>
        <v>201076468338.59491</v>
      </c>
      <c r="L99">
        <f t="shared" si="22"/>
        <v>2010764684</v>
      </c>
    </row>
    <row r="100" spans="1:12" x14ac:dyDescent="0.25">
      <c r="A100">
        <v>98</v>
      </c>
      <c r="B100">
        <f t="shared" si="18"/>
        <v>251345585423.24365</v>
      </c>
      <c r="C100">
        <f t="shared" si="19"/>
        <v>3770183781348.6548</v>
      </c>
      <c r="E100">
        <f t="shared" si="23"/>
        <v>85457499043.902847</v>
      </c>
      <c r="F100">
        <f t="shared" si="24"/>
        <v>7392517219</v>
      </c>
      <c r="G100">
        <f t="shared" si="27"/>
        <v>5914013775</v>
      </c>
      <c r="H100">
        <f t="shared" si="21"/>
        <v>4731211020</v>
      </c>
      <c r="I100">
        <f t="shared" si="25"/>
        <v>42728749521.951424</v>
      </c>
      <c r="J100">
        <f t="shared" si="26"/>
        <v>5026911709</v>
      </c>
      <c r="K100">
        <f xml:space="preserve"> $K$3 * hits_1_round_behind ^ A99</f>
        <v>251345585423.24365</v>
      </c>
      <c r="L100">
        <f t="shared" si="22"/>
        <v>2513455855</v>
      </c>
    </row>
    <row r="101" spans="1:12" x14ac:dyDescent="0.25">
      <c r="A101">
        <v>99</v>
      </c>
      <c r="B101">
        <f t="shared" si="18"/>
        <v>314181981779.05457</v>
      </c>
      <c r="C101">
        <f t="shared" si="19"/>
        <v>4712729726685.8184</v>
      </c>
      <c r="E101">
        <f t="shared" si="23"/>
        <v>106821873804.87856</v>
      </c>
      <c r="F101">
        <f t="shared" si="24"/>
        <v>9240646523</v>
      </c>
      <c r="G101">
        <f t="shared" si="27"/>
        <v>7392517219</v>
      </c>
      <c r="H101">
        <f t="shared" si="21"/>
        <v>5914013775</v>
      </c>
      <c r="I101">
        <f t="shared" si="25"/>
        <v>53410936902.439278</v>
      </c>
      <c r="J101">
        <f t="shared" si="26"/>
        <v>6283639636</v>
      </c>
      <c r="K101">
        <f xml:space="preserve"> $K$3 * hits_1_round_behind ^ A100</f>
        <v>314181981779.05457</v>
      </c>
      <c r="L101">
        <f t="shared" si="22"/>
        <v>3141819818</v>
      </c>
    </row>
    <row r="102" spans="1:12" x14ac:dyDescent="0.25">
      <c r="A102">
        <v>100</v>
      </c>
      <c r="B102">
        <f t="shared" si="18"/>
        <v>392727477223.81818</v>
      </c>
      <c r="C102">
        <f t="shared" si="19"/>
        <v>5890912158357.2725</v>
      </c>
      <c r="E102">
        <f t="shared" si="23"/>
        <v>133527342256.09818</v>
      </c>
      <c r="F102">
        <f t="shared" si="24"/>
        <v>11550808154</v>
      </c>
      <c r="G102">
        <f t="shared" si="27"/>
        <v>9240646523</v>
      </c>
      <c r="H102">
        <f t="shared" si="21"/>
        <v>7392517219</v>
      </c>
      <c r="I102">
        <f t="shared" si="25"/>
        <v>66763671128.049088</v>
      </c>
      <c r="J102">
        <f t="shared" si="26"/>
        <v>7854549545</v>
      </c>
      <c r="K102">
        <f xml:space="preserve"> $K$3 * hits_1_round_behind ^ A101</f>
        <v>392727477223.81818</v>
      </c>
      <c r="L102">
        <f t="shared" si="22"/>
        <v>3927274773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" sqref="B2"/>
    </sheetView>
  </sheetViews>
  <sheetFormatPr baseColWidth="10" defaultRowHeight="15" x14ac:dyDescent="0.25"/>
  <sheetData>
    <row r="1" spans="1:21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</row>
    <row r="4" spans="1:21" x14ac:dyDescent="0.25">
      <c r="A4">
        <v>3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</row>
    <row r="5" spans="1:21" x14ac:dyDescent="0.25">
      <c r="A5">
        <v>4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</row>
    <row r="6" spans="1:21" x14ac:dyDescent="0.25">
      <c r="A6">
        <v>5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</row>
    <row r="7" spans="1:21" x14ac:dyDescent="0.25">
      <c r="A7">
        <v>6</v>
      </c>
      <c r="G7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</row>
    <row r="8" spans="1:21" x14ac:dyDescent="0.25">
      <c r="A8">
        <v>7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  <c r="Q8">
        <v>10</v>
      </c>
      <c r="R8">
        <v>11</v>
      </c>
      <c r="S8">
        <v>12</v>
      </c>
      <c r="T8">
        <v>13</v>
      </c>
      <c r="U8">
        <v>14</v>
      </c>
    </row>
    <row r="9" spans="1:21" x14ac:dyDescent="0.25">
      <c r="A9">
        <v>8</v>
      </c>
      <c r="I9">
        <v>1</v>
      </c>
      <c r="J9">
        <v>2</v>
      </c>
      <c r="K9">
        <v>3</v>
      </c>
      <c r="L9">
        <v>4</v>
      </c>
      <c r="M9">
        <v>5</v>
      </c>
      <c r="N9">
        <v>6</v>
      </c>
      <c r="O9">
        <v>7</v>
      </c>
      <c r="P9">
        <v>8</v>
      </c>
      <c r="Q9">
        <v>9</v>
      </c>
      <c r="R9">
        <v>10</v>
      </c>
      <c r="S9">
        <v>11</v>
      </c>
      <c r="T9">
        <v>12</v>
      </c>
      <c r="U9">
        <v>13</v>
      </c>
    </row>
    <row r="10" spans="1:21" x14ac:dyDescent="0.25">
      <c r="A10">
        <v>9</v>
      </c>
      <c r="J10">
        <v>1</v>
      </c>
      <c r="K10">
        <v>2</v>
      </c>
      <c r="L10">
        <v>3</v>
      </c>
      <c r="M10">
        <v>4</v>
      </c>
      <c r="N10">
        <v>5</v>
      </c>
      <c r="O10">
        <v>6</v>
      </c>
      <c r="P10">
        <v>7</v>
      </c>
      <c r="Q10">
        <v>8</v>
      </c>
      <c r="R10">
        <v>9</v>
      </c>
      <c r="S10">
        <v>10</v>
      </c>
      <c r="T10">
        <v>11</v>
      </c>
      <c r="U10">
        <v>12</v>
      </c>
    </row>
    <row r="11" spans="1:21" x14ac:dyDescent="0.25">
      <c r="A11">
        <v>10</v>
      </c>
      <c r="K11">
        <v>1</v>
      </c>
      <c r="L11">
        <v>2</v>
      </c>
      <c r="M11">
        <v>3</v>
      </c>
      <c r="N11">
        <v>4</v>
      </c>
      <c r="O11">
        <v>5</v>
      </c>
      <c r="P11">
        <v>6</v>
      </c>
      <c r="Q11">
        <v>7</v>
      </c>
      <c r="R11">
        <v>8</v>
      </c>
      <c r="S11">
        <v>9</v>
      </c>
      <c r="T11">
        <v>10</v>
      </c>
      <c r="U11">
        <v>11</v>
      </c>
    </row>
    <row r="12" spans="1:21" x14ac:dyDescent="0.25">
      <c r="A12">
        <v>11</v>
      </c>
      <c r="L12">
        <v>1</v>
      </c>
      <c r="M12">
        <v>2</v>
      </c>
      <c r="N12">
        <v>3</v>
      </c>
      <c r="O12">
        <v>4</v>
      </c>
      <c r="P12">
        <v>5</v>
      </c>
      <c r="Q12">
        <v>6</v>
      </c>
      <c r="R12">
        <v>7</v>
      </c>
      <c r="S12">
        <v>8</v>
      </c>
      <c r="T12">
        <v>9</v>
      </c>
      <c r="U12">
        <v>10</v>
      </c>
    </row>
    <row r="13" spans="1:21" x14ac:dyDescent="0.25">
      <c r="A13">
        <v>12</v>
      </c>
      <c r="M13">
        <v>1</v>
      </c>
      <c r="N13">
        <v>2</v>
      </c>
      <c r="O13">
        <v>3</v>
      </c>
      <c r="P13">
        <v>4</v>
      </c>
      <c r="Q13">
        <v>5</v>
      </c>
      <c r="R13">
        <v>6</v>
      </c>
      <c r="S13">
        <v>7</v>
      </c>
      <c r="T13">
        <v>8</v>
      </c>
      <c r="U13">
        <v>9</v>
      </c>
    </row>
    <row r="14" spans="1:21" x14ac:dyDescent="0.25">
      <c r="A14">
        <v>13</v>
      </c>
      <c r="N14">
        <v>1</v>
      </c>
      <c r="O14">
        <v>2</v>
      </c>
      <c r="P14">
        <v>3</v>
      </c>
      <c r="Q14">
        <v>4</v>
      </c>
      <c r="R14">
        <v>5</v>
      </c>
      <c r="S14">
        <v>6</v>
      </c>
      <c r="T14">
        <v>7</v>
      </c>
      <c r="U14">
        <v>8</v>
      </c>
    </row>
    <row r="15" spans="1:21" x14ac:dyDescent="0.25">
      <c r="A15">
        <v>14</v>
      </c>
      <c r="O15">
        <v>1</v>
      </c>
      <c r="P15">
        <v>2</v>
      </c>
      <c r="Q15">
        <v>3</v>
      </c>
      <c r="R15">
        <v>4</v>
      </c>
      <c r="S15">
        <v>5</v>
      </c>
      <c r="T15">
        <v>6</v>
      </c>
      <c r="U15">
        <v>7</v>
      </c>
    </row>
    <row r="16" spans="1:21" x14ac:dyDescent="0.25">
      <c r="A16">
        <v>15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</row>
    <row r="17" spans="1:21" x14ac:dyDescent="0.25">
      <c r="A17">
        <v>16</v>
      </c>
      <c r="Q17">
        <v>1</v>
      </c>
      <c r="R17">
        <v>2</v>
      </c>
      <c r="S17">
        <v>3</v>
      </c>
      <c r="T17">
        <v>4</v>
      </c>
      <c r="U17">
        <v>5</v>
      </c>
    </row>
    <row r="18" spans="1:21" x14ac:dyDescent="0.25">
      <c r="A18">
        <v>17</v>
      </c>
      <c r="R18">
        <v>1</v>
      </c>
      <c r="S18">
        <v>2</v>
      </c>
      <c r="T18">
        <v>3</v>
      </c>
      <c r="U18">
        <v>4</v>
      </c>
    </row>
    <row r="19" spans="1:21" x14ac:dyDescent="0.25">
      <c r="A19">
        <v>18</v>
      </c>
      <c r="S19">
        <v>1</v>
      </c>
      <c r="T19">
        <v>2</v>
      </c>
      <c r="U19">
        <v>3</v>
      </c>
    </row>
    <row r="20" spans="1:21" x14ac:dyDescent="0.25">
      <c r="A20">
        <v>19</v>
      </c>
      <c r="T20">
        <v>1</v>
      </c>
      <c r="U20">
        <v>2</v>
      </c>
    </row>
    <row r="21" spans="1:21" x14ac:dyDescent="0.25">
      <c r="A21">
        <v>20</v>
      </c>
      <c r="U21">
        <v>1</v>
      </c>
    </row>
    <row r="23" spans="1:21" x14ac:dyDescent="0.25">
      <c r="A23" t="s">
        <v>13</v>
      </c>
    </row>
    <row r="24" spans="1:21" x14ac:dyDescent="0.25">
      <c r="A24" t="s">
        <v>14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F3" sqref="F3"/>
    </sheetView>
  </sheetViews>
  <sheetFormatPr baseColWidth="10" defaultRowHeight="15" x14ac:dyDescent="0.25"/>
  <sheetData>
    <row r="1" spans="1:21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B3">
        <v>0.5</v>
      </c>
      <c r="C3">
        <v>1</v>
      </c>
      <c r="D3">
        <v>1.5</v>
      </c>
      <c r="E3">
        <v>2</v>
      </c>
      <c r="F3">
        <v>2.5</v>
      </c>
      <c r="G3">
        <v>3</v>
      </c>
      <c r="H3">
        <v>3.5</v>
      </c>
      <c r="I3">
        <v>4</v>
      </c>
      <c r="J3">
        <v>4.5</v>
      </c>
      <c r="K3">
        <v>5</v>
      </c>
      <c r="L3">
        <v>5.5</v>
      </c>
      <c r="M3">
        <v>6</v>
      </c>
      <c r="N3">
        <v>6.5</v>
      </c>
      <c r="O3">
        <v>7</v>
      </c>
      <c r="P3">
        <v>7.5</v>
      </c>
      <c r="Q3">
        <v>8</v>
      </c>
      <c r="R3">
        <v>8.5</v>
      </c>
      <c r="S3">
        <v>9</v>
      </c>
      <c r="T3">
        <v>9.5</v>
      </c>
      <c r="U3">
        <v>10</v>
      </c>
    </row>
    <row r="4" spans="1:21" x14ac:dyDescent="0.25">
      <c r="A4">
        <v>3</v>
      </c>
      <c r="D4">
        <v>1</v>
      </c>
    </row>
    <row r="5" spans="1:21" x14ac:dyDescent="0.25">
      <c r="A5">
        <v>4</v>
      </c>
      <c r="B5">
        <v>0.25</v>
      </c>
      <c r="C5">
        <v>0.5</v>
      </c>
      <c r="D5">
        <v>0.75</v>
      </c>
      <c r="E5">
        <v>1</v>
      </c>
      <c r="F5">
        <v>1.25</v>
      </c>
      <c r="G5">
        <v>1.5</v>
      </c>
      <c r="H5">
        <v>1.75</v>
      </c>
      <c r="I5">
        <v>2</v>
      </c>
      <c r="J5">
        <v>2.25</v>
      </c>
      <c r="K5">
        <v>2.5</v>
      </c>
      <c r="L5">
        <v>2.75</v>
      </c>
      <c r="M5">
        <v>3</v>
      </c>
      <c r="N5">
        <v>3.25</v>
      </c>
      <c r="O5">
        <v>3.5</v>
      </c>
      <c r="P5">
        <v>3.75</v>
      </c>
      <c r="Q5">
        <v>4</v>
      </c>
      <c r="R5">
        <v>4.25</v>
      </c>
      <c r="S5">
        <v>4.5</v>
      </c>
      <c r="T5">
        <v>4.75</v>
      </c>
      <c r="U5">
        <v>5</v>
      </c>
    </row>
    <row r="6" spans="1:21" x14ac:dyDescent="0.25">
      <c r="A6">
        <v>5</v>
      </c>
    </row>
    <row r="7" spans="1:21" x14ac:dyDescent="0.25">
      <c r="A7">
        <v>6</v>
      </c>
    </row>
    <row r="8" spans="1:21" x14ac:dyDescent="0.25">
      <c r="A8">
        <v>7</v>
      </c>
    </row>
    <row r="9" spans="1:21" x14ac:dyDescent="0.25">
      <c r="A9">
        <v>8</v>
      </c>
    </row>
    <row r="10" spans="1:21" x14ac:dyDescent="0.25">
      <c r="A10">
        <v>9</v>
      </c>
    </row>
    <row r="11" spans="1:21" x14ac:dyDescent="0.25">
      <c r="A11">
        <v>10</v>
      </c>
    </row>
    <row r="12" spans="1:21" x14ac:dyDescent="0.25">
      <c r="A12">
        <v>11</v>
      </c>
    </row>
    <row r="13" spans="1:21" x14ac:dyDescent="0.25">
      <c r="A13">
        <v>12</v>
      </c>
    </row>
    <row r="14" spans="1:21" x14ac:dyDescent="0.25">
      <c r="A14">
        <v>13</v>
      </c>
    </row>
    <row r="15" spans="1:21" x14ac:dyDescent="0.25">
      <c r="A15">
        <v>14</v>
      </c>
    </row>
    <row r="16" spans="1:2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3" spans="1:1" x14ac:dyDescent="0.25">
      <c r="A23" t="s">
        <v>13</v>
      </c>
    </row>
    <row r="24" spans="1:1" x14ac:dyDescent="0.25">
      <c r="A24" t="s">
        <v>14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4" sqref="H4"/>
    </sheetView>
  </sheetViews>
  <sheetFormatPr baseColWidth="10" defaultRowHeight="15" x14ac:dyDescent="0.25"/>
  <sheetData>
    <row r="1" spans="1:9" x14ac:dyDescent="0.25">
      <c r="A1" t="s">
        <v>20</v>
      </c>
      <c r="B1" t="s">
        <v>21</v>
      </c>
      <c r="D1" t="s">
        <v>15</v>
      </c>
      <c r="E1" t="s">
        <v>16</v>
      </c>
    </row>
    <row r="2" spans="1:9" x14ac:dyDescent="0.25">
      <c r="A2">
        <v>1</v>
      </c>
      <c r="B2">
        <v>4</v>
      </c>
      <c r="D2">
        <v>1</v>
      </c>
      <c r="E2">
        <v>2</v>
      </c>
      <c r="G2" t="s">
        <v>17</v>
      </c>
      <c r="H2">
        <v>1</v>
      </c>
    </row>
    <row r="3" spans="1:9" x14ac:dyDescent="0.25">
      <c r="G3" t="s">
        <v>22</v>
      </c>
      <c r="H3" s="2">
        <f>D2</f>
        <v>1</v>
      </c>
    </row>
    <row r="4" spans="1:9" x14ac:dyDescent="0.25">
      <c r="G4" t="s">
        <v>18</v>
      </c>
      <c r="H4">
        <v>1</v>
      </c>
    </row>
    <row r="5" spans="1:9" x14ac:dyDescent="0.25">
      <c r="G5" t="s">
        <v>23</v>
      </c>
      <c r="H5">
        <f>A2</f>
        <v>1</v>
      </c>
    </row>
    <row r="6" spans="1:9" x14ac:dyDescent="0.25">
      <c r="G6" t="s">
        <v>7</v>
      </c>
      <c r="H6">
        <f>MAX(((H4-H2)+1 )*H3* H5, 1)</f>
        <v>1</v>
      </c>
      <c r="I6" t="s">
        <v>19</v>
      </c>
    </row>
    <row r="8" spans="1:9" x14ac:dyDescent="0.25">
      <c r="G8" t="s">
        <v>25</v>
      </c>
      <c r="H8">
        <v>1</v>
      </c>
    </row>
    <row r="9" spans="1:9" x14ac:dyDescent="0.25">
      <c r="G9" t="s">
        <v>24</v>
      </c>
      <c r="H9">
        <f xml:space="preserve"> H8 /H6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Hoja3 (2)</vt:lpstr>
      <vt:lpstr>Hoja3</vt:lpstr>
      <vt:lpstr>Hoja5</vt:lpstr>
      <vt:lpstr>base_damage</vt:lpstr>
      <vt:lpstr>brute_life_multiplier</vt:lpstr>
      <vt:lpstr>explosion_shot_base</vt:lpstr>
      <vt:lpstr>hits_1_round_behind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 Montagut</dc:creator>
  <cp:lastModifiedBy>Jaume Montagut</cp:lastModifiedBy>
  <dcterms:created xsi:type="dcterms:W3CDTF">2019-05-11T10:16:05Z</dcterms:created>
  <dcterms:modified xsi:type="dcterms:W3CDTF">2019-05-19T19:01:04Z</dcterms:modified>
</cp:coreProperties>
</file>