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ume\Desktop\Uni repos\Tankerfield\docs\Balance\"/>
    </mc:Choice>
  </mc:AlternateContent>
  <xr:revisionPtr revIDLastSave="0" documentId="13_ncr:1_{D160D7CE-E007-428E-9ED1-C62D1E1EA711}" xr6:coauthVersionLast="43" xr6:coauthVersionMax="43" xr10:uidLastSave="{00000000-0000-0000-0000-000000000000}"/>
  <bookViews>
    <workbookView xWindow="1950" yWindow="1950" windowWidth="15375" windowHeight="7875" xr2:uid="{00000000-000D-0000-FFFF-FFFF00000000}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Hoja1!$R$2</definedName>
    <definedName name="explosion_shot_base">Hoja1!$L$3</definedName>
    <definedName name="hits_1_round_behind">Hoja1!$R$1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I4" i="1"/>
  <c r="I5" i="1" s="1"/>
  <c r="I6" i="1" s="1"/>
  <c r="I3" i="1"/>
  <c r="I7" i="1" l="1"/>
  <c r="B3" i="1"/>
  <c r="J3" i="1" l="1"/>
  <c r="K3" i="1"/>
  <c r="I8" i="1"/>
  <c r="U3" i="1"/>
  <c r="U4" i="1" s="1"/>
  <c r="U2" i="1"/>
  <c r="I9" i="1" l="1"/>
  <c r="H3" i="5"/>
  <c r="H5" i="5"/>
  <c r="I10" i="1" l="1"/>
  <c r="H6" i="5"/>
  <c r="H9" i="5" s="1"/>
  <c r="I11" i="1" l="1"/>
  <c r="E99" i="1"/>
  <c r="L99" i="1" s="1"/>
  <c r="E97" i="1"/>
  <c r="L97" i="1" s="1"/>
  <c r="E102" i="1"/>
  <c r="L102" i="1" s="1"/>
  <c r="E84" i="1"/>
  <c r="L84" i="1" s="1"/>
  <c r="E100" i="1"/>
  <c r="L100" i="1" s="1"/>
  <c r="E95" i="1"/>
  <c r="L95" i="1" s="1"/>
  <c r="E87" i="1"/>
  <c r="L87" i="1" s="1"/>
  <c r="E90" i="1"/>
  <c r="L90" i="1" s="1"/>
  <c r="E62" i="1"/>
  <c r="L62" i="1" s="1"/>
  <c r="E65" i="1"/>
  <c r="L65" i="1" s="1"/>
  <c r="E68" i="1"/>
  <c r="L68" i="1" s="1"/>
  <c r="E73" i="1"/>
  <c r="L73" i="1" s="1"/>
  <c r="E76" i="1"/>
  <c r="L76" i="1" s="1"/>
  <c r="E81" i="1"/>
  <c r="L81" i="1" s="1"/>
  <c r="E98" i="1"/>
  <c r="L98" i="1" s="1"/>
  <c r="E75" i="1"/>
  <c r="L75" i="1" s="1"/>
  <c r="E77" i="1"/>
  <c r="L77" i="1" s="1"/>
  <c r="E78" i="1"/>
  <c r="L78" i="1" s="1"/>
  <c r="E79" i="1"/>
  <c r="L79" i="1" s="1"/>
  <c r="E80" i="1"/>
  <c r="L80" i="1" s="1"/>
  <c r="E82" i="1"/>
  <c r="L82" i="1" s="1"/>
  <c r="E85" i="1"/>
  <c r="L85" i="1" s="1"/>
  <c r="E86" i="1"/>
  <c r="L86" i="1" s="1"/>
  <c r="E88" i="1"/>
  <c r="L88" i="1" s="1"/>
  <c r="E92" i="1"/>
  <c r="L92" i="1" s="1"/>
  <c r="E94" i="1"/>
  <c r="L94" i="1" s="1"/>
  <c r="E63" i="1"/>
  <c r="L63" i="1" s="1"/>
  <c r="E91" i="1"/>
  <c r="L91" i="1" s="1"/>
  <c r="E66" i="1"/>
  <c r="L66" i="1" s="1"/>
  <c r="E70" i="1"/>
  <c r="L70" i="1" s="1"/>
  <c r="E74" i="1"/>
  <c r="L74" i="1" s="1"/>
  <c r="E67" i="1"/>
  <c r="L67" i="1" s="1"/>
  <c r="E69" i="1"/>
  <c r="L69" i="1" s="1"/>
  <c r="E71" i="1"/>
  <c r="L71" i="1" s="1"/>
  <c r="E101" i="1"/>
  <c r="L101" i="1" s="1"/>
  <c r="E89" i="1"/>
  <c r="L89" i="1" s="1"/>
  <c r="E93" i="1"/>
  <c r="L93" i="1" s="1"/>
  <c r="E64" i="1"/>
  <c r="L64" i="1" s="1"/>
  <c r="E96" i="1"/>
  <c r="L96" i="1" s="1"/>
  <c r="E72" i="1"/>
  <c r="L72" i="1" s="1"/>
  <c r="E83" i="1"/>
  <c r="L83" i="1" s="1"/>
  <c r="E4" i="1"/>
  <c r="L3" i="1"/>
  <c r="E37" i="1"/>
  <c r="L37" i="1" s="1"/>
  <c r="E38" i="1"/>
  <c r="L38" i="1" s="1"/>
  <c r="E39" i="1"/>
  <c r="L39" i="1" s="1"/>
  <c r="E34" i="1"/>
  <c r="L34" i="1" s="1"/>
  <c r="E57" i="1"/>
  <c r="L57" i="1" s="1"/>
  <c r="E58" i="1"/>
  <c r="L58" i="1" s="1"/>
  <c r="E59" i="1"/>
  <c r="L59" i="1" s="1"/>
  <c r="E7" i="1"/>
  <c r="L7" i="1" s="1"/>
  <c r="E51" i="1"/>
  <c r="L51" i="1" s="1"/>
  <c r="E45" i="1"/>
  <c r="L45" i="1" s="1"/>
  <c r="E46" i="1"/>
  <c r="L46" i="1" s="1"/>
  <c r="E47" i="1"/>
  <c r="L47" i="1" s="1"/>
  <c r="E8" i="1"/>
  <c r="L8" i="1" s="1"/>
  <c r="E31" i="1"/>
  <c r="L31" i="1" s="1"/>
  <c r="E17" i="1"/>
  <c r="L17" i="1" s="1"/>
  <c r="E44" i="1"/>
  <c r="L44" i="1" s="1"/>
  <c r="E42" i="1"/>
  <c r="L42" i="1" s="1"/>
  <c r="E16" i="1"/>
  <c r="L16" i="1" s="1"/>
  <c r="E14" i="1"/>
  <c r="L14" i="1" s="1"/>
  <c r="E53" i="1"/>
  <c r="L53" i="1" s="1"/>
  <c r="E54" i="1"/>
  <c r="L54" i="1" s="1"/>
  <c r="E55" i="1"/>
  <c r="L55" i="1" s="1"/>
  <c r="E10" i="1"/>
  <c r="L10" i="1" s="1"/>
  <c r="E23" i="1"/>
  <c r="L23" i="1" s="1"/>
  <c r="E24" i="1"/>
  <c r="L24" i="1" s="1"/>
  <c r="E25" i="1"/>
  <c r="L25" i="1" s="1"/>
  <c r="E15" i="1"/>
  <c r="L15" i="1" s="1"/>
  <c r="E33" i="1"/>
  <c r="L33" i="1" s="1"/>
  <c r="E61" i="1"/>
  <c r="L61" i="1" s="1"/>
  <c r="E35" i="1"/>
  <c r="L35" i="1" s="1"/>
  <c r="E13" i="1"/>
  <c r="L13" i="1" s="1"/>
  <c r="E11" i="1"/>
  <c r="L11" i="1" s="1"/>
  <c r="E50" i="1"/>
  <c r="L50" i="1" s="1"/>
  <c r="E22" i="1"/>
  <c r="L22" i="1" s="1"/>
  <c r="E40" i="1"/>
  <c r="L40" i="1" s="1"/>
  <c r="E41" i="1"/>
  <c r="L41" i="1" s="1"/>
  <c r="E18" i="1"/>
  <c r="L18" i="1" s="1"/>
  <c r="E60" i="1"/>
  <c r="L60" i="1" s="1"/>
  <c r="E26" i="1"/>
  <c r="L26" i="1" s="1"/>
  <c r="E19" i="1"/>
  <c r="L19" i="1" s="1"/>
  <c r="E20" i="1"/>
  <c r="L20" i="1" s="1"/>
  <c r="E21" i="1"/>
  <c r="L21" i="1" s="1"/>
  <c r="E9" i="1"/>
  <c r="L9" i="1" s="1"/>
  <c r="E56" i="1"/>
  <c r="L56" i="1" s="1"/>
  <c r="E52" i="1"/>
  <c r="L52" i="1" s="1"/>
  <c r="E48" i="1"/>
  <c r="L48" i="1" s="1"/>
  <c r="E30" i="1"/>
  <c r="L30" i="1" s="1"/>
  <c r="E12" i="1"/>
  <c r="L12" i="1" s="1"/>
  <c r="E27" i="1"/>
  <c r="L27" i="1" s="1"/>
  <c r="E28" i="1"/>
  <c r="L28" i="1" s="1"/>
  <c r="E29" i="1"/>
  <c r="L29" i="1" s="1"/>
  <c r="E6" i="1"/>
  <c r="L6" i="1" s="1"/>
  <c r="E32" i="1"/>
  <c r="L32" i="1" s="1"/>
  <c r="E36" i="1"/>
  <c r="L36" i="1" s="1"/>
  <c r="E43" i="1"/>
  <c r="L43" i="1" s="1"/>
  <c r="E49" i="1"/>
  <c r="L49" i="1" s="1"/>
  <c r="I12" i="1" l="1"/>
  <c r="L4" i="1"/>
  <c r="G3" i="1"/>
  <c r="L5" i="1"/>
  <c r="H3" i="1"/>
  <c r="C6" i="1"/>
  <c r="C97" i="1"/>
  <c r="B98" i="1"/>
  <c r="C100" i="1"/>
  <c r="B101" i="1"/>
  <c r="C95" i="1"/>
  <c r="C98" i="1"/>
  <c r="B99" i="1"/>
  <c r="C101" i="1"/>
  <c r="B96" i="1"/>
  <c r="C85" i="1"/>
  <c r="B86" i="1"/>
  <c r="C88" i="1"/>
  <c r="B91" i="1"/>
  <c r="C93" i="1"/>
  <c r="B94" i="1"/>
  <c r="C63" i="1"/>
  <c r="B64" i="1"/>
  <c r="C66" i="1"/>
  <c r="B69" i="1"/>
  <c r="C71" i="1"/>
  <c r="B72" i="1"/>
  <c r="C74" i="1"/>
  <c r="B77" i="1"/>
  <c r="C79" i="1"/>
  <c r="B80" i="1"/>
  <c r="C82" i="1"/>
  <c r="C5" i="1"/>
  <c r="C11" i="1"/>
  <c r="C16" i="1"/>
  <c r="C21" i="1"/>
  <c r="C27" i="1"/>
  <c r="C32" i="1"/>
  <c r="C37" i="1"/>
  <c r="C41" i="1"/>
  <c r="C45" i="1"/>
  <c r="C49" i="1"/>
  <c r="C53" i="1"/>
  <c r="C57" i="1"/>
  <c r="C61" i="1"/>
  <c r="B51" i="1"/>
  <c r="B55" i="1"/>
  <c r="B59" i="1"/>
  <c r="B25" i="1"/>
  <c r="B29" i="1"/>
  <c r="B33" i="1"/>
  <c r="B37" i="1"/>
  <c r="B41" i="1"/>
  <c r="B45" i="1"/>
  <c r="B5" i="1"/>
  <c r="B9" i="1"/>
  <c r="B13" i="1"/>
  <c r="B17" i="1"/>
  <c r="B21" i="1"/>
  <c r="B97" i="1"/>
  <c r="B102" i="1"/>
  <c r="B84" i="1"/>
  <c r="B85" i="1"/>
  <c r="C86" i="1"/>
  <c r="B87" i="1"/>
  <c r="B88" i="1"/>
  <c r="B89" i="1"/>
  <c r="B90" i="1"/>
  <c r="B92" i="1"/>
  <c r="C81" i="1"/>
  <c r="C83" i="1"/>
  <c r="C3" i="1"/>
  <c r="C12" i="1"/>
  <c r="C19" i="1"/>
  <c r="C25" i="1"/>
  <c r="C33" i="1"/>
  <c r="C39" i="1"/>
  <c r="C44" i="1"/>
  <c r="C50" i="1"/>
  <c r="C55" i="1"/>
  <c r="C60" i="1"/>
  <c r="B52" i="1"/>
  <c r="B57" i="1"/>
  <c r="B24" i="1"/>
  <c r="B30" i="1"/>
  <c r="B35" i="1"/>
  <c r="B40" i="1"/>
  <c r="B46" i="1"/>
  <c r="B7" i="1"/>
  <c r="B12" i="1"/>
  <c r="B18" i="1"/>
  <c r="B23" i="1"/>
  <c r="C90" i="1"/>
  <c r="C91" i="1"/>
  <c r="C92" i="1"/>
  <c r="B93" i="1"/>
  <c r="C94" i="1"/>
  <c r="B62" i="1"/>
  <c r="B63" i="1"/>
  <c r="C64" i="1"/>
  <c r="B65" i="1"/>
  <c r="B66" i="1"/>
  <c r="B67" i="1"/>
  <c r="B68" i="1"/>
  <c r="B70" i="1"/>
  <c r="C99" i="1"/>
  <c r="C102" i="1"/>
  <c r="C84" i="1"/>
  <c r="C87" i="1"/>
  <c r="C89" i="1"/>
  <c r="C65" i="1"/>
  <c r="C67" i="1"/>
  <c r="C69" i="1"/>
  <c r="B71" i="1"/>
  <c r="B73" i="1"/>
  <c r="B75" i="1"/>
  <c r="C9" i="1"/>
  <c r="C20" i="1"/>
  <c r="C29" i="1"/>
  <c r="C38" i="1"/>
  <c r="C46" i="1"/>
  <c r="C52" i="1"/>
  <c r="C59" i="1"/>
  <c r="B53" i="1"/>
  <c r="B60" i="1"/>
  <c r="B28" i="1"/>
  <c r="B36" i="1"/>
  <c r="B43" i="1"/>
  <c r="B6" i="1"/>
  <c r="B14" i="1"/>
  <c r="B20" i="1"/>
  <c r="B38" i="1"/>
  <c r="B8" i="1"/>
  <c r="B22" i="1"/>
  <c r="C96" i="1"/>
  <c r="C62" i="1"/>
  <c r="C72" i="1"/>
  <c r="B76" i="1"/>
  <c r="B78" i="1"/>
  <c r="C7" i="1"/>
  <c r="C35" i="1"/>
  <c r="C48" i="1"/>
  <c r="B49" i="1"/>
  <c r="B26" i="1"/>
  <c r="B39" i="1"/>
  <c r="B10" i="1"/>
  <c r="C78" i="1"/>
  <c r="B82" i="1"/>
  <c r="C8" i="1"/>
  <c r="C28" i="1"/>
  <c r="C51" i="1"/>
  <c r="B50" i="1"/>
  <c r="B27" i="1"/>
  <c r="B42" i="1"/>
  <c r="B11" i="1"/>
  <c r="B100" i="1"/>
  <c r="B95" i="1"/>
  <c r="C73" i="1"/>
  <c r="C75" i="1"/>
  <c r="C77" i="1"/>
  <c r="B79" i="1"/>
  <c r="B81" i="1"/>
  <c r="C13" i="1"/>
  <c r="C23" i="1"/>
  <c r="C31" i="1"/>
  <c r="C40" i="1"/>
  <c r="C47" i="1"/>
  <c r="C54" i="1"/>
  <c r="C4" i="1"/>
  <c r="B54" i="1"/>
  <c r="B61" i="1"/>
  <c r="B31" i="1"/>
  <c r="B44" i="1"/>
  <c r="B15" i="1"/>
  <c r="C68" i="1"/>
  <c r="C70" i="1"/>
  <c r="B74" i="1"/>
  <c r="B83" i="1"/>
  <c r="C15" i="1"/>
  <c r="C24" i="1"/>
  <c r="C42" i="1"/>
  <c r="C56" i="1"/>
  <c r="B56" i="1"/>
  <c r="B32" i="1"/>
  <c r="B47" i="1"/>
  <c r="B16" i="1"/>
  <c r="B4" i="1"/>
  <c r="C76" i="1"/>
  <c r="C80" i="1"/>
  <c r="C17" i="1"/>
  <c r="C36" i="1"/>
  <c r="C43" i="1"/>
  <c r="C58" i="1"/>
  <c r="B58" i="1"/>
  <c r="B34" i="1"/>
  <c r="B48" i="1"/>
  <c r="B19" i="1"/>
  <c r="C34" i="1"/>
  <c r="C18" i="1"/>
  <c r="C30" i="1"/>
  <c r="C14" i="1"/>
  <c r="C26" i="1"/>
  <c r="C10" i="1"/>
  <c r="C22" i="1"/>
  <c r="M3" i="1"/>
  <c r="F3" i="1"/>
  <c r="J50" i="1" l="1"/>
  <c r="K50" i="1"/>
  <c r="J53" i="1"/>
  <c r="K53" i="1"/>
  <c r="J46" i="1"/>
  <c r="K46" i="1"/>
  <c r="J37" i="1"/>
  <c r="K37" i="1"/>
  <c r="J34" i="1"/>
  <c r="K34" i="1"/>
  <c r="K4" i="1"/>
  <c r="J4" i="1"/>
  <c r="J56" i="1"/>
  <c r="K56" i="1"/>
  <c r="J61" i="1"/>
  <c r="K61" i="1"/>
  <c r="J11" i="1"/>
  <c r="K11" i="1"/>
  <c r="J49" i="1"/>
  <c r="K49" i="1"/>
  <c r="J78" i="1"/>
  <c r="K78" i="1"/>
  <c r="J20" i="1"/>
  <c r="K20" i="1"/>
  <c r="J36" i="1"/>
  <c r="K36" i="1"/>
  <c r="J73" i="1"/>
  <c r="K73" i="1"/>
  <c r="K67" i="1"/>
  <c r="J67" i="1"/>
  <c r="J63" i="1"/>
  <c r="K63" i="1"/>
  <c r="J18" i="1"/>
  <c r="K18" i="1"/>
  <c r="J40" i="1"/>
  <c r="K40" i="1"/>
  <c r="J57" i="1"/>
  <c r="K57" i="1"/>
  <c r="J89" i="1"/>
  <c r="K89" i="1"/>
  <c r="J85" i="1"/>
  <c r="K85" i="1"/>
  <c r="J21" i="1"/>
  <c r="K21" i="1"/>
  <c r="J5" i="1"/>
  <c r="K5" i="1"/>
  <c r="J33" i="1"/>
  <c r="K33" i="1"/>
  <c r="J55" i="1"/>
  <c r="K55" i="1"/>
  <c r="J80" i="1"/>
  <c r="K80" i="1"/>
  <c r="J72" i="1"/>
  <c r="K72" i="1"/>
  <c r="J64" i="1"/>
  <c r="K64" i="1"/>
  <c r="J91" i="1"/>
  <c r="K91" i="1"/>
  <c r="J96" i="1"/>
  <c r="K96" i="1"/>
  <c r="J48" i="1"/>
  <c r="K48" i="1"/>
  <c r="J32" i="1"/>
  <c r="K32" i="1"/>
  <c r="J31" i="1"/>
  <c r="K31" i="1"/>
  <c r="J82" i="1"/>
  <c r="K82" i="1"/>
  <c r="J43" i="1"/>
  <c r="K43" i="1"/>
  <c r="J93" i="1"/>
  <c r="K93" i="1"/>
  <c r="J24" i="1"/>
  <c r="K24" i="1"/>
  <c r="J90" i="1"/>
  <c r="K90" i="1"/>
  <c r="J9" i="1"/>
  <c r="K9" i="1"/>
  <c r="J58" i="1"/>
  <c r="K58" i="1"/>
  <c r="J16" i="1"/>
  <c r="K16" i="1"/>
  <c r="J83" i="1"/>
  <c r="K83" i="1"/>
  <c r="K15" i="1"/>
  <c r="J15" i="1"/>
  <c r="J54" i="1"/>
  <c r="K54" i="1"/>
  <c r="J81" i="1"/>
  <c r="K81" i="1"/>
  <c r="J42" i="1"/>
  <c r="K42" i="1"/>
  <c r="J10" i="1"/>
  <c r="K10" i="1"/>
  <c r="J76" i="1"/>
  <c r="K76" i="1"/>
  <c r="J22" i="1"/>
  <c r="K22" i="1"/>
  <c r="J14" i="1"/>
  <c r="K14" i="1"/>
  <c r="J28" i="1"/>
  <c r="K28" i="1"/>
  <c r="J71" i="1"/>
  <c r="K71" i="1"/>
  <c r="J66" i="1"/>
  <c r="K66" i="1"/>
  <c r="J62" i="1"/>
  <c r="K62" i="1"/>
  <c r="J12" i="1"/>
  <c r="K12" i="1"/>
  <c r="J35" i="1"/>
  <c r="K35" i="1"/>
  <c r="J52" i="1"/>
  <c r="K52" i="1"/>
  <c r="J88" i="1"/>
  <c r="K88" i="1"/>
  <c r="J84" i="1"/>
  <c r="K84" i="1"/>
  <c r="J17" i="1"/>
  <c r="K17" i="1"/>
  <c r="J45" i="1"/>
  <c r="K45" i="1"/>
  <c r="J29" i="1"/>
  <c r="K29" i="1"/>
  <c r="K51" i="1"/>
  <c r="J51" i="1"/>
  <c r="J101" i="1"/>
  <c r="K101" i="1"/>
  <c r="J100" i="1"/>
  <c r="K100" i="1"/>
  <c r="J26" i="1"/>
  <c r="K26" i="1"/>
  <c r="J38" i="1"/>
  <c r="K38" i="1"/>
  <c r="J75" i="1"/>
  <c r="K75" i="1"/>
  <c r="J68" i="1"/>
  <c r="K68" i="1"/>
  <c r="J23" i="1"/>
  <c r="K23" i="1"/>
  <c r="J97" i="1"/>
  <c r="K97" i="1"/>
  <c r="J59" i="1"/>
  <c r="K59" i="1"/>
  <c r="J98" i="1"/>
  <c r="K98" i="1"/>
  <c r="J19" i="1"/>
  <c r="K19" i="1"/>
  <c r="J47" i="1"/>
  <c r="K47" i="1"/>
  <c r="J74" i="1"/>
  <c r="K74" i="1"/>
  <c r="J44" i="1"/>
  <c r="K44" i="1"/>
  <c r="K79" i="1"/>
  <c r="J79" i="1"/>
  <c r="J95" i="1"/>
  <c r="K95" i="1"/>
  <c r="K27" i="1"/>
  <c r="J27" i="1"/>
  <c r="K39" i="1"/>
  <c r="J39" i="1"/>
  <c r="J8" i="1"/>
  <c r="K8" i="1"/>
  <c r="J6" i="1"/>
  <c r="K6" i="1"/>
  <c r="J60" i="1"/>
  <c r="K60" i="1"/>
  <c r="J70" i="1"/>
  <c r="K70" i="1"/>
  <c r="J65" i="1"/>
  <c r="K65" i="1"/>
  <c r="K7" i="1"/>
  <c r="J7" i="1"/>
  <c r="J30" i="1"/>
  <c r="K30" i="1"/>
  <c r="J92" i="1"/>
  <c r="K92" i="1"/>
  <c r="J87" i="1"/>
  <c r="K87" i="1"/>
  <c r="J102" i="1"/>
  <c r="K102" i="1"/>
  <c r="J13" i="1"/>
  <c r="K13" i="1"/>
  <c r="J41" i="1"/>
  <c r="K41" i="1"/>
  <c r="J25" i="1"/>
  <c r="K25" i="1"/>
  <c r="J77" i="1"/>
  <c r="K77" i="1"/>
  <c r="J69" i="1"/>
  <c r="K69" i="1"/>
  <c r="J94" i="1"/>
  <c r="K94" i="1"/>
  <c r="J86" i="1"/>
  <c r="K86" i="1"/>
  <c r="J99" i="1"/>
  <c r="K99" i="1"/>
  <c r="I13" i="1"/>
  <c r="G74" i="1"/>
  <c r="H74" i="1"/>
  <c r="H6" i="1"/>
  <c r="G6" i="1"/>
  <c r="G65" i="1"/>
  <c r="H65" i="1"/>
  <c r="G30" i="1"/>
  <c r="H30" i="1"/>
  <c r="H92" i="1"/>
  <c r="G92" i="1"/>
  <c r="G102" i="1"/>
  <c r="H102" i="1"/>
  <c r="G41" i="1"/>
  <c r="H41" i="1"/>
  <c r="G77" i="1"/>
  <c r="H77" i="1"/>
  <c r="G69" i="1"/>
  <c r="H69" i="1"/>
  <c r="G94" i="1"/>
  <c r="H94" i="1"/>
  <c r="G86" i="1"/>
  <c r="H86" i="1"/>
  <c r="H48" i="1"/>
  <c r="G48" i="1"/>
  <c r="H32" i="1"/>
  <c r="G32" i="1"/>
  <c r="H31" i="1"/>
  <c r="G31" i="1"/>
  <c r="H100" i="1"/>
  <c r="G100" i="1"/>
  <c r="G50" i="1"/>
  <c r="H50" i="1"/>
  <c r="G82" i="1"/>
  <c r="H82" i="1"/>
  <c r="G26" i="1"/>
  <c r="H26" i="1"/>
  <c r="G38" i="1"/>
  <c r="H38" i="1"/>
  <c r="H43" i="1"/>
  <c r="G43" i="1"/>
  <c r="G53" i="1"/>
  <c r="H53" i="1"/>
  <c r="H75" i="1"/>
  <c r="G75" i="1"/>
  <c r="H68" i="1"/>
  <c r="G68" i="1"/>
  <c r="G93" i="1"/>
  <c r="H93" i="1"/>
  <c r="G23" i="1"/>
  <c r="H23" i="1"/>
  <c r="G46" i="1"/>
  <c r="H46" i="1"/>
  <c r="H24" i="1"/>
  <c r="G24" i="1"/>
  <c r="G90" i="1"/>
  <c r="H90" i="1"/>
  <c r="G97" i="1"/>
  <c r="H97" i="1"/>
  <c r="G9" i="1"/>
  <c r="H9" i="1"/>
  <c r="G37" i="1"/>
  <c r="H37" i="1"/>
  <c r="H59" i="1"/>
  <c r="G59" i="1"/>
  <c r="G98" i="1"/>
  <c r="H98" i="1"/>
  <c r="H95" i="1"/>
  <c r="G95" i="1"/>
  <c r="H39" i="1"/>
  <c r="G39" i="1"/>
  <c r="H8" i="1"/>
  <c r="G8" i="1"/>
  <c r="H60" i="1"/>
  <c r="G60" i="1"/>
  <c r="G70" i="1"/>
  <c r="H70" i="1"/>
  <c r="G7" i="1"/>
  <c r="H7" i="1"/>
  <c r="H87" i="1"/>
  <c r="G87" i="1"/>
  <c r="G13" i="1"/>
  <c r="H13" i="1"/>
  <c r="H99" i="1"/>
  <c r="G99" i="1"/>
  <c r="G34" i="1"/>
  <c r="H34" i="1"/>
  <c r="M4" i="1"/>
  <c r="H4" i="1"/>
  <c r="G4" i="1"/>
  <c r="H56" i="1"/>
  <c r="G56" i="1"/>
  <c r="G61" i="1"/>
  <c r="H61" i="1"/>
  <c r="H11" i="1"/>
  <c r="G11" i="1"/>
  <c r="G49" i="1"/>
  <c r="H49" i="1"/>
  <c r="G78" i="1"/>
  <c r="H78" i="1"/>
  <c r="H20" i="1"/>
  <c r="G20" i="1"/>
  <c r="H36" i="1"/>
  <c r="G36" i="1"/>
  <c r="G73" i="1"/>
  <c r="H73" i="1"/>
  <c r="G67" i="1"/>
  <c r="H67" i="1"/>
  <c r="H63" i="1"/>
  <c r="G63" i="1"/>
  <c r="G18" i="1"/>
  <c r="H18" i="1"/>
  <c r="H40" i="1"/>
  <c r="G40" i="1"/>
  <c r="G57" i="1"/>
  <c r="H57" i="1"/>
  <c r="G89" i="1"/>
  <c r="H89" i="1"/>
  <c r="G85" i="1"/>
  <c r="H85" i="1"/>
  <c r="G21" i="1"/>
  <c r="H21" i="1"/>
  <c r="H5" i="1"/>
  <c r="G5" i="1"/>
  <c r="G33" i="1"/>
  <c r="H33" i="1"/>
  <c r="G55" i="1"/>
  <c r="H55" i="1"/>
  <c r="H80" i="1"/>
  <c r="G80" i="1"/>
  <c r="H72" i="1"/>
  <c r="G72" i="1"/>
  <c r="H64" i="1"/>
  <c r="G64" i="1"/>
  <c r="G91" i="1"/>
  <c r="H91" i="1"/>
  <c r="H96" i="1"/>
  <c r="G96" i="1"/>
  <c r="G19" i="1"/>
  <c r="H19" i="1"/>
  <c r="G47" i="1"/>
  <c r="H47" i="1"/>
  <c r="H44" i="1"/>
  <c r="G44" i="1"/>
  <c r="G79" i="1"/>
  <c r="H79" i="1"/>
  <c r="H27" i="1"/>
  <c r="G27" i="1"/>
  <c r="G25" i="1"/>
  <c r="H25" i="1"/>
  <c r="G58" i="1"/>
  <c r="H58" i="1"/>
  <c r="H16" i="1"/>
  <c r="G16" i="1"/>
  <c r="H83" i="1"/>
  <c r="G83" i="1"/>
  <c r="H15" i="1"/>
  <c r="G15" i="1"/>
  <c r="G54" i="1"/>
  <c r="H54" i="1"/>
  <c r="G81" i="1"/>
  <c r="H81" i="1"/>
  <c r="G42" i="1"/>
  <c r="H42" i="1"/>
  <c r="G10" i="1"/>
  <c r="H10" i="1"/>
  <c r="H76" i="1"/>
  <c r="G76" i="1"/>
  <c r="G22" i="1"/>
  <c r="H22" i="1"/>
  <c r="G14" i="1"/>
  <c r="H14" i="1"/>
  <c r="H28" i="1"/>
  <c r="G28" i="1"/>
  <c r="H71" i="1"/>
  <c r="G71" i="1"/>
  <c r="G66" i="1"/>
  <c r="H66" i="1"/>
  <c r="G62" i="1"/>
  <c r="H62" i="1"/>
  <c r="H12" i="1"/>
  <c r="G12" i="1"/>
  <c r="G35" i="1"/>
  <c r="H35" i="1"/>
  <c r="H52" i="1"/>
  <c r="G52" i="1"/>
  <c r="H88" i="1"/>
  <c r="G88" i="1"/>
  <c r="H84" i="1"/>
  <c r="G84" i="1"/>
  <c r="G17" i="1"/>
  <c r="H17" i="1"/>
  <c r="G45" i="1"/>
  <c r="H45" i="1"/>
  <c r="G29" i="1"/>
  <c r="H29" i="1"/>
  <c r="H51" i="1"/>
  <c r="G51" i="1"/>
  <c r="G101" i="1"/>
  <c r="H101" i="1"/>
  <c r="F4" i="1"/>
  <c r="F79" i="1"/>
  <c r="M79" i="1"/>
  <c r="F87" i="1"/>
  <c r="M87" i="1"/>
  <c r="M69" i="1"/>
  <c r="F69" i="1"/>
  <c r="F100" i="1"/>
  <c r="M100" i="1"/>
  <c r="M82" i="1"/>
  <c r="F82" i="1"/>
  <c r="M68" i="1"/>
  <c r="F68" i="1"/>
  <c r="M93" i="1"/>
  <c r="F93" i="1"/>
  <c r="M90" i="1"/>
  <c r="F90" i="1"/>
  <c r="M97" i="1"/>
  <c r="F97" i="1"/>
  <c r="F98" i="1"/>
  <c r="M98" i="1"/>
  <c r="M74" i="1"/>
  <c r="F74" i="1"/>
  <c r="F70" i="1"/>
  <c r="M70" i="1"/>
  <c r="F92" i="1"/>
  <c r="M92" i="1"/>
  <c r="M77" i="1"/>
  <c r="F77" i="1"/>
  <c r="F86" i="1"/>
  <c r="M86" i="1"/>
  <c r="F99" i="1"/>
  <c r="M99" i="1"/>
  <c r="F75" i="1"/>
  <c r="M75" i="1"/>
  <c r="M95" i="1"/>
  <c r="F95" i="1"/>
  <c r="M65" i="1"/>
  <c r="F65" i="1"/>
  <c r="F102" i="1"/>
  <c r="M102" i="1"/>
  <c r="M94" i="1"/>
  <c r="F94" i="1"/>
  <c r="F78" i="1"/>
  <c r="M78" i="1"/>
  <c r="F73" i="1"/>
  <c r="M73" i="1"/>
  <c r="F67" i="1"/>
  <c r="M67" i="1"/>
  <c r="M63" i="1"/>
  <c r="F63" i="1"/>
  <c r="F89" i="1"/>
  <c r="M89" i="1"/>
  <c r="M85" i="1"/>
  <c r="F85" i="1"/>
  <c r="F80" i="1"/>
  <c r="M80" i="1"/>
  <c r="F72" i="1"/>
  <c r="M72" i="1"/>
  <c r="M64" i="1"/>
  <c r="F64" i="1"/>
  <c r="M91" i="1"/>
  <c r="F91" i="1"/>
  <c r="F96" i="1"/>
  <c r="M96" i="1"/>
  <c r="F83" i="1"/>
  <c r="M83" i="1"/>
  <c r="F81" i="1"/>
  <c r="M81" i="1"/>
  <c r="F76" i="1"/>
  <c r="M76" i="1"/>
  <c r="F71" i="1"/>
  <c r="M71" i="1"/>
  <c r="M66" i="1"/>
  <c r="F66" i="1"/>
  <c r="F62" i="1"/>
  <c r="M62" i="1"/>
  <c r="M88" i="1"/>
  <c r="F88" i="1"/>
  <c r="F84" i="1"/>
  <c r="M84" i="1"/>
  <c r="M101" i="1"/>
  <c r="F101" i="1"/>
  <c r="M5" i="1"/>
  <c r="F5" i="1"/>
  <c r="I14" i="1" l="1"/>
  <c r="M6" i="1"/>
  <c r="F6" i="1"/>
  <c r="I15" i="1" l="1"/>
  <c r="F7" i="1"/>
  <c r="M7" i="1"/>
  <c r="I16" i="1" l="1"/>
  <c r="F8" i="1"/>
  <c r="M8" i="1"/>
  <c r="I17" i="1" l="1"/>
  <c r="M9" i="1"/>
  <c r="F9" i="1"/>
  <c r="I18" i="1" l="1"/>
  <c r="F10" i="1"/>
  <c r="M10" i="1"/>
  <c r="I19" i="1" l="1"/>
  <c r="F11" i="1"/>
  <c r="M11" i="1"/>
  <c r="I20" i="1" l="1"/>
  <c r="M12" i="1"/>
  <c r="F12" i="1"/>
  <c r="I21" i="1" l="1"/>
  <c r="F13" i="1"/>
  <c r="M13" i="1"/>
  <c r="I22" i="1" l="1"/>
  <c r="F14" i="1"/>
  <c r="M14" i="1"/>
  <c r="I23" i="1" l="1"/>
  <c r="F15" i="1"/>
  <c r="M15" i="1"/>
  <c r="I24" i="1" l="1"/>
  <c r="M16" i="1"/>
  <c r="F16" i="1"/>
  <c r="I25" i="1" l="1"/>
  <c r="M17" i="1"/>
  <c r="F17" i="1"/>
  <c r="I26" i="1" l="1"/>
  <c r="M18" i="1"/>
  <c r="F18" i="1"/>
  <c r="I27" i="1" l="1"/>
  <c r="M19" i="1"/>
  <c r="F19" i="1"/>
  <c r="I28" i="1" l="1"/>
  <c r="F20" i="1"/>
  <c r="M20" i="1"/>
  <c r="I29" i="1" l="1"/>
  <c r="M21" i="1"/>
  <c r="F21" i="1"/>
  <c r="I30" i="1" l="1"/>
  <c r="F22" i="1"/>
  <c r="M22" i="1"/>
  <c r="I31" i="1" l="1"/>
  <c r="F23" i="1"/>
  <c r="M23" i="1"/>
  <c r="I32" i="1" l="1"/>
  <c r="M24" i="1"/>
  <c r="F24" i="1"/>
  <c r="I33" i="1" l="1"/>
  <c r="M25" i="1"/>
  <c r="F25" i="1"/>
  <c r="I34" i="1" l="1"/>
  <c r="F26" i="1"/>
  <c r="M26" i="1"/>
  <c r="I35" i="1" l="1"/>
  <c r="M27" i="1"/>
  <c r="F27" i="1"/>
  <c r="I36" i="1" l="1"/>
  <c r="M28" i="1"/>
  <c r="F28" i="1"/>
  <c r="I37" i="1" l="1"/>
  <c r="M29" i="1"/>
  <c r="F29" i="1"/>
  <c r="I38" i="1" l="1"/>
  <c r="M30" i="1"/>
  <c r="F30" i="1"/>
  <c r="I39" i="1" l="1"/>
  <c r="F31" i="1"/>
  <c r="M31" i="1"/>
  <c r="I40" i="1" l="1"/>
  <c r="M32" i="1"/>
  <c r="F32" i="1"/>
  <c r="I41" i="1" l="1"/>
  <c r="M33" i="1"/>
  <c r="F33" i="1"/>
  <c r="I42" i="1" l="1"/>
  <c r="F34" i="1"/>
  <c r="M34" i="1"/>
  <c r="I43" i="1" l="1"/>
  <c r="M35" i="1"/>
  <c r="F35" i="1"/>
  <c r="I44" i="1" l="1"/>
  <c r="M36" i="1"/>
  <c r="F36" i="1"/>
  <c r="I45" i="1" l="1"/>
  <c r="M37" i="1"/>
  <c r="F37" i="1"/>
  <c r="I46" i="1" l="1"/>
  <c r="M38" i="1"/>
  <c r="F38" i="1"/>
  <c r="I47" i="1" l="1"/>
  <c r="F39" i="1"/>
  <c r="M39" i="1"/>
  <c r="I48" i="1" l="1"/>
  <c r="M40" i="1"/>
  <c r="F40" i="1"/>
  <c r="I49" i="1" l="1"/>
  <c r="M41" i="1"/>
  <c r="F41" i="1"/>
  <c r="I50" i="1" l="1"/>
  <c r="M42" i="1"/>
  <c r="F42" i="1"/>
  <c r="I51" i="1" l="1"/>
  <c r="M43" i="1"/>
  <c r="F43" i="1"/>
  <c r="I52" i="1" l="1"/>
  <c r="F44" i="1"/>
  <c r="M44" i="1"/>
  <c r="I53" i="1" l="1"/>
  <c r="M45" i="1"/>
  <c r="F45" i="1"/>
  <c r="I54" i="1" l="1"/>
  <c r="F46" i="1"/>
  <c r="M46" i="1"/>
  <c r="I55" i="1" l="1"/>
  <c r="F47" i="1"/>
  <c r="M47" i="1"/>
  <c r="I56" i="1" l="1"/>
  <c r="F48" i="1"/>
  <c r="M48" i="1"/>
  <c r="I57" i="1" l="1"/>
  <c r="F49" i="1"/>
  <c r="M49" i="1"/>
  <c r="I58" i="1" l="1"/>
  <c r="F50" i="1"/>
  <c r="M50" i="1"/>
  <c r="I59" i="1" l="1"/>
  <c r="M51" i="1"/>
  <c r="F51" i="1"/>
  <c r="I60" i="1" l="1"/>
  <c r="M52" i="1"/>
  <c r="F52" i="1"/>
  <c r="I61" i="1" l="1"/>
  <c r="M53" i="1"/>
  <c r="F53" i="1"/>
  <c r="I62" i="1" l="1"/>
  <c r="M54" i="1"/>
  <c r="F54" i="1"/>
  <c r="I63" i="1" l="1"/>
  <c r="F55" i="1"/>
  <c r="M55" i="1"/>
  <c r="I64" i="1" l="1"/>
  <c r="F56" i="1"/>
  <c r="M56" i="1"/>
  <c r="I65" i="1" l="1"/>
  <c r="M57" i="1"/>
  <c r="F57" i="1"/>
  <c r="I66" i="1" l="1"/>
  <c r="F58" i="1"/>
  <c r="M58" i="1"/>
  <c r="I67" i="1" l="1"/>
  <c r="M59" i="1"/>
  <c r="F59" i="1"/>
  <c r="I68" i="1" l="1"/>
  <c r="M60" i="1"/>
  <c r="F60" i="1"/>
  <c r="I69" i="1" l="1"/>
  <c r="M61" i="1"/>
  <c r="F61" i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  <c r="I98" i="1" l="1"/>
  <c r="I99" i="1" l="1"/>
  <c r="I100" i="1" l="1"/>
  <c r="I101" i="1" l="1"/>
  <c r="I102" i="1" l="1"/>
</calcChain>
</file>

<file path=xl/sharedStrings.xml><?xml version="1.0" encoding="utf-8"?>
<sst xmlns="http://schemas.openxmlformats.org/spreadsheetml/2006/main" count="42" uniqueCount="35">
  <si>
    <t>round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</si>
  <si>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</si>
  <si>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</si>
  <si>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</si>
  <si>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</si>
  <si>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</si>
  <si>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</si>
  <si>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</si>
  <si>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</si>
  <si>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</si>
  <si>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</si>
  <si>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</si>
  <si>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</si>
  <si>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</si>
  <si>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</si>
  <si>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</si>
  <si>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</si>
  <si>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</si>
  <si>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</si>
  <si>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</si>
  <si>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</si>
  <si>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</si>
  <si>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</si>
  <si>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</si>
  <si>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</si>
  <si>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</si>
  <si>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</si>
  <si>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</si>
  <si>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</si>
  <si>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brute</t>
  </si>
  <si>
    <t>hits level 1</t>
  </si>
  <si>
    <t>hits level 2</t>
  </si>
  <si>
    <t>hits level 3</t>
  </si>
  <si>
    <t>100 weapon damage</t>
  </si>
  <si>
    <t>50 weapon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</si>
</sst>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60</c:v>
                </c:pt>
                <c:pt idx="1">
                  <c:v>90</c:v>
                </c:pt>
                <c:pt idx="2">
                  <c:v>135</c:v>
                </c:pt>
                <c:pt idx="3">
                  <c:v>202.5</c:v>
                </c:pt>
                <c:pt idx="4">
                  <c:v>303.75</c:v>
                </c:pt>
                <c:pt idx="5">
                  <c:v>455.625</c:v>
                </c:pt>
                <c:pt idx="6">
                  <c:v>683.4375</c:v>
                </c:pt>
                <c:pt idx="7">
                  <c:v>1025.15625</c:v>
                </c:pt>
                <c:pt idx="8">
                  <c:v>1537.734375</c:v>
                </c:pt>
                <c:pt idx="9">
                  <c:v>2306.6015625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10</xdr:row>
      <xdr:rowOff>123825</xdr:rowOff>
    </xdr:from>
    <xdr:to>
      <xdr:col>25</xdr:col>
      <xdr:colOff>495300</xdr:colOff>
      <xdr:row>25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topLeftCell="G1" workbookViewId="0">
      <selection activeCell="R1" sqref="R1"/>
    </sheetView>
  </sheetViews>
  <sheetFormatPr defaultColWidth="11.42578125" defaultRowHeight="15" x14ac:dyDescent="0.25"/>
  <cols>
    <col min="2" max="2" width="11.85546875" bestFit="1" customWidth="1"/>
    <col min="3" max="4" width="11.85546875" customWidth="1"/>
    <col min="21" max="21" width="16.42578125" customWidth="1"/>
  </cols>
  <sheetData>
    <row r="1" spans="1:23" x14ac:dyDescent="0.25">
      <c r="A1" s="1" t="s">
        <v>0</v>
      </c>
      <c r="B1" s="1" t="s">
        <v>9</v>
      </c>
      <c r="C1" s="1"/>
      <c r="E1" s="1" t="s">
        <v>10</v>
      </c>
      <c r="F1" s="1"/>
      <c r="G1" s="1"/>
      <c r="H1" s="1"/>
      <c r="I1" s="1"/>
      <c r="J1" s="1"/>
      <c r="K1" s="1"/>
      <c r="L1" s="1"/>
      <c r="M1" s="1"/>
      <c r="O1" s="1" t="s">
        <v>2</v>
      </c>
      <c r="Q1" s="1" t="s">
        <v>1</v>
      </c>
      <c r="R1">
        <v>1.5</v>
      </c>
      <c r="T1" s="1" t="s">
        <v>27</v>
      </c>
    </row>
    <row r="2" spans="1:23" x14ac:dyDescent="0.25">
      <c r="A2" s="2">
        <v>0</v>
      </c>
      <c r="B2" s="1" t="s">
        <v>28</v>
      </c>
      <c r="C2" s="1" t="s">
        <v>29</v>
      </c>
      <c r="E2" s="1" t="s">
        <v>34</v>
      </c>
      <c r="F2" t="s">
        <v>30</v>
      </c>
      <c r="G2" t="s">
        <v>31</v>
      </c>
      <c r="H2" t="s">
        <v>32</v>
      </c>
      <c r="I2" s="1" t="s">
        <v>33</v>
      </c>
      <c r="J2" t="s">
        <v>30</v>
      </c>
      <c r="K2" t="s">
        <v>31</v>
      </c>
      <c r="L2" s="1" t="s">
        <v>11</v>
      </c>
      <c r="M2" t="s">
        <v>3</v>
      </c>
      <c r="Q2" s="1" t="s">
        <v>21</v>
      </c>
      <c r="R2">
        <v>15</v>
      </c>
      <c r="T2" s="1" t="s">
        <v>4</v>
      </c>
      <c r="U2" t="str">
        <f>E2</f>
        <v>50 weapon damage</v>
      </c>
      <c r="V2" s="1" t="s">
        <v>5</v>
      </c>
      <c r="W2">
        <v>1</v>
      </c>
    </row>
    <row r="3" spans="1:23" x14ac:dyDescent="0.25">
      <c r="A3">
        <v>1</v>
      </c>
      <c r="B3">
        <f xml:space="preserve"> 100* hits_1_round_behind ^ A2</f>
        <v>100</v>
      </c>
      <c r="C3">
        <f xml:space="preserve"> $B$3*brute_life_multiplier</f>
        <v>1500</v>
      </c>
      <c r="E3">
        <f xml:space="preserve"> 60</f>
        <v>60</v>
      </c>
      <c r="F3">
        <f>ROUNDUP(B3/base_damage, 0)</f>
        <v>2</v>
      </c>
      <c r="G3">
        <f>ROUNDUP(B3/$E$4, 0)</f>
        <v>2</v>
      </c>
      <c r="H3">
        <f>ROUNDUP(B3/$E$5, 0)</f>
        <v>1</v>
      </c>
      <c r="I3">
        <f xml:space="preserve"> 100</f>
        <v>100</v>
      </c>
      <c r="J3">
        <f>ROUNDUP(B3/$I$3, 0)</f>
        <v>1</v>
      </c>
      <c r="K3">
        <f>ROUNDUP(B3/$I$4, 0)</f>
        <v>1</v>
      </c>
      <c r="L3">
        <f>base_damage/2</f>
        <v>30</v>
      </c>
      <c r="M3">
        <f>ROUNDUP(B3/explosion_shot_base, 0)</f>
        <v>4</v>
      </c>
      <c r="T3" s="1" t="s">
        <v>6</v>
      </c>
      <c r="U3" t="str">
        <f>B2</f>
        <v>tesla trooper</v>
      </c>
      <c r="V3" s="1" t="s">
        <v>26</v>
      </c>
      <c r="W3">
        <v>1</v>
      </c>
    </row>
    <row r="4" spans="1:23" x14ac:dyDescent="0.25">
      <c r="A4">
        <v>2</v>
      </c>
      <c r="B4">
        <f t="shared" ref="B4:B35" si="0" xml:space="preserve"> $B$3 * hits_1_round_behind ^ A3</f>
        <v>150</v>
      </c>
      <c r="C4">
        <f t="shared" ref="C4:C35" si="1" xml:space="preserve"> $B$3*hits_1_round_behind^A3*brute_life_multiplier</f>
        <v>2250</v>
      </c>
      <c r="E4">
        <f t="shared" ref="E4:E35" si="2" xml:space="preserve"> base_damage * hits_1_round_behind ^ A3</f>
        <v>90</v>
      </c>
      <c r="F4">
        <f t="shared" ref="F4:F34" si="3">ROUNDUP(B4/base_damage, 0)</f>
        <v>3</v>
      </c>
      <c r="G4">
        <f t="shared" ref="G4:G67" si="4">ROUNDUP(B4/$E$4, 0)</f>
        <v>2</v>
      </c>
      <c r="H4">
        <f t="shared" ref="H4:H67" si="5">ROUNDUP(B4/$E$5, 0)</f>
        <v>2</v>
      </c>
      <c r="I4">
        <f xml:space="preserve"> I3 * hits_1_round_behind ^ A3</f>
        <v>150</v>
      </c>
      <c r="J4">
        <f>ROUNDUP(B4/$I$3, 0)</f>
        <v>2</v>
      </c>
      <c r="K4">
        <f>ROUNDUP(B4/$I$4, 0)</f>
        <v>1</v>
      </c>
      <c r="L4">
        <f>E4/2</f>
        <v>45</v>
      </c>
      <c r="M4">
        <f t="shared" ref="M4:M34" si="6">ROUNDUP(B4/explosion_shot_base, 0)</f>
        <v>5</v>
      </c>
      <c r="T4" s="1" t="s">
        <v>7</v>
      </c>
      <c r="U4" t="str">
        <f ca="1">OFFSET(U2,1, 0)</f>
        <v>tesla trooper</v>
      </c>
      <c r="V4" s="1" t="s">
        <v>8</v>
      </c>
    </row>
    <row r="5" spans="1:23" x14ac:dyDescent="0.25">
      <c r="A5">
        <v>3</v>
      </c>
      <c r="B5">
        <f t="shared" si="0"/>
        <v>225</v>
      </c>
      <c r="C5">
        <f t="shared" si="1"/>
        <v>3375</v>
      </c>
      <c r="E5">
        <f t="shared" si="2"/>
        <v>135</v>
      </c>
      <c r="F5">
        <f t="shared" si="3"/>
        <v>4</v>
      </c>
      <c r="G5">
        <f t="shared" si="4"/>
        <v>3</v>
      </c>
      <c r="H5">
        <f t="shared" si="5"/>
        <v>2</v>
      </c>
      <c r="I5">
        <f xml:space="preserve"> I4 * hits_1_round_behind ^ A4</f>
        <v>337.5</v>
      </c>
      <c r="J5">
        <f t="shared" ref="J5:J68" si="7">ROUNDUP(B5/$I$3, 0)</f>
        <v>3</v>
      </c>
      <c r="K5">
        <f t="shared" ref="K5:K68" si="8">ROUNDUP(B5/$I$4, 0)</f>
        <v>2</v>
      </c>
      <c r="L5">
        <f t="shared" ref="L5:L61" si="9">E5/2</f>
        <v>67.5</v>
      </c>
      <c r="M5">
        <f t="shared" si="6"/>
        <v>8</v>
      </c>
      <c r="U5" s="3"/>
    </row>
    <row r="6" spans="1:23" x14ac:dyDescent="0.25">
      <c r="A6">
        <v>4</v>
      </c>
      <c r="B6">
        <f t="shared" si="0"/>
        <v>337.5</v>
      </c>
      <c r="C6">
        <f t="shared" si="1"/>
        <v>5062.5</v>
      </c>
      <c r="E6">
        <f t="shared" si="2"/>
        <v>202.5</v>
      </c>
      <c r="F6">
        <f t="shared" si="3"/>
        <v>6</v>
      </c>
      <c r="G6">
        <f t="shared" si="4"/>
        <v>4</v>
      </c>
      <c r="H6">
        <f t="shared" si="5"/>
        <v>3</v>
      </c>
      <c r="I6">
        <f xml:space="preserve"> I5 * hits_1_round_behind ^ A5</f>
        <v>1139.0625</v>
      </c>
      <c r="J6">
        <f t="shared" si="7"/>
        <v>4</v>
      </c>
      <c r="K6">
        <f t="shared" si="8"/>
        <v>3</v>
      </c>
      <c r="L6">
        <f t="shared" si="9"/>
        <v>101.25</v>
      </c>
      <c r="M6">
        <f t="shared" si="6"/>
        <v>12</v>
      </c>
    </row>
    <row r="7" spans="1:23" x14ac:dyDescent="0.25">
      <c r="A7">
        <v>5</v>
      </c>
      <c r="B7">
        <f t="shared" si="0"/>
        <v>506.25</v>
      </c>
      <c r="C7">
        <f t="shared" si="1"/>
        <v>7593.75</v>
      </c>
      <c r="E7">
        <f t="shared" si="2"/>
        <v>303.75</v>
      </c>
      <c r="F7">
        <f t="shared" si="3"/>
        <v>9</v>
      </c>
      <c r="G7">
        <f t="shared" si="4"/>
        <v>6</v>
      </c>
      <c r="H7">
        <f t="shared" si="5"/>
        <v>4</v>
      </c>
      <c r="I7">
        <f xml:space="preserve"> I6 * hits_1_round_behind ^ A6</f>
        <v>5766.50390625</v>
      </c>
      <c r="J7">
        <f t="shared" si="7"/>
        <v>6</v>
      </c>
      <c r="K7">
        <f t="shared" si="8"/>
        <v>4</v>
      </c>
      <c r="L7">
        <f t="shared" si="9"/>
        <v>151.875</v>
      </c>
      <c r="M7">
        <f t="shared" si="6"/>
        <v>17</v>
      </c>
    </row>
    <row r="8" spans="1:23" x14ac:dyDescent="0.25">
      <c r="A8">
        <v>6</v>
      </c>
      <c r="B8">
        <f t="shared" si="0"/>
        <v>759.375</v>
      </c>
      <c r="C8">
        <f t="shared" si="1"/>
        <v>11390.625</v>
      </c>
      <c r="E8">
        <f t="shared" si="2"/>
        <v>455.625</v>
      </c>
      <c r="F8">
        <f t="shared" si="3"/>
        <v>13</v>
      </c>
      <c r="G8">
        <f t="shared" si="4"/>
        <v>9</v>
      </c>
      <c r="H8">
        <f t="shared" si="5"/>
        <v>6</v>
      </c>
      <c r="I8">
        <f xml:space="preserve"> I7 * hits_1_round_behind ^ A7</f>
        <v>43789.389038085938</v>
      </c>
      <c r="J8">
        <f t="shared" si="7"/>
        <v>8</v>
      </c>
      <c r="K8">
        <f t="shared" si="8"/>
        <v>6</v>
      </c>
      <c r="L8">
        <f t="shared" si="9"/>
        <v>227.8125</v>
      </c>
      <c r="M8">
        <f t="shared" si="6"/>
        <v>26</v>
      </c>
    </row>
    <row r="9" spans="1:23" x14ac:dyDescent="0.25">
      <c r="A9">
        <v>7</v>
      </c>
      <c r="B9">
        <f t="shared" si="0"/>
        <v>1139.0625</v>
      </c>
      <c r="C9">
        <f t="shared" si="1"/>
        <v>17085.9375</v>
      </c>
      <c r="E9">
        <f t="shared" si="2"/>
        <v>683.4375</v>
      </c>
      <c r="F9">
        <f t="shared" si="3"/>
        <v>19</v>
      </c>
      <c r="G9">
        <f t="shared" si="4"/>
        <v>13</v>
      </c>
      <c r="H9">
        <f t="shared" si="5"/>
        <v>9</v>
      </c>
      <c r="I9">
        <f xml:space="preserve"> I8 * hits_1_round_behind ^ A8</f>
        <v>498788.50951194763</v>
      </c>
      <c r="J9">
        <f t="shared" si="7"/>
        <v>12</v>
      </c>
      <c r="K9">
        <f t="shared" si="8"/>
        <v>8</v>
      </c>
      <c r="L9">
        <f t="shared" si="9"/>
        <v>341.71875</v>
      </c>
      <c r="M9">
        <f t="shared" si="6"/>
        <v>38</v>
      </c>
    </row>
    <row r="10" spans="1:23" x14ac:dyDescent="0.25">
      <c r="A10">
        <v>8</v>
      </c>
      <c r="B10">
        <f t="shared" si="0"/>
        <v>1708.59375</v>
      </c>
      <c r="C10">
        <f t="shared" si="1"/>
        <v>25628.90625</v>
      </c>
      <c r="E10">
        <f t="shared" si="2"/>
        <v>1025.15625</v>
      </c>
      <c r="F10">
        <f t="shared" si="3"/>
        <v>29</v>
      </c>
      <c r="G10">
        <f t="shared" si="4"/>
        <v>19</v>
      </c>
      <c r="H10">
        <f t="shared" si="5"/>
        <v>13</v>
      </c>
      <c r="I10">
        <f xml:space="preserve"> I9 * hits_1_round_behind ^ A9</f>
        <v>8522269.2992392927</v>
      </c>
      <c r="J10">
        <f t="shared" si="7"/>
        <v>18</v>
      </c>
      <c r="K10">
        <f t="shared" si="8"/>
        <v>12</v>
      </c>
      <c r="L10">
        <f t="shared" si="9"/>
        <v>512.578125</v>
      </c>
      <c r="M10">
        <f t="shared" si="6"/>
        <v>57</v>
      </c>
    </row>
    <row r="11" spans="1:23" x14ac:dyDescent="0.25">
      <c r="A11">
        <v>9</v>
      </c>
      <c r="B11">
        <f t="shared" si="0"/>
        <v>2562.890625</v>
      </c>
      <c r="C11">
        <f t="shared" si="1"/>
        <v>38443.359375</v>
      </c>
      <c r="E11">
        <f t="shared" si="2"/>
        <v>1537.734375</v>
      </c>
      <c r="F11">
        <f t="shared" si="3"/>
        <v>43</v>
      </c>
      <c r="G11">
        <f t="shared" si="4"/>
        <v>29</v>
      </c>
      <c r="H11">
        <f t="shared" si="5"/>
        <v>19</v>
      </c>
      <c r="I11">
        <f xml:space="preserve"> I10 * hits_1_round_behind ^ A10</f>
        <v>218416440.90745702</v>
      </c>
      <c r="J11">
        <f t="shared" si="7"/>
        <v>26</v>
      </c>
      <c r="K11">
        <f t="shared" si="8"/>
        <v>18</v>
      </c>
      <c r="L11">
        <f t="shared" si="9"/>
        <v>768.8671875</v>
      </c>
      <c r="M11">
        <f t="shared" si="6"/>
        <v>86</v>
      </c>
    </row>
    <row r="12" spans="1:23" x14ac:dyDescent="0.25">
      <c r="A12">
        <v>10</v>
      </c>
      <c r="B12">
        <f t="shared" si="0"/>
        <v>3844.3359375</v>
      </c>
      <c r="C12">
        <f t="shared" si="1"/>
        <v>57665.0390625</v>
      </c>
      <c r="E12">
        <f t="shared" si="2"/>
        <v>2306.6015625</v>
      </c>
      <c r="F12">
        <f t="shared" si="3"/>
        <v>65</v>
      </c>
      <c r="G12">
        <f t="shared" si="4"/>
        <v>43</v>
      </c>
      <c r="H12">
        <f t="shared" si="5"/>
        <v>29</v>
      </c>
      <c r="I12">
        <f xml:space="preserve"> I11 * hits_1_round_behind ^ A11</f>
        <v>8396661731.2138214</v>
      </c>
      <c r="J12">
        <f t="shared" si="7"/>
        <v>39</v>
      </c>
      <c r="K12">
        <f t="shared" si="8"/>
        <v>26</v>
      </c>
      <c r="L12">
        <f t="shared" si="9"/>
        <v>1153.30078125</v>
      </c>
      <c r="M12">
        <f t="shared" si="6"/>
        <v>129</v>
      </c>
    </row>
    <row r="13" spans="1:23" x14ac:dyDescent="0.25">
      <c r="A13">
        <v>11</v>
      </c>
      <c r="B13">
        <f t="shared" si="0"/>
        <v>5766.50390625</v>
      </c>
      <c r="C13">
        <f t="shared" si="1"/>
        <v>86497.55859375</v>
      </c>
      <c r="E13">
        <f t="shared" si="2"/>
        <v>3459.90234375</v>
      </c>
      <c r="F13">
        <f t="shared" si="3"/>
        <v>97</v>
      </c>
      <c r="G13">
        <f t="shared" si="4"/>
        <v>65</v>
      </c>
      <c r="H13">
        <f t="shared" si="5"/>
        <v>43</v>
      </c>
      <c r="I13">
        <f xml:space="preserve"> I12 * hits_1_round_behind ^ A12</f>
        <v>484193826725.04388</v>
      </c>
      <c r="J13">
        <f t="shared" si="7"/>
        <v>58</v>
      </c>
      <c r="K13">
        <f t="shared" si="8"/>
        <v>39</v>
      </c>
      <c r="L13">
        <f t="shared" si="9"/>
        <v>1729.951171875</v>
      </c>
      <c r="M13">
        <f t="shared" si="6"/>
        <v>193</v>
      </c>
    </row>
    <row r="14" spans="1:23" x14ac:dyDescent="0.25">
      <c r="A14">
        <v>12</v>
      </c>
      <c r="B14">
        <f t="shared" si="0"/>
        <v>8649.755859375</v>
      </c>
      <c r="C14">
        <f t="shared" si="1"/>
        <v>129746.337890625</v>
      </c>
      <c r="E14">
        <f t="shared" si="2"/>
        <v>5189.853515625</v>
      </c>
      <c r="F14">
        <f t="shared" si="3"/>
        <v>145</v>
      </c>
      <c r="G14">
        <f t="shared" si="4"/>
        <v>97</v>
      </c>
      <c r="H14">
        <f t="shared" si="5"/>
        <v>65</v>
      </c>
      <c r="I14">
        <f xml:space="preserve"> I13 * hits_1_round_behind ^ A13</f>
        <v>41881583897881.516</v>
      </c>
      <c r="J14">
        <f t="shared" si="7"/>
        <v>87</v>
      </c>
      <c r="K14">
        <f t="shared" si="8"/>
        <v>58</v>
      </c>
      <c r="L14">
        <f t="shared" si="9"/>
        <v>2594.9267578125</v>
      </c>
      <c r="M14">
        <f t="shared" si="6"/>
        <v>289</v>
      </c>
    </row>
    <row r="15" spans="1:23" x14ac:dyDescent="0.25">
      <c r="A15">
        <v>13</v>
      </c>
      <c r="B15">
        <f t="shared" si="0"/>
        <v>12974.6337890625</v>
      </c>
      <c r="C15">
        <f t="shared" si="1"/>
        <v>194619.5068359375</v>
      </c>
      <c r="E15">
        <f t="shared" si="2"/>
        <v>7784.7802734375</v>
      </c>
      <c r="F15">
        <f t="shared" si="3"/>
        <v>217</v>
      </c>
      <c r="G15">
        <f t="shared" si="4"/>
        <v>145</v>
      </c>
      <c r="H15">
        <f t="shared" si="5"/>
        <v>97</v>
      </c>
      <c r="I15">
        <f xml:space="preserve"> I14 * hits_1_round_behind ^ A14</f>
        <v>5433982135809094</v>
      </c>
      <c r="J15">
        <f t="shared" si="7"/>
        <v>130</v>
      </c>
      <c r="K15">
        <f t="shared" si="8"/>
        <v>87</v>
      </c>
      <c r="L15">
        <f t="shared" si="9"/>
        <v>3892.39013671875</v>
      </c>
      <c r="M15">
        <f t="shared" si="6"/>
        <v>433</v>
      </c>
    </row>
    <row r="16" spans="1:23" x14ac:dyDescent="0.25">
      <c r="A16">
        <v>14</v>
      </c>
      <c r="B16">
        <f t="shared" si="0"/>
        <v>19461.95068359375</v>
      </c>
      <c r="C16">
        <f t="shared" si="1"/>
        <v>291929.26025390625</v>
      </c>
      <c r="E16">
        <f t="shared" si="2"/>
        <v>11677.17041015625</v>
      </c>
      <c r="F16">
        <f t="shared" si="3"/>
        <v>325</v>
      </c>
      <c r="G16">
        <f t="shared" si="4"/>
        <v>217</v>
      </c>
      <c r="H16">
        <f t="shared" si="5"/>
        <v>145</v>
      </c>
      <c r="I16">
        <f xml:space="preserve"> I15 * hits_1_round_behind ^ A15</f>
        <v>1.0575589234264603E+18</v>
      </c>
      <c r="J16">
        <f t="shared" si="7"/>
        <v>195</v>
      </c>
      <c r="K16">
        <f t="shared" si="8"/>
        <v>130</v>
      </c>
      <c r="L16">
        <f t="shared" si="9"/>
        <v>5838.585205078125</v>
      </c>
      <c r="M16">
        <f t="shared" si="6"/>
        <v>649</v>
      </c>
    </row>
    <row r="17" spans="1:13" x14ac:dyDescent="0.25">
      <c r="A17">
        <v>15</v>
      </c>
      <c r="B17">
        <f t="shared" si="0"/>
        <v>29192.926025390625</v>
      </c>
      <c r="C17">
        <f t="shared" si="1"/>
        <v>437893.89038085938</v>
      </c>
      <c r="E17">
        <f t="shared" si="2"/>
        <v>17515.755615234375</v>
      </c>
      <c r="F17">
        <f t="shared" si="3"/>
        <v>487</v>
      </c>
      <c r="G17">
        <f t="shared" si="4"/>
        <v>325</v>
      </c>
      <c r="H17">
        <f t="shared" si="5"/>
        <v>217</v>
      </c>
      <c r="I17">
        <f xml:space="preserve"> I16 * hits_1_round_behind ^ A16</f>
        <v>3.0873239419080403E+20</v>
      </c>
      <c r="J17">
        <f t="shared" si="7"/>
        <v>292</v>
      </c>
      <c r="K17">
        <f t="shared" si="8"/>
        <v>195</v>
      </c>
      <c r="L17">
        <f t="shared" si="9"/>
        <v>8757.8778076171875</v>
      </c>
      <c r="M17">
        <f t="shared" si="6"/>
        <v>974</v>
      </c>
    </row>
    <row r="18" spans="1:13" x14ac:dyDescent="0.25">
      <c r="A18">
        <v>16</v>
      </c>
      <c r="B18">
        <f t="shared" si="0"/>
        <v>43789.389038085938</v>
      </c>
      <c r="C18">
        <f t="shared" si="1"/>
        <v>656840.83557128906</v>
      </c>
      <c r="E18">
        <f t="shared" si="2"/>
        <v>26273.633422851563</v>
      </c>
      <c r="F18">
        <f t="shared" si="3"/>
        <v>730</v>
      </c>
      <c r="G18">
        <f t="shared" si="4"/>
        <v>487</v>
      </c>
      <c r="H18">
        <f t="shared" si="5"/>
        <v>325</v>
      </c>
      <c r="I18">
        <f xml:space="preserve"> I17 * hits_1_round_behind ^ A17</f>
        <v>1.351920291788082E+23</v>
      </c>
      <c r="J18">
        <f t="shared" si="7"/>
        <v>438</v>
      </c>
      <c r="K18">
        <f t="shared" si="8"/>
        <v>292</v>
      </c>
      <c r="L18">
        <f t="shared" si="9"/>
        <v>13136.816711425781</v>
      </c>
      <c r="M18">
        <f t="shared" si="6"/>
        <v>1460</v>
      </c>
    </row>
    <row r="19" spans="1:13" x14ac:dyDescent="0.25">
      <c r="A19">
        <v>17</v>
      </c>
      <c r="B19">
        <f t="shared" si="0"/>
        <v>65684.083557128906</v>
      </c>
      <c r="C19">
        <f t="shared" si="1"/>
        <v>985261.25335693359</v>
      </c>
      <c r="E19">
        <f t="shared" si="2"/>
        <v>39410.450134277344</v>
      </c>
      <c r="F19">
        <f t="shared" si="3"/>
        <v>1095</v>
      </c>
      <c r="G19">
        <f t="shared" si="4"/>
        <v>730</v>
      </c>
      <c r="H19">
        <f t="shared" si="5"/>
        <v>487</v>
      </c>
      <c r="I19">
        <f xml:space="preserve"> I18 * hits_1_round_behind ^ A18</f>
        <v>8.8799645408386476E+25</v>
      </c>
      <c r="J19">
        <f t="shared" si="7"/>
        <v>657</v>
      </c>
      <c r="K19">
        <f t="shared" si="8"/>
        <v>438</v>
      </c>
      <c r="L19">
        <f t="shared" si="9"/>
        <v>19705.225067138672</v>
      </c>
      <c r="M19">
        <f t="shared" si="6"/>
        <v>2190</v>
      </c>
    </row>
    <row r="20" spans="1:13" x14ac:dyDescent="0.25">
      <c r="A20">
        <v>18</v>
      </c>
      <c r="B20">
        <f t="shared" si="0"/>
        <v>98526.125335693359</v>
      </c>
      <c r="C20">
        <f t="shared" si="1"/>
        <v>1477891.8800354004</v>
      </c>
      <c r="E20">
        <f t="shared" si="2"/>
        <v>59115.675201416016</v>
      </c>
      <c r="F20">
        <f t="shared" si="3"/>
        <v>1643</v>
      </c>
      <c r="G20">
        <f t="shared" si="4"/>
        <v>1095</v>
      </c>
      <c r="H20">
        <f t="shared" si="5"/>
        <v>730</v>
      </c>
      <c r="I20">
        <f xml:space="preserve"> I19 * hits_1_round_behind ^ A19</f>
        <v>8.7490849932718141E+28</v>
      </c>
      <c r="J20">
        <f t="shared" si="7"/>
        <v>986</v>
      </c>
      <c r="K20">
        <f t="shared" si="8"/>
        <v>657</v>
      </c>
      <c r="L20">
        <f t="shared" si="9"/>
        <v>29557.837600708008</v>
      </c>
      <c r="M20">
        <f t="shared" si="6"/>
        <v>3285</v>
      </c>
    </row>
    <row r="21" spans="1:13" x14ac:dyDescent="0.25">
      <c r="A21">
        <v>19</v>
      </c>
      <c r="B21">
        <f t="shared" si="0"/>
        <v>147789.18800354004</v>
      </c>
      <c r="C21">
        <f t="shared" si="1"/>
        <v>2216837.8200531006</v>
      </c>
      <c r="E21">
        <f t="shared" si="2"/>
        <v>88673.512802124023</v>
      </c>
      <c r="F21">
        <f t="shared" si="3"/>
        <v>2464</v>
      </c>
      <c r="G21">
        <f t="shared" si="4"/>
        <v>1643</v>
      </c>
      <c r="H21">
        <f t="shared" si="5"/>
        <v>1095</v>
      </c>
      <c r="I21">
        <f xml:space="preserve"> I20 * hits_1_round_behind ^ A20</f>
        <v>1.293020166929599E+32</v>
      </c>
      <c r="J21">
        <f t="shared" si="7"/>
        <v>1478</v>
      </c>
      <c r="K21">
        <f t="shared" si="8"/>
        <v>986</v>
      </c>
      <c r="L21">
        <f t="shared" si="9"/>
        <v>44336.756401062012</v>
      </c>
      <c r="M21">
        <f t="shared" si="6"/>
        <v>4927</v>
      </c>
    </row>
    <row r="22" spans="1:13" x14ac:dyDescent="0.25">
      <c r="A22">
        <v>20</v>
      </c>
      <c r="B22">
        <f t="shared" si="0"/>
        <v>221683.78200531006</v>
      </c>
      <c r="C22">
        <f t="shared" si="1"/>
        <v>3325256.7300796509</v>
      </c>
      <c r="E22">
        <f t="shared" si="2"/>
        <v>133010.26920318604</v>
      </c>
      <c r="F22">
        <f t="shared" si="3"/>
        <v>3695</v>
      </c>
      <c r="G22">
        <f t="shared" si="4"/>
        <v>2464</v>
      </c>
      <c r="H22">
        <f t="shared" si="5"/>
        <v>1643</v>
      </c>
      <c r="I22">
        <f xml:space="preserve"> I21 * hits_1_round_behind ^ A21</f>
        <v>2.8664160081409085E+35</v>
      </c>
      <c r="J22">
        <f t="shared" si="7"/>
        <v>2217</v>
      </c>
      <c r="K22">
        <f t="shared" si="8"/>
        <v>1478</v>
      </c>
      <c r="L22">
        <f t="shared" si="9"/>
        <v>66505.134601593018</v>
      </c>
      <c r="M22">
        <f t="shared" si="6"/>
        <v>7390</v>
      </c>
    </row>
    <row r="23" spans="1:13" x14ac:dyDescent="0.25">
      <c r="A23">
        <v>21</v>
      </c>
      <c r="B23">
        <f t="shared" si="0"/>
        <v>332525.67300796509</v>
      </c>
      <c r="C23">
        <f t="shared" si="1"/>
        <v>4987885.0951194763</v>
      </c>
      <c r="E23">
        <f t="shared" si="2"/>
        <v>199515.40380477905</v>
      </c>
      <c r="F23">
        <f t="shared" si="3"/>
        <v>5543</v>
      </c>
      <c r="G23">
        <f t="shared" si="4"/>
        <v>3695</v>
      </c>
      <c r="H23">
        <f t="shared" si="5"/>
        <v>2464</v>
      </c>
      <c r="I23">
        <f xml:space="preserve"> I22 * hits_1_round_behind ^ A22</f>
        <v>9.531569122278604E+38</v>
      </c>
      <c r="J23">
        <f t="shared" si="7"/>
        <v>3326</v>
      </c>
      <c r="K23">
        <f t="shared" si="8"/>
        <v>2217</v>
      </c>
      <c r="L23">
        <f t="shared" si="9"/>
        <v>99757.701902389526</v>
      </c>
      <c r="M23">
        <f t="shared" si="6"/>
        <v>11085</v>
      </c>
    </row>
    <row r="24" spans="1:13" x14ac:dyDescent="0.25">
      <c r="A24">
        <v>22</v>
      </c>
      <c r="B24">
        <f t="shared" si="0"/>
        <v>498788.50951194763</v>
      </c>
      <c r="C24">
        <f t="shared" si="1"/>
        <v>7481827.6426792145</v>
      </c>
      <c r="E24">
        <f t="shared" si="2"/>
        <v>299273.10570716858</v>
      </c>
      <c r="F24">
        <f t="shared" si="3"/>
        <v>8314</v>
      </c>
      <c r="G24">
        <f t="shared" si="4"/>
        <v>5543</v>
      </c>
      <c r="H24">
        <f t="shared" si="5"/>
        <v>3695</v>
      </c>
      <c r="I24">
        <f xml:space="preserve"> I23 * hits_1_round_behind ^ A23</f>
        <v>4.7542371558114476E+42</v>
      </c>
      <c r="J24">
        <f t="shared" si="7"/>
        <v>4988</v>
      </c>
      <c r="K24">
        <f t="shared" si="8"/>
        <v>3326</v>
      </c>
      <c r="L24">
        <f t="shared" si="9"/>
        <v>149636.55285358429</v>
      </c>
      <c r="M24">
        <f t="shared" si="6"/>
        <v>16627</v>
      </c>
    </row>
    <row r="25" spans="1:13" x14ac:dyDescent="0.25">
      <c r="A25">
        <v>23</v>
      </c>
      <c r="B25">
        <f t="shared" si="0"/>
        <v>748182.76426792145</v>
      </c>
      <c r="C25">
        <f t="shared" si="1"/>
        <v>11222741.464018822</v>
      </c>
      <c r="E25">
        <f t="shared" si="2"/>
        <v>448909.65856075287</v>
      </c>
      <c r="F25">
        <f t="shared" si="3"/>
        <v>12470</v>
      </c>
      <c r="G25">
        <f t="shared" si="4"/>
        <v>8314</v>
      </c>
      <c r="H25">
        <f t="shared" si="5"/>
        <v>5543</v>
      </c>
      <c r="I25">
        <f xml:space="preserve"> I24 * hits_1_round_behind ^ A24</f>
        <v>3.5570382972202697E+46</v>
      </c>
      <c r="J25">
        <f t="shared" si="7"/>
        <v>7482</v>
      </c>
      <c r="K25">
        <f t="shared" si="8"/>
        <v>4988</v>
      </c>
      <c r="L25">
        <f t="shared" si="9"/>
        <v>224454.82928037643</v>
      </c>
      <c r="M25">
        <f t="shared" si="6"/>
        <v>24940</v>
      </c>
    </row>
    <row r="26" spans="1:13" x14ac:dyDescent="0.25">
      <c r="A26">
        <v>24</v>
      </c>
      <c r="B26">
        <f t="shared" si="0"/>
        <v>1122274.1464018822</v>
      </c>
      <c r="C26">
        <f t="shared" si="1"/>
        <v>16834112.196028233</v>
      </c>
      <c r="E26">
        <f t="shared" si="2"/>
        <v>673364.4878411293</v>
      </c>
      <c r="F26">
        <f t="shared" si="3"/>
        <v>18705</v>
      </c>
      <c r="G26">
        <f t="shared" si="4"/>
        <v>12470</v>
      </c>
      <c r="H26">
        <f t="shared" si="5"/>
        <v>8314</v>
      </c>
      <c r="I26">
        <f xml:space="preserve"> I25 * hits_1_round_behind ^ A25</f>
        <v>3.9919721187316826E+50</v>
      </c>
      <c r="J26">
        <f t="shared" si="7"/>
        <v>11223</v>
      </c>
      <c r="K26">
        <f t="shared" si="8"/>
        <v>7482</v>
      </c>
      <c r="L26">
        <f t="shared" si="9"/>
        <v>336682.24392056465</v>
      </c>
      <c r="M26">
        <f t="shared" si="6"/>
        <v>37410</v>
      </c>
    </row>
    <row r="27" spans="1:13" x14ac:dyDescent="0.25">
      <c r="A27">
        <v>25</v>
      </c>
      <c r="B27">
        <f t="shared" si="0"/>
        <v>1683411.2196028233</v>
      </c>
      <c r="C27">
        <f t="shared" si="1"/>
        <v>25251168.294042349</v>
      </c>
      <c r="E27">
        <f t="shared" si="2"/>
        <v>1010046.731761694</v>
      </c>
      <c r="F27">
        <f t="shared" si="3"/>
        <v>28057</v>
      </c>
      <c r="G27">
        <f t="shared" si="4"/>
        <v>18705</v>
      </c>
      <c r="H27">
        <f t="shared" si="5"/>
        <v>12470</v>
      </c>
      <c r="I27">
        <f xml:space="preserve"> I26 * hits_1_round_behind ^ A26</f>
        <v>6.7201306530145685E+54</v>
      </c>
      <c r="J27">
        <f t="shared" si="7"/>
        <v>16835</v>
      </c>
      <c r="K27">
        <f t="shared" si="8"/>
        <v>11223</v>
      </c>
      <c r="L27">
        <f t="shared" si="9"/>
        <v>505023.36588084698</v>
      </c>
      <c r="M27">
        <f t="shared" si="6"/>
        <v>56114</v>
      </c>
    </row>
    <row r="28" spans="1:13" x14ac:dyDescent="0.25">
      <c r="A28">
        <v>26</v>
      </c>
      <c r="B28">
        <f t="shared" si="0"/>
        <v>2525116.8294042349</v>
      </c>
      <c r="C28">
        <f t="shared" si="1"/>
        <v>37876752.441063523</v>
      </c>
      <c r="E28">
        <f t="shared" si="2"/>
        <v>1515070.0976425409</v>
      </c>
      <c r="F28">
        <f t="shared" si="3"/>
        <v>42086</v>
      </c>
      <c r="G28">
        <f t="shared" si="4"/>
        <v>28057</v>
      </c>
      <c r="H28">
        <f t="shared" si="5"/>
        <v>18705</v>
      </c>
      <c r="I28">
        <f xml:space="preserve"> I27 * hits_1_round_behind ^ A27</f>
        <v>1.6969115007722358E+59</v>
      </c>
      <c r="J28">
        <f t="shared" si="7"/>
        <v>25252</v>
      </c>
      <c r="K28">
        <f t="shared" si="8"/>
        <v>16835</v>
      </c>
      <c r="L28">
        <f t="shared" si="9"/>
        <v>757535.04882127047</v>
      </c>
      <c r="M28">
        <f t="shared" si="6"/>
        <v>84171</v>
      </c>
    </row>
    <row r="29" spans="1:13" x14ac:dyDescent="0.25">
      <c r="A29">
        <v>27</v>
      </c>
      <c r="B29">
        <f t="shared" si="0"/>
        <v>3787675.2441063523</v>
      </c>
      <c r="C29">
        <f t="shared" si="1"/>
        <v>56815128.661595285</v>
      </c>
      <c r="E29">
        <f t="shared" si="2"/>
        <v>2272605.1464638114</v>
      </c>
      <c r="F29">
        <f t="shared" si="3"/>
        <v>63128</v>
      </c>
      <c r="G29">
        <f t="shared" si="4"/>
        <v>42086</v>
      </c>
      <c r="H29">
        <f t="shared" si="5"/>
        <v>28057</v>
      </c>
      <c r="I29">
        <f xml:space="preserve"> I28 * hits_1_round_behind ^ A28</f>
        <v>6.4273496829143551E+63</v>
      </c>
      <c r="J29">
        <f t="shared" si="7"/>
        <v>37877</v>
      </c>
      <c r="K29">
        <f t="shared" si="8"/>
        <v>25252</v>
      </c>
      <c r="L29">
        <f t="shared" si="9"/>
        <v>1136302.5732319057</v>
      </c>
      <c r="M29">
        <f t="shared" si="6"/>
        <v>126256</v>
      </c>
    </row>
    <row r="30" spans="1:13" x14ac:dyDescent="0.25">
      <c r="A30">
        <v>28</v>
      </c>
      <c r="B30">
        <f t="shared" si="0"/>
        <v>5681512.8661595285</v>
      </c>
      <c r="C30">
        <f t="shared" si="1"/>
        <v>85222692.992392927</v>
      </c>
      <c r="E30">
        <f t="shared" si="2"/>
        <v>3408907.7196957171</v>
      </c>
      <c r="F30">
        <f t="shared" si="3"/>
        <v>94692</v>
      </c>
      <c r="G30">
        <f t="shared" si="4"/>
        <v>63128</v>
      </c>
      <c r="H30">
        <f t="shared" si="5"/>
        <v>42086</v>
      </c>
      <c r="I30">
        <f xml:space="preserve"> I29 * hits_1_round_behind ^ A29</f>
        <v>3.6517069918784273E+68</v>
      </c>
      <c r="J30">
        <f t="shared" si="7"/>
        <v>56816</v>
      </c>
      <c r="K30">
        <f t="shared" si="8"/>
        <v>37877</v>
      </c>
      <c r="L30">
        <f t="shared" si="9"/>
        <v>1704453.8598478585</v>
      </c>
      <c r="M30">
        <f t="shared" si="6"/>
        <v>189384</v>
      </c>
    </row>
    <row r="31" spans="1:13" x14ac:dyDescent="0.25">
      <c r="A31">
        <v>29</v>
      </c>
      <c r="B31">
        <f t="shared" si="0"/>
        <v>8522269.2992392927</v>
      </c>
      <c r="C31">
        <f t="shared" si="1"/>
        <v>127834039.48858939</v>
      </c>
      <c r="E31">
        <f t="shared" si="2"/>
        <v>5113361.5795435756</v>
      </c>
      <c r="F31">
        <f t="shared" si="3"/>
        <v>142038</v>
      </c>
      <c r="G31">
        <f t="shared" si="4"/>
        <v>94692</v>
      </c>
      <c r="H31">
        <f t="shared" si="5"/>
        <v>63128</v>
      </c>
      <c r="I31">
        <f xml:space="preserve"> I30 * hits_1_round_behind ^ A30</f>
        <v>3.112083038670299E+73</v>
      </c>
      <c r="J31">
        <f t="shared" si="7"/>
        <v>85223</v>
      </c>
      <c r="K31">
        <f t="shared" si="8"/>
        <v>56816</v>
      </c>
      <c r="L31">
        <f t="shared" si="9"/>
        <v>2556680.7897717878</v>
      </c>
      <c r="M31">
        <f t="shared" si="6"/>
        <v>284076</v>
      </c>
    </row>
    <row r="32" spans="1:13" x14ac:dyDescent="0.25">
      <c r="A32">
        <v>30</v>
      </c>
      <c r="B32">
        <f t="shared" si="0"/>
        <v>12783403.948858939</v>
      </c>
      <c r="C32">
        <f t="shared" si="1"/>
        <v>191751059.23288408</v>
      </c>
      <c r="E32">
        <f t="shared" si="2"/>
        <v>7670042.3693153635</v>
      </c>
      <c r="F32">
        <f t="shared" si="3"/>
        <v>213057</v>
      </c>
      <c r="G32">
        <f t="shared" si="4"/>
        <v>142038</v>
      </c>
      <c r="H32">
        <f t="shared" si="5"/>
        <v>94692</v>
      </c>
      <c r="I32">
        <f xml:space="preserve"> I31 * hits_1_round_behind ^ A31</f>
        <v>3.978301460571483E+78</v>
      </c>
      <c r="J32">
        <f t="shared" si="7"/>
        <v>127835</v>
      </c>
      <c r="K32">
        <f t="shared" si="8"/>
        <v>85223</v>
      </c>
      <c r="L32">
        <f t="shared" si="9"/>
        <v>3835021.1846576817</v>
      </c>
      <c r="M32">
        <f t="shared" si="6"/>
        <v>426114</v>
      </c>
    </row>
    <row r="33" spans="1:13" x14ac:dyDescent="0.25">
      <c r="A33">
        <v>31</v>
      </c>
      <c r="B33">
        <f t="shared" si="0"/>
        <v>19175105.923288409</v>
      </c>
      <c r="C33">
        <f t="shared" si="1"/>
        <v>287626588.84932613</v>
      </c>
      <c r="E33">
        <f t="shared" si="2"/>
        <v>11505063.553973045</v>
      </c>
      <c r="F33">
        <f t="shared" si="3"/>
        <v>319586</v>
      </c>
      <c r="G33">
        <f t="shared" si="4"/>
        <v>213057</v>
      </c>
      <c r="H33">
        <f t="shared" si="5"/>
        <v>142038</v>
      </c>
      <c r="I33">
        <f xml:space="preserve"> I32 * hits_1_round_behind ^ A32</f>
        <v>7.6284351901231175E+83</v>
      </c>
      <c r="J33">
        <f t="shared" si="7"/>
        <v>191752</v>
      </c>
      <c r="K33">
        <f t="shared" si="8"/>
        <v>127835</v>
      </c>
      <c r="L33">
        <f t="shared" si="9"/>
        <v>5752531.7769865226</v>
      </c>
      <c r="M33">
        <f t="shared" si="6"/>
        <v>639171</v>
      </c>
    </row>
    <row r="34" spans="1:13" x14ac:dyDescent="0.25">
      <c r="A34">
        <v>32</v>
      </c>
      <c r="B34">
        <f t="shared" si="0"/>
        <v>28762658.884932615</v>
      </c>
      <c r="C34">
        <f t="shared" si="1"/>
        <v>431439883.2739892</v>
      </c>
      <c r="E34">
        <f t="shared" si="2"/>
        <v>17257595.330959566</v>
      </c>
      <c r="F34">
        <f t="shared" si="3"/>
        <v>479378</v>
      </c>
      <c r="G34">
        <f t="shared" si="4"/>
        <v>319586</v>
      </c>
      <c r="H34">
        <f t="shared" si="5"/>
        <v>213057</v>
      </c>
      <c r="I34">
        <f xml:space="preserve"> I33 * hits_1_round_behind ^ A33</f>
        <v>2.1941407919932729E+89</v>
      </c>
      <c r="J34">
        <f t="shared" si="7"/>
        <v>287627</v>
      </c>
      <c r="K34">
        <f t="shared" si="8"/>
        <v>191752</v>
      </c>
      <c r="L34">
        <f t="shared" si="9"/>
        <v>8628797.665479783</v>
      </c>
      <c r="M34">
        <f t="shared" si="6"/>
        <v>958756</v>
      </c>
    </row>
    <row r="35" spans="1:13" x14ac:dyDescent="0.25">
      <c r="A35">
        <v>33</v>
      </c>
      <c r="B35">
        <f t="shared" si="0"/>
        <v>43143988.327398919</v>
      </c>
      <c r="C35">
        <f t="shared" si="1"/>
        <v>647159824.9109838</v>
      </c>
      <c r="E35">
        <f t="shared" si="2"/>
        <v>25886392.996439353</v>
      </c>
      <c r="F35">
        <f t="shared" ref="F35:F61" si="10">ROUNDUP(B35/base_damage, 0)</f>
        <v>719067</v>
      </c>
      <c r="G35">
        <f t="shared" si="4"/>
        <v>479378</v>
      </c>
      <c r="H35">
        <f t="shared" si="5"/>
        <v>319586</v>
      </c>
      <c r="I35">
        <f xml:space="preserve"> I34 * hits_1_round_behind ^ A34</f>
        <v>9.4663984718427585E+94</v>
      </c>
      <c r="J35">
        <f t="shared" si="7"/>
        <v>431440</v>
      </c>
      <c r="K35">
        <f t="shared" si="8"/>
        <v>287627</v>
      </c>
      <c r="L35">
        <f t="shared" si="9"/>
        <v>12943196.498219676</v>
      </c>
      <c r="M35">
        <f t="shared" ref="M35:M61" si="11">ROUNDUP(B35/explosion_shot_base, 0)</f>
        <v>1438133</v>
      </c>
    </row>
    <row r="36" spans="1:13" x14ac:dyDescent="0.25">
      <c r="A36">
        <v>34</v>
      </c>
      <c r="B36">
        <f t="shared" ref="B36:B67" si="12" xml:space="preserve"> $B$3 * hits_1_round_behind ^ A35</f>
        <v>64715982.491098382</v>
      </c>
      <c r="C36">
        <f t="shared" ref="C36:C67" si="13" xml:space="preserve"> $B$3*hits_1_round_behind^A35*brute_life_multiplier</f>
        <v>970739737.3664757</v>
      </c>
      <c r="E36">
        <f t="shared" ref="E36:E61" si="14" xml:space="preserve"> base_damage * hits_1_round_behind ^ A35</f>
        <v>38829589.494659029</v>
      </c>
      <c r="F36">
        <f t="shared" si="10"/>
        <v>1078600</v>
      </c>
      <c r="G36">
        <f t="shared" si="4"/>
        <v>719067</v>
      </c>
      <c r="H36">
        <f t="shared" si="5"/>
        <v>479378</v>
      </c>
      <c r="I36">
        <f xml:space="preserve"> I35 * hits_1_round_behind ^ A35</f>
        <v>6.1262727775753642E+100</v>
      </c>
      <c r="J36">
        <f t="shared" si="7"/>
        <v>647160</v>
      </c>
      <c r="K36">
        <f t="shared" si="8"/>
        <v>431440</v>
      </c>
      <c r="L36">
        <f t="shared" si="9"/>
        <v>19414794.747329514</v>
      </c>
      <c r="M36">
        <f t="shared" si="11"/>
        <v>2157200</v>
      </c>
    </row>
    <row r="37" spans="1:13" x14ac:dyDescent="0.25">
      <c r="A37">
        <v>35</v>
      </c>
      <c r="B37">
        <f t="shared" si="12"/>
        <v>97073973.736647561</v>
      </c>
      <c r="C37">
        <f t="shared" si="13"/>
        <v>1456109606.0497134</v>
      </c>
      <c r="E37">
        <f t="shared" si="14"/>
        <v>58244384.24198854</v>
      </c>
      <c r="F37">
        <f t="shared" si="10"/>
        <v>1617900</v>
      </c>
      <c r="G37">
        <f t="shared" si="4"/>
        <v>1078600</v>
      </c>
      <c r="H37">
        <f t="shared" si="5"/>
        <v>719067</v>
      </c>
      <c r="I37">
        <f xml:space="preserve"> I36 * hits_1_round_behind ^ A36</f>
        <v>5.9470164271388985E+106</v>
      </c>
      <c r="J37">
        <f t="shared" si="7"/>
        <v>970740</v>
      </c>
      <c r="K37">
        <f t="shared" si="8"/>
        <v>647160</v>
      </c>
      <c r="L37">
        <f t="shared" si="9"/>
        <v>29122192.12099427</v>
      </c>
      <c r="M37">
        <f t="shared" si="11"/>
        <v>3235800</v>
      </c>
    </row>
    <row r="38" spans="1:13" x14ac:dyDescent="0.25">
      <c r="A38">
        <v>36</v>
      </c>
      <c r="B38">
        <f t="shared" si="12"/>
        <v>145610960.60497135</v>
      </c>
      <c r="C38">
        <f t="shared" si="13"/>
        <v>2184164409.0745702</v>
      </c>
      <c r="E38">
        <f t="shared" si="14"/>
        <v>87366576.36298281</v>
      </c>
      <c r="F38">
        <f t="shared" si="10"/>
        <v>2426850</v>
      </c>
      <c r="G38">
        <f t="shared" si="4"/>
        <v>1617900</v>
      </c>
      <c r="H38">
        <f t="shared" si="5"/>
        <v>1078600</v>
      </c>
      <c r="I38">
        <f xml:space="preserve"> I37 * hits_1_round_behind ^ A37</f>
        <v>8.6595077468923951E+112</v>
      </c>
      <c r="J38">
        <f t="shared" si="7"/>
        <v>1456110</v>
      </c>
      <c r="K38">
        <f t="shared" si="8"/>
        <v>970740</v>
      </c>
      <c r="L38">
        <f t="shared" si="9"/>
        <v>43683288.181491405</v>
      </c>
      <c r="M38">
        <f t="shared" si="11"/>
        <v>4853699</v>
      </c>
    </row>
    <row r="39" spans="1:13" x14ac:dyDescent="0.25">
      <c r="A39">
        <v>37</v>
      </c>
      <c r="B39">
        <f t="shared" si="12"/>
        <v>218416440.90745705</v>
      </c>
      <c r="C39">
        <f t="shared" si="13"/>
        <v>3276246613.611856</v>
      </c>
      <c r="E39">
        <f t="shared" si="14"/>
        <v>131049864.54447423</v>
      </c>
      <c r="F39">
        <f t="shared" si="10"/>
        <v>3640275</v>
      </c>
      <c r="G39">
        <f t="shared" si="4"/>
        <v>2426850</v>
      </c>
      <c r="H39">
        <f t="shared" si="5"/>
        <v>1617900</v>
      </c>
      <c r="I39">
        <f xml:space="preserve"> I38 * hits_1_round_behind ^ A38</f>
        <v>1.8913788620867894E+119</v>
      </c>
      <c r="J39">
        <f t="shared" si="7"/>
        <v>2184165</v>
      </c>
      <c r="K39">
        <f t="shared" si="8"/>
        <v>1456110</v>
      </c>
      <c r="L39">
        <f t="shared" si="9"/>
        <v>65524932.272237115</v>
      </c>
      <c r="M39">
        <f t="shared" si="11"/>
        <v>7280549</v>
      </c>
    </row>
    <row r="40" spans="1:13" x14ac:dyDescent="0.25">
      <c r="A40">
        <v>38</v>
      </c>
      <c r="B40">
        <f t="shared" si="12"/>
        <v>327624661.36118555</v>
      </c>
      <c r="C40">
        <f t="shared" si="13"/>
        <v>4914369920.4177837</v>
      </c>
      <c r="E40">
        <f t="shared" si="14"/>
        <v>196574796.81671134</v>
      </c>
      <c r="F40">
        <f t="shared" si="10"/>
        <v>5460412</v>
      </c>
      <c r="G40">
        <f t="shared" si="4"/>
        <v>3640275</v>
      </c>
      <c r="H40">
        <f t="shared" si="5"/>
        <v>2426850</v>
      </c>
      <c r="I40">
        <f xml:space="preserve"> I39 * hits_1_round_behind ^ A39</f>
        <v>6.1966235919688881E+125</v>
      </c>
      <c r="J40">
        <f t="shared" si="7"/>
        <v>3276247</v>
      </c>
      <c r="K40">
        <f t="shared" si="8"/>
        <v>2184165</v>
      </c>
      <c r="L40">
        <f t="shared" si="9"/>
        <v>98287398.408355668</v>
      </c>
      <c r="M40">
        <f t="shared" si="11"/>
        <v>10920823</v>
      </c>
    </row>
    <row r="41" spans="1:13" x14ac:dyDescent="0.25">
      <c r="A41">
        <v>39</v>
      </c>
      <c r="B41">
        <f t="shared" si="12"/>
        <v>491436992.04177827</v>
      </c>
      <c r="C41">
        <f t="shared" si="13"/>
        <v>7371554880.6266737</v>
      </c>
      <c r="E41">
        <f t="shared" si="14"/>
        <v>294862195.22506696</v>
      </c>
      <c r="F41">
        <f t="shared" si="10"/>
        <v>8190617</v>
      </c>
      <c r="G41">
        <f t="shared" si="4"/>
        <v>5460412</v>
      </c>
      <c r="H41">
        <f t="shared" si="5"/>
        <v>3640275</v>
      </c>
      <c r="I41">
        <f xml:space="preserve"> I40 * hits_1_round_behind ^ A40</f>
        <v>3.0452500588523101E+132</v>
      </c>
      <c r="J41">
        <f t="shared" si="7"/>
        <v>4914370</v>
      </c>
      <c r="K41">
        <f t="shared" si="8"/>
        <v>3276247</v>
      </c>
      <c r="L41">
        <f t="shared" si="9"/>
        <v>147431097.61253348</v>
      </c>
      <c r="M41">
        <f t="shared" si="11"/>
        <v>16381234</v>
      </c>
    </row>
    <row r="42" spans="1:13" x14ac:dyDescent="0.25">
      <c r="A42">
        <v>40</v>
      </c>
      <c r="B42">
        <f t="shared" si="12"/>
        <v>737155488.06266749</v>
      </c>
      <c r="C42">
        <f t="shared" si="13"/>
        <v>11057332320.940012</v>
      </c>
      <c r="E42">
        <f t="shared" si="14"/>
        <v>442293292.83760047</v>
      </c>
      <c r="F42">
        <f t="shared" si="10"/>
        <v>12285925</v>
      </c>
      <c r="G42">
        <f t="shared" si="4"/>
        <v>8190617</v>
      </c>
      <c r="H42">
        <f t="shared" si="5"/>
        <v>5460412</v>
      </c>
      <c r="I42">
        <f xml:space="preserve"> I41 * hits_1_round_behind ^ A41</f>
        <v>2.2448227934061415E+139</v>
      </c>
      <c r="J42">
        <f t="shared" si="7"/>
        <v>7371555</v>
      </c>
      <c r="K42">
        <f t="shared" si="8"/>
        <v>4914370</v>
      </c>
      <c r="L42">
        <f t="shared" si="9"/>
        <v>221146646.41880023</v>
      </c>
      <c r="M42">
        <f t="shared" si="11"/>
        <v>24571850</v>
      </c>
    </row>
    <row r="43" spans="1:13" x14ac:dyDescent="0.25">
      <c r="A43">
        <v>41</v>
      </c>
      <c r="B43">
        <f t="shared" si="12"/>
        <v>1105733232.0940013</v>
      </c>
      <c r="C43">
        <f t="shared" si="13"/>
        <v>16585998481.410019</v>
      </c>
      <c r="E43">
        <f t="shared" si="14"/>
        <v>663439939.2564007</v>
      </c>
      <c r="F43">
        <f t="shared" si="10"/>
        <v>18428888</v>
      </c>
      <c r="G43">
        <f t="shared" si="4"/>
        <v>12285925</v>
      </c>
      <c r="H43">
        <f t="shared" si="5"/>
        <v>8190617</v>
      </c>
      <c r="I43">
        <f xml:space="preserve"> I42 * hits_1_round_behind ^ A42</f>
        <v>2.4821751628312574E+146</v>
      </c>
      <c r="J43">
        <f t="shared" si="7"/>
        <v>11057333</v>
      </c>
      <c r="K43">
        <f t="shared" si="8"/>
        <v>7371555</v>
      </c>
      <c r="L43">
        <f t="shared" si="9"/>
        <v>331719969.62820035</v>
      </c>
      <c r="M43">
        <f t="shared" si="11"/>
        <v>36857775</v>
      </c>
    </row>
    <row r="44" spans="1:13" x14ac:dyDescent="0.25">
      <c r="A44">
        <v>42</v>
      </c>
      <c r="B44">
        <f t="shared" si="12"/>
        <v>1658599848.1410019</v>
      </c>
      <c r="C44">
        <f t="shared" si="13"/>
        <v>24878997722.115028</v>
      </c>
      <c r="E44">
        <f t="shared" si="14"/>
        <v>995159908.88460112</v>
      </c>
      <c r="F44">
        <f t="shared" si="10"/>
        <v>27643331</v>
      </c>
      <c r="G44">
        <f t="shared" si="4"/>
        <v>18428888</v>
      </c>
      <c r="H44">
        <f t="shared" si="5"/>
        <v>12285925</v>
      </c>
      <c r="I44">
        <f xml:space="preserve"> I43 * hits_1_round_behind ^ A43</f>
        <v>4.1169353481312903E+153</v>
      </c>
      <c r="J44">
        <f t="shared" si="7"/>
        <v>16585999</v>
      </c>
      <c r="K44">
        <f t="shared" si="8"/>
        <v>11057333</v>
      </c>
      <c r="L44">
        <f t="shared" si="9"/>
        <v>497579954.44230056</v>
      </c>
      <c r="M44">
        <f t="shared" si="11"/>
        <v>55286662</v>
      </c>
    </row>
    <row r="45" spans="1:13" x14ac:dyDescent="0.25">
      <c r="A45">
        <v>43</v>
      </c>
      <c r="B45">
        <f t="shared" si="12"/>
        <v>2487899772.211503</v>
      </c>
      <c r="C45">
        <f t="shared" si="13"/>
        <v>37318496583.172546</v>
      </c>
      <c r="E45">
        <f t="shared" si="14"/>
        <v>1492739863.3269017</v>
      </c>
      <c r="F45">
        <f t="shared" si="10"/>
        <v>41464997</v>
      </c>
      <c r="G45">
        <f t="shared" si="4"/>
        <v>27643331</v>
      </c>
      <c r="H45">
        <f t="shared" si="5"/>
        <v>18428888</v>
      </c>
      <c r="I45">
        <f xml:space="preserve"> I44 * hits_1_round_behind ^ A44</f>
        <v>1.0242522514825321E+161</v>
      </c>
      <c r="J45">
        <f t="shared" si="7"/>
        <v>24878998</v>
      </c>
      <c r="K45">
        <f t="shared" si="8"/>
        <v>16585999</v>
      </c>
      <c r="L45">
        <f t="shared" si="9"/>
        <v>746369931.66345084</v>
      </c>
      <c r="M45">
        <f t="shared" si="11"/>
        <v>82929993</v>
      </c>
    </row>
    <row r="46" spans="1:13" x14ac:dyDescent="0.25">
      <c r="A46">
        <v>44</v>
      </c>
      <c r="B46">
        <f t="shared" si="12"/>
        <v>3731849658.3172536</v>
      </c>
      <c r="C46">
        <f t="shared" si="13"/>
        <v>55977744874.758804</v>
      </c>
      <c r="E46">
        <f t="shared" si="14"/>
        <v>2239109794.9903522</v>
      </c>
      <c r="F46">
        <f t="shared" si="10"/>
        <v>62197495</v>
      </c>
      <c r="G46">
        <f t="shared" si="4"/>
        <v>41464997</v>
      </c>
      <c r="H46">
        <f t="shared" si="5"/>
        <v>27643331</v>
      </c>
      <c r="I46">
        <f xml:space="preserve"> I45 * hits_1_round_behind ^ A45</f>
        <v>3.8223554147257649E+168</v>
      </c>
      <c r="J46">
        <f t="shared" si="7"/>
        <v>37318497</v>
      </c>
      <c r="K46">
        <f t="shared" si="8"/>
        <v>24878998</v>
      </c>
      <c r="L46">
        <f t="shared" si="9"/>
        <v>1119554897.4951761</v>
      </c>
      <c r="M46">
        <f t="shared" si="11"/>
        <v>124394989</v>
      </c>
    </row>
    <row r="47" spans="1:13" x14ac:dyDescent="0.25">
      <c r="A47">
        <v>45</v>
      </c>
      <c r="B47">
        <f t="shared" si="12"/>
        <v>5597774487.4758806</v>
      </c>
      <c r="C47">
        <f t="shared" si="13"/>
        <v>83966617312.138214</v>
      </c>
      <c r="E47">
        <f t="shared" si="14"/>
        <v>3358664692.4855285</v>
      </c>
      <c r="F47">
        <f t="shared" si="10"/>
        <v>93296242</v>
      </c>
      <c r="G47">
        <f t="shared" si="4"/>
        <v>62197495</v>
      </c>
      <c r="H47">
        <f t="shared" si="5"/>
        <v>41464997</v>
      </c>
      <c r="I47">
        <f xml:space="preserve"> I46 * hits_1_round_behind ^ A46</f>
        <v>2.1396683622617177E+176</v>
      </c>
      <c r="J47">
        <f t="shared" si="7"/>
        <v>55977745</v>
      </c>
      <c r="K47">
        <f t="shared" si="8"/>
        <v>37318497</v>
      </c>
      <c r="L47">
        <f t="shared" si="9"/>
        <v>1679332346.2427642</v>
      </c>
      <c r="M47">
        <f t="shared" si="11"/>
        <v>186592483</v>
      </c>
    </row>
    <row r="48" spans="1:13" x14ac:dyDescent="0.25">
      <c r="A48">
        <v>46</v>
      </c>
      <c r="B48">
        <f t="shared" si="12"/>
        <v>8396661731.2138214</v>
      </c>
      <c r="C48">
        <f t="shared" si="13"/>
        <v>125949925968.20732</v>
      </c>
      <c r="E48">
        <f t="shared" si="14"/>
        <v>5037997038.7282925</v>
      </c>
      <c r="F48">
        <f t="shared" si="10"/>
        <v>139944363</v>
      </c>
      <c r="G48">
        <f t="shared" si="4"/>
        <v>93296242</v>
      </c>
      <c r="H48">
        <f t="shared" si="5"/>
        <v>62197495</v>
      </c>
      <c r="I48">
        <f xml:space="preserve"> I47 * hits_1_round_behind ^ A47</f>
        <v>1.7966071454891917E+184</v>
      </c>
      <c r="J48">
        <f t="shared" si="7"/>
        <v>83966618</v>
      </c>
      <c r="K48">
        <f t="shared" si="8"/>
        <v>55977745</v>
      </c>
      <c r="L48">
        <f t="shared" si="9"/>
        <v>2518998519.3641462</v>
      </c>
      <c r="M48">
        <f t="shared" si="11"/>
        <v>279888725</v>
      </c>
    </row>
    <row r="49" spans="1:13" x14ac:dyDescent="0.25">
      <c r="A49">
        <v>47</v>
      </c>
      <c r="B49">
        <f t="shared" si="12"/>
        <v>12594992596.820732</v>
      </c>
      <c r="C49">
        <f t="shared" si="13"/>
        <v>188924888952.31097</v>
      </c>
      <c r="E49">
        <f t="shared" si="14"/>
        <v>7556995558.0924397</v>
      </c>
      <c r="F49">
        <f t="shared" si="10"/>
        <v>209916544</v>
      </c>
      <c r="G49">
        <f t="shared" si="4"/>
        <v>139944363</v>
      </c>
      <c r="H49">
        <f t="shared" si="5"/>
        <v>93296242</v>
      </c>
      <c r="I49">
        <f xml:space="preserve"> I48 * hits_1_round_behind ^ A48</f>
        <v>2.2628253696831599E+192</v>
      </c>
      <c r="J49">
        <f t="shared" si="7"/>
        <v>125949926</v>
      </c>
      <c r="K49">
        <f t="shared" si="8"/>
        <v>83966618</v>
      </c>
      <c r="L49">
        <f t="shared" si="9"/>
        <v>3778497779.0462198</v>
      </c>
      <c r="M49">
        <f t="shared" si="11"/>
        <v>419833087</v>
      </c>
    </row>
    <row r="50" spans="1:13" x14ac:dyDescent="0.25">
      <c r="A50">
        <v>48</v>
      </c>
      <c r="B50">
        <f t="shared" si="12"/>
        <v>18892488895.231098</v>
      </c>
      <c r="C50">
        <f t="shared" si="13"/>
        <v>283387333428.46649</v>
      </c>
      <c r="E50">
        <f t="shared" si="14"/>
        <v>11335493337.138659</v>
      </c>
      <c r="F50">
        <f t="shared" si="10"/>
        <v>314874815</v>
      </c>
      <c r="G50">
        <f t="shared" si="4"/>
        <v>209916544</v>
      </c>
      <c r="H50">
        <f t="shared" si="5"/>
        <v>139944363</v>
      </c>
      <c r="I50">
        <f xml:space="preserve"> I49 * hits_1_round_behind ^ A49</f>
        <v>4.2750403168586304E+200</v>
      </c>
      <c r="J50">
        <f t="shared" si="7"/>
        <v>188924889</v>
      </c>
      <c r="K50">
        <f t="shared" si="8"/>
        <v>125949926</v>
      </c>
      <c r="L50">
        <f t="shared" si="9"/>
        <v>5667746668.5693293</v>
      </c>
      <c r="M50">
        <f t="shared" si="11"/>
        <v>629749630</v>
      </c>
    </row>
    <row r="51" spans="1:13" x14ac:dyDescent="0.25">
      <c r="A51">
        <v>49</v>
      </c>
      <c r="B51">
        <f t="shared" si="12"/>
        <v>28338733342.846649</v>
      </c>
      <c r="C51">
        <f t="shared" si="13"/>
        <v>425081000142.69971</v>
      </c>
      <c r="E51">
        <f t="shared" si="14"/>
        <v>17003240005.707991</v>
      </c>
      <c r="F51">
        <f t="shared" si="10"/>
        <v>472312223</v>
      </c>
      <c r="G51">
        <f t="shared" si="4"/>
        <v>314874815</v>
      </c>
      <c r="H51">
        <f t="shared" si="5"/>
        <v>209916544</v>
      </c>
      <c r="I51">
        <f xml:space="preserve"> I50 * hits_1_round_behind ^ A50</f>
        <v>1.2114922756937538E+209</v>
      </c>
      <c r="J51">
        <f t="shared" si="7"/>
        <v>283387334</v>
      </c>
      <c r="K51">
        <f t="shared" si="8"/>
        <v>188924889</v>
      </c>
      <c r="L51">
        <f t="shared" si="9"/>
        <v>8501620002.8539953</v>
      </c>
      <c r="M51">
        <f t="shared" si="11"/>
        <v>944624445</v>
      </c>
    </row>
    <row r="52" spans="1:13" x14ac:dyDescent="0.25">
      <c r="A52">
        <v>50</v>
      </c>
      <c r="B52">
        <f t="shared" si="12"/>
        <v>42508100014.269974</v>
      </c>
      <c r="C52">
        <f t="shared" si="13"/>
        <v>637621500214.04956</v>
      </c>
      <c r="E52">
        <f t="shared" si="14"/>
        <v>25504860008.561981</v>
      </c>
      <c r="F52">
        <f t="shared" si="10"/>
        <v>708468334</v>
      </c>
      <c r="G52">
        <f t="shared" si="4"/>
        <v>472312223</v>
      </c>
      <c r="H52">
        <f t="shared" si="5"/>
        <v>314874815</v>
      </c>
      <c r="I52">
        <f xml:space="preserve"> I51 * hits_1_round_behind ^ A51</f>
        <v>5.1498234821705612E+217</v>
      </c>
      <c r="J52">
        <f t="shared" si="7"/>
        <v>425081001</v>
      </c>
      <c r="K52">
        <f t="shared" si="8"/>
        <v>283387334</v>
      </c>
      <c r="L52">
        <f t="shared" si="9"/>
        <v>12752430004.280991</v>
      </c>
      <c r="M52">
        <f t="shared" si="11"/>
        <v>1416936668</v>
      </c>
    </row>
    <row r="53" spans="1:13" x14ac:dyDescent="0.25">
      <c r="A53">
        <v>51</v>
      </c>
      <c r="B53">
        <f t="shared" si="12"/>
        <v>63762150021.404961</v>
      </c>
      <c r="C53">
        <f t="shared" si="13"/>
        <v>956432250321.07446</v>
      </c>
      <c r="E53">
        <f t="shared" si="14"/>
        <v>38257290012.842972</v>
      </c>
      <c r="F53">
        <f t="shared" si="10"/>
        <v>1062702501</v>
      </c>
      <c r="G53">
        <f t="shared" si="4"/>
        <v>708468334</v>
      </c>
      <c r="H53">
        <f t="shared" si="5"/>
        <v>472312223</v>
      </c>
      <c r="I53">
        <f xml:space="preserve"> I52 * hits_1_round_behind ^ A52</f>
        <v>3.2836381745391342E+226</v>
      </c>
      <c r="J53">
        <f t="shared" si="7"/>
        <v>637621501</v>
      </c>
      <c r="K53">
        <f t="shared" si="8"/>
        <v>425081001</v>
      </c>
      <c r="L53">
        <f t="shared" si="9"/>
        <v>19128645006.421486</v>
      </c>
      <c r="M53">
        <f t="shared" si="11"/>
        <v>2125405001</v>
      </c>
    </row>
    <row r="54" spans="1:13" x14ac:dyDescent="0.25">
      <c r="A54">
        <v>52</v>
      </c>
      <c r="B54">
        <f t="shared" si="12"/>
        <v>95643225032.107437</v>
      </c>
      <c r="C54">
        <f t="shared" si="13"/>
        <v>1434648375481.6116</v>
      </c>
      <c r="E54">
        <f t="shared" si="14"/>
        <v>57385935019.264465</v>
      </c>
      <c r="F54">
        <f t="shared" si="10"/>
        <v>1594053751</v>
      </c>
      <c r="G54">
        <f t="shared" si="4"/>
        <v>1062702501</v>
      </c>
      <c r="H54">
        <f t="shared" si="5"/>
        <v>708468334</v>
      </c>
      <c r="I54">
        <f xml:space="preserve"> I53 * hits_1_round_behind ^ A53</f>
        <v>3.1405774485146487E+235</v>
      </c>
      <c r="J54">
        <f t="shared" si="7"/>
        <v>956432251</v>
      </c>
      <c r="K54">
        <f t="shared" si="8"/>
        <v>637621501</v>
      </c>
      <c r="L54">
        <f t="shared" si="9"/>
        <v>28692967509.632233</v>
      </c>
      <c r="M54">
        <f t="shared" si="11"/>
        <v>3188107502</v>
      </c>
    </row>
    <row r="55" spans="1:13" x14ac:dyDescent="0.25">
      <c r="A55">
        <v>53</v>
      </c>
      <c r="B55">
        <f t="shared" si="12"/>
        <v>143464837548.16116</v>
      </c>
      <c r="C55">
        <f t="shared" si="13"/>
        <v>2151972563222.4175</v>
      </c>
      <c r="E55">
        <f t="shared" si="14"/>
        <v>86078902528.896683</v>
      </c>
      <c r="F55">
        <f t="shared" si="10"/>
        <v>2391080626</v>
      </c>
      <c r="G55">
        <f t="shared" si="4"/>
        <v>1594053751</v>
      </c>
      <c r="H55">
        <f t="shared" si="5"/>
        <v>1062702501</v>
      </c>
      <c r="I55">
        <f xml:space="preserve"> I54 * hits_1_round_behind ^ A54</f>
        <v>4.5056243345857252E+244</v>
      </c>
      <c r="J55">
        <f t="shared" si="7"/>
        <v>1434648376</v>
      </c>
      <c r="K55">
        <f t="shared" si="8"/>
        <v>956432251</v>
      </c>
      <c r="L55">
        <f t="shared" si="9"/>
        <v>43039451264.448341</v>
      </c>
      <c r="M55">
        <f t="shared" si="11"/>
        <v>4782161252</v>
      </c>
    </row>
    <row r="56" spans="1:13" x14ac:dyDescent="0.25">
      <c r="A56">
        <v>54</v>
      </c>
      <c r="B56">
        <f t="shared" si="12"/>
        <v>215197256322.24173</v>
      </c>
      <c r="C56">
        <f t="shared" si="13"/>
        <v>3227958844833.626</v>
      </c>
      <c r="E56">
        <f t="shared" si="14"/>
        <v>129118353793.34505</v>
      </c>
      <c r="F56">
        <f t="shared" si="10"/>
        <v>3586620939</v>
      </c>
      <c r="G56">
        <f t="shared" si="4"/>
        <v>2391080626</v>
      </c>
      <c r="H56">
        <f t="shared" si="5"/>
        <v>1594053751</v>
      </c>
      <c r="I56">
        <f xml:space="preserve"> I55 * hits_1_round_behind ^ A55</f>
        <v>9.6959799482157414E+253</v>
      </c>
      <c r="J56">
        <f t="shared" si="7"/>
        <v>2151972564</v>
      </c>
      <c r="K56">
        <f t="shared" si="8"/>
        <v>1434648376</v>
      </c>
      <c r="L56">
        <f t="shared" si="9"/>
        <v>64559176896.672523</v>
      </c>
      <c r="M56">
        <f t="shared" si="11"/>
        <v>7173241878</v>
      </c>
    </row>
    <row r="57" spans="1:13" x14ac:dyDescent="0.25">
      <c r="A57">
        <v>55</v>
      </c>
      <c r="B57">
        <f t="shared" si="12"/>
        <v>322795884483.36261</v>
      </c>
      <c r="C57">
        <f t="shared" si="13"/>
        <v>4841938267250.4395</v>
      </c>
      <c r="E57">
        <f t="shared" si="14"/>
        <v>193677530690.01758</v>
      </c>
      <c r="F57">
        <f t="shared" si="10"/>
        <v>5379931409</v>
      </c>
      <c r="G57">
        <f t="shared" si="4"/>
        <v>3586620939</v>
      </c>
      <c r="H57">
        <f t="shared" si="5"/>
        <v>2391080626</v>
      </c>
      <c r="I57">
        <f xml:space="preserve"> I56 * hits_1_round_behind ^ A56</f>
        <v>3.1298224233172488E+263</v>
      </c>
      <c r="J57">
        <f t="shared" si="7"/>
        <v>3227958845</v>
      </c>
      <c r="K57">
        <f t="shared" si="8"/>
        <v>2151972564</v>
      </c>
      <c r="L57">
        <f t="shared" si="9"/>
        <v>96838765345.008789</v>
      </c>
      <c r="M57">
        <f t="shared" si="11"/>
        <v>10759862817</v>
      </c>
    </row>
    <row r="58" spans="1:13" x14ac:dyDescent="0.25">
      <c r="A58">
        <v>56</v>
      </c>
      <c r="B58">
        <f t="shared" si="12"/>
        <v>484193826725.04388</v>
      </c>
      <c r="C58">
        <f t="shared" si="13"/>
        <v>7262907400875.6582</v>
      </c>
      <c r="E58">
        <f t="shared" si="14"/>
        <v>290516296035.02631</v>
      </c>
      <c r="F58">
        <f t="shared" si="10"/>
        <v>8069897113</v>
      </c>
      <c r="G58">
        <f t="shared" si="4"/>
        <v>5379931409</v>
      </c>
      <c r="H58">
        <f t="shared" si="5"/>
        <v>3586620939</v>
      </c>
      <c r="I58">
        <f xml:space="preserve"> I57 * hits_1_round_behind ^ A57</f>
        <v>1.5154406961158288E+273</v>
      </c>
      <c r="J58">
        <f t="shared" si="7"/>
        <v>4841938268</v>
      </c>
      <c r="K58">
        <f t="shared" si="8"/>
        <v>3227958845</v>
      </c>
      <c r="L58">
        <f t="shared" si="9"/>
        <v>145258148017.51315</v>
      </c>
      <c r="M58">
        <f t="shared" si="11"/>
        <v>16139794225</v>
      </c>
    </row>
    <row r="59" spans="1:13" x14ac:dyDescent="0.25">
      <c r="A59">
        <v>57</v>
      </c>
      <c r="B59">
        <f t="shared" si="12"/>
        <v>726290740087.56592</v>
      </c>
      <c r="C59">
        <f t="shared" si="13"/>
        <v>10894361101313.488</v>
      </c>
      <c r="E59">
        <f t="shared" si="14"/>
        <v>435774444052.53955</v>
      </c>
      <c r="F59">
        <f t="shared" si="10"/>
        <v>12104845669</v>
      </c>
      <c r="G59">
        <f t="shared" si="4"/>
        <v>8069897113</v>
      </c>
      <c r="H59">
        <f t="shared" si="5"/>
        <v>5379931409</v>
      </c>
      <c r="I59">
        <f xml:space="preserve"> I58 * hits_1_round_behind ^ A58</f>
        <v>1.1006505447407814E+283</v>
      </c>
      <c r="J59">
        <f t="shared" si="7"/>
        <v>7262907401</v>
      </c>
      <c r="K59">
        <f t="shared" si="8"/>
        <v>4841938268</v>
      </c>
      <c r="L59">
        <f t="shared" si="9"/>
        <v>217887222026.26978</v>
      </c>
      <c r="M59">
        <f t="shared" si="11"/>
        <v>24209691337</v>
      </c>
    </row>
    <row r="60" spans="1:13" x14ac:dyDescent="0.25">
      <c r="A60">
        <v>58</v>
      </c>
      <c r="B60">
        <f t="shared" si="12"/>
        <v>1089436110131.3488</v>
      </c>
      <c r="C60">
        <f t="shared" si="13"/>
        <v>16341541651970.23</v>
      </c>
      <c r="E60">
        <f t="shared" si="14"/>
        <v>653661666078.80933</v>
      </c>
      <c r="F60">
        <f t="shared" si="10"/>
        <v>18157268503</v>
      </c>
      <c r="G60">
        <f t="shared" si="4"/>
        <v>12104845669</v>
      </c>
      <c r="H60">
        <f t="shared" si="5"/>
        <v>8069897113</v>
      </c>
      <c r="I60">
        <f xml:space="preserve"> I59 * hits_1_round_behind ^ A59</f>
        <v>1.1990884480763469E+293</v>
      </c>
      <c r="J60">
        <f t="shared" si="7"/>
        <v>10894361102</v>
      </c>
      <c r="K60">
        <f t="shared" si="8"/>
        <v>7262907401</v>
      </c>
      <c r="L60">
        <f t="shared" si="9"/>
        <v>326830833039.40466</v>
      </c>
      <c r="M60">
        <f t="shared" si="11"/>
        <v>36314537005</v>
      </c>
    </row>
    <row r="61" spans="1:13" x14ac:dyDescent="0.25">
      <c r="A61">
        <v>59</v>
      </c>
      <c r="B61">
        <f t="shared" si="12"/>
        <v>1634154165197.0232</v>
      </c>
      <c r="C61">
        <f t="shared" si="13"/>
        <v>24512312477955.348</v>
      </c>
      <c r="E61">
        <f t="shared" si="14"/>
        <v>980492499118.21387</v>
      </c>
      <c r="F61">
        <f t="shared" si="10"/>
        <v>27235902754</v>
      </c>
      <c r="G61">
        <f t="shared" si="4"/>
        <v>18157268503</v>
      </c>
      <c r="H61">
        <f t="shared" si="5"/>
        <v>12104845669</v>
      </c>
      <c r="I61">
        <f xml:space="preserve"> I60 * hits_1_round_behind ^ A60</f>
        <v>1.9594953818635967E+303</v>
      </c>
      <c r="J61">
        <f t="shared" si="7"/>
        <v>16341541652</v>
      </c>
      <c r="K61">
        <f t="shared" si="8"/>
        <v>10894361102</v>
      </c>
      <c r="L61">
        <f t="shared" si="9"/>
        <v>490246249559.10693</v>
      </c>
      <c r="M61">
        <f t="shared" si="11"/>
        <v>54471805507</v>
      </c>
    </row>
    <row r="62" spans="1:13" x14ac:dyDescent="0.25">
      <c r="A62">
        <v>60</v>
      </c>
      <c r="B62">
        <f t="shared" si="12"/>
        <v>2451231247795.5347</v>
      </c>
      <c r="C62">
        <f t="shared" si="13"/>
        <v>36768468716933.023</v>
      </c>
      <c r="E62">
        <f t="shared" ref="E62:E84" si="15" xml:space="preserve"> base_damage * hits_1_round_behind ^ A61</f>
        <v>1470738748677.321</v>
      </c>
      <c r="F62">
        <f t="shared" ref="F62:F84" si="16">ROUNDUP(B62/base_damage, 0)</f>
        <v>40853854130</v>
      </c>
      <c r="G62">
        <f t="shared" si="4"/>
        <v>27235902754</v>
      </c>
      <c r="H62">
        <f t="shared" si="5"/>
        <v>18157268503</v>
      </c>
      <c r="I62" t="e">
        <f xml:space="preserve"> I61 * hits_1_round_behind ^ A61</f>
        <v>#NUM!</v>
      </c>
      <c r="J62">
        <f t="shared" si="7"/>
        <v>24512312478</v>
      </c>
      <c r="K62">
        <f t="shared" si="8"/>
        <v>16341541652</v>
      </c>
      <c r="L62">
        <f t="shared" ref="L62:L84" si="17">E62/2</f>
        <v>735369374338.66052</v>
      </c>
      <c r="M62">
        <f t="shared" ref="M62:M84" si="18">ROUNDUP(B62/explosion_shot_base, 0)</f>
        <v>81707708260</v>
      </c>
    </row>
    <row r="63" spans="1:13" x14ac:dyDescent="0.25">
      <c r="A63">
        <v>61</v>
      </c>
      <c r="B63">
        <f t="shared" si="12"/>
        <v>3676846871693.3022</v>
      </c>
      <c r="C63">
        <f t="shared" si="13"/>
        <v>55152703075399.531</v>
      </c>
      <c r="E63">
        <f t="shared" si="15"/>
        <v>2206108123015.9814</v>
      </c>
      <c r="F63">
        <f t="shared" si="16"/>
        <v>61280781195</v>
      </c>
      <c r="G63">
        <f t="shared" si="4"/>
        <v>40853854130</v>
      </c>
      <c r="H63">
        <f t="shared" si="5"/>
        <v>27235902754</v>
      </c>
      <c r="I63" t="e">
        <f xml:space="preserve"> I62 * hits_1_round_behind ^ A62</f>
        <v>#NUM!</v>
      </c>
      <c r="J63">
        <f t="shared" si="7"/>
        <v>36768468717</v>
      </c>
      <c r="K63">
        <f t="shared" si="8"/>
        <v>24512312478</v>
      </c>
      <c r="L63">
        <f t="shared" si="17"/>
        <v>1103054061507.9907</v>
      </c>
      <c r="M63">
        <f t="shared" si="18"/>
        <v>122561562390</v>
      </c>
    </row>
    <row r="64" spans="1:13" x14ac:dyDescent="0.25">
      <c r="A64">
        <v>62</v>
      </c>
      <c r="B64">
        <f t="shared" si="12"/>
        <v>5515270307539.9531</v>
      </c>
      <c r="C64">
        <f t="shared" si="13"/>
        <v>82729054613099.297</v>
      </c>
      <c r="E64">
        <f t="shared" si="15"/>
        <v>3309162184523.9717</v>
      </c>
      <c r="F64">
        <f t="shared" si="16"/>
        <v>91921171793</v>
      </c>
      <c r="G64">
        <f t="shared" si="4"/>
        <v>61280781195</v>
      </c>
      <c r="H64">
        <f t="shared" si="5"/>
        <v>40853854130</v>
      </c>
      <c r="I64" t="e">
        <f xml:space="preserve"> I63 * hits_1_round_behind ^ A63</f>
        <v>#NUM!</v>
      </c>
      <c r="J64">
        <f t="shared" si="7"/>
        <v>55152703076</v>
      </c>
      <c r="K64">
        <f t="shared" si="8"/>
        <v>36768468717</v>
      </c>
      <c r="L64">
        <f t="shared" si="17"/>
        <v>1654581092261.9858</v>
      </c>
      <c r="M64">
        <f t="shared" si="18"/>
        <v>183842343585</v>
      </c>
    </row>
    <row r="65" spans="1:13" x14ac:dyDescent="0.25">
      <c r="A65">
        <v>63</v>
      </c>
      <c r="B65">
        <f t="shared" si="12"/>
        <v>8272905461309.9307</v>
      </c>
      <c r="C65">
        <f t="shared" si="13"/>
        <v>124093581919648.95</v>
      </c>
      <c r="E65">
        <f t="shared" si="15"/>
        <v>4963743276785.958</v>
      </c>
      <c r="F65">
        <f t="shared" si="16"/>
        <v>137881757689</v>
      </c>
      <c r="G65">
        <f t="shared" si="4"/>
        <v>91921171793</v>
      </c>
      <c r="H65">
        <f t="shared" si="5"/>
        <v>61280781195</v>
      </c>
      <c r="I65" t="e">
        <f xml:space="preserve"> I64 * hits_1_round_behind ^ A64</f>
        <v>#NUM!</v>
      </c>
      <c r="J65">
        <f t="shared" si="7"/>
        <v>82729054614</v>
      </c>
      <c r="K65">
        <f t="shared" si="8"/>
        <v>55152703076</v>
      </c>
      <c r="L65">
        <f t="shared" si="17"/>
        <v>2481871638392.979</v>
      </c>
      <c r="M65">
        <f t="shared" si="18"/>
        <v>275763515377</v>
      </c>
    </row>
    <row r="66" spans="1:13" x14ac:dyDescent="0.25">
      <c r="A66">
        <v>64</v>
      </c>
      <c r="B66">
        <f t="shared" si="12"/>
        <v>12409358191964.895</v>
      </c>
      <c r="C66">
        <f t="shared" si="13"/>
        <v>186140372879473.41</v>
      </c>
      <c r="E66">
        <f t="shared" si="15"/>
        <v>7445614915178.9365</v>
      </c>
      <c r="F66">
        <f t="shared" si="16"/>
        <v>206822636533</v>
      </c>
      <c r="G66">
        <f t="shared" si="4"/>
        <v>137881757689</v>
      </c>
      <c r="H66">
        <f t="shared" si="5"/>
        <v>91921171793</v>
      </c>
      <c r="I66" t="e">
        <f xml:space="preserve"> I65 * hits_1_round_behind ^ A65</f>
        <v>#NUM!</v>
      </c>
      <c r="J66">
        <f t="shared" si="7"/>
        <v>124093581920</v>
      </c>
      <c r="K66">
        <f t="shared" si="8"/>
        <v>82729054614</v>
      </c>
      <c r="L66">
        <f t="shared" si="17"/>
        <v>3722807457589.4683</v>
      </c>
      <c r="M66">
        <f t="shared" si="18"/>
        <v>413645273066</v>
      </c>
    </row>
    <row r="67" spans="1:13" x14ac:dyDescent="0.25">
      <c r="A67">
        <v>65</v>
      </c>
      <c r="B67">
        <f t="shared" si="12"/>
        <v>18614037287947.344</v>
      </c>
      <c r="C67">
        <f t="shared" si="13"/>
        <v>279210559319210.16</v>
      </c>
      <c r="E67">
        <f t="shared" si="15"/>
        <v>11168422372768.404</v>
      </c>
      <c r="F67">
        <f t="shared" si="16"/>
        <v>310233954800</v>
      </c>
      <c r="G67">
        <f t="shared" si="4"/>
        <v>206822636533</v>
      </c>
      <c r="H67">
        <f t="shared" si="5"/>
        <v>137881757689</v>
      </c>
      <c r="I67" t="e">
        <f xml:space="preserve"> I66 * hits_1_round_behind ^ A66</f>
        <v>#NUM!</v>
      </c>
      <c r="J67">
        <f t="shared" si="7"/>
        <v>186140372880</v>
      </c>
      <c r="K67">
        <f t="shared" si="8"/>
        <v>124093581920</v>
      </c>
      <c r="L67">
        <f t="shared" si="17"/>
        <v>5584211186384.2021</v>
      </c>
      <c r="M67">
        <f t="shared" si="18"/>
        <v>620467909599</v>
      </c>
    </row>
    <row r="68" spans="1:13" x14ac:dyDescent="0.25">
      <c r="A68">
        <v>66</v>
      </c>
      <c r="B68">
        <f t="shared" ref="B68:B102" si="19" xml:space="preserve"> $B$3 * hits_1_round_behind ^ A67</f>
        <v>27921055931921.016</v>
      </c>
      <c r="C68">
        <f t="shared" ref="C68:C102" si="20" xml:space="preserve"> $B$3*hits_1_round_behind^A67*brute_life_multiplier</f>
        <v>418815838978815.25</v>
      </c>
      <c r="E68">
        <f t="shared" si="15"/>
        <v>16752633559152.609</v>
      </c>
      <c r="F68">
        <f t="shared" si="16"/>
        <v>465350932199</v>
      </c>
      <c r="G68">
        <f t="shared" ref="G68:G92" si="21">ROUNDUP(B68/$E$4, 0)</f>
        <v>310233954800</v>
      </c>
      <c r="H68">
        <f t="shared" ref="H68:H102" si="22">ROUNDUP(B68/$E$5, 0)</f>
        <v>206822636533</v>
      </c>
      <c r="I68" t="e">
        <f xml:space="preserve"> I67 * hits_1_round_behind ^ A67</f>
        <v>#NUM!</v>
      </c>
      <c r="J68">
        <f t="shared" si="7"/>
        <v>279210559320</v>
      </c>
      <c r="K68">
        <f t="shared" si="8"/>
        <v>186140372880</v>
      </c>
      <c r="L68">
        <f t="shared" si="17"/>
        <v>8376316779576.3047</v>
      </c>
      <c r="M68">
        <f t="shared" si="18"/>
        <v>930701864398</v>
      </c>
    </row>
    <row r="69" spans="1:13" x14ac:dyDescent="0.25">
      <c r="A69">
        <v>67</v>
      </c>
      <c r="B69">
        <f t="shared" si="19"/>
        <v>41881583897881.516</v>
      </c>
      <c r="C69">
        <f t="shared" si="20"/>
        <v>628223758468222.75</v>
      </c>
      <c r="E69">
        <f t="shared" si="15"/>
        <v>25128950338728.91</v>
      </c>
      <c r="F69">
        <f t="shared" si="16"/>
        <v>698026398299</v>
      </c>
      <c r="G69">
        <f t="shared" si="21"/>
        <v>465350932199</v>
      </c>
      <c r="H69">
        <f t="shared" si="22"/>
        <v>310233954800</v>
      </c>
      <c r="I69" t="e">
        <f xml:space="preserve"> I68 * hits_1_round_behind ^ A68</f>
        <v>#NUM!</v>
      </c>
      <c r="J69">
        <f t="shared" ref="J69:J102" si="23">ROUNDUP(B69/$I$3, 0)</f>
        <v>418815838979</v>
      </c>
      <c r="K69">
        <f t="shared" ref="K69:K102" si="24">ROUNDUP(B69/$I$4, 0)</f>
        <v>279210559320</v>
      </c>
      <c r="L69">
        <f t="shared" si="17"/>
        <v>12564475169364.455</v>
      </c>
      <c r="M69">
        <f t="shared" si="18"/>
        <v>1396052796597</v>
      </c>
    </row>
    <row r="70" spans="1:13" x14ac:dyDescent="0.25">
      <c r="A70">
        <v>68</v>
      </c>
      <c r="B70">
        <f t="shared" si="19"/>
        <v>62822375846822.281</v>
      </c>
      <c r="C70">
        <f t="shared" si="20"/>
        <v>942335637702334.25</v>
      </c>
      <c r="E70">
        <f t="shared" si="15"/>
        <v>37693425508093.367</v>
      </c>
      <c r="F70">
        <f t="shared" si="16"/>
        <v>1047039597448</v>
      </c>
      <c r="G70">
        <f t="shared" si="21"/>
        <v>698026398299</v>
      </c>
      <c r="H70">
        <f t="shared" si="22"/>
        <v>465350932199</v>
      </c>
      <c r="I70" t="e">
        <f xml:space="preserve"> I69 * hits_1_round_behind ^ A69</f>
        <v>#NUM!</v>
      </c>
      <c r="J70">
        <f t="shared" si="23"/>
        <v>628223758469</v>
      </c>
      <c r="K70">
        <f t="shared" si="24"/>
        <v>418815838979</v>
      </c>
      <c r="L70">
        <f t="shared" si="17"/>
        <v>18846712754046.684</v>
      </c>
      <c r="M70">
        <f t="shared" si="18"/>
        <v>2094079194895</v>
      </c>
    </row>
    <row r="71" spans="1:13" x14ac:dyDescent="0.25">
      <c r="A71">
        <v>69</v>
      </c>
      <c r="B71">
        <f t="shared" si="19"/>
        <v>94233563770233.422</v>
      </c>
      <c r="C71">
        <f t="shared" si="20"/>
        <v>1413503456553501.3</v>
      </c>
      <c r="E71">
        <f t="shared" si="15"/>
        <v>56540138262140.055</v>
      </c>
      <c r="F71">
        <f t="shared" si="16"/>
        <v>1570559396171</v>
      </c>
      <c r="G71">
        <f t="shared" si="21"/>
        <v>1047039597448</v>
      </c>
      <c r="H71">
        <f t="shared" si="22"/>
        <v>698026398299</v>
      </c>
      <c r="I71" t="e">
        <f xml:space="preserve"> I70 * hits_1_round_behind ^ A70</f>
        <v>#NUM!</v>
      </c>
      <c r="J71">
        <f t="shared" si="23"/>
        <v>942335637703</v>
      </c>
      <c r="K71">
        <f t="shared" si="24"/>
        <v>628223758469</v>
      </c>
      <c r="L71">
        <f t="shared" si="17"/>
        <v>28270069131070.027</v>
      </c>
      <c r="M71">
        <f t="shared" si="18"/>
        <v>3141118792342</v>
      </c>
    </row>
    <row r="72" spans="1:13" x14ac:dyDescent="0.25">
      <c r="A72">
        <v>70</v>
      </c>
      <c r="B72">
        <f t="shared" si="19"/>
        <v>141350345655350.13</v>
      </c>
      <c r="C72">
        <f t="shared" si="20"/>
        <v>2120255184830252</v>
      </c>
      <c r="E72">
        <f t="shared" si="15"/>
        <v>84810207393210.078</v>
      </c>
      <c r="F72">
        <f t="shared" si="16"/>
        <v>2355839094256</v>
      </c>
      <c r="G72">
        <f t="shared" si="21"/>
        <v>1570559396171</v>
      </c>
      <c r="H72">
        <f t="shared" si="22"/>
        <v>1047039597448</v>
      </c>
      <c r="I72" t="e">
        <f xml:space="preserve"> I71 * hits_1_round_behind ^ A71</f>
        <v>#NUM!</v>
      </c>
      <c r="J72">
        <f t="shared" si="23"/>
        <v>1413503456554</v>
      </c>
      <c r="K72">
        <f t="shared" si="24"/>
        <v>942335637703</v>
      </c>
      <c r="L72">
        <f t="shared" si="17"/>
        <v>42405103696605.039</v>
      </c>
      <c r="M72">
        <f t="shared" si="18"/>
        <v>4711678188512</v>
      </c>
    </row>
    <row r="73" spans="1:13" x14ac:dyDescent="0.25">
      <c r="A73">
        <v>71</v>
      </c>
      <c r="B73">
        <f t="shared" si="19"/>
        <v>212025518483025.19</v>
      </c>
      <c r="C73">
        <f t="shared" si="20"/>
        <v>3180382777245378</v>
      </c>
      <c r="E73">
        <f t="shared" si="15"/>
        <v>127215311089815.13</v>
      </c>
      <c r="F73">
        <f t="shared" si="16"/>
        <v>3533758641384</v>
      </c>
      <c r="G73">
        <f t="shared" si="21"/>
        <v>2355839094256</v>
      </c>
      <c r="H73">
        <f t="shared" si="22"/>
        <v>1570559396171</v>
      </c>
      <c r="I73" t="e">
        <f xml:space="preserve"> I72 * hits_1_round_behind ^ A72</f>
        <v>#NUM!</v>
      </c>
      <c r="J73">
        <f t="shared" si="23"/>
        <v>2120255184831</v>
      </c>
      <c r="K73">
        <f t="shared" si="24"/>
        <v>1413503456554</v>
      </c>
      <c r="L73">
        <f t="shared" si="17"/>
        <v>63607655544907.563</v>
      </c>
      <c r="M73">
        <f t="shared" si="18"/>
        <v>7067517282768</v>
      </c>
    </row>
    <row r="74" spans="1:13" x14ac:dyDescent="0.25">
      <c r="A74">
        <v>72</v>
      </c>
      <c r="B74">
        <f t="shared" si="19"/>
        <v>318038277724537.81</v>
      </c>
      <c r="C74">
        <f t="shared" si="20"/>
        <v>4770574165868067</v>
      </c>
      <c r="E74">
        <f t="shared" si="15"/>
        <v>190822966634722.69</v>
      </c>
      <c r="F74">
        <f t="shared" si="16"/>
        <v>5300637962076</v>
      </c>
      <c r="G74">
        <f t="shared" si="21"/>
        <v>3533758641384</v>
      </c>
      <c r="H74">
        <f t="shared" si="22"/>
        <v>2355839094256</v>
      </c>
      <c r="I74" t="e">
        <f xml:space="preserve"> I73 * hits_1_round_behind ^ A73</f>
        <v>#NUM!</v>
      </c>
      <c r="J74">
        <f t="shared" si="23"/>
        <v>3180382777246</v>
      </c>
      <c r="K74">
        <f t="shared" si="24"/>
        <v>2120255184831</v>
      </c>
      <c r="L74">
        <f t="shared" si="17"/>
        <v>95411483317361.344</v>
      </c>
      <c r="M74">
        <f t="shared" si="18"/>
        <v>10601275924152</v>
      </c>
    </row>
    <row r="75" spans="1:13" x14ac:dyDescent="0.25">
      <c r="A75">
        <v>73</v>
      </c>
      <c r="B75">
        <f t="shared" si="19"/>
        <v>477057416586806.63</v>
      </c>
      <c r="C75">
        <f t="shared" si="20"/>
        <v>7155861248802099</v>
      </c>
      <c r="E75">
        <f t="shared" si="15"/>
        <v>286234449952084</v>
      </c>
      <c r="F75">
        <f t="shared" si="16"/>
        <v>7950956943114</v>
      </c>
      <c r="G75">
        <f t="shared" si="21"/>
        <v>5300637962076</v>
      </c>
      <c r="H75">
        <f t="shared" si="22"/>
        <v>3533758641384</v>
      </c>
      <c r="I75" t="e">
        <f xml:space="preserve"> I74 * hits_1_round_behind ^ A74</f>
        <v>#NUM!</v>
      </c>
      <c r="J75">
        <f t="shared" si="23"/>
        <v>4770574165869</v>
      </c>
      <c r="K75">
        <f t="shared" si="24"/>
        <v>3180382777246</v>
      </c>
      <c r="L75">
        <f t="shared" si="17"/>
        <v>143117224976042</v>
      </c>
      <c r="M75">
        <f t="shared" si="18"/>
        <v>15901913886227</v>
      </c>
    </row>
    <row r="76" spans="1:13" x14ac:dyDescent="0.25">
      <c r="A76">
        <v>74</v>
      </c>
      <c r="B76">
        <f t="shared" si="19"/>
        <v>715586124880210</v>
      </c>
      <c r="C76">
        <f t="shared" si="20"/>
        <v>1.073379187320315E+16</v>
      </c>
      <c r="E76">
        <f t="shared" si="15"/>
        <v>429351674928126.06</v>
      </c>
      <c r="F76">
        <f t="shared" si="16"/>
        <v>11926435414671</v>
      </c>
      <c r="G76">
        <f t="shared" si="21"/>
        <v>7950956943114</v>
      </c>
      <c r="H76">
        <f t="shared" si="22"/>
        <v>5300637962076</v>
      </c>
      <c r="I76" t="e">
        <f xml:space="preserve"> I75 * hits_1_round_behind ^ A75</f>
        <v>#NUM!</v>
      </c>
      <c r="J76">
        <f t="shared" si="23"/>
        <v>7155861248803</v>
      </c>
      <c r="K76">
        <f t="shared" si="24"/>
        <v>4770574165869</v>
      </c>
      <c r="L76">
        <f t="shared" si="17"/>
        <v>214675837464063.03</v>
      </c>
      <c r="M76">
        <f t="shared" si="18"/>
        <v>23852870829341</v>
      </c>
    </row>
    <row r="77" spans="1:13" x14ac:dyDescent="0.25">
      <c r="A77">
        <v>75</v>
      </c>
      <c r="B77">
        <f t="shared" si="19"/>
        <v>1073379187320315</v>
      </c>
      <c r="C77">
        <f t="shared" si="20"/>
        <v>1.6100687809804724E+16</v>
      </c>
      <c r="E77">
        <f t="shared" si="15"/>
        <v>644027512392189</v>
      </c>
      <c r="F77">
        <f t="shared" si="16"/>
        <v>17889653122006</v>
      </c>
      <c r="G77">
        <f t="shared" si="21"/>
        <v>11926435414671</v>
      </c>
      <c r="H77">
        <f t="shared" si="22"/>
        <v>7950956943114</v>
      </c>
      <c r="I77" t="e">
        <f xml:space="preserve"> I76 * hits_1_round_behind ^ A76</f>
        <v>#NUM!</v>
      </c>
      <c r="J77">
        <f t="shared" si="23"/>
        <v>10733791873204</v>
      </c>
      <c r="K77">
        <f t="shared" si="24"/>
        <v>7155861248803</v>
      </c>
      <c r="L77">
        <f t="shared" si="17"/>
        <v>322013756196094.5</v>
      </c>
      <c r="M77">
        <f t="shared" si="18"/>
        <v>35779306244011</v>
      </c>
    </row>
    <row r="78" spans="1:13" x14ac:dyDescent="0.25">
      <c r="A78">
        <v>76</v>
      </c>
      <c r="B78">
        <f t="shared" si="19"/>
        <v>1610068780980472.5</v>
      </c>
      <c r="C78">
        <f t="shared" si="20"/>
        <v>2.4151031714707088E+16</v>
      </c>
      <c r="E78">
        <f t="shared" si="15"/>
        <v>966041268588283.5</v>
      </c>
      <c r="F78">
        <f t="shared" si="16"/>
        <v>26834479683008</v>
      </c>
      <c r="G78">
        <f t="shared" si="21"/>
        <v>17889653122006</v>
      </c>
      <c r="H78">
        <f t="shared" si="22"/>
        <v>11926435414671</v>
      </c>
      <c r="I78" t="e">
        <f xml:space="preserve"> I77 * hits_1_round_behind ^ A77</f>
        <v>#NUM!</v>
      </c>
      <c r="J78">
        <f t="shared" si="23"/>
        <v>16100687809805</v>
      </c>
      <c r="K78">
        <f t="shared" si="24"/>
        <v>10733791873204</v>
      </c>
      <c r="L78">
        <f t="shared" si="17"/>
        <v>483020634294141.75</v>
      </c>
      <c r="M78">
        <f t="shared" si="18"/>
        <v>53668959366016</v>
      </c>
    </row>
    <row r="79" spans="1:13" x14ac:dyDescent="0.25">
      <c r="A79">
        <v>77</v>
      </c>
      <c r="B79">
        <f t="shared" si="19"/>
        <v>2415103171470709</v>
      </c>
      <c r="C79">
        <f t="shared" si="20"/>
        <v>3.6226547572060632E+16</v>
      </c>
      <c r="E79">
        <f t="shared" si="15"/>
        <v>1449061902882425.5</v>
      </c>
      <c r="F79">
        <f t="shared" si="16"/>
        <v>40251719524512</v>
      </c>
      <c r="G79">
        <f t="shared" si="21"/>
        <v>26834479683008</v>
      </c>
      <c r="H79">
        <f t="shared" si="22"/>
        <v>17889653122006</v>
      </c>
      <c r="I79" t="e">
        <f xml:space="preserve"> I78 * hits_1_round_behind ^ A78</f>
        <v>#NUM!</v>
      </c>
      <c r="J79">
        <f t="shared" si="23"/>
        <v>24151031714708</v>
      </c>
      <c r="K79">
        <f t="shared" si="24"/>
        <v>16100687809805</v>
      </c>
      <c r="L79">
        <f t="shared" si="17"/>
        <v>724530951441212.75</v>
      </c>
      <c r="M79">
        <f t="shared" si="18"/>
        <v>80503439049024</v>
      </c>
    </row>
    <row r="80" spans="1:13" x14ac:dyDescent="0.25">
      <c r="A80">
        <v>78</v>
      </c>
      <c r="B80">
        <f t="shared" si="19"/>
        <v>3622654757206063.5</v>
      </c>
      <c r="C80">
        <f t="shared" si="20"/>
        <v>5.4339821358090952E+16</v>
      </c>
      <c r="E80">
        <f t="shared" si="15"/>
        <v>2173592854323638</v>
      </c>
      <c r="F80">
        <f t="shared" si="16"/>
        <v>60377579286768</v>
      </c>
      <c r="G80">
        <f t="shared" si="21"/>
        <v>40251719524512</v>
      </c>
      <c r="H80">
        <f t="shared" si="22"/>
        <v>26834479683008</v>
      </c>
      <c r="I80" t="e">
        <f xml:space="preserve"> I79 * hits_1_round_behind ^ A79</f>
        <v>#NUM!</v>
      </c>
      <c r="J80">
        <f t="shared" si="23"/>
        <v>36226547572061</v>
      </c>
      <c r="K80">
        <f t="shared" si="24"/>
        <v>24151031714708</v>
      </c>
      <c r="L80">
        <f t="shared" si="17"/>
        <v>1086796427161819</v>
      </c>
      <c r="M80">
        <f t="shared" si="18"/>
        <v>120755158573535</v>
      </c>
    </row>
    <row r="81" spans="1:13" x14ac:dyDescent="0.25">
      <c r="A81">
        <v>79</v>
      </c>
      <c r="B81">
        <f t="shared" si="19"/>
        <v>5433982135809095</v>
      </c>
      <c r="C81">
        <f t="shared" si="20"/>
        <v>8.1509732037136432E+16</v>
      </c>
      <c r="E81">
        <f t="shared" si="15"/>
        <v>3260389281485456.5</v>
      </c>
      <c r="F81">
        <f t="shared" si="16"/>
        <v>90566368930152</v>
      </c>
      <c r="G81">
        <f t="shared" si="21"/>
        <v>60377579286768</v>
      </c>
      <c r="H81">
        <f t="shared" si="22"/>
        <v>40251719524512</v>
      </c>
      <c r="I81" t="e">
        <f xml:space="preserve"> I80 * hits_1_round_behind ^ A80</f>
        <v>#NUM!</v>
      </c>
      <c r="J81">
        <f t="shared" si="23"/>
        <v>54339821358091</v>
      </c>
      <c r="K81">
        <f t="shared" si="24"/>
        <v>36226547572061</v>
      </c>
      <c r="L81">
        <f t="shared" si="17"/>
        <v>1630194640742728.3</v>
      </c>
      <c r="M81">
        <f t="shared" si="18"/>
        <v>181132737860303</v>
      </c>
    </row>
    <row r="82" spans="1:13" x14ac:dyDescent="0.25">
      <c r="A82">
        <v>80</v>
      </c>
      <c r="B82">
        <f t="shared" si="19"/>
        <v>8150973203713642</v>
      </c>
      <c r="C82">
        <f t="shared" si="20"/>
        <v>1.2226459805570462E+17</v>
      </c>
      <c r="E82">
        <f t="shared" si="15"/>
        <v>4890583922228185</v>
      </c>
      <c r="F82">
        <f t="shared" si="16"/>
        <v>135849553395227</v>
      </c>
      <c r="G82">
        <f t="shared" si="21"/>
        <v>90566368930152</v>
      </c>
      <c r="H82">
        <f t="shared" si="22"/>
        <v>60377579286768</v>
      </c>
      <c r="I82" t="e">
        <f xml:space="preserve"> I81 * hits_1_round_behind ^ A81</f>
        <v>#NUM!</v>
      </c>
      <c r="J82">
        <f t="shared" si="23"/>
        <v>81509732037137</v>
      </c>
      <c r="K82">
        <f t="shared" si="24"/>
        <v>54339821358091</v>
      </c>
      <c r="L82">
        <f t="shared" si="17"/>
        <v>2445291961114092.5</v>
      </c>
      <c r="M82">
        <f t="shared" si="18"/>
        <v>271699106790455</v>
      </c>
    </row>
    <row r="83" spans="1:13" x14ac:dyDescent="0.25">
      <c r="A83">
        <v>81</v>
      </c>
      <c r="B83">
        <f t="shared" si="19"/>
        <v>1.2226459805570464E+16</v>
      </c>
      <c r="C83">
        <f t="shared" si="20"/>
        <v>1.8339689708355696E+17</v>
      </c>
      <c r="E83">
        <f t="shared" si="15"/>
        <v>7335875883342278</v>
      </c>
      <c r="F83">
        <f t="shared" si="16"/>
        <v>203774330092841</v>
      </c>
      <c r="G83">
        <f t="shared" si="21"/>
        <v>135849553395227</v>
      </c>
      <c r="H83">
        <f t="shared" si="22"/>
        <v>90566368930152</v>
      </c>
      <c r="I83" t="e">
        <f xml:space="preserve"> I82 * hits_1_round_behind ^ A82</f>
        <v>#NUM!</v>
      </c>
      <c r="J83">
        <f t="shared" si="23"/>
        <v>122264598055705</v>
      </c>
      <c r="K83">
        <f t="shared" si="24"/>
        <v>81509732037137</v>
      </c>
      <c r="L83">
        <f t="shared" si="17"/>
        <v>3667937941671139</v>
      </c>
      <c r="M83">
        <f t="shared" si="18"/>
        <v>407548660185682</v>
      </c>
    </row>
    <row r="84" spans="1:13" x14ac:dyDescent="0.25">
      <c r="A84">
        <v>82</v>
      </c>
      <c r="B84">
        <f t="shared" si="19"/>
        <v>1.8339689708355692E+16</v>
      </c>
      <c r="C84">
        <f t="shared" si="20"/>
        <v>2.7509534562533539E+17</v>
      </c>
      <c r="E84">
        <f t="shared" si="15"/>
        <v>1.1003813825013416E+16</v>
      </c>
      <c r="F84">
        <f t="shared" si="16"/>
        <v>305661495139262</v>
      </c>
      <c r="G84">
        <f t="shared" si="21"/>
        <v>203774330092841</v>
      </c>
      <c r="H84">
        <f t="shared" si="22"/>
        <v>135849553395227</v>
      </c>
      <c r="I84" t="e">
        <f xml:space="preserve"> I83 * hits_1_round_behind ^ A83</f>
        <v>#NUM!</v>
      </c>
      <c r="J84">
        <f t="shared" si="23"/>
        <v>183396897083557</v>
      </c>
      <c r="K84">
        <f t="shared" si="24"/>
        <v>122264598055705</v>
      </c>
      <c r="L84">
        <f t="shared" si="17"/>
        <v>5501906912506708</v>
      </c>
      <c r="M84">
        <f t="shared" si="18"/>
        <v>611322990278523</v>
      </c>
    </row>
    <row r="85" spans="1:13" x14ac:dyDescent="0.25">
      <c r="A85">
        <v>83</v>
      </c>
      <c r="B85">
        <f t="shared" si="19"/>
        <v>2.7509534562533544E+16</v>
      </c>
      <c r="C85">
        <f t="shared" si="20"/>
        <v>4.1264301843800314E+17</v>
      </c>
      <c r="E85">
        <f t="shared" ref="E85:E102" si="25" xml:space="preserve"> base_damage * hits_1_round_behind ^ A84</f>
        <v>1.6505720737520126E+16</v>
      </c>
      <c r="F85">
        <f t="shared" ref="F85:F102" si="26">ROUNDUP(B85/base_damage, 0)</f>
        <v>458492242708892</v>
      </c>
      <c r="G85">
        <f t="shared" si="21"/>
        <v>305661495139262</v>
      </c>
      <c r="H85">
        <f t="shared" si="22"/>
        <v>203774330092841</v>
      </c>
      <c r="I85" t="e">
        <f xml:space="preserve"> I84 * hits_1_round_behind ^ A84</f>
        <v>#NUM!</v>
      </c>
      <c r="J85">
        <f t="shared" si="23"/>
        <v>275095345625335</v>
      </c>
      <c r="K85">
        <f t="shared" si="24"/>
        <v>183396897083557</v>
      </c>
      <c r="L85">
        <f t="shared" ref="L85:L102" si="27">E85/2</f>
        <v>8252860368760063</v>
      </c>
      <c r="M85">
        <f t="shared" ref="M85:M102" si="28">ROUNDUP(B85/explosion_shot_base, 0)</f>
        <v>916984485417785</v>
      </c>
    </row>
    <row r="86" spans="1:13" x14ac:dyDescent="0.25">
      <c r="A86">
        <v>84</v>
      </c>
      <c r="B86">
        <f t="shared" si="19"/>
        <v>4.1264301843800312E+16</v>
      </c>
      <c r="C86">
        <f t="shared" si="20"/>
        <v>6.1896452765700467E+17</v>
      </c>
      <c r="E86">
        <f t="shared" si="25"/>
        <v>2.4758581106280188E+16</v>
      </c>
      <c r="F86">
        <f t="shared" si="26"/>
        <v>687738364063339</v>
      </c>
      <c r="G86">
        <f t="shared" si="21"/>
        <v>458492242708892</v>
      </c>
      <c r="H86">
        <f t="shared" si="22"/>
        <v>305661495139262</v>
      </c>
      <c r="I86" t="e">
        <f xml:space="preserve"> I85 * hits_1_round_behind ^ A85</f>
        <v>#NUM!</v>
      </c>
      <c r="J86">
        <f t="shared" si="23"/>
        <v>412643018438003</v>
      </c>
      <c r="K86">
        <f t="shared" si="24"/>
        <v>275095345625335</v>
      </c>
      <c r="L86">
        <f t="shared" si="27"/>
        <v>1.2379290553140094E+16</v>
      </c>
      <c r="M86">
        <f t="shared" si="28"/>
        <v>1375476728126680</v>
      </c>
    </row>
    <row r="87" spans="1:13" x14ac:dyDescent="0.25">
      <c r="A87">
        <v>85</v>
      </c>
      <c r="B87">
        <f t="shared" si="19"/>
        <v>6.1896452765700472E+16</v>
      </c>
      <c r="C87">
        <f t="shared" si="20"/>
        <v>9.2844679148550707E+17</v>
      </c>
      <c r="E87">
        <f t="shared" si="25"/>
        <v>3.7137871659420288E+16</v>
      </c>
      <c r="F87">
        <f t="shared" si="26"/>
        <v>1031607546095010</v>
      </c>
      <c r="G87">
        <f t="shared" si="21"/>
        <v>687738364063339</v>
      </c>
      <c r="H87">
        <f t="shared" si="22"/>
        <v>458492242708892</v>
      </c>
      <c r="I87" t="e">
        <f xml:space="preserve"> I86 * hits_1_round_behind ^ A86</f>
        <v>#NUM!</v>
      </c>
      <c r="J87">
        <f t="shared" si="23"/>
        <v>618964527657005</v>
      </c>
      <c r="K87">
        <f t="shared" si="24"/>
        <v>412643018438003</v>
      </c>
      <c r="L87">
        <f t="shared" si="27"/>
        <v>1.8568935829710144E+16</v>
      </c>
      <c r="M87">
        <f t="shared" si="28"/>
        <v>2063215092190020</v>
      </c>
    </row>
    <row r="88" spans="1:13" x14ac:dyDescent="0.25">
      <c r="A88">
        <v>86</v>
      </c>
      <c r="B88">
        <f t="shared" si="19"/>
        <v>9.284467914855072E+16</v>
      </c>
      <c r="C88">
        <f t="shared" si="20"/>
        <v>1.3926701872282609E+18</v>
      </c>
      <c r="E88">
        <f t="shared" si="25"/>
        <v>5.5706807489130424E+16</v>
      </c>
      <c r="F88">
        <f t="shared" si="26"/>
        <v>1547411319142510</v>
      </c>
      <c r="G88">
        <f t="shared" si="21"/>
        <v>1031607546095010</v>
      </c>
      <c r="H88">
        <f t="shared" si="22"/>
        <v>687738364063339</v>
      </c>
      <c r="I88" t="e">
        <f xml:space="preserve"> I87 * hits_1_round_behind ^ A87</f>
        <v>#NUM!</v>
      </c>
      <c r="J88">
        <f t="shared" si="23"/>
        <v>928446791485507</v>
      </c>
      <c r="K88">
        <f t="shared" si="24"/>
        <v>618964527657005</v>
      </c>
      <c r="L88">
        <f t="shared" si="27"/>
        <v>2.7853403744565212E+16</v>
      </c>
      <c r="M88">
        <f t="shared" si="28"/>
        <v>3094822638285020</v>
      </c>
    </row>
    <row r="89" spans="1:13" x14ac:dyDescent="0.25">
      <c r="A89">
        <v>87</v>
      </c>
      <c r="B89">
        <f t="shared" si="19"/>
        <v>1.3926701872282605E+17</v>
      </c>
      <c r="C89">
        <f t="shared" si="20"/>
        <v>2.0890052808423908E+18</v>
      </c>
      <c r="E89">
        <f t="shared" si="25"/>
        <v>8.3560211233695632E+16</v>
      </c>
      <c r="F89">
        <f t="shared" si="26"/>
        <v>2321116978713770</v>
      </c>
      <c r="G89">
        <f t="shared" si="21"/>
        <v>1547411319142510</v>
      </c>
      <c r="H89">
        <f t="shared" si="22"/>
        <v>1031607546095010</v>
      </c>
      <c r="I89" t="e">
        <f xml:space="preserve"> I88 * hits_1_round_behind ^ A88</f>
        <v>#NUM!</v>
      </c>
      <c r="J89">
        <f t="shared" si="23"/>
        <v>1392670187228260</v>
      </c>
      <c r="K89">
        <f t="shared" si="24"/>
        <v>928446791485507</v>
      </c>
      <c r="L89">
        <f t="shared" si="27"/>
        <v>4.1780105616847816E+16</v>
      </c>
      <c r="M89">
        <f t="shared" si="28"/>
        <v>4642233957427540</v>
      </c>
    </row>
    <row r="90" spans="1:13" x14ac:dyDescent="0.25">
      <c r="A90">
        <v>88</v>
      </c>
      <c r="B90">
        <f t="shared" si="19"/>
        <v>2.089005280842391E+17</v>
      </c>
      <c r="C90">
        <f t="shared" si="20"/>
        <v>3.1335079212635863E+18</v>
      </c>
      <c r="E90">
        <f t="shared" si="25"/>
        <v>1.2534031685054346E+17</v>
      </c>
      <c r="F90">
        <f t="shared" si="26"/>
        <v>3481675468070650</v>
      </c>
      <c r="G90">
        <f t="shared" si="21"/>
        <v>2321116978713770</v>
      </c>
      <c r="H90">
        <f t="shared" si="22"/>
        <v>1547411319142510</v>
      </c>
      <c r="I90" t="e">
        <f xml:space="preserve"> I89 * hits_1_round_behind ^ A89</f>
        <v>#NUM!</v>
      </c>
      <c r="J90">
        <f t="shared" si="23"/>
        <v>2089005280842390</v>
      </c>
      <c r="K90">
        <f t="shared" si="24"/>
        <v>1392670187228260</v>
      </c>
      <c r="L90">
        <f t="shared" si="27"/>
        <v>6.2670158425271728E+16</v>
      </c>
      <c r="M90">
        <f t="shared" si="28"/>
        <v>6963350936141300</v>
      </c>
    </row>
    <row r="91" spans="1:13" x14ac:dyDescent="0.25">
      <c r="A91">
        <v>89</v>
      </c>
      <c r="B91">
        <f t="shared" si="19"/>
        <v>3.1335079212635866E+17</v>
      </c>
      <c r="C91">
        <f t="shared" si="20"/>
        <v>4.70026188189538E+18</v>
      </c>
      <c r="E91">
        <f t="shared" si="25"/>
        <v>1.880104752758152E+17</v>
      </c>
      <c r="F91">
        <f t="shared" si="26"/>
        <v>5222513202105980</v>
      </c>
      <c r="G91">
        <f t="shared" si="21"/>
        <v>3481675468070650</v>
      </c>
      <c r="H91">
        <f t="shared" si="22"/>
        <v>2321116978713770</v>
      </c>
      <c r="I91" t="e">
        <f xml:space="preserve"> I90 * hits_1_round_behind ^ A90</f>
        <v>#NUM!</v>
      </c>
      <c r="J91">
        <f t="shared" si="23"/>
        <v>3133507921263590</v>
      </c>
      <c r="K91">
        <f t="shared" si="24"/>
        <v>2089005280842390</v>
      </c>
      <c r="L91">
        <f t="shared" si="27"/>
        <v>9.40052376379076E+16</v>
      </c>
      <c r="M91">
        <f t="shared" si="28"/>
        <v>1.0445026404212E+16</v>
      </c>
    </row>
    <row r="92" spans="1:13" x14ac:dyDescent="0.25">
      <c r="A92">
        <v>90</v>
      </c>
      <c r="B92">
        <f t="shared" si="19"/>
        <v>4.7002618818953798E+17</v>
      </c>
      <c r="C92">
        <f t="shared" si="20"/>
        <v>7.0503928228430694E+18</v>
      </c>
      <c r="E92">
        <f t="shared" si="25"/>
        <v>2.8201571291372282E+17</v>
      </c>
      <c r="F92">
        <f t="shared" si="26"/>
        <v>7833769803158970</v>
      </c>
      <c r="G92">
        <f t="shared" si="21"/>
        <v>5222513202105980</v>
      </c>
      <c r="H92">
        <f t="shared" si="22"/>
        <v>3481675468070650</v>
      </c>
      <c r="I92" t="e">
        <f xml:space="preserve"> I91 * hits_1_round_behind ^ A91</f>
        <v>#NUM!</v>
      </c>
      <c r="J92">
        <f t="shared" si="23"/>
        <v>4700261881895380</v>
      </c>
      <c r="K92">
        <f t="shared" si="24"/>
        <v>3133507921263590</v>
      </c>
      <c r="L92">
        <f t="shared" si="27"/>
        <v>1.4100785645686141E+17</v>
      </c>
      <c r="M92">
        <f t="shared" si="28"/>
        <v>1.56675396063179E+16</v>
      </c>
    </row>
    <row r="93" spans="1:13" x14ac:dyDescent="0.25">
      <c r="A93">
        <v>91</v>
      </c>
      <c r="B93">
        <f t="shared" si="19"/>
        <v>7.0503928228430694E+17</v>
      </c>
      <c r="C93">
        <f t="shared" si="20"/>
        <v>1.0575589234264605E+19</v>
      </c>
      <c r="E93">
        <f t="shared" si="25"/>
        <v>4.2302356937058413E+17</v>
      </c>
      <c r="F93">
        <f t="shared" si="26"/>
        <v>1.17506547047385E+16</v>
      </c>
      <c r="G93">
        <f>ROUNDUP(B93/$E$4, 0)</f>
        <v>7833769803158970</v>
      </c>
      <c r="H93">
        <f t="shared" si="22"/>
        <v>5222513202105980</v>
      </c>
      <c r="I93" t="e">
        <f xml:space="preserve"> I92 * hits_1_round_behind ^ A92</f>
        <v>#NUM!</v>
      </c>
      <c r="J93">
        <f t="shared" si="23"/>
        <v>7050392822843070</v>
      </c>
      <c r="K93">
        <f t="shared" si="24"/>
        <v>4700261881895380</v>
      </c>
      <c r="L93">
        <f t="shared" si="27"/>
        <v>2.1151178468529206E+17</v>
      </c>
      <c r="M93">
        <f t="shared" si="28"/>
        <v>2.35013094094769E+16</v>
      </c>
    </row>
    <row r="94" spans="1:13" x14ac:dyDescent="0.25">
      <c r="A94">
        <v>92</v>
      </c>
      <c r="B94">
        <f t="shared" si="19"/>
        <v>1.0575589234264604E+18</v>
      </c>
      <c r="C94">
        <f t="shared" si="20"/>
        <v>1.5863383851396907E+19</v>
      </c>
      <c r="E94">
        <f t="shared" si="25"/>
        <v>6.3453535405587622E+17</v>
      </c>
      <c r="F94">
        <f t="shared" si="26"/>
        <v>1.76259820571077E+16</v>
      </c>
      <c r="G94">
        <f t="shared" ref="G94:G102" si="29">ROUNDUP(B94/$E$4, 0)</f>
        <v>1.17506547047385E+16</v>
      </c>
      <c r="H94">
        <f t="shared" si="22"/>
        <v>7833769803158970</v>
      </c>
      <c r="I94" t="e">
        <f xml:space="preserve"> I93 * hits_1_round_behind ^ A93</f>
        <v>#NUM!</v>
      </c>
      <c r="J94">
        <f t="shared" si="23"/>
        <v>1.05755892342646E+16</v>
      </c>
      <c r="K94">
        <f t="shared" si="24"/>
        <v>7050392822843070</v>
      </c>
      <c r="L94">
        <f t="shared" si="27"/>
        <v>3.1726767702793811E+17</v>
      </c>
      <c r="M94">
        <f t="shared" si="28"/>
        <v>3.52519641142153E+16</v>
      </c>
    </row>
    <row r="95" spans="1:13" x14ac:dyDescent="0.25">
      <c r="A95">
        <v>93</v>
      </c>
      <c r="B95">
        <f t="shared" si="19"/>
        <v>1.5863383851396905E+18</v>
      </c>
      <c r="C95">
        <f t="shared" si="20"/>
        <v>2.3795075777095356E+19</v>
      </c>
      <c r="E95">
        <f t="shared" si="25"/>
        <v>9.518030310838144E+17</v>
      </c>
      <c r="F95">
        <f t="shared" si="26"/>
        <v>2.64389730856615E+16</v>
      </c>
      <c r="G95">
        <f t="shared" si="29"/>
        <v>1.76259820571077E+16</v>
      </c>
      <c r="H95">
        <f t="shared" si="22"/>
        <v>1.17506547047384E+16</v>
      </c>
      <c r="I95" t="e">
        <f xml:space="preserve"> I94 * hits_1_round_behind ^ A94</f>
        <v>#NUM!</v>
      </c>
      <c r="J95">
        <f t="shared" si="23"/>
        <v>1.58633838513969E+16</v>
      </c>
      <c r="K95">
        <f t="shared" si="24"/>
        <v>1.05755892342646E+16</v>
      </c>
      <c r="L95">
        <f t="shared" si="27"/>
        <v>4.759015155419072E+17</v>
      </c>
      <c r="M95">
        <f t="shared" si="28"/>
        <v>5.2877946171323E+16</v>
      </c>
    </row>
    <row r="96" spans="1:13" x14ac:dyDescent="0.25">
      <c r="A96">
        <v>94</v>
      </c>
      <c r="B96">
        <f t="shared" si="19"/>
        <v>2.3795075777095363E+18</v>
      </c>
      <c r="C96">
        <f t="shared" si="20"/>
        <v>3.5692613665643045E+19</v>
      </c>
      <c r="E96">
        <f t="shared" si="25"/>
        <v>1.4277045466257216E+18</v>
      </c>
      <c r="F96">
        <f t="shared" si="26"/>
        <v>3.9658459628492304E+16</v>
      </c>
      <c r="G96">
        <f t="shared" si="29"/>
        <v>2.64389730856615E+16</v>
      </c>
      <c r="H96">
        <f t="shared" si="22"/>
        <v>1.76259820571077E+16</v>
      </c>
      <c r="I96" t="e">
        <f xml:space="preserve"> I95 * hits_1_round_behind ^ A95</f>
        <v>#NUM!</v>
      </c>
      <c r="J96">
        <f t="shared" si="23"/>
        <v>2.37950757770954E+16</v>
      </c>
      <c r="K96">
        <f t="shared" si="24"/>
        <v>1.58633838513969E+16</v>
      </c>
      <c r="L96">
        <f t="shared" si="27"/>
        <v>7.138522733128608E+17</v>
      </c>
      <c r="M96">
        <f t="shared" si="28"/>
        <v>7.9316919256984496E+16</v>
      </c>
    </row>
    <row r="97" spans="1:13" x14ac:dyDescent="0.25">
      <c r="A97">
        <v>95</v>
      </c>
      <c r="B97">
        <f t="shared" si="19"/>
        <v>3.5692613665643039E+18</v>
      </c>
      <c r="C97">
        <f t="shared" si="20"/>
        <v>5.3538920498464555E+19</v>
      </c>
      <c r="E97">
        <f t="shared" si="25"/>
        <v>2.1415568199385825E+18</v>
      </c>
      <c r="F97">
        <f t="shared" si="26"/>
        <v>5.94876894427384E+16</v>
      </c>
      <c r="G97">
        <f t="shared" si="29"/>
        <v>3.9658459628492304E+16</v>
      </c>
      <c r="H97">
        <f t="shared" si="22"/>
        <v>2.64389730856615E+16</v>
      </c>
      <c r="I97" t="e">
        <f xml:space="preserve"> I96 * hits_1_round_behind ^ A96</f>
        <v>#NUM!</v>
      </c>
      <c r="J97">
        <f t="shared" si="23"/>
        <v>3.5692613665643E+16</v>
      </c>
      <c r="K97">
        <f t="shared" si="24"/>
        <v>2.37950757770954E+16</v>
      </c>
      <c r="L97">
        <f t="shared" si="27"/>
        <v>1.0707784099692913E+18</v>
      </c>
      <c r="M97">
        <f t="shared" si="28"/>
        <v>1.1897537888547699E+17</v>
      </c>
    </row>
    <row r="98" spans="1:13" x14ac:dyDescent="0.25">
      <c r="A98">
        <v>96</v>
      </c>
      <c r="B98">
        <f t="shared" si="19"/>
        <v>5.3538920498464563E+18</v>
      </c>
      <c r="C98">
        <f t="shared" si="20"/>
        <v>8.0308380747696849E+19</v>
      </c>
      <c r="E98">
        <f t="shared" si="25"/>
        <v>3.2123352299078738E+18</v>
      </c>
      <c r="F98">
        <f t="shared" si="26"/>
        <v>8.92315341641076E+16</v>
      </c>
      <c r="G98">
        <f t="shared" si="29"/>
        <v>5.94876894427384E+16</v>
      </c>
      <c r="H98">
        <f t="shared" si="22"/>
        <v>3.9658459628492304E+16</v>
      </c>
      <c r="I98" t="e">
        <f xml:space="preserve"> I97 * hits_1_round_behind ^ A97</f>
        <v>#NUM!</v>
      </c>
      <c r="J98">
        <f t="shared" si="23"/>
        <v>5.35389204984646E+16</v>
      </c>
      <c r="K98">
        <f t="shared" si="24"/>
        <v>3.5692613665643E+16</v>
      </c>
      <c r="L98">
        <f t="shared" si="27"/>
        <v>1.6061676149539369E+18</v>
      </c>
      <c r="M98">
        <f t="shared" si="28"/>
        <v>1.7846306832821501E+17</v>
      </c>
    </row>
    <row r="99" spans="1:13" x14ac:dyDescent="0.25">
      <c r="A99">
        <v>97</v>
      </c>
      <c r="B99">
        <f t="shared" si="19"/>
        <v>8.0308380747696835E+18</v>
      </c>
      <c r="C99">
        <f t="shared" si="20"/>
        <v>1.2046257112154525E+20</v>
      </c>
      <c r="E99">
        <f t="shared" si="25"/>
        <v>4.8185028448618097E+18</v>
      </c>
      <c r="F99">
        <f t="shared" si="26"/>
        <v>1.3384730124616099E+17</v>
      </c>
      <c r="G99">
        <f t="shared" si="29"/>
        <v>8.92315341641076E+16</v>
      </c>
      <c r="H99">
        <f t="shared" si="22"/>
        <v>5.94876894427384E+16</v>
      </c>
      <c r="I99" t="e">
        <f xml:space="preserve"> I98 * hits_1_round_behind ^ A98</f>
        <v>#NUM!</v>
      </c>
      <c r="J99">
        <f t="shared" si="23"/>
        <v>8.03083807476968E+16</v>
      </c>
      <c r="K99">
        <f t="shared" si="24"/>
        <v>5.35389204984646E+16</v>
      </c>
      <c r="L99">
        <f t="shared" si="27"/>
        <v>2.4092514224309048E+18</v>
      </c>
      <c r="M99">
        <f t="shared" si="28"/>
        <v>2.6769460249232301E+17</v>
      </c>
    </row>
    <row r="100" spans="1:13" x14ac:dyDescent="0.25">
      <c r="A100">
        <v>98</v>
      </c>
      <c r="B100">
        <f t="shared" si="19"/>
        <v>1.2046257112154526E+19</v>
      </c>
      <c r="C100">
        <f t="shared" si="20"/>
        <v>1.8069385668231787E+20</v>
      </c>
      <c r="E100">
        <f t="shared" si="25"/>
        <v>7.227754267292715E+18</v>
      </c>
      <c r="F100">
        <f t="shared" si="26"/>
        <v>2.0077095186924198E+17</v>
      </c>
      <c r="G100">
        <f t="shared" si="29"/>
        <v>1.3384730124616099E+17</v>
      </c>
      <c r="H100">
        <f t="shared" si="22"/>
        <v>8.92315341641076E+16</v>
      </c>
      <c r="I100" t="e">
        <f xml:space="preserve"> I99 * hits_1_round_behind ^ A99</f>
        <v>#NUM!</v>
      </c>
      <c r="J100">
        <f t="shared" si="23"/>
        <v>1.2046257112154499E+17</v>
      </c>
      <c r="K100">
        <f t="shared" si="24"/>
        <v>8.03083807476968E+16</v>
      </c>
      <c r="L100">
        <f t="shared" si="27"/>
        <v>3.6138771336463575E+18</v>
      </c>
      <c r="M100">
        <f t="shared" si="28"/>
        <v>4.0154190373848397E+17</v>
      </c>
    </row>
    <row r="101" spans="1:13" x14ac:dyDescent="0.25">
      <c r="A101">
        <v>99</v>
      </c>
      <c r="B101">
        <f t="shared" si="19"/>
        <v>1.8069385668231786E+19</v>
      </c>
      <c r="C101">
        <f t="shared" si="20"/>
        <v>2.7104078502347679E+20</v>
      </c>
      <c r="E101">
        <f t="shared" si="25"/>
        <v>1.0841631400939071E+19</v>
      </c>
      <c r="F101">
        <f t="shared" si="26"/>
        <v>3.0115642780386298E+17</v>
      </c>
      <c r="G101">
        <f t="shared" si="29"/>
        <v>2.0077095186924198E+17</v>
      </c>
      <c r="H101">
        <f t="shared" si="22"/>
        <v>1.3384730124616099E+17</v>
      </c>
      <c r="I101" t="e">
        <f xml:space="preserve"> I100 * hits_1_round_behind ^ A100</f>
        <v>#NUM!</v>
      </c>
      <c r="J101">
        <f t="shared" si="23"/>
        <v>1.8069385668231802E+17</v>
      </c>
      <c r="K101">
        <f t="shared" si="24"/>
        <v>1.2046257112154499E+17</v>
      </c>
      <c r="L101">
        <f t="shared" si="27"/>
        <v>5.4208157004695357E+18</v>
      </c>
      <c r="M101">
        <f t="shared" si="28"/>
        <v>6.0231285560772595E+17</v>
      </c>
    </row>
    <row r="102" spans="1:13" x14ac:dyDescent="0.25">
      <c r="A102">
        <v>100</v>
      </c>
      <c r="B102">
        <f t="shared" si="19"/>
        <v>2.7104078502347682E+19</v>
      </c>
      <c r="C102">
        <f t="shared" si="20"/>
        <v>4.0656117753521524E+20</v>
      </c>
      <c r="E102">
        <f t="shared" si="25"/>
        <v>1.6262447101408608E+19</v>
      </c>
      <c r="F102">
        <f t="shared" si="26"/>
        <v>4.5173464170579501E+17</v>
      </c>
      <c r="G102">
        <f t="shared" si="29"/>
        <v>3.0115642780386298E+17</v>
      </c>
      <c r="H102">
        <f t="shared" si="22"/>
        <v>2.0077095186924198E+17</v>
      </c>
      <c r="I102" t="e">
        <f xml:space="preserve"> I101 * hits_1_round_behind ^ A101</f>
        <v>#NUM!</v>
      </c>
      <c r="J102">
        <f t="shared" si="23"/>
        <v>2.7104078502347699E+17</v>
      </c>
      <c r="K102">
        <f t="shared" si="24"/>
        <v>1.8069385668231802E+17</v>
      </c>
      <c r="L102">
        <f t="shared" si="27"/>
        <v>8.1312235507043041E+18</v>
      </c>
      <c r="M102">
        <f t="shared" si="28"/>
        <v>9.0346928341158899E+17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"/>
  <sheetViews>
    <sheetView workbookViewId="0">
      <selection activeCell="B2" sqref="B2"/>
    </sheetView>
  </sheetViews>
  <sheetFormatPr defaultColWidth="11.42578125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13</v>
      </c>
    </row>
    <row r="24" spans="1:2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"/>
  <sheetViews>
    <sheetView workbookViewId="0">
      <selection activeCell="F3" sqref="F3"/>
    </sheetView>
  </sheetViews>
  <sheetFormatPr defaultColWidth="11.42578125" defaultRowHeight="15" x14ac:dyDescent="0.25"/>
  <sheetData>
    <row r="1" spans="1:21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13</v>
      </c>
    </row>
    <row r="24" spans="1:1" x14ac:dyDescent="0.25">
      <c r="A24" t="s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4" sqref="H4"/>
    </sheetView>
  </sheetViews>
  <sheetFormatPr defaultColWidth="11.42578125" defaultRowHeight="15" x14ac:dyDescent="0.25"/>
  <sheetData>
    <row r="1" spans="1:9" x14ac:dyDescent="0.25">
      <c r="A1" t="s">
        <v>20</v>
      </c>
      <c r="B1" t="s">
        <v>21</v>
      </c>
      <c r="D1" t="s">
        <v>15</v>
      </c>
      <c r="E1" t="s">
        <v>16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17</v>
      </c>
      <c r="H2">
        <v>1</v>
      </c>
    </row>
    <row r="3" spans="1:9" x14ac:dyDescent="0.25">
      <c r="G3" t="s">
        <v>22</v>
      </c>
      <c r="H3" s="2">
        <f>D2</f>
        <v>1</v>
      </c>
    </row>
    <row r="4" spans="1:9" x14ac:dyDescent="0.25">
      <c r="G4" t="s">
        <v>18</v>
      </c>
      <c r="H4">
        <v>1</v>
      </c>
    </row>
    <row r="5" spans="1:9" x14ac:dyDescent="0.25">
      <c r="G5" t="s">
        <v>23</v>
      </c>
      <c r="H5">
        <f>A2</f>
        <v>1</v>
      </c>
    </row>
    <row r="6" spans="1:9" x14ac:dyDescent="0.25">
      <c r="G6" t="s">
        <v>7</v>
      </c>
      <c r="H6">
        <f>MAX(((H4-H2)+1 )*H3* H5, 1)</f>
        <v>1</v>
      </c>
      <c r="I6" t="s">
        <v>19</v>
      </c>
    </row>
    <row r="8" spans="1:9" x14ac:dyDescent="0.25">
      <c r="G8" t="s">
        <v>25</v>
      </c>
      <c r="H8">
        <v>1</v>
      </c>
    </row>
    <row r="9" spans="1:9" x14ac:dyDescent="0.25">
      <c r="G9" t="s">
        <v>24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2019-06-09T18:17:15Z</dcterms:modified>
</cp:coreProperties>
</file>