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jaume\Desktop\Uni repos\Tankerfield\docs\Balance\"/>
    </mc:Choice>
  </mc:AlternateContent>
  <xr:revisionPtr revIDLastSave="0" documentId="13_ncr:1_{042D6952-2F49-4750-B178-74C0F3C6AF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 (2)" sheetId="4" r:id="rId2"/>
    <sheet name="Hoja3" sheetId="3" r:id="rId3"/>
    <sheet name="Hoja5" sheetId="5" r:id="rId4"/>
  </sheets>
  <definedNames>
    <definedName name="base_damage">Hoja1!$E$3</definedName>
    <definedName name="brute_life_multiplier">Hoja1!$R$2</definedName>
    <definedName name="explosion_shot_base">Hoja1!$L$3</definedName>
    <definedName name="hits_1_round_behind">Hoja1!$R$1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I4" i="1"/>
  <c r="I5" i="1" s="1"/>
  <c r="I6" i="1" s="1"/>
  <c r="I3" i="1"/>
  <c r="E3" i="1"/>
  <c r="I7" i="1" l="1"/>
  <c r="B3" i="1"/>
  <c r="J3" i="1" l="1"/>
  <c r="K3" i="1"/>
  <c r="I8" i="1"/>
  <c r="U3" i="1"/>
  <c r="U4" i="1" s="1"/>
  <c r="U2" i="1"/>
  <c r="I9" i="1" l="1"/>
  <c r="H3" i="5"/>
  <c r="H5" i="5"/>
  <c r="I10" i="1" l="1"/>
  <c r="H6" i="5"/>
  <c r="H9" i="5" s="1"/>
  <c r="I11" i="1" l="1"/>
  <c r="E99" i="1"/>
  <c r="L99" i="1" s="1"/>
  <c r="E97" i="1"/>
  <c r="L97" i="1" s="1"/>
  <c r="E102" i="1"/>
  <c r="L102" i="1" s="1"/>
  <c r="E84" i="1"/>
  <c r="L84" i="1" s="1"/>
  <c r="E100" i="1"/>
  <c r="L100" i="1" s="1"/>
  <c r="E95" i="1"/>
  <c r="L95" i="1" s="1"/>
  <c r="E87" i="1"/>
  <c r="L87" i="1" s="1"/>
  <c r="E90" i="1"/>
  <c r="L90" i="1" s="1"/>
  <c r="E62" i="1"/>
  <c r="L62" i="1" s="1"/>
  <c r="E65" i="1"/>
  <c r="L65" i="1" s="1"/>
  <c r="E68" i="1"/>
  <c r="L68" i="1" s="1"/>
  <c r="E73" i="1"/>
  <c r="L73" i="1" s="1"/>
  <c r="E76" i="1"/>
  <c r="L76" i="1" s="1"/>
  <c r="E81" i="1"/>
  <c r="L81" i="1" s="1"/>
  <c r="E98" i="1"/>
  <c r="L98" i="1" s="1"/>
  <c r="E75" i="1"/>
  <c r="L75" i="1" s="1"/>
  <c r="E77" i="1"/>
  <c r="L77" i="1" s="1"/>
  <c r="E78" i="1"/>
  <c r="L78" i="1" s="1"/>
  <c r="E79" i="1"/>
  <c r="L79" i="1" s="1"/>
  <c r="E80" i="1"/>
  <c r="L80" i="1" s="1"/>
  <c r="E82" i="1"/>
  <c r="L82" i="1" s="1"/>
  <c r="E85" i="1"/>
  <c r="L85" i="1" s="1"/>
  <c r="E86" i="1"/>
  <c r="L86" i="1" s="1"/>
  <c r="E88" i="1"/>
  <c r="L88" i="1" s="1"/>
  <c r="E92" i="1"/>
  <c r="L92" i="1" s="1"/>
  <c r="E94" i="1"/>
  <c r="L94" i="1" s="1"/>
  <c r="E63" i="1"/>
  <c r="L63" i="1" s="1"/>
  <c r="E91" i="1"/>
  <c r="L91" i="1" s="1"/>
  <c r="E66" i="1"/>
  <c r="L66" i="1" s="1"/>
  <c r="E70" i="1"/>
  <c r="L70" i="1" s="1"/>
  <c r="E74" i="1"/>
  <c r="L74" i="1" s="1"/>
  <c r="E67" i="1"/>
  <c r="L67" i="1" s="1"/>
  <c r="E69" i="1"/>
  <c r="L69" i="1" s="1"/>
  <c r="E71" i="1"/>
  <c r="L71" i="1" s="1"/>
  <c r="E101" i="1"/>
  <c r="L101" i="1" s="1"/>
  <c r="E89" i="1"/>
  <c r="L89" i="1" s="1"/>
  <c r="E93" i="1"/>
  <c r="L93" i="1" s="1"/>
  <c r="E64" i="1"/>
  <c r="L64" i="1" s="1"/>
  <c r="E96" i="1"/>
  <c r="L96" i="1" s="1"/>
  <c r="E72" i="1"/>
  <c r="L72" i="1" s="1"/>
  <c r="E83" i="1"/>
  <c r="L83" i="1" s="1"/>
  <c r="E4" i="1"/>
  <c r="L3" i="1"/>
  <c r="E37" i="1"/>
  <c r="L37" i="1" s="1"/>
  <c r="E38" i="1"/>
  <c r="L38" i="1" s="1"/>
  <c r="E39" i="1"/>
  <c r="L39" i="1" s="1"/>
  <c r="E34" i="1"/>
  <c r="L34" i="1" s="1"/>
  <c r="E57" i="1"/>
  <c r="L57" i="1" s="1"/>
  <c r="E58" i="1"/>
  <c r="L58" i="1" s="1"/>
  <c r="E59" i="1"/>
  <c r="L59" i="1" s="1"/>
  <c r="E7" i="1"/>
  <c r="L7" i="1" s="1"/>
  <c r="E51" i="1"/>
  <c r="L51" i="1" s="1"/>
  <c r="E45" i="1"/>
  <c r="L45" i="1" s="1"/>
  <c r="E46" i="1"/>
  <c r="L46" i="1" s="1"/>
  <c r="E47" i="1"/>
  <c r="L47" i="1" s="1"/>
  <c r="E8" i="1"/>
  <c r="L8" i="1" s="1"/>
  <c r="E31" i="1"/>
  <c r="L31" i="1" s="1"/>
  <c r="E17" i="1"/>
  <c r="L17" i="1" s="1"/>
  <c r="E44" i="1"/>
  <c r="L44" i="1" s="1"/>
  <c r="E42" i="1"/>
  <c r="L42" i="1" s="1"/>
  <c r="E16" i="1"/>
  <c r="L16" i="1" s="1"/>
  <c r="E14" i="1"/>
  <c r="L14" i="1" s="1"/>
  <c r="E53" i="1"/>
  <c r="L53" i="1" s="1"/>
  <c r="E54" i="1"/>
  <c r="L54" i="1" s="1"/>
  <c r="E55" i="1"/>
  <c r="L55" i="1" s="1"/>
  <c r="E10" i="1"/>
  <c r="L10" i="1" s="1"/>
  <c r="E23" i="1"/>
  <c r="L23" i="1" s="1"/>
  <c r="E24" i="1"/>
  <c r="L24" i="1" s="1"/>
  <c r="E25" i="1"/>
  <c r="L25" i="1" s="1"/>
  <c r="E15" i="1"/>
  <c r="L15" i="1" s="1"/>
  <c r="E33" i="1"/>
  <c r="L33" i="1" s="1"/>
  <c r="E61" i="1"/>
  <c r="L61" i="1" s="1"/>
  <c r="E35" i="1"/>
  <c r="L35" i="1" s="1"/>
  <c r="E13" i="1"/>
  <c r="L13" i="1" s="1"/>
  <c r="E11" i="1"/>
  <c r="L11" i="1" s="1"/>
  <c r="E50" i="1"/>
  <c r="L50" i="1" s="1"/>
  <c r="E22" i="1"/>
  <c r="L22" i="1" s="1"/>
  <c r="E40" i="1"/>
  <c r="L40" i="1" s="1"/>
  <c r="E41" i="1"/>
  <c r="L41" i="1" s="1"/>
  <c r="E18" i="1"/>
  <c r="L18" i="1" s="1"/>
  <c r="E60" i="1"/>
  <c r="L60" i="1" s="1"/>
  <c r="E26" i="1"/>
  <c r="L26" i="1" s="1"/>
  <c r="E19" i="1"/>
  <c r="L19" i="1" s="1"/>
  <c r="E20" i="1"/>
  <c r="L20" i="1" s="1"/>
  <c r="E21" i="1"/>
  <c r="L21" i="1" s="1"/>
  <c r="E9" i="1"/>
  <c r="L9" i="1" s="1"/>
  <c r="E56" i="1"/>
  <c r="L56" i="1" s="1"/>
  <c r="E52" i="1"/>
  <c r="L52" i="1" s="1"/>
  <c r="E48" i="1"/>
  <c r="L48" i="1" s="1"/>
  <c r="E30" i="1"/>
  <c r="L30" i="1" s="1"/>
  <c r="E12" i="1"/>
  <c r="L12" i="1" s="1"/>
  <c r="E27" i="1"/>
  <c r="L27" i="1" s="1"/>
  <c r="E28" i="1"/>
  <c r="L28" i="1" s="1"/>
  <c r="E29" i="1"/>
  <c r="L29" i="1" s="1"/>
  <c r="E6" i="1"/>
  <c r="L6" i="1" s="1"/>
  <c r="E32" i="1"/>
  <c r="L32" i="1" s="1"/>
  <c r="E36" i="1"/>
  <c r="L36" i="1" s="1"/>
  <c r="E43" i="1"/>
  <c r="L43" i="1" s="1"/>
  <c r="E49" i="1"/>
  <c r="L49" i="1" s="1"/>
  <c r="I12" i="1" l="1"/>
  <c r="L4" i="1"/>
  <c r="G3" i="1"/>
  <c r="L5" i="1"/>
  <c r="H3" i="1"/>
  <c r="C6" i="1"/>
  <c r="C97" i="1"/>
  <c r="B98" i="1"/>
  <c r="C100" i="1"/>
  <c r="B101" i="1"/>
  <c r="C95" i="1"/>
  <c r="C98" i="1"/>
  <c r="B99" i="1"/>
  <c r="C101" i="1"/>
  <c r="B96" i="1"/>
  <c r="C85" i="1"/>
  <c r="B86" i="1"/>
  <c r="C88" i="1"/>
  <c r="B91" i="1"/>
  <c r="C93" i="1"/>
  <c r="B94" i="1"/>
  <c r="C63" i="1"/>
  <c r="B64" i="1"/>
  <c r="C66" i="1"/>
  <c r="B69" i="1"/>
  <c r="C71" i="1"/>
  <c r="B72" i="1"/>
  <c r="C74" i="1"/>
  <c r="B77" i="1"/>
  <c r="C79" i="1"/>
  <c r="B80" i="1"/>
  <c r="C82" i="1"/>
  <c r="C5" i="1"/>
  <c r="C11" i="1"/>
  <c r="C16" i="1"/>
  <c r="C21" i="1"/>
  <c r="C27" i="1"/>
  <c r="C32" i="1"/>
  <c r="C37" i="1"/>
  <c r="C41" i="1"/>
  <c r="C45" i="1"/>
  <c r="C49" i="1"/>
  <c r="C53" i="1"/>
  <c r="C57" i="1"/>
  <c r="C61" i="1"/>
  <c r="B51" i="1"/>
  <c r="B55" i="1"/>
  <c r="B59" i="1"/>
  <c r="B25" i="1"/>
  <c r="B29" i="1"/>
  <c r="B33" i="1"/>
  <c r="B37" i="1"/>
  <c r="B41" i="1"/>
  <c r="B45" i="1"/>
  <c r="B5" i="1"/>
  <c r="B9" i="1"/>
  <c r="B13" i="1"/>
  <c r="B17" i="1"/>
  <c r="B21" i="1"/>
  <c r="B97" i="1"/>
  <c r="B102" i="1"/>
  <c r="B84" i="1"/>
  <c r="B85" i="1"/>
  <c r="C86" i="1"/>
  <c r="B87" i="1"/>
  <c r="B88" i="1"/>
  <c r="B89" i="1"/>
  <c r="B90" i="1"/>
  <c r="B92" i="1"/>
  <c r="C81" i="1"/>
  <c r="C83" i="1"/>
  <c r="C3" i="1"/>
  <c r="C12" i="1"/>
  <c r="C19" i="1"/>
  <c r="C25" i="1"/>
  <c r="C33" i="1"/>
  <c r="C39" i="1"/>
  <c r="C44" i="1"/>
  <c r="C50" i="1"/>
  <c r="C55" i="1"/>
  <c r="C60" i="1"/>
  <c r="B52" i="1"/>
  <c r="B57" i="1"/>
  <c r="B24" i="1"/>
  <c r="B30" i="1"/>
  <c r="B35" i="1"/>
  <c r="B40" i="1"/>
  <c r="B46" i="1"/>
  <c r="B7" i="1"/>
  <c r="B12" i="1"/>
  <c r="B18" i="1"/>
  <c r="B23" i="1"/>
  <c r="C90" i="1"/>
  <c r="C91" i="1"/>
  <c r="C92" i="1"/>
  <c r="B93" i="1"/>
  <c r="C94" i="1"/>
  <c r="B62" i="1"/>
  <c r="B63" i="1"/>
  <c r="C64" i="1"/>
  <c r="B65" i="1"/>
  <c r="B66" i="1"/>
  <c r="B67" i="1"/>
  <c r="B68" i="1"/>
  <c r="B70" i="1"/>
  <c r="C99" i="1"/>
  <c r="C102" i="1"/>
  <c r="C84" i="1"/>
  <c r="C87" i="1"/>
  <c r="C89" i="1"/>
  <c r="C65" i="1"/>
  <c r="C67" i="1"/>
  <c r="C69" i="1"/>
  <c r="B71" i="1"/>
  <c r="B73" i="1"/>
  <c r="B75" i="1"/>
  <c r="C9" i="1"/>
  <c r="C20" i="1"/>
  <c r="C29" i="1"/>
  <c r="C38" i="1"/>
  <c r="C46" i="1"/>
  <c r="C52" i="1"/>
  <c r="C59" i="1"/>
  <c r="B53" i="1"/>
  <c r="B60" i="1"/>
  <c r="B28" i="1"/>
  <c r="B36" i="1"/>
  <c r="B43" i="1"/>
  <c r="B6" i="1"/>
  <c r="B14" i="1"/>
  <c r="B20" i="1"/>
  <c r="B38" i="1"/>
  <c r="B8" i="1"/>
  <c r="B22" i="1"/>
  <c r="C96" i="1"/>
  <c r="C62" i="1"/>
  <c r="C72" i="1"/>
  <c r="B76" i="1"/>
  <c r="B78" i="1"/>
  <c r="C7" i="1"/>
  <c r="C35" i="1"/>
  <c r="C48" i="1"/>
  <c r="B49" i="1"/>
  <c r="B26" i="1"/>
  <c r="B39" i="1"/>
  <c r="B10" i="1"/>
  <c r="C78" i="1"/>
  <c r="B82" i="1"/>
  <c r="C8" i="1"/>
  <c r="C28" i="1"/>
  <c r="C51" i="1"/>
  <c r="B50" i="1"/>
  <c r="B27" i="1"/>
  <c r="B42" i="1"/>
  <c r="B11" i="1"/>
  <c r="B100" i="1"/>
  <c r="B95" i="1"/>
  <c r="C73" i="1"/>
  <c r="C75" i="1"/>
  <c r="C77" i="1"/>
  <c r="B79" i="1"/>
  <c r="B81" i="1"/>
  <c r="C13" i="1"/>
  <c r="C23" i="1"/>
  <c r="C31" i="1"/>
  <c r="C40" i="1"/>
  <c r="C47" i="1"/>
  <c r="C54" i="1"/>
  <c r="C4" i="1"/>
  <c r="B54" i="1"/>
  <c r="B61" i="1"/>
  <c r="B31" i="1"/>
  <c r="B44" i="1"/>
  <c r="B15" i="1"/>
  <c r="C68" i="1"/>
  <c r="C70" i="1"/>
  <c r="B74" i="1"/>
  <c r="B83" i="1"/>
  <c r="C15" i="1"/>
  <c r="C24" i="1"/>
  <c r="C42" i="1"/>
  <c r="C56" i="1"/>
  <c r="B56" i="1"/>
  <c r="B32" i="1"/>
  <c r="B47" i="1"/>
  <c r="B16" i="1"/>
  <c r="B4" i="1"/>
  <c r="C76" i="1"/>
  <c r="C80" i="1"/>
  <c r="C17" i="1"/>
  <c r="C36" i="1"/>
  <c r="C43" i="1"/>
  <c r="C58" i="1"/>
  <c r="B58" i="1"/>
  <c r="B34" i="1"/>
  <c r="B48" i="1"/>
  <c r="B19" i="1"/>
  <c r="C34" i="1"/>
  <c r="C18" i="1"/>
  <c r="C30" i="1"/>
  <c r="C14" i="1"/>
  <c r="C26" i="1"/>
  <c r="C10" i="1"/>
  <c r="C22" i="1"/>
  <c r="M3" i="1"/>
  <c r="F3" i="1"/>
  <c r="J50" i="1" l="1"/>
  <c r="K50" i="1"/>
  <c r="J53" i="1"/>
  <c r="K53" i="1"/>
  <c r="J46" i="1"/>
  <c r="K46" i="1"/>
  <c r="J37" i="1"/>
  <c r="K37" i="1"/>
  <c r="J34" i="1"/>
  <c r="K34" i="1"/>
  <c r="K4" i="1"/>
  <c r="J4" i="1"/>
  <c r="J56" i="1"/>
  <c r="K56" i="1"/>
  <c r="J61" i="1"/>
  <c r="K61" i="1"/>
  <c r="J11" i="1"/>
  <c r="K11" i="1"/>
  <c r="J49" i="1"/>
  <c r="K49" i="1"/>
  <c r="J78" i="1"/>
  <c r="K78" i="1"/>
  <c r="J20" i="1"/>
  <c r="K20" i="1"/>
  <c r="J36" i="1"/>
  <c r="K36" i="1"/>
  <c r="J73" i="1"/>
  <c r="K73" i="1"/>
  <c r="K67" i="1"/>
  <c r="J67" i="1"/>
  <c r="J63" i="1"/>
  <c r="K63" i="1"/>
  <c r="J18" i="1"/>
  <c r="K18" i="1"/>
  <c r="J40" i="1"/>
  <c r="K40" i="1"/>
  <c r="J57" i="1"/>
  <c r="K57" i="1"/>
  <c r="J89" i="1"/>
  <c r="K89" i="1"/>
  <c r="J85" i="1"/>
  <c r="K85" i="1"/>
  <c r="J21" i="1"/>
  <c r="K21" i="1"/>
  <c r="J5" i="1"/>
  <c r="K5" i="1"/>
  <c r="J33" i="1"/>
  <c r="K33" i="1"/>
  <c r="J55" i="1"/>
  <c r="K55" i="1"/>
  <c r="J80" i="1"/>
  <c r="K80" i="1"/>
  <c r="J72" i="1"/>
  <c r="K72" i="1"/>
  <c r="J64" i="1"/>
  <c r="K64" i="1"/>
  <c r="J91" i="1"/>
  <c r="K91" i="1"/>
  <c r="J96" i="1"/>
  <c r="K96" i="1"/>
  <c r="J48" i="1"/>
  <c r="K48" i="1"/>
  <c r="J32" i="1"/>
  <c r="K32" i="1"/>
  <c r="J31" i="1"/>
  <c r="K31" i="1"/>
  <c r="J82" i="1"/>
  <c r="K82" i="1"/>
  <c r="J43" i="1"/>
  <c r="K43" i="1"/>
  <c r="J93" i="1"/>
  <c r="K93" i="1"/>
  <c r="J24" i="1"/>
  <c r="K24" i="1"/>
  <c r="J90" i="1"/>
  <c r="K90" i="1"/>
  <c r="J9" i="1"/>
  <c r="K9" i="1"/>
  <c r="J58" i="1"/>
  <c r="K58" i="1"/>
  <c r="J16" i="1"/>
  <c r="K16" i="1"/>
  <c r="J83" i="1"/>
  <c r="K83" i="1"/>
  <c r="K15" i="1"/>
  <c r="J15" i="1"/>
  <c r="J54" i="1"/>
  <c r="K54" i="1"/>
  <c r="J81" i="1"/>
  <c r="K81" i="1"/>
  <c r="J42" i="1"/>
  <c r="K42" i="1"/>
  <c r="J10" i="1"/>
  <c r="K10" i="1"/>
  <c r="J76" i="1"/>
  <c r="K76" i="1"/>
  <c r="J22" i="1"/>
  <c r="K22" i="1"/>
  <c r="J14" i="1"/>
  <c r="K14" i="1"/>
  <c r="J28" i="1"/>
  <c r="K28" i="1"/>
  <c r="J71" i="1"/>
  <c r="K71" i="1"/>
  <c r="J66" i="1"/>
  <c r="K66" i="1"/>
  <c r="J62" i="1"/>
  <c r="K62" i="1"/>
  <c r="J12" i="1"/>
  <c r="K12" i="1"/>
  <c r="J35" i="1"/>
  <c r="K35" i="1"/>
  <c r="J52" i="1"/>
  <c r="K52" i="1"/>
  <c r="J88" i="1"/>
  <c r="K88" i="1"/>
  <c r="J84" i="1"/>
  <c r="K84" i="1"/>
  <c r="J17" i="1"/>
  <c r="K17" i="1"/>
  <c r="J45" i="1"/>
  <c r="K45" i="1"/>
  <c r="J29" i="1"/>
  <c r="K29" i="1"/>
  <c r="K51" i="1"/>
  <c r="J51" i="1"/>
  <c r="J101" i="1"/>
  <c r="K101" i="1"/>
  <c r="J100" i="1"/>
  <c r="K100" i="1"/>
  <c r="J26" i="1"/>
  <c r="K26" i="1"/>
  <c r="J38" i="1"/>
  <c r="K38" i="1"/>
  <c r="J75" i="1"/>
  <c r="K75" i="1"/>
  <c r="J68" i="1"/>
  <c r="K68" i="1"/>
  <c r="J23" i="1"/>
  <c r="K23" i="1"/>
  <c r="J97" i="1"/>
  <c r="K97" i="1"/>
  <c r="J59" i="1"/>
  <c r="K59" i="1"/>
  <c r="J98" i="1"/>
  <c r="K98" i="1"/>
  <c r="J19" i="1"/>
  <c r="K19" i="1"/>
  <c r="J47" i="1"/>
  <c r="K47" i="1"/>
  <c r="J74" i="1"/>
  <c r="K74" i="1"/>
  <c r="J44" i="1"/>
  <c r="K44" i="1"/>
  <c r="K79" i="1"/>
  <c r="J79" i="1"/>
  <c r="J95" i="1"/>
  <c r="K95" i="1"/>
  <c r="K27" i="1"/>
  <c r="J27" i="1"/>
  <c r="K39" i="1"/>
  <c r="J39" i="1"/>
  <c r="J8" i="1"/>
  <c r="K8" i="1"/>
  <c r="J6" i="1"/>
  <c r="K6" i="1"/>
  <c r="J60" i="1"/>
  <c r="K60" i="1"/>
  <c r="J70" i="1"/>
  <c r="K70" i="1"/>
  <c r="J65" i="1"/>
  <c r="K65" i="1"/>
  <c r="K7" i="1"/>
  <c r="J7" i="1"/>
  <c r="J30" i="1"/>
  <c r="K30" i="1"/>
  <c r="J92" i="1"/>
  <c r="K92" i="1"/>
  <c r="J87" i="1"/>
  <c r="K87" i="1"/>
  <c r="J102" i="1"/>
  <c r="K102" i="1"/>
  <c r="J13" i="1"/>
  <c r="K13" i="1"/>
  <c r="J41" i="1"/>
  <c r="K41" i="1"/>
  <c r="J25" i="1"/>
  <c r="K25" i="1"/>
  <c r="J77" i="1"/>
  <c r="K77" i="1"/>
  <c r="J69" i="1"/>
  <c r="K69" i="1"/>
  <c r="J94" i="1"/>
  <c r="K94" i="1"/>
  <c r="J86" i="1"/>
  <c r="K86" i="1"/>
  <c r="J99" i="1"/>
  <c r="K99" i="1"/>
  <c r="I13" i="1"/>
  <c r="G74" i="1"/>
  <c r="H74" i="1"/>
  <c r="H6" i="1"/>
  <c r="G6" i="1"/>
  <c r="G65" i="1"/>
  <c r="H65" i="1"/>
  <c r="G30" i="1"/>
  <c r="H30" i="1"/>
  <c r="H92" i="1"/>
  <c r="G92" i="1"/>
  <c r="G102" i="1"/>
  <c r="H102" i="1"/>
  <c r="G41" i="1"/>
  <c r="H41" i="1"/>
  <c r="G77" i="1"/>
  <c r="H77" i="1"/>
  <c r="G69" i="1"/>
  <c r="H69" i="1"/>
  <c r="G94" i="1"/>
  <c r="H94" i="1"/>
  <c r="G86" i="1"/>
  <c r="H86" i="1"/>
  <c r="H48" i="1"/>
  <c r="G48" i="1"/>
  <c r="H32" i="1"/>
  <c r="G32" i="1"/>
  <c r="H31" i="1"/>
  <c r="G31" i="1"/>
  <c r="H100" i="1"/>
  <c r="G100" i="1"/>
  <c r="G50" i="1"/>
  <c r="H50" i="1"/>
  <c r="G82" i="1"/>
  <c r="H82" i="1"/>
  <c r="G26" i="1"/>
  <c r="H26" i="1"/>
  <c r="G38" i="1"/>
  <c r="H38" i="1"/>
  <c r="H43" i="1"/>
  <c r="G43" i="1"/>
  <c r="G53" i="1"/>
  <c r="H53" i="1"/>
  <c r="H75" i="1"/>
  <c r="G75" i="1"/>
  <c r="H68" i="1"/>
  <c r="G68" i="1"/>
  <c r="G93" i="1"/>
  <c r="H93" i="1"/>
  <c r="G23" i="1"/>
  <c r="H23" i="1"/>
  <c r="G46" i="1"/>
  <c r="H46" i="1"/>
  <c r="H24" i="1"/>
  <c r="G24" i="1"/>
  <c r="G90" i="1"/>
  <c r="H90" i="1"/>
  <c r="G97" i="1"/>
  <c r="H97" i="1"/>
  <c r="G9" i="1"/>
  <c r="H9" i="1"/>
  <c r="G37" i="1"/>
  <c r="H37" i="1"/>
  <c r="H59" i="1"/>
  <c r="G59" i="1"/>
  <c r="G98" i="1"/>
  <c r="H98" i="1"/>
  <c r="H95" i="1"/>
  <c r="G95" i="1"/>
  <c r="H39" i="1"/>
  <c r="G39" i="1"/>
  <c r="H8" i="1"/>
  <c r="G8" i="1"/>
  <c r="H60" i="1"/>
  <c r="G60" i="1"/>
  <c r="G70" i="1"/>
  <c r="H70" i="1"/>
  <c r="G7" i="1"/>
  <c r="H7" i="1"/>
  <c r="H87" i="1"/>
  <c r="G87" i="1"/>
  <c r="G13" i="1"/>
  <c r="H13" i="1"/>
  <c r="H99" i="1"/>
  <c r="G99" i="1"/>
  <c r="G34" i="1"/>
  <c r="H34" i="1"/>
  <c r="M4" i="1"/>
  <c r="H4" i="1"/>
  <c r="G4" i="1"/>
  <c r="H56" i="1"/>
  <c r="G56" i="1"/>
  <c r="G61" i="1"/>
  <c r="H61" i="1"/>
  <c r="H11" i="1"/>
  <c r="G11" i="1"/>
  <c r="G49" i="1"/>
  <c r="H49" i="1"/>
  <c r="G78" i="1"/>
  <c r="H78" i="1"/>
  <c r="H20" i="1"/>
  <c r="G20" i="1"/>
  <c r="H36" i="1"/>
  <c r="G36" i="1"/>
  <c r="G73" i="1"/>
  <c r="H73" i="1"/>
  <c r="G67" i="1"/>
  <c r="H67" i="1"/>
  <c r="H63" i="1"/>
  <c r="G63" i="1"/>
  <c r="G18" i="1"/>
  <c r="H18" i="1"/>
  <c r="H40" i="1"/>
  <c r="G40" i="1"/>
  <c r="G57" i="1"/>
  <c r="H57" i="1"/>
  <c r="G89" i="1"/>
  <c r="H89" i="1"/>
  <c r="G85" i="1"/>
  <c r="H85" i="1"/>
  <c r="G21" i="1"/>
  <c r="H21" i="1"/>
  <c r="H5" i="1"/>
  <c r="G5" i="1"/>
  <c r="G33" i="1"/>
  <c r="H33" i="1"/>
  <c r="G55" i="1"/>
  <c r="H55" i="1"/>
  <c r="H80" i="1"/>
  <c r="G80" i="1"/>
  <c r="H72" i="1"/>
  <c r="G72" i="1"/>
  <c r="H64" i="1"/>
  <c r="G64" i="1"/>
  <c r="G91" i="1"/>
  <c r="H91" i="1"/>
  <c r="H96" i="1"/>
  <c r="G96" i="1"/>
  <c r="G19" i="1"/>
  <c r="H19" i="1"/>
  <c r="G47" i="1"/>
  <c r="H47" i="1"/>
  <c r="H44" i="1"/>
  <c r="G44" i="1"/>
  <c r="G79" i="1"/>
  <c r="H79" i="1"/>
  <c r="H27" i="1"/>
  <c r="G27" i="1"/>
  <c r="G25" i="1"/>
  <c r="H25" i="1"/>
  <c r="G58" i="1"/>
  <c r="H58" i="1"/>
  <c r="H16" i="1"/>
  <c r="G16" i="1"/>
  <c r="H83" i="1"/>
  <c r="G83" i="1"/>
  <c r="H15" i="1"/>
  <c r="G15" i="1"/>
  <c r="G54" i="1"/>
  <c r="H54" i="1"/>
  <c r="G81" i="1"/>
  <c r="H81" i="1"/>
  <c r="G42" i="1"/>
  <c r="H42" i="1"/>
  <c r="G10" i="1"/>
  <c r="H10" i="1"/>
  <c r="H76" i="1"/>
  <c r="G76" i="1"/>
  <c r="G22" i="1"/>
  <c r="H22" i="1"/>
  <c r="G14" i="1"/>
  <c r="H14" i="1"/>
  <c r="H28" i="1"/>
  <c r="G28" i="1"/>
  <c r="H71" i="1"/>
  <c r="G71" i="1"/>
  <c r="G66" i="1"/>
  <c r="H66" i="1"/>
  <c r="G62" i="1"/>
  <c r="H62" i="1"/>
  <c r="H12" i="1"/>
  <c r="G12" i="1"/>
  <c r="G35" i="1"/>
  <c r="H35" i="1"/>
  <c r="H52" i="1"/>
  <c r="G52" i="1"/>
  <c r="H88" i="1"/>
  <c r="G88" i="1"/>
  <c r="H84" i="1"/>
  <c r="G84" i="1"/>
  <c r="G17" i="1"/>
  <c r="H17" i="1"/>
  <c r="G45" i="1"/>
  <c r="H45" i="1"/>
  <c r="G29" i="1"/>
  <c r="H29" i="1"/>
  <c r="H51" i="1"/>
  <c r="G51" i="1"/>
  <c r="G101" i="1"/>
  <c r="H101" i="1"/>
  <c r="F4" i="1"/>
  <c r="F79" i="1"/>
  <c r="M79" i="1"/>
  <c r="F87" i="1"/>
  <c r="M87" i="1"/>
  <c r="M69" i="1"/>
  <c r="F69" i="1"/>
  <c r="F100" i="1"/>
  <c r="M100" i="1"/>
  <c r="M82" i="1"/>
  <c r="F82" i="1"/>
  <c r="M68" i="1"/>
  <c r="F68" i="1"/>
  <c r="M93" i="1"/>
  <c r="F93" i="1"/>
  <c r="M90" i="1"/>
  <c r="F90" i="1"/>
  <c r="M97" i="1"/>
  <c r="F97" i="1"/>
  <c r="F98" i="1"/>
  <c r="M98" i="1"/>
  <c r="M74" i="1"/>
  <c r="F74" i="1"/>
  <c r="F70" i="1"/>
  <c r="M70" i="1"/>
  <c r="F92" i="1"/>
  <c r="M92" i="1"/>
  <c r="M77" i="1"/>
  <c r="F77" i="1"/>
  <c r="F86" i="1"/>
  <c r="M86" i="1"/>
  <c r="F99" i="1"/>
  <c r="M99" i="1"/>
  <c r="F75" i="1"/>
  <c r="M75" i="1"/>
  <c r="M95" i="1"/>
  <c r="F95" i="1"/>
  <c r="M65" i="1"/>
  <c r="F65" i="1"/>
  <c r="F102" i="1"/>
  <c r="M102" i="1"/>
  <c r="M94" i="1"/>
  <c r="F94" i="1"/>
  <c r="F78" i="1"/>
  <c r="M78" i="1"/>
  <c r="F73" i="1"/>
  <c r="M73" i="1"/>
  <c r="F67" i="1"/>
  <c r="M67" i="1"/>
  <c r="M63" i="1"/>
  <c r="F63" i="1"/>
  <c r="F89" i="1"/>
  <c r="M89" i="1"/>
  <c r="M85" i="1"/>
  <c r="F85" i="1"/>
  <c r="F80" i="1"/>
  <c r="M80" i="1"/>
  <c r="F72" i="1"/>
  <c r="M72" i="1"/>
  <c r="M64" i="1"/>
  <c r="F64" i="1"/>
  <c r="M91" i="1"/>
  <c r="F91" i="1"/>
  <c r="F96" i="1"/>
  <c r="M96" i="1"/>
  <c r="F83" i="1"/>
  <c r="M83" i="1"/>
  <c r="F81" i="1"/>
  <c r="M81" i="1"/>
  <c r="F76" i="1"/>
  <c r="M76" i="1"/>
  <c r="F71" i="1"/>
  <c r="M71" i="1"/>
  <c r="M66" i="1"/>
  <c r="F66" i="1"/>
  <c r="F62" i="1"/>
  <c r="M62" i="1"/>
  <c r="M88" i="1"/>
  <c r="F88" i="1"/>
  <c r="F84" i="1"/>
  <c r="M84" i="1"/>
  <c r="M101" i="1"/>
  <c r="F101" i="1"/>
  <c r="M5" i="1"/>
  <c r="F5" i="1"/>
  <c r="I14" i="1" l="1"/>
  <c r="M6" i="1"/>
  <c r="F6" i="1"/>
  <c r="I15" i="1" l="1"/>
  <c r="F7" i="1"/>
  <c r="M7" i="1"/>
  <c r="I16" i="1" l="1"/>
  <c r="F8" i="1"/>
  <c r="M8" i="1"/>
  <c r="I17" i="1" l="1"/>
  <c r="M9" i="1"/>
  <c r="F9" i="1"/>
  <c r="I18" i="1" l="1"/>
  <c r="F10" i="1"/>
  <c r="M10" i="1"/>
  <c r="I19" i="1" l="1"/>
  <c r="F11" i="1"/>
  <c r="M11" i="1"/>
  <c r="I20" i="1" l="1"/>
  <c r="M12" i="1"/>
  <c r="F12" i="1"/>
  <c r="I21" i="1" l="1"/>
  <c r="F13" i="1"/>
  <c r="M13" i="1"/>
  <c r="I22" i="1" l="1"/>
  <c r="F14" i="1"/>
  <c r="M14" i="1"/>
  <c r="I23" i="1" l="1"/>
  <c r="F15" i="1"/>
  <c r="M15" i="1"/>
  <c r="I24" i="1" l="1"/>
  <c r="M16" i="1"/>
  <c r="F16" i="1"/>
  <c r="I25" i="1" l="1"/>
  <c r="M17" i="1"/>
  <c r="F17" i="1"/>
  <c r="I26" i="1" l="1"/>
  <c r="M18" i="1"/>
  <c r="F18" i="1"/>
  <c r="I27" i="1" l="1"/>
  <c r="M19" i="1"/>
  <c r="F19" i="1"/>
  <c r="I28" i="1" l="1"/>
  <c r="F20" i="1"/>
  <c r="M20" i="1"/>
  <c r="I29" i="1" l="1"/>
  <c r="M21" i="1"/>
  <c r="F21" i="1"/>
  <c r="I30" i="1" l="1"/>
  <c r="F22" i="1"/>
  <c r="M22" i="1"/>
  <c r="I31" i="1" l="1"/>
  <c r="F23" i="1"/>
  <c r="M23" i="1"/>
  <c r="I32" i="1" l="1"/>
  <c r="M24" i="1"/>
  <c r="F24" i="1"/>
  <c r="I33" i="1" l="1"/>
  <c r="M25" i="1"/>
  <c r="F25" i="1"/>
  <c r="I34" i="1" l="1"/>
  <c r="F26" i="1"/>
  <c r="M26" i="1"/>
  <c r="I35" i="1" l="1"/>
  <c r="M27" i="1"/>
  <c r="F27" i="1"/>
  <c r="I36" i="1" l="1"/>
  <c r="M28" i="1"/>
  <c r="F28" i="1"/>
  <c r="I37" i="1" l="1"/>
  <c r="M29" i="1"/>
  <c r="F29" i="1"/>
  <c r="I38" i="1" l="1"/>
  <c r="M30" i="1"/>
  <c r="F30" i="1"/>
  <c r="I39" i="1" l="1"/>
  <c r="F31" i="1"/>
  <c r="M31" i="1"/>
  <c r="I40" i="1" l="1"/>
  <c r="M32" i="1"/>
  <c r="F32" i="1"/>
  <c r="I41" i="1" l="1"/>
  <c r="M33" i="1"/>
  <c r="F33" i="1"/>
  <c r="I42" i="1" l="1"/>
  <c r="F34" i="1"/>
  <c r="M34" i="1"/>
  <c r="I43" i="1" l="1"/>
  <c r="M35" i="1"/>
  <c r="F35" i="1"/>
  <c r="I44" i="1" l="1"/>
  <c r="M36" i="1"/>
  <c r="F36" i="1"/>
  <c r="I45" i="1" l="1"/>
  <c r="M37" i="1"/>
  <c r="F37" i="1"/>
  <c r="I46" i="1" l="1"/>
  <c r="M38" i="1"/>
  <c r="F38" i="1"/>
  <c r="I47" i="1" l="1"/>
  <c r="F39" i="1"/>
  <c r="M39" i="1"/>
  <c r="I48" i="1" l="1"/>
  <c r="M40" i="1"/>
  <c r="F40" i="1"/>
  <c r="I49" i="1" l="1"/>
  <c r="M41" i="1"/>
  <c r="F41" i="1"/>
  <c r="I50" i="1" l="1"/>
  <c r="M42" i="1"/>
  <c r="F42" i="1"/>
  <c r="I51" i="1" l="1"/>
  <c r="M43" i="1"/>
  <c r="F43" i="1"/>
  <c r="I52" i="1" l="1"/>
  <c r="F44" i="1"/>
  <c r="M44" i="1"/>
  <c r="I53" i="1" l="1"/>
  <c r="M45" i="1"/>
  <c r="F45" i="1"/>
  <c r="I54" i="1" l="1"/>
  <c r="F46" i="1"/>
  <c r="M46" i="1"/>
  <c r="I55" i="1" l="1"/>
  <c r="F47" i="1"/>
  <c r="M47" i="1"/>
  <c r="I56" i="1" l="1"/>
  <c r="F48" i="1"/>
  <c r="M48" i="1"/>
  <c r="I57" i="1" l="1"/>
  <c r="F49" i="1"/>
  <c r="M49" i="1"/>
  <c r="I58" i="1" l="1"/>
  <c r="F50" i="1"/>
  <c r="M50" i="1"/>
  <c r="I59" i="1" l="1"/>
  <c r="M51" i="1"/>
  <c r="F51" i="1"/>
  <c r="I60" i="1" l="1"/>
  <c r="M52" i="1"/>
  <c r="F52" i="1"/>
  <c r="I61" i="1" l="1"/>
  <c r="M53" i="1"/>
  <c r="F53" i="1"/>
  <c r="I62" i="1" l="1"/>
  <c r="M54" i="1"/>
  <c r="F54" i="1"/>
  <c r="I63" i="1" l="1"/>
  <c r="F55" i="1"/>
  <c r="M55" i="1"/>
  <c r="I64" i="1" l="1"/>
  <c r="F56" i="1"/>
  <c r="M56" i="1"/>
  <c r="I65" i="1" l="1"/>
  <c r="M57" i="1"/>
  <c r="F57" i="1"/>
  <c r="I66" i="1" l="1"/>
  <c r="F58" i="1"/>
  <c r="M58" i="1"/>
  <c r="I67" i="1" l="1"/>
  <c r="M59" i="1"/>
  <c r="F59" i="1"/>
  <c r="I68" i="1" l="1"/>
  <c r="M60" i="1"/>
  <c r="F60" i="1"/>
  <c r="I69" i="1" l="1"/>
  <c r="M61" i="1"/>
  <c r="F61" i="1"/>
  <c r="I70" i="1" l="1"/>
  <c r="I71" i="1" l="1"/>
  <c r="I72" i="1" l="1"/>
  <c r="I73" i="1" l="1"/>
  <c r="I74" i="1" l="1"/>
  <c r="I75" i="1" l="1"/>
  <c r="I76" i="1" l="1"/>
  <c r="I77" i="1" l="1"/>
  <c r="I78" i="1" l="1"/>
  <c r="I79" i="1" l="1"/>
  <c r="I80" i="1" l="1"/>
  <c r="I81" i="1" l="1"/>
  <c r="I82" i="1" l="1"/>
  <c r="I83" i="1" l="1"/>
  <c r="I84" i="1" l="1"/>
  <c r="I85" i="1" l="1"/>
  <c r="I86" i="1" l="1"/>
  <c r="I87" i="1" l="1"/>
  <c r="I88" i="1" l="1"/>
  <c r="I89" i="1" l="1"/>
  <c r="I90" i="1" l="1"/>
  <c r="I91" i="1" l="1"/>
  <c r="I92" i="1" l="1"/>
  <c r="I93" i="1" l="1"/>
  <c r="I94" i="1" l="1"/>
  <c r="I95" i="1" l="1"/>
  <c r="I96" i="1" l="1"/>
  <c r="I97" i="1" l="1"/>
  <c r="I98" i="1" l="1"/>
  <c r="I99" i="1" l="1"/>
  <c r="I100" i="1" l="1"/>
  <c r="I101" i="1" l="1"/>
  <c r="I102" i="1" l="1"/>
</calcChain>
</file>

<file path=xl/sharedStrings.xml><?xml version="1.0" encoding="utf-8"?>
<sst xmlns="http://schemas.openxmlformats.org/spreadsheetml/2006/main" count="42" uniqueCount="35">
  <si>
    <t>round</t>
  </si>
  <si>
    <t>hits to kill 1 round behind</t>
  </si>
  <si>
    <t>Number of enemies</t>
  </si>
  <si>
    <t>hits to take down with lvl 1 explosion shot</t>
  </si>
  <si>
    <t>Weapon</t>
  </si>
  <si>
    <t>Level</t>
  </si>
  <si>
    <t>Enemy</t>
  </si>
  <si>
    <t>Takes</t>
  </si>
  <si>
    <t>hits to kill</t>
  </si>
  <si>
    <t>ENEMY LIFE</t>
  </si>
  <si>
    <t>WEAPON DAMAGE</t>
  </si>
  <si>
    <t>double missile</t>
  </si>
  <si>
    <r>
      <t xml:space="preserve">weapon level </t>
    </r>
    <r>
      <rPr>
        <sz val="11"/>
        <color theme="1"/>
        <rFont val="Calibri"/>
        <family val="2"/>
      </rPr>
      <t xml:space="preserve">↓, enemy level → </t>
    </r>
  </si>
  <si>
    <t>NOTES</t>
  </si>
  <si>
    <t>In the middle, hits to take down that enemy</t>
  </si>
  <si>
    <t>basic weapon hits</t>
  </si>
  <si>
    <t>double missile hits</t>
  </si>
  <si>
    <t>Weapon level</t>
  </si>
  <si>
    <t>Enemy level</t>
  </si>
  <si>
    <t>hits</t>
  </si>
  <si>
    <t>tesla trooper life multiplier</t>
  </si>
  <si>
    <t>brute life multiplier</t>
  </si>
  <si>
    <t>Weapon type</t>
  </si>
  <si>
    <t>Enemy type</t>
  </si>
  <si>
    <t>Damage</t>
  </si>
  <si>
    <t>Enemy life</t>
  </si>
  <si>
    <t>Round</t>
  </si>
  <si>
    <t>Formula: Hits to kill</t>
  </si>
  <si>
    <t>tesla trooper</t>
  </si>
  <si>
    <t>brute</t>
  </si>
  <si>
    <t>hits level 1</t>
  </si>
  <si>
    <t>hits level 2</t>
  </si>
  <si>
    <t>hits level 3</t>
  </si>
  <si>
    <t>100 weapon damage</t>
  </si>
  <si>
    <t>50 weapon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</si>
</sst>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Damage cool formula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Hoja1!$E$3:$E$12</c:f>
              <c:numCache>
                <c:formatCode>General</c:formatCode>
                <c:ptCount val="10"/>
                <c:pt idx="0">
                  <c:v>50</c:v>
                </c:pt>
                <c:pt idx="1">
                  <c:v>72.5</c:v>
                </c:pt>
                <c:pt idx="2">
                  <c:v>105.125</c:v>
                </c:pt>
                <c:pt idx="3">
                  <c:v>152.43125000000001</c:v>
                </c:pt>
                <c:pt idx="4">
                  <c:v>221.02531249999998</c:v>
                </c:pt>
                <c:pt idx="5">
                  <c:v>320.48670312499996</c:v>
                </c:pt>
                <c:pt idx="6">
                  <c:v>464.70571953125</c:v>
                </c:pt>
                <c:pt idx="7">
                  <c:v>673.82329332031247</c:v>
                </c:pt>
                <c:pt idx="8">
                  <c:v>977.04377531445311</c:v>
                </c:pt>
                <c:pt idx="9">
                  <c:v>1416.713474205957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2-4800-A2D4-542F1175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368207"/>
        <c:axId val="2122365711"/>
      </c:lineChart>
      <c:catAx>
        <c:axId val="212236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65711"/>
        <c:crosses val="autoZero"/>
        <c:auto val="1"/>
        <c:lblAlgn val="ctr"/>
        <c:lblOffset val="100"/>
        <c:noMultiLvlLbl val="0"/>
      </c:catAx>
      <c:valAx>
        <c:axId val="21223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6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495300</xdr:colOff>
      <xdr:row>10</xdr:row>
      <xdr:rowOff>123825</xdr:rowOff>
    </xdr:from>
    <xdr:to>
      <xdr:col>25</xdr:col>
      <xdr:colOff>495300</xdr:colOff>
      <xdr:row>25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tabSelected="1" workbookViewId="0">
      <selection activeCell="F4" sqref="F4"/>
    </sheetView>
  </sheetViews>
  <sheetFormatPr defaultColWidth="11.42578125" defaultRowHeight="15" x14ac:dyDescent="0.25"/>
  <cols>
    <col min="2" max="2" width="11.85546875" bestFit="1" customWidth="1"/>
    <col min="3" max="4" width="11.85546875" customWidth="1"/>
    <col min="21" max="21" width="16.42578125" customWidth="1"/>
  </cols>
  <sheetData>
    <row r="1" spans="1:23" x14ac:dyDescent="0.25">
      <c r="A1" s="1" t="s">
        <v>0</v>
      </c>
      <c r="B1" s="1" t="s">
        <v>9</v>
      </c>
      <c r="C1" s="1"/>
      <c r="E1" s="1" t="s">
        <v>10</v>
      </c>
      <c r="F1" s="1"/>
      <c r="G1" s="1"/>
      <c r="H1" s="1"/>
      <c r="I1" s="1"/>
      <c r="J1" s="1"/>
      <c r="K1" s="1"/>
      <c r="L1" s="1"/>
      <c r="M1" s="1"/>
      <c r="O1" s="1" t="s">
        <v>2</v>
      </c>
      <c r="Q1" s="1" t="s">
        <v>1</v>
      </c>
      <c r="R1">
        <v>1.45</v>
      </c>
      <c r="T1" s="1" t="s">
        <v>27</v>
      </c>
    </row>
    <row r="2" spans="1:23" x14ac:dyDescent="0.25">
      <c r="A2" s="2">
        <v>0</v>
      </c>
      <c r="B2" s="1" t="s">
        <v>28</v>
      </c>
      <c r="C2" s="1" t="s">
        <v>29</v>
      </c>
      <c r="E2" s="1" t="s">
        <v>34</v>
      </c>
      <c r="F2" t="s">
        <v>30</v>
      </c>
      <c r="G2" t="s">
        <v>31</v>
      </c>
      <c r="H2" t="s">
        <v>32</v>
      </c>
      <c r="I2" s="1" t="s">
        <v>33</v>
      </c>
      <c r="J2" t="s">
        <v>30</v>
      </c>
      <c r="K2" t="s">
        <v>31</v>
      </c>
      <c r="L2" s="1" t="s">
        <v>11</v>
      </c>
      <c r="M2" t="s">
        <v>3</v>
      </c>
      <c r="Q2" s="1" t="s">
        <v>21</v>
      </c>
      <c r="R2">
        <v>15</v>
      </c>
      <c r="T2" s="1" t="s">
        <v>4</v>
      </c>
      <c r="U2" t="str">
        <f>E2</f>
        <v>50 weapon damage</v>
      </c>
      <c r="V2" s="1" t="s">
        <v>5</v>
      </c>
      <c r="W2">
        <v>1</v>
      </c>
    </row>
    <row r="3" spans="1:23" x14ac:dyDescent="0.25">
      <c r="A3">
        <v>1</v>
      </c>
      <c r="B3">
        <f xml:space="preserve"> 100* hits_1_round_behind ^ A2</f>
        <v>100</v>
      </c>
      <c r="C3">
        <f xml:space="preserve"> $B$3*brute_life_multiplier</f>
        <v>1500</v>
      </c>
      <c r="E3">
        <f xml:space="preserve"> 50</f>
        <v>50</v>
      </c>
      <c r="F3">
        <f>ROUNDUP(B3/base_damage, 0)</f>
        <v>2</v>
      </c>
      <c r="G3">
        <f>ROUNDUP(B3/$E$4, 0)</f>
        <v>2</v>
      </c>
      <c r="H3">
        <f>ROUNDUP(B3/$E$5, 0)</f>
        <v>1</v>
      </c>
      <c r="I3">
        <f xml:space="preserve"> 100</f>
        <v>100</v>
      </c>
      <c r="J3">
        <f>ROUNDUP(B3/$I$3, 0)</f>
        <v>1</v>
      </c>
      <c r="K3">
        <f>ROUNDUP(B3/$I$4, 0)</f>
        <v>1</v>
      </c>
      <c r="L3">
        <f>base_damage/2</f>
        <v>25</v>
      </c>
      <c r="M3">
        <f>ROUNDUP(B3/explosion_shot_base, 0)</f>
        <v>4</v>
      </c>
      <c r="T3" s="1" t="s">
        <v>6</v>
      </c>
      <c r="U3" t="str">
        <f>B2</f>
        <v>tesla trooper</v>
      </c>
      <c r="V3" s="1" t="s">
        <v>26</v>
      </c>
      <c r="W3">
        <v>1</v>
      </c>
    </row>
    <row r="4" spans="1:23" x14ac:dyDescent="0.25">
      <c r="A4">
        <v>2</v>
      </c>
      <c r="B4">
        <f t="shared" ref="B4:B35" si="0" xml:space="preserve"> $B$3 * hits_1_round_behind ^ A3</f>
        <v>145</v>
      </c>
      <c r="C4">
        <f t="shared" ref="C4:C35" si="1" xml:space="preserve"> $B$3*hits_1_round_behind^A3*brute_life_multiplier</f>
        <v>2175</v>
      </c>
      <c r="E4">
        <f t="shared" ref="E4:E35" si="2" xml:space="preserve"> base_damage * hits_1_round_behind ^ A3</f>
        <v>72.5</v>
      </c>
      <c r="F4">
        <f t="shared" ref="F4:F34" si="3">ROUNDUP(B4/base_damage, 0)</f>
        <v>3</v>
      </c>
      <c r="G4">
        <f t="shared" ref="G4:G67" si="4">ROUNDUP(B4/$E$4, 0)</f>
        <v>2</v>
      </c>
      <c r="H4">
        <f t="shared" ref="H4:H67" si="5">ROUNDUP(B4/$E$5, 0)</f>
        <v>2</v>
      </c>
      <c r="I4">
        <f xml:space="preserve"> I3 * hits_1_round_behind ^ A3</f>
        <v>145</v>
      </c>
      <c r="J4">
        <f>ROUNDUP(B4/$I$3, 0)</f>
        <v>2</v>
      </c>
      <c r="K4">
        <f>ROUNDUP(B4/$I$4, 0)</f>
        <v>1</v>
      </c>
      <c r="L4">
        <f>E4/2</f>
        <v>36.25</v>
      </c>
      <c r="M4">
        <f t="shared" ref="M4:M34" si="6">ROUNDUP(B4/explosion_shot_base, 0)</f>
        <v>6</v>
      </c>
      <c r="T4" s="1" t="s">
        <v>7</v>
      </c>
      <c r="U4" t="str">
        <f ca="1">OFFSET(U2,1, 0)</f>
        <v>tesla trooper</v>
      </c>
      <c r="V4" s="1" t="s">
        <v>8</v>
      </c>
    </row>
    <row r="5" spans="1:23" x14ac:dyDescent="0.25">
      <c r="A5">
        <v>3</v>
      </c>
      <c r="B5">
        <f t="shared" si="0"/>
        <v>210.25</v>
      </c>
      <c r="C5">
        <f t="shared" si="1"/>
        <v>3153.75</v>
      </c>
      <c r="E5">
        <f t="shared" si="2"/>
        <v>105.125</v>
      </c>
      <c r="F5">
        <f t="shared" si="3"/>
        <v>5</v>
      </c>
      <c r="G5">
        <f t="shared" si="4"/>
        <v>3</v>
      </c>
      <c r="H5">
        <f t="shared" si="5"/>
        <v>2</v>
      </c>
      <c r="I5">
        <f xml:space="preserve"> I4 * hits_1_round_behind ^ A4</f>
        <v>304.86250000000001</v>
      </c>
      <c r="J5">
        <f t="shared" ref="J5:J68" si="7">ROUNDUP(B5/$I$3, 0)</f>
        <v>3</v>
      </c>
      <c r="K5">
        <f t="shared" ref="K5:K68" si="8">ROUNDUP(B5/$I$4, 0)</f>
        <v>2</v>
      </c>
      <c r="L5">
        <f t="shared" ref="L5:L61" si="9">E5/2</f>
        <v>52.5625</v>
      </c>
      <c r="M5">
        <f t="shared" si="6"/>
        <v>9</v>
      </c>
      <c r="U5" s="3"/>
    </row>
    <row r="6" spans="1:23" x14ac:dyDescent="0.25">
      <c r="A6">
        <v>4</v>
      </c>
      <c r="B6">
        <f t="shared" si="0"/>
        <v>304.86250000000001</v>
      </c>
      <c r="C6">
        <f t="shared" si="1"/>
        <v>4572.9375</v>
      </c>
      <c r="E6">
        <f t="shared" si="2"/>
        <v>152.43125000000001</v>
      </c>
      <c r="F6">
        <f t="shared" si="3"/>
        <v>7</v>
      </c>
      <c r="G6">
        <f t="shared" si="4"/>
        <v>5</v>
      </c>
      <c r="H6">
        <f t="shared" si="5"/>
        <v>3</v>
      </c>
      <c r="I6">
        <f xml:space="preserve"> I5 * hits_1_round_behind ^ A5</f>
        <v>929.41143906249999</v>
      </c>
      <c r="J6">
        <f t="shared" si="7"/>
        <v>4</v>
      </c>
      <c r="K6">
        <f t="shared" si="8"/>
        <v>3</v>
      </c>
      <c r="L6">
        <f t="shared" si="9"/>
        <v>76.215625000000003</v>
      </c>
      <c r="M6">
        <f t="shared" si="6"/>
        <v>13</v>
      </c>
    </row>
    <row r="7" spans="1:23" x14ac:dyDescent="0.25">
      <c r="A7">
        <v>5</v>
      </c>
      <c r="B7">
        <f t="shared" si="0"/>
        <v>442.05062499999997</v>
      </c>
      <c r="C7">
        <f t="shared" si="1"/>
        <v>6630.7593749999996</v>
      </c>
      <c r="E7">
        <f t="shared" si="2"/>
        <v>221.02531249999998</v>
      </c>
      <c r="F7">
        <f t="shared" si="3"/>
        <v>9</v>
      </c>
      <c r="G7">
        <f t="shared" si="4"/>
        <v>7</v>
      </c>
      <c r="H7">
        <f t="shared" si="5"/>
        <v>5</v>
      </c>
      <c r="I7">
        <f xml:space="preserve"> I6 * hits_1_round_behind ^ A6</f>
        <v>4108.4690751972748</v>
      </c>
      <c r="J7">
        <f t="shared" si="7"/>
        <v>5</v>
      </c>
      <c r="K7">
        <f t="shared" si="8"/>
        <v>4</v>
      </c>
      <c r="L7">
        <f t="shared" si="9"/>
        <v>110.51265624999999</v>
      </c>
      <c r="M7">
        <f t="shared" si="6"/>
        <v>18</v>
      </c>
    </row>
    <row r="8" spans="1:23" x14ac:dyDescent="0.25">
      <c r="A8">
        <v>6</v>
      </c>
      <c r="B8">
        <f t="shared" si="0"/>
        <v>640.97340624999993</v>
      </c>
      <c r="C8">
        <f t="shared" si="1"/>
        <v>9614.6010937499996</v>
      </c>
      <c r="E8">
        <f t="shared" si="2"/>
        <v>320.48670312499996</v>
      </c>
      <c r="F8">
        <f t="shared" si="3"/>
        <v>13</v>
      </c>
      <c r="G8">
        <f t="shared" si="4"/>
        <v>9</v>
      </c>
      <c r="H8">
        <f t="shared" si="5"/>
        <v>7</v>
      </c>
      <c r="I8">
        <f xml:space="preserve"> I7 * hits_1_round_behind ^ A7</f>
        <v>26334.194176019842</v>
      </c>
      <c r="J8">
        <f t="shared" si="7"/>
        <v>7</v>
      </c>
      <c r="K8">
        <f t="shared" si="8"/>
        <v>5</v>
      </c>
      <c r="L8">
        <f t="shared" si="9"/>
        <v>160.24335156249998</v>
      </c>
      <c r="M8">
        <f t="shared" si="6"/>
        <v>26</v>
      </c>
    </row>
    <row r="9" spans="1:23" x14ac:dyDescent="0.25">
      <c r="A9">
        <v>7</v>
      </c>
      <c r="B9">
        <f t="shared" si="0"/>
        <v>929.41143906249999</v>
      </c>
      <c r="C9">
        <f t="shared" si="1"/>
        <v>13941.1715859375</v>
      </c>
      <c r="E9">
        <f t="shared" si="2"/>
        <v>464.70571953125</v>
      </c>
      <c r="F9">
        <f t="shared" si="3"/>
        <v>19</v>
      </c>
      <c r="G9">
        <f t="shared" si="4"/>
        <v>13</v>
      </c>
      <c r="H9">
        <f t="shared" si="5"/>
        <v>9</v>
      </c>
      <c r="I9">
        <f xml:space="preserve"> I8 * hits_1_round_behind ^ A8</f>
        <v>244753.01305685905</v>
      </c>
      <c r="J9">
        <f t="shared" si="7"/>
        <v>10</v>
      </c>
      <c r="K9">
        <f t="shared" si="8"/>
        <v>7</v>
      </c>
      <c r="L9">
        <f t="shared" si="9"/>
        <v>232.352859765625</v>
      </c>
      <c r="M9">
        <f t="shared" si="6"/>
        <v>38</v>
      </c>
    </row>
    <row r="10" spans="1:23" x14ac:dyDescent="0.25">
      <c r="A10">
        <v>8</v>
      </c>
      <c r="B10">
        <f t="shared" si="0"/>
        <v>1347.6465866406249</v>
      </c>
      <c r="C10">
        <f t="shared" si="1"/>
        <v>20214.698799609374</v>
      </c>
      <c r="E10">
        <f t="shared" si="2"/>
        <v>673.82329332031247</v>
      </c>
      <c r="F10">
        <f t="shared" si="3"/>
        <v>27</v>
      </c>
      <c r="G10">
        <f t="shared" si="4"/>
        <v>19</v>
      </c>
      <c r="H10">
        <f t="shared" si="5"/>
        <v>13</v>
      </c>
      <c r="I10">
        <f xml:space="preserve"> I9 * hits_1_round_behind ^ A9</f>
        <v>3298405.6261608442</v>
      </c>
      <c r="J10">
        <f t="shared" si="7"/>
        <v>14</v>
      </c>
      <c r="K10">
        <f t="shared" si="8"/>
        <v>10</v>
      </c>
      <c r="L10">
        <f t="shared" si="9"/>
        <v>336.91164666015624</v>
      </c>
      <c r="M10">
        <f t="shared" si="6"/>
        <v>54</v>
      </c>
    </row>
    <row r="11" spans="1:23" x14ac:dyDescent="0.25">
      <c r="A11">
        <v>9</v>
      </c>
      <c r="B11">
        <f t="shared" si="0"/>
        <v>1954.0875506289062</v>
      </c>
      <c r="C11">
        <f t="shared" si="1"/>
        <v>29311.313259433595</v>
      </c>
      <c r="E11">
        <f t="shared" si="2"/>
        <v>977.04377531445311</v>
      </c>
      <c r="F11">
        <f t="shared" si="3"/>
        <v>40</v>
      </c>
      <c r="G11">
        <f t="shared" si="4"/>
        <v>27</v>
      </c>
      <c r="H11">
        <f t="shared" si="5"/>
        <v>19</v>
      </c>
      <c r="I11">
        <f xml:space="preserve"> I10 * hits_1_round_behind ^ A10</f>
        <v>64453733.710052475</v>
      </c>
      <c r="J11">
        <f t="shared" si="7"/>
        <v>20</v>
      </c>
      <c r="K11">
        <f t="shared" si="8"/>
        <v>14</v>
      </c>
      <c r="L11">
        <f t="shared" si="9"/>
        <v>488.52188765722656</v>
      </c>
      <c r="M11">
        <f t="shared" si="6"/>
        <v>79</v>
      </c>
    </row>
    <row r="12" spans="1:23" x14ac:dyDescent="0.25">
      <c r="A12">
        <v>10</v>
      </c>
      <c r="B12">
        <f t="shared" si="0"/>
        <v>2833.4269484119141</v>
      </c>
      <c r="C12">
        <f t="shared" si="1"/>
        <v>42501.404226178711</v>
      </c>
      <c r="E12">
        <f t="shared" si="2"/>
        <v>1416.713474205957</v>
      </c>
      <c r="F12">
        <f t="shared" si="3"/>
        <v>57</v>
      </c>
      <c r="G12">
        <f t="shared" si="4"/>
        <v>40</v>
      </c>
      <c r="H12">
        <f t="shared" si="5"/>
        <v>27</v>
      </c>
      <c r="I12">
        <f xml:space="preserve"> I11 * hits_1_round_behind ^ A11</f>
        <v>1826249460.198281</v>
      </c>
      <c r="J12">
        <f t="shared" si="7"/>
        <v>29</v>
      </c>
      <c r="K12">
        <f t="shared" si="8"/>
        <v>20</v>
      </c>
      <c r="L12">
        <f t="shared" si="9"/>
        <v>708.35673710297851</v>
      </c>
      <c r="M12">
        <f t="shared" si="6"/>
        <v>114</v>
      </c>
    </row>
    <row r="13" spans="1:23" x14ac:dyDescent="0.25">
      <c r="A13">
        <v>11</v>
      </c>
      <c r="B13">
        <f t="shared" si="0"/>
        <v>4108.4690751972748</v>
      </c>
      <c r="C13">
        <f t="shared" si="1"/>
        <v>61627.036127959123</v>
      </c>
      <c r="E13">
        <f t="shared" si="2"/>
        <v>2054.2345375986374</v>
      </c>
      <c r="F13">
        <f t="shared" si="3"/>
        <v>83</v>
      </c>
      <c r="G13">
        <f t="shared" si="4"/>
        <v>57</v>
      </c>
      <c r="H13">
        <f t="shared" si="5"/>
        <v>40</v>
      </c>
      <c r="I13">
        <f xml:space="preserve"> I12 * hits_1_round_behind ^ A12</f>
        <v>75030894308.203552</v>
      </c>
      <c r="J13">
        <f t="shared" si="7"/>
        <v>42</v>
      </c>
      <c r="K13">
        <f t="shared" si="8"/>
        <v>29</v>
      </c>
      <c r="L13">
        <f t="shared" si="9"/>
        <v>1027.1172687993187</v>
      </c>
      <c r="M13">
        <f t="shared" si="6"/>
        <v>165</v>
      </c>
    </row>
    <row r="14" spans="1:23" x14ac:dyDescent="0.25">
      <c r="A14">
        <v>12</v>
      </c>
      <c r="B14">
        <f t="shared" si="0"/>
        <v>5957.2801590360496</v>
      </c>
      <c r="C14">
        <f t="shared" si="1"/>
        <v>89359.202385540746</v>
      </c>
      <c r="E14">
        <f t="shared" si="2"/>
        <v>2978.6400795180248</v>
      </c>
      <c r="F14">
        <f t="shared" si="3"/>
        <v>120</v>
      </c>
      <c r="G14">
        <f t="shared" si="4"/>
        <v>83</v>
      </c>
      <c r="H14">
        <f t="shared" si="5"/>
        <v>57</v>
      </c>
      <c r="I14">
        <f xml:space="preserve"> I13 * hits_1_round_behind ^ A13</f>
        <v>4469800579769.9189</v>
      </c>
      <c r="J14">
        <f t="shared" si="7"/>
        <v>60</v>
      </c>
      <c r="K14">
        <f t="shared" si="8"/>
        <v>42</v>
      </c>
      <c r="L14">
        <f t="shared" si="9"/>
        <v>1489.3200397590124</v>
      </c>
      <c r="M14">
        <f t="shared" si="6"/>
        <v>239</v>
      </c>
    </row>
    <row r="15" spans="1:23" x14ac:dyDescent="0.25">
      <c r="A15">
        <v>13</v>
      </c>
      <c r="B15">
        <f t="shared" si="0"/>
        <v>8638.0562306022712</v>
      </c>
      <c r="C15">
        <f t="shared" si="1"/>
        <v>129570.84345903406</v>
      </c>
      <c r="E15">
        <f t="shared" si="2"/>
        <v>4319.0281153011356</v>
      </c>
      <c r="F15">
        <f t="shared" si="3"/>
        <v>173</v>
      </c>
      <c r="G15">
        <f t="shared" si="4"/>
        <v>120</v>
      </c>
      <c r="H15">
        <f t="shared" si="5"/>
        <v>83</v>
      </c>
      <c r="I15">
        <f xml:space="preserve"> I14 * hits_1_round_behind ^ A14</f>
        <v>386103887476311.94</v>
      </c>
      <c r="J15">
        <f t="shared" si="7"/>
        <v>87</v>
      </c>
      <c r="K15">
        <f t="shared" si="8"/>
        <v>60</v>
      </c>
      <c r="L15">
        <f t="shared" si="9"/>
        <v>2159.5140576505678</v>
      </c>
      <c r="M15">
        <f t="shared" si="6"/>
        <v>346</v>
      </c>
    </row>
    <row r="16" spans="1:23" x14ac:dyDescent="0.25">
      <c r="A16">
        <v>14</v>
      </c>
      <c r="B16">
        <f t="shared" si="0"/>
        <v>12525.181534373292</v>
      </c>
      <c r="C16">
        <f t="shared" si="1"/>
        <v>187877.72301559939</v>
      </c>
      <c r="E16">
        <f t="shared" si="2"/>
        <v>6262.5907671866462</v>
      </c>
      <c r="F16">
        <f t="shared" si="3"/>
        <v>251</v>
      </c>
      <c r="G16">
        <f t="shared" si="4"/>
        <v>173</v>
      </c>
      <c r="H16">
        <f t="shared" si="5"/>
        <v>120</v>
      </c>
      <c r="I16">
        <f xml:space="preserve"> I15 * hits_1_round_behind ^ A15</f>
        <v>4.8360212817680456E+16</v>
      </c>
      <c r="J16">
        <f t="shared" si="7"/>
        <v>126</v>
      </c>
      <c r="K16">
        <f t="shared" si="8"/>
        <v>87</v>
      </c>
      <c r="L16">
        <f t="shared" si="9"/>
        <v>3131.2953835933231</v>
      </c>
      <c r="M16">
        <f t="shared" si="6"/>
        <v>502</v>
      </c>
    </row>
    <row r="17" spans="1:13" x14ac:dyDescent="0.25">
      <c r="A17">
        <v>15</v>
      </c>
      <c r="B17">
        <f t="shared" si="0"/>
        <v>18161.513224841274</v>
      </c>
      <c r="C17">
        <f t="shared" si="1"/>
        <v>272422.69837261911</v>
      </c>
      <c r="E17">
        <f t="shared" si="2"/>
        <v>9080.7566124206369</v>
      </c>
      <c r="F17">
        <f t="shared" si="3"/>
        <v>364</v>
      </c>
      <c r="G17">
        <f t="shared" si="4"/>
        <v>251</v>
      </c>
      <c r="H17">
        <f t="shared" si="5"/>
        <v>173</v>
      </c>
      <c r="I17">
        <f xml:space="preserve"> I16 * hits_1_round_behind ^ A16</f>
        <v>8.7829464464444211E+18</v>
      </c>
      <c r="J17">
        <f t="shared" si="7"/>
        <v>182</v>
      </c>
      <c r="K17">
        <f t="shared" si="8"/>
        <v>126</v>
      </c>
      <c r="L17">
        <f t="shared" si="9"/>
        <v>4540.3783062103184</v>
      </c>
      <c r="M17">
        <f t="shared" si="6"/>
        <v>727</v>
      </c>
    </row>
    <row r="18" spans="1:13" x14ac:dyDescent="0.25">
      <c r="A18">
        <v>16</v>
      </c>
      <c r="B18">
        <f t="shared" si="0"/>
        <v>26334.19417601985</v>
      </c>
      <c r="C18">
        <f t="shared" si="1"/>
        <v>395012.91264029773</v>
      </c>
      <c r="E18">
        <f t="shared" si="2"/>
        <v>13167.097088009925</v>
      </c>
      <c r="F18">
        <f t="shared" si="3"/>
        <v>527</v>
      </c>
      <c r="G18">
        <f t="shared" si="4"/>
        <v>364</v>
      </c>
      <c r="H18">
        <f t="shared" si="5"/>
        <v>251</v>
      </c>
      <c r="I18">
        <f xml:space="preserve"> I17 * hits_1_round_behind ^ A17</f>
        <v>2.3129181715825091E+21</v>
      </c>
      <c r="J18">
        <f t="shared" si="7"/>
        <v>264</v>
      </c>
      <c r="K18">
        <f t="shared" si="8"/>
        <v>182</v>
      </c>
      <c r="L18">
        <f t="shared" si="9"/>
        <v>6583.5485440049624</v>
      </c>
      <c r="M18">
        <f t="shared" si="6"/>
        <v>1054</v>
      </c>
    </row>
    <row r="19" spans="1:13" x14ac:dyDescent="0.25">
      <c r="A19">
        <v>17</v>
      </c>
      <c r="B19">
        <f t="shared" si="0"/>
        <v>38184.581555228782</v>
      </c>
      <c r="C19">
        <f t="shared" si="1"/>
        <v>572768.72332843172</v>
      </c>
      <c r="E19">
        <f t="shared" si="2"/>
        <v>19092.290777614391</v>
      </c>
      <c r="F19">
        <f t="shared" si="3"/>
        <v>764</v>
      </c>
      <c r="G19">
        <f t="shared" si="4"/>
        <v>527</v>
      </c>
      <c r="H19">
        <f t="shared" si="5"/>
        <v>364</v>
      </c>
      <c r="I19">
        <f xml:space="preserve"> I18 * hits_1_round_behind ^ A18</f>
        <v>8.8317812553362965E+23</v>
      </c>
      <c r="J19">
        <f t="shared" si="7"/>
        <v>382</v>
      </c>
      <c r="K19">
        <f t="shared" si="8"/>
        <v>264</v>
      </c>
      <c r="L19">
        <f t="shared" si="9"/>
        <v>9546.1453888071956</v>
      </c>
      <c r="M19">
        <f t="shared" si="6"/>
        <v>1528</v>
      </c>
    </row>
    <row r="20" spans="1:13" x14ac:dyDescent="0.25">
      <c r="A20">
        <v>18</v>
      </c>
      <c r="B20">
        <f t="shared" si="0"/>
        <v>55367.643255081734</v>
      </c>
      <c r="C20">
        <f t="shared" si="1"/>
        <v>830514.64882622601</v>
      </c>
      <c r="E20">
        <f t="shared" si="2"/>
        <v>27683.821627540867</v>
      </c>
      <c r="F20">
        <f t="shared" si="3"/>
        <v>1108</v>
      </c>
      <c r="G20">
        <f t="shared" si="4"/>
        <v>764</v>
      </c>
      <c r="H20">
        <f t="shared" si="5"/>
        <v>527</v>
      </c>
      <c r="I20">
        <f xml:space="preserve"> I19 * hits_1_round_behind ^ A19</f>
        <v>4.8899491385237798E+26</v>
      </c>
      <c r="J20">
        <f t="shared" si="7"/>
        <v>554</v>
      </c>
      <c r="K20">
        <f t="shared" si="8"/>
        <v>382</v>
      </c>
      <c r="L20">
        <f t="shared" si="9"/>
        <v>13841.910813770433</v>
      </c>
      <c r="M20">
        <f t="shared" si="6"/>
        <v>2215</v>
      </c>
    </row>
    <row r="21" spans="1:13" x14ac:dyDescent="0.25">
      <c r="A21">
        <v>19</v>
      </c>
      <c r="B21">
        <f t="shared" si="0"/>
        <v>80283.082719868515</v>
      </c>
      <c r="C21">
        <f t="shared" si="1"/>
        <v>1204246.2407980277</v>
      </c>
      <c r="E21">
        <f t="shared" si="2"/>
        <v>40141.541359934257</v>
      </c>
      <c r="F21">
        <f t="shared" si="3"/>
        <v>1606</v>
      </c>
      <c r="G21">
        <f t="shared" si="4"/>
        <v>1108</v>
      </c>
      <c r="H21">
        <f t="shared" si="5"/>
        <v>764</v>
      </c>
      <c r="I21">
        <f xml:space="preserve"> I20 * hits_1_round_behind ^ A20</f>
        <v>3.9258019118405443E+29</v>
      </c>
      <c r="J21">
        <f t="shared" si="7"/>
        <v>803</v>
      </c>
      <c r="K21">
        <f t="shared" si="8"/>
        <v>554</v>
      </c>
      <c r="L21">
        <f t="shared" si="9"/>
        <v>20070.770679967129</v>
      </c>
      <c r="M21">
        <f t="shared" si="6"/>
        <v>3212</v>
      </c>
    </row>
    <row r="22" spans="1:13" x14ac:dyDescent="0.25">
      <c r="A22">
        <v>20</v>
      </c>
      <c r="B22">
        <f t="shared" si="0"/>
        <v>116410.46994380934</v>
      </c>
      <c r="C22">
        <f t="shared" si="1"/>
        <v>1746157.0491571401</v>
      </c>
      <c r="E22">
        <f t="shared" si="2"/>
        <v>58205.234971904669</v>
      </c>
      <c r="F22">
        <f t="shared" si="3"/>
        <v>2329</v>
      </c>
      <c r="G22">
        <f t="shared" si="4"/>
        <v>1606</v>
      </c>
      <c r="H22">
        <f t="shared" si="5"/>
        <v>1108</v>
      </c>
      <c r="I22">
        <f xml:space="preserve"> I21 * hits_1_round_behind ^ A21</f>
        <v>4.5700444546366291E+32</v>
      </c>
      <c r="J22">
        <f t="shared" si="7"/>
        <v>1165</v>
      </c>
      <c r="K22">
        <f t="shared" si="8"/>
        <v>803</v>
      </c>
      <c r="L22">
        <f t="shared" si="9"/>
        <v>29102.617485952334</v>
      </c>
      <c r="M22">
        <f t="shared" si="6"/>
        <v>4657</v>
      </c>
    </row>
    <row r="23" spans="1:13" x14ac:dyDescent="0.25">
      <c r="A23">
        <v>21</v>
      </c>
      <c r="B23">
        <f t="shared" si="0"/>
        <v>168795.18141852354</v>
      </c>
      <c r="C23">
        <f t="shared" si="1"/>
        <v>2531927.721277853</v>
      </c>
      <c r="E23">
        <f t="shared" si="2"/>
        <v>84397.590709261771</v>
      </c>
      <c r="F23">
        <f t="shared" si="3"/>
        <v>3376</v>
      </c>
      <c r="G23">
        <f t="shared" si="4"/>
        <v>2329</v>
      </c>
      <c r="H23">
        <f t="shared" si="5"/>
        <v>1606</v>
      </c>
      <c r="I23">
        <f xml:space="preserve"> I22 * hits_1_round_behind ^ A22</f>
        <v>7.7140148281110734E+35</v>
      </c>
      <c r="J23">
        <f t="shared" si="7"/>
        <v>1688</v>
      </c>
      <c r="K23">
        <f t="shared" si="8"/>
        <v>1165</v>
      </c>
      <c r="L23">
        <f t="shared" si="9"/>
        <v>42198.795354630885</v>
      </c>
      <c r="M23">
        <f t="shared" si="6"/>
        <v>6752</v>
      </c>
    </row>
    <row r="24" spans="1:13" x14ac:dyDescent="0.25">
      <c r="A24">
        <v>22</v>
      </c>
      <c r="B24">
        <f t="shared" si="0"/>
        <v>244753.01305685911</v>
      </c>
      <c r="C24">
        <f t="shared" si="1"/>
        <v>3671295.1958528869</v>
      </c>
      <c r="E24">
        <f t="shared" si="2"/>
        <v>122376.50652842956</v>
      </c>
      <c r="F24">
        <f t="shared" si="3"/>
        <v>4896</v>
      </c>
      <c r="G24">
        <f t="shared" si="4"/>
        <v>3376</v>
      </c>
      <c r="H24">
        <f t="shared" si="5"/>
        <v>2329</v>
      </c>
      <c r="I24">
        <f xml:space="preserve"> I23 * hits_1_round_behind ^ A23</f>
        <v>1.8880283719454743E+39</v>
      </c>
      <c r="J24">
        <f t="shared" si="7"/>
        <v>2448</v>
      </c>
      <c r="K24">
        <f t="shared" si="8"/>
        <v>1688</v>
      </c>
      <c r="L24">
        <f t="shared" si="9"/>
        <v>61188.253264214778</v>
      </c>
      <c r="M24">
        <f t="shared" si="6"/>
        <v>9791</v>
      </c>
    </row>
    <row r="25" spans="1:13" x14ac:dyDescent="0.25">
      <c r="A25">
        <v>23</v>
      </c>
      <c r="B25">
        <f t="shared" si="0"/>
        <v>354891.86893244577</v>
      </c>
      <c r="C25">
        <f t="shared" si="1"/>
        <v>5323378.0339866867</v>
      </c>
      <c r="E25">
        <f t="shared" si="2"/>
        <v>177445.93446622288</v>
      </c>
      <c r="F25">
        <f t="shared" si="3"/>
        <v>7098</v>
      </c>
      <c r="G25">
        <f t="shared" si="4"/>
        <v>4896</v>
      </c>
      <c r="H25">
        <f t="shared" si="5"/>
        <v>3376</v>
      </c>
      <c r="I25">
        <f xml:space="preserve"> I24 * hits_1_round_behind ^ A24</f>
        <v>6.7004591751721227E+42</v>
      </c>
      <c r="J25">
        <f t="shared" si="7"/>
        <v>3549</v>
      </c>
      <c r="K25">
        <f t="shared" si="8"/>
        <v>2448</v>
      </c>
      <c r="L25">
        <f t="shared" si="9"/>
        <v>88722.967233111442</v>
      </c>
      <c r="M25">
        <f t="shared" si="6"/>
        <v>14196</v>
      </c>
    </row>
    <row r="26" spans="1:13" x14ac:dyDescent="0.25">
      <c r="A26">
        <v>24</v>
      </c>
      <c r="B26">
        <f t="shared" si="0"/>
        <v>514593.20995204634</v>
      </c>
      <c r="C26">
        <f t="shared" si="1"/>
        <v>7718898.1492806952</v>
      </c>
      <c r="E26">
        <f t="shared" si="2"/>
        <v>257296.60497602317</v>
      </c>
      <c r="F26">
        <f t="shared" si="3"/>
        <v>10292</v>
      </c>
      <c r="G26">
        <f t="shared" si="4"/>
        <v>7098</v>
      </c>
      <c r="H26">
        <f t="shared" si="5"/>
        <v>4896</v>
      </c>
      <c r="I26">
        <f xml:space="preserve"> I25 * hits_1_round_behind ^ A25</f>
        <v>3.4480107951044633E+46</v>
      </c>
      <c r="J26">
        <f t="shared" si="7"/>
        <v>5146</v>
      </c>
      <c r="K26">
        <f t="shared" si="8"/>
        <v>3549</v>
      </c>
      <c r="L26">
        <f t="shared" si="9"/>
        <v>128648.30248801158</v>
      </c>
      <c r="M26">
        <f t="shared" si="6"/>
        <v>20584</v>
      </c>
    </row>
    <row r="27" spans="1:13" x14ac:dyDescent="0.25">
      <c r="A27">
        <v>25</v>
      </c>
      <c r="B27">
        <f t="shared" si="0"/>
        <v>746160.15443046729</v>
      </c>
      <c r="C27">
        <f t="shared" si="1"/>
        <v>11192402.316457009</v>
      </c>
      <c r="E27">
        <f t="shared" si="2"/>
        <v>373080.07721523364</v>
      </c>
      <c r="F27">
        <f t="shared" si="3"/>
        <v>14924</v>
      </c>
      <c r="G27">
        <f t="shared" si="4"/>
        <v>10292</v>
      </c>
      <c r="H27">
        <f t="shared" si="5"/>
        <v>7098</v>
      </c>
      <c r="I27">
        <f xml:space="preserve"> I26 * hits_1_round_behind ^ A26</f>
        <v>2.5727682673530646E+50</v>
      </c>
      <c r="J27">
        <f t="shared" si="7"/>
        <v>7462</v>
      </c>
      <c r="K27">
        <f t="shared" si="8"/>
        <v>5146</v>
      </c>
      <c r="L27">
        <f t="shared" si="9"/>
        <v>186540.03860761682</v>
      </c>
      <c r="M27">
        <f t="shared" si="6"/>
        <v>29847</v>
      </c>
    </row>
    <row r="28" spans="1:13" x14ac:dyDescent="0.25">
      <c r="A28">
        <v>26</v>
      </c>
      <c r="B28">
        <f t="shared" si="0"/>
        <v>1081932.2239241775</v>
      </c>
      <c r="C28">
        <f t="shared" si="1"/>
        <v>16228983.358862663</v>
      </c>
      <c r="E28">
        <f t="shared" si="2"/>
        <v>540966.11196208873</v>
      </c>
      <c r="F28">
        <f t="shared" si="3"/>
        <v>21639</v>
      </c>
      <c r="G28">
        <f t="shared" si="4"/>
        <v>14924</v>
      </c>
      <c r="H28">
        <f t="shared" si="5"/>
        <v>10292</v>
      </c>
      <c r="I28">
        <f xml:space="preserve"> I27 * hits_1_round_behind ^ A27</f>
        <v>2.7835608931388543E+54</v>
      </c>
      <c r="J28">
        <f t="shared" si="7"/>
        <v>10820</v>
      </c>
      <c r="K28">
        <f t="shared" si="8"/>
        <v>7462</v>
      </c>
      <c r="L28">
        <f t="shared" si="9"/>
        <v>270483.05598104437</v>
      </c>
      <c r="M28">
        <f t="shared" si="6"/>
        <v>43278</v>
      </c>
    </row>
    <row r="29" spans="1:13" x14ac:dyDescent="0.25">
      <c r="A29">
        <v>27</v>
      </c>
      <c r="B29">
        <f t="shared" si="0"/>
        <v>1568801.7246900571</v>
      </c>
      <c r="C29">
        <f t="shared" si="1"/>
        <v>23532025.870350856</v>
      </c>
      <c r="E29">
        <f t="shared" si="2"/>
        <v>784400.86234502855</v>
      </c>
      <c r="F29">
        <f t="shared" si="3"/>
        <v>31377</v>
      </c>
      <c r="G29">
        <f t="shared" si="4"/>
        <v>21639</v>
      </c>
      <c r="H29">
        <f t="shared" si="5"/>
        <v>14924</v>
      </c>
      <c r="I29">
        <f xml:space="preserve"> I28 * hits_1_round_behind ^ A28</f>
        <v>4.3668551299360307E+58</v>
      </c>
      <c r="J29">
        <f t="shared" si="7"/>
        <v>15689</v>
      </c>
      <c r="K29">
        <f t="shared" si="8"/>
        <v>10820</v>
      </c>
      <c r="L29">
        <f t="shared" si="9"/>
        <v>392200.43117251428</v>
      </c>
      <c r="M29">
        <f t="shared" si="6"/>
        <v>62753</v>
      </c>
    </row>
    <row r="30" spans="1:13" x14ac:dyDescent="0.25">
      <c r="A30">
        <v>28</v>
      </c>
      <c r="B30">
        <f t="shared" si="0"/>
        <v>2274762.500800583</v>
      </c>
      <c r="C30">
        <f t="shared" si="1"/>
        <v>34121437.512008749</v>
      </c>
      <c r="E30">
        <f t="shared" si="2"/>
        <v>1137381.2504002915</v>
      </c>
      <c r="F30">
        <f t="shared" si="3"/>
        <v>45496</v>
      </c>
      <c r="G30">
        <f t="shared" si="4"/>
        <v>31377</v>
      </c>
      <c r="H30">
        <f t="shared" si="5"/>
        <v>21639</v>
      </c>
      <c r="I30">
        <f xml:space="preserve"> I29 * hits_1_round_behind ^ A29</f>
        <v>9.9335582960071406E+62</v>
      </c>
      <c r="J30">
        <f t="shared" si="7"/>
        <v>22748</v>
      </c>
      <c r="K30">
        <f t="shared" si="8"/>
        <v>15689</v>
      </c>
      <c r="L30">
        <f t="shared" si="9"/>
        <v>568690.62520014576</v>
      </c>
      <c r="M30">
        <f t="shared" si="6"/>
        <v>90991</v>
      </c>
    </row>
    <row r="31" spans="1:13" x14ac:dyDescent="0.25">
      <c r="A31">
        <v>29</v>
      </c>
      <c r="B31">
        <f t="shared" si="0"/>
        <v>3298405.6261608456</v>
      </c>
      <c r="C31">
        <f t="shared" si="1"/>
        <v>49476084.392412685</v>
      </c>
      <c r="E31">
        <f t="shared" si="2"/>
        <v>1649202.8130804228</v>
      </c>
      <c r="F31">
        <f t="shared" si="3"/>
        <v>65969</v>
      </c>
      <c r="G31">
        <f t="shared" si="4"/>
        <v>45496</v>
      </c>
      <c r="H31">
        <f t="shared" si="5"/>
        <v>31377</v>
      </c>
      <c r="I31">
        <f xml:space="preserve"> I30 * hits_1_round_behind ^ A30</f>
        <v>3.2764904571346695E+67</v>
      </c>
      <c r="J31">
        <f t="shared" si="7"/>
        <v>32985</v>
      </c>
      <c r="K31">
        <f t="shared" si="8"/>
        <v>22748</v>
      </c>
      <c r="L31">
        <f t="shared" si="9"/>
        <v>824601.40654021141</v>
      </c>
      <c r="M31">
        <f t="shared" si="6"/>
        <v>131937</v>
      </c>
    </row>
    <row r="32" spans="1:13" x14ac:dyDescent="0.25">
      <c r="A32">
        <v>30</v>
      </c>
      <c r="B32">
        <f t="shared" si="0"/>
        <v>4782688.1579332249</v>
      </c>
      <c r="C32">
        <f t="shared" si="1"/>
        <v>71740322.368998379</v>
      </c>
      <c r="E32">
        <f t="shared" si="2"/>
        <v>2391344.0789666125</v>
      </c>
      <c r="F32">
        <f t="shared" si="3"/>
        <v>95654</v>
      </c>
      <c r="G32">
        <f t="shared" si="4"/>
        <v>65969</v>
      </c>
      <c r="H32">
        <f t="shared" si="5"/>
        <v>45496</v>
      </c>
      <c r="I32">
        <f xml:space="preserve"> I31 * hits_1_round_behind ^ A31</f>
        <v>1.5670432108919203E+72</v>
      </c>
      <c r="J32">
        <f t="shared" si="7"/>
        <v>47827</v>
      </c>
      <c r="K32">
        <f t="shared" si="8"/>
        <v>32985</v>
      </c>
      <c r="L32">
        <f t="shared" si="9"/>
        <v>1195672.0394833062</v>
      </c>
      <c r="M32">
        <f t="shared" si="6"/>
        <v>191308</v>
      </c>
    </row>
    <row r="33" spans="1:13" x14ac:dyDescent="0.25">
      <c r="A33">
        <v>31</v>
      </c>
      <c r="B33">
        <f t="shared" si="0"/>
        <v>6934897.8290031776</v>
      </c>
      <c r="C33">
        <f t="shared" si="1"/>
        <v>104023467.43504766</v>
      </c>
      <c r="E33">
        <f t="shared" si="2"/>
        <v>3467448.9145015888</v>
      </c>
      <c r="F33">
        <f t="shared" si="3"/>
        <v>138698</v>
      </c>
      <c r="G33">
        <f t="shared" si="4"/>
        <v>95654</v>
      </c>
      <c r="H33">
        <f t="shared" si="5"/>
        <v>65969</v>
      </c>
      <c r="I33">
        <f xml:space="preserve"> I32 * hits_1_round_behind ^ A32</f>
        <v>1.0867284561168547E+77</v>
      </c>
      <c r="J33">
        <f t="shared" si="7"/>
        <v>69349</v>
      </c>
      <c r="K33">
        <f t="shared" si="8"/>
        <v>47827</v>
      </c>
      <c r="L33">
        <f t="shared" si="9"/>
        <v>1733724.4572507944</v>
      </c>
      <c r="M33">
        <f t="shared" si="6"/>
        <v>277396</v>
      </c>
    </row>
    <row r="34" spans="1:13" x14ac:dyDescent="0.25">
      <c r="A34">
        <v>32</v>
      </c>
      <c r="B34">
        <f t="shared" si="0"/>
        <v>10055601.852054607</v>
      </c>
      <c r="C34">
        <f t="shared" si="1"/>
        <v>150834027.78081912</v>
      </c>
      <c r="E34">
        <f t="shared" si="2"/>
        <v>5027800.9260273036</v>
      </c>
      <c r="F34">
        <f t="shared" si="3"/>
        <v>201113</v>
      </c>
      <c r="G34">
        <f t="shared" si="4"/>
        <v>138698</v>
      </c>
      <c r="H34">
        <f t="shared" si="5"/>
        <v>95654</v>
      </c>
      <c r="I34">
        <f xml:space="preserve"> I33 * hits_1_round_behind ^ A33</f>
        <v>1.0927708676009089E+82</v>
      </c>
      <c r="J34">
        <f t="shared" si="7"/>
        <v>100557</v>
      </c>
      <c r="K34">
        <f t="shared" si="8"/>
        <v>69349</v>
      </c>
      <c r="L34">
        <f t="shared" si="9"/>
        <v>2513900.4630136518</v>
      </c>
      <c r="M34">
        <f t="shared" si="6"/>
        <v>402225</v>
      </c>
    </row>
    <row r="35" spans="1:13" x14ac:dyDescent="0.25">
      <c r="A35">
        <v>33</v>
      </c>
      <c r="B35">
        <f t="shared" si="0"/>
        <v>14580622.685479181</v>
      </c>
      <c r="C35">
        <f t="shared" si="1"/>
        <v>218709340.2821877</v>
      </c>
      <c r="E35">
        <f t="shared" si="2"/>
        <v>7290311.3427395904</v>
      </c>
      <c r="F35">
        <f t="shared" ref="F35:F61" si="10">ROUNDUP(B35/base_damage, 0)</f>
        <v>291613</v>
      </c>
      <c r="G35">
        <f t="shared" si="4"/>
        <v>201113</v>
      </c>
      <c r="H35">
        <f t="shared" si="5"/>
        <v>138698</v>
      </c>
      <c r="I35">
        <f xml:space="preserve"> I34 * hits_1_round_behind ^ A34</f>
        <v>1.593327970217258E+87</v>
      </c>
      <c r="J35">
        <f t="shared" si="7"/>
        <v>145807</v>
      </c>
      <c r="K35">
        <f t="shared" si="8"/>
        <v>100557</v>
      </c>
      <c r="L35">
        <f t="shared" si="9"/>
        <v>3645155.6713697952</v>
      </c>
      <c r="M35">
        <f t="shared" ref="M35:M61" si="11">ROUNDUP(B35/explosion_shot_base, 0)</f>
        <v>583225</v>
      </c>
    </row>
    <row r="36" spans="1:13" x14ac:dyDescent="0.25">
      <c r="A36">
        <v>34</v>
      </c>
      <c r="B36">
        <f t="shared" ref="B36:B67" si="12" xml:space="preserve"> $B$3 * hits_1_round_behind ^ A35</f>
        <v>21141902.893944811</v>
      </c>
      <c r="C36">
        <f t="shared" ref="C36:C67" si="13" xml:space="preserve"> $B$3*hits_1_round_behind^A35*brute_life_multiplier</f>
        <v>317128543.40917218</v>
      </c>
      <c r="E36">
        <f t="shared" ref="E36:E61" si="14" xml:space="preserve"> base_damage * hits_1_round_behind ^ A35</f>
        <v>10570951.446972406</v>
      </c>
      <c r="F36">
        <f t="shared" si="10"/>
        <v>422839</v>
      </c>
      <c r="G36">
        <f t="shared" si="4"/>
        <v>291613</v>
      </c>
      <c r="H36">
        <f t="shared" si="5"/>
        <v>201113</v>
      </c>
      <c r="I36">
        <f xml:space="preserve"> I35 * hits_1_round_behind ^ A35</f>
        <v>3.3685985224539459E+92</v>
      </c>
      <c r="J36">
        <f t="shared" si="7"/>
        <v>211420</v>
      </c>
      <c r="K36">
        <f t="shared" si="8"/>
        <v>145807</v>
      </c>
      <c r="L36">
        <f t="shared" si="9"/>
        <v>5285475.7234862028</v>
      </c>
      <c r="M36">
        <f t="shared" si="11"/>
        <v>845677</v>
      </c>
    </row>
    <row r="37" spans="1:13" x14ac:dyDescent="0.25">
      <c r="A37">
        <v>35</v>
      </c>
      <c r="B37">
        <f t="shared" si="12"/>
        <v>30655759.196219977</v>
      </c>
      <c r="C37">
        <f t="shared" si="13"/>
        <v>459836387.94329965</v>
      </c>
      <c r="E37">
        <f t="shared" si="14"/>
        <v>15327879.598109988</v>
      </c>
      <c r="F37">
        <f t="shared" si="10"/>
        <v>613116</v>
      </c>
      <c r="G37">
        <f t="shared" si="4"/>
        <v>422839</v>
      </c>
      <c r="H37">
        <f t="shared" si="5"/>
        <v>291613</v>
      </c>
      <c r="I37">
        <f xml:space="preserve"> I36 * hits_1_round_behind ^ A36</f>
        <v>1.0326694513309059E+98</v>
      </c>
      <c r="J37">
        <f t="shared" si="7"/>
        <v>306558</v>
      </c>
      <c r="K37">
        <f t="shared" si="8"/>
        <v>211420</v>
      </c>
      <c r="L37">
        <f t="shared" si="9"/>
        <v>7663939.7990549942</v>
      </c>
      <c r="M37">
        <f t="shared" si="11"/>
        <v>1226231</v>
      </c>
    </row>
    <row r="38" spans="1:13" x14ac:dyDescent="0.25">
      <c r="A38">
        <v>36</v>
      </c>
      <c r="B38">
        <f t="shared" si="12"/>
        <v>44450850.834518969</v>
      </c>
      <c r="C38">
        <f t="shared" si="13"/>
        <v>666762762.5177846</v>
      </c>
      <c r="E38">
        <f t="shared" si="14"/>
        <v>22225425.417259485</v>
      </c>
      <c r="F38">
        <f t="shared" si="10"/>
        <v>889018</v>
      </c>
      <c r="G38">
        <f t="shared" si="4"/>
        <v>613116</v>
      </c>
      <c r="H38">
        <f t="shared" si="5"/>
        <v>422839</v>
      </c>
      <c r="I38">
        <f xml:space="preserve"> I37 * hits_1_round_behind ^ A37</f>
        <v>4.5903035742474641E+103</v>
      </c>
      <c r="J38">
        <f t="shared" si="7"/>
        <v>444509</v>
      </c>
      <c r="K38">
        <f t="shared" si="8"/>
        <v>306558</v>
      </c>
      <c r="L38">
        <f t="shared" si="9"/>
        <v>11112712.708629742</v>
      </c>
      <c r="M38">
        <f t="shared" si="11"/>
        <v>1778035</v>
      </c>
    </row>
    <row r="39" spans="1:13" x14ac:dyDescent="0.25">
      <c r="A39">
        <v>37</v>
      </c>
      <c r="B39">
        <f t="shared" si="12"/>
        <v>64453733.710052505</v>
      </c>
      <c r="C39">
        <f t="shared" si="13"/>
        <v>966806005.65078759</v>
      </c>
      <c r="E39">
        <f t="shared" si="14"/>
        <v>32226866.855026253</v>
      </c>
      <c r="F39">
        <f t="shared" si="10"/>
        <v>1289075</v>
      </c>
      <c r="G39">
        <f t="shared" si="4"/>
        <v>889018</v>
      </c>
      <c r="H39">
        <f t="shared" si="5"/>
        <v>613116</v>
      </c>
      <c r="I39">
        <f xml:space="preserve"> I38 * hits_1_round_behind ^ A38</f>
        <v>2.9586220422284828E+109</v>
      </c>
      <c r="J39">
        <f t="shared" si="7"/>
        <v>644538</v>
      </c>
      <c r="K39">
        <f t="shared" si="8"/>
        <v>444509</v>
      </c>
      <c r="L39">
        <f t="shared" si="9"/>
        <v>16113433.427513126</v>
      </c>
      <c r="M39">
        <f t="shared" si="11"/>
        <v>2578150</v>
      </c>
    </row>
    <row r="40" spans="1:13" x14ac:dyDescent="0.25">
      <c r="A40">
        <v>38</v>
      </c>
      <c r="B40">
        <f t="shared" si="12"/>
        <v>93457913.879576117</v>
      </c>
      <c r="C40">
        <f t="shared" si="13"/>
        <v>1401868708.1936417</v>
      </c>
      <c r="E40">
        <f t="shared" si="14"/>
        <v>46728956.939788058</v>
      </c>
      <c r="F40">
        <f t="shared" si="10"/>
        <v>1869159</v>
      </c>
      <c r="G40">
        <f t="shared" si="4"/>
        <v>1289075</v>
      </c>
      <c r="H40">
        <f t="shared" si="5"/>
        <v>889018</v>
      </c>
      <c r="I40">
        <f xml:space="preserve"> I39 * hits_1_round_behind ^ A39</f>
        <v>2.7650664402480516E+115</v>
      </c>
      <c r="J40">
        <f t="shared" si="7"/>
        <v>934580</v>
      </c>
      <c r="K40">
        <f t="shared" si="8"/>
        <v>644538</v>
      </c>
      <c r="L40">
        <f t="shared" si="9"/>
        <v>23364478.469894029</v>
      </c>
      <c r="M40">
        <f t="shared" si="11"/>
        <v>3738317</v>
      </c>
    </row>
    <row r="41" spans="1:13" x14ac:dyDescent="0.25">
      <c r="A41">
        <v>39</v>
      </c>
      <c r="B41">
        <f t="shared" si="12"/>
        <v>135513975.12538537</v>
      </c>
      <c r="C41">
        <f t="shared" si="13"/>
        <v>2032709626.8807807</v>
      </c>
      <c r="E41">
        <f t="shared" si="14"/>
        <v>67756987.562692687</v>
      </c>
      <c r="F41">
        <f t="shared" si="10"/>
        <v>2710280</v>
      </c>
      <c r="G41">
        <f t="shared" si="4"/>
        <v>1869159</v>
      </c>
      <c r="H41">
        <f t="shared" si="5"/>
        <v>1289075</v>
      </c>
      <c r="I41">
        <f xml:space="preserve"> I40 * hits_1_round_behind ^ A40</f>
        <v>3.7470514480381237E+121</v>
      </c>
      <c r="J41">
        <f t="shared" si="7"/>
        <v>1355140</v>
      </c>
      <c r="K41">
        <f t="shared" si="8"/>
        <v>934580</v>
      </c>
      <c r="L41">
        <f t="shared" si="9"/>
        <v>33878493.781346343</v>
      </c>
      <c r="M41">
        <f t="shared" si="11"/>
        <v>5420560</v>
      </c>
    </row>
    <row r="42" spans="1:13" x14ac:dyDescent="0.25">
      <c r="A42">
        <v>40</v>
      </c>
      <c r="B42">
        <f t="shared" si="12"/>
        <v>196495263.9318088</v>
      </c>
      <c r="C42">
        <f t="shared" si="13"/>
        <v>2947428958.9771318</v>
      </c>
      <c r="E42">
        <f t="shared" si="14"/>
        <v>98247631.9659044</v>
      </c>
      <c r="F42">
        <f t="shared" si="10"/>
        <v>3929906</v>
      </c>
      <c r="G42">
        <f t="shared" si="4"/>
        <v>2710280</v>
      </c>
      <c r="H42">
        <f t="shared" si="5"/>
        <v>1869159</v>
      </c>
      <c r="I42">
        <f xml:space="preserve"> I41 * hits_1_round_behind ^ A41</f>
        <v>7.3627786324831746E+127</v>
      </c>
      <c r="J42">
        <f t="shared" si="7"/>
        <v>1964953</v>
      </c>
      <c r="K42">
        <f t="shared" si="8"/>
        <v>1355140</v>
      </c>
      <c r="L42">
        <f t="shared" si="9"/>
        <v>49123815.9829522</v>
      </c>
      <c r="M42">
        <f t="shared" si="11"/>
        <v>7859811</v>
      </c>
    </row>
    <row r="43" spans="1:13" x14ac:dyDescent="0.25">
      <c r="A43">
        <v>41</v>
      </c>
      <c r="B43">
        <f t="shared" si="12"/>
        <v>284918132.70112276</v>
      </c>
      <c r="C43">
        <f t="shared" si="13"/>
        <v>4273771990.5168414</v>
      </c>
      <c r="E43">
        <f t="shared" si="14"/>
        <v>142459066.35056138</v>
      </c>
      <c r="F43">
        <f t="shared" si="10"/>
        <v>5698363</v>
      </c>
      <c r="G43">
        <f t="shared" si="4"/>
        <v>3929906</v>
      </c>
      <c r="H43">
        <f t="shared" si="5"/>
        <v>2710280</v>
      </c>
      <c r="I43">
        <f xml:space="preserve"> I42 * hits_1_round_behind ^ A42</f>
        <v>2.0977891394588323E+134</v>
      </c>
      <c r="J43">
        <f t="shared" si="7"/>
        <v>2849182</v>
      </c>
      <c r="K43">
        <f t="shared" si="8"/>
        <v>1964953</v>
      </c>
      <c r="L43">
        <f t="shared" si="9"/>
        <v>71229533.17528069</v>
      </c>
      <c r="M43">
        <f t="shared" si="11"/>
        <v>11396726</v>
      </c>
    </row>
    <row r="44" spans="1:13" x14ac:dyDescent="0.25">
      <c r="A44">
        <v>42</v>
      </c>
      <c r="B44">
        <f t="shared" si="12"/>
        <v>413131292.416628</v>
      </c>
      <c r="C44">
        <f t="shared" si="13"/>
        <v>6196969386.2494202</v>
      </c>
      <c r="E44">
        <f t="shared" si="14"/>
        <v>206565646.208314</v>
      </c>
      <c r="F44">
        <f t="shared" si="10"/>
        <v>8262626</v>
      </c>
      <c r="G44">
        <f t="shared" si="4"/>
        <v>5698363</v>
      </c>
      <c r="H44">
        <f t="shared" si="5"/>
        <v>3929906</v>
      </c>
      <c r="I44">
        <f xml:space="preserve"> I43 * hits_1_round_behind ^ A43</f>
        <v>8.6666233840219326E+140</v>
      </c>
      <c r="J44">
        <f t="shared" si="7"/>
        <v>4131313</v>
      </c>
      <c r="K44">
        <f t="shared" si="8"/>
        <v>2849182</v>
      </c>
      <c r="L44">
        <f t="shared" si="9"/>
        <v>103282823.104157</v>
      </c>
      <c r="M44">
        <f t="shared" si="11"/>
        <v>16525252</v>
      </c>
    </row>
    <row r="45" spans="1:13" x14ac:dyDescent="0.25">
      <c r="A45">
        <v>43</v>
      </c>
      <c r="B45">
        <f t="shared" si="12"/>
        <v>599040374.00411057</v>
      </c>
      <c r="C45">
        <f t="shared" si="13"/>
        <v>8985605610.0616589</v>
      </c>
      <c r="E45">
        <f t="shared" si="14"/>
        <v>299520187.00205529</v>
      </c>
      <c r="F45">
        <f t="shared" si="10"/>
        <v>11980808</v>
      </c>
      <c r="G45">
        <f t="shared" si="4"/>
        <v>8262626</v>
      </c>
      <c r="H45">
        <f t="shared" si="5"/>
        <v>5698363</v>
      </c>
      <c r="I45">
        <f xml:space="preserve"> I44 * hits_1_round_behind ^ A44</f>
        <v>5.1916573133172689E+147</v>
      </c>
      <c r="J45">
        <f t="shared" si="7"/>
        <v>5990404</v>
      </c>
      <c r="K45">
        <f t="shared" si="8"/>
        <v>4131313</v>
      </c>
      <c r="L45">
        <f t="shared" si="9"/>
        <v>149760093.50102764</v>
      </c>
      <c r="M45">
        <f t="shared" si="11"/>
        <v>23961615</v>
      </c>
    </row>
    <row r="46" spans="1:13" x14ac:dyDescent="0.25">
      <c r="A46">
        <v>44</v>
      </c>
      <c r="B46">
        <f t="shared" si="12"/>
        <v>868608542.3059603</v>
      </c>
      <c r="C46">
        <f t="shared" si="13"/>
        <v>13029128134.589405</v>
      </c>
      <c r="E46">
        <f t="shared" si="14"/>
        <v>434304271.15298015</v>
      </c>
      <c r="F46">
        <f t="shared" si="10"/>
        <v>17372171</v>
      </c>
      <c r="G46">
        <f t="shared" si="4"/>
        <v>11980808</v>
      </c>
      <c r="H46">
        <f t="shared" si="5"/>
        <v>8262626</v>
      </c>
      <c r="I46">
        <f xml:space="preserve"> I45 * hits_1_round_behind ^ A45</f>
        <v>4.5095178910725915E+154</v>
      </c>
      <c r="J46">
        <f t="shared" si="7"/>
        <v>8686086</v>
      </c>
      <c r="K46">
        <f t="shared" si="8"/>
        <v>5990404</v>
      </c>
      <c r="L46">
        <f t="shared" si="9"/>
        <v>217152135.57649007</v>
      </c>
      <c r="M46">
        <f t="shared" si="11"/>
        <v>34744342</v>
      </c>
    </row>
    <row r="47" spans="1:13" x14ac:dyDescent="0.25">
      <c r="A47">
        <v>45</v>
      </c>
      <c r="B47">
        <f t="shared" si="12"/>
        <v>1259482386.3436425</v>
      </c>
      <c r="C47">
        <f t="shared" si="13"/>
        <v>18892235795.154636</v>
      </c>
      <c r="E47">
        <f t="shared" si="14"/>
        <v>629741193.17182124</v>
      </c>
      <c r="F47">
        <f t="shared" si="10"/>
        <v>25189648</v>
      </c>
      <c r="G47">
        <f t="shared" si="4"/>
        <v>17372171</v>
      </c>
      <c r="H47">
        <f t="shared" si="5"/>
        <v>11980808</v>
      </c>
      <c r="I47">
        <f xml:space="preserve"> I46 * hits_1_round_behind ^ A46</f>
        <v>5.679658354707458E+161</v>
      </c>
      <c r="J47">
        <f t="shared" si="7"/>
        <v>12594824</v>
      </c>
      <c r="K47">
        <f t="shared" si="8"/>
        <v>8686086</v>
      </c>
      <c r="L47">
        <f t="shared" si="9"/>
        <v>314870596.58591062</v>
      </c>
      <c r="M47">
        <f t="shared" si="11"/>
        <v>50379296</v>
      </c>
    </row>
    <row r="48" spans="1:13" x14ac:dyDescent="0.25">
      <c r="A48">
        <v>46</v>
      </c>
      <c r="B48">
        <f t="shared" si="12"/>
        <v>1826249460.1982813</v>
      </c>
      <c r="C48">
        <f t="shared" si="13"/>
        <v>27393741902.97422</v>
      </c>
      <c r="E48">
        <f t="shared" si="14"/>
        <v>913124730.09914064</v>
      </c>
      <c r="F48">
        <f t="shared" si="10"/>
        <v>36524990</v>
      </c>
      <c r="G48">
        <f t="shared" si="4"/>
        <v>25189648</v>
      </c>
      <c r="H48">
        <f t="shared" si="5"/>
        <v>17372171</v>
      </c>
      <c r="I48">
        <f xml:space="preserve"> I47 * hits_1_round_behind ^ A47</f>
        <v>1.0372473004395155E+169</v>
      </c>
      <c r="J48">
        <f t="shared" si="7"/>
        <v>18262495</v>
      </c>
      <c r="K48">
        <f t="shared" si="8"/>
        <v>12594824</v>
      </c>
      <c r="L48">
        <f t="shared" si="9"/>
        <v>456562365.04957032</v>
      </c>
      <c r="M48">
        <f t="shared" si="11"/>
        <v>73049979</v>
      </c>
    </row>
    <row r="49" spans="1:13" x14ac:dyDescent="0.25">
      <c r="A49">
        <v>47</v>
      </c>
      <c r="B49">
        <f t="shared" si="12"/>
        <v>2648061717.2875085</v>
      </c>
      <c r="C49">
        <f t="shared" si="13"/>
        <v>39720925759.31263</v>
      </c>
      <c r="E49">
        <f t="shared" si="14"/>
        <v>1324030858.6437542</v>
      </c>
      <c r="F49">
        <f t="shared" si="10"/>
        <v>52961235</v>
      </c>
      <c r="G49">
        <f t="shared" si="4"/>
        <v>36524990</v>
      </c>
      <c r="H49">
        <f t="shared" si="5"/>
        <v>25189648</v>
      </c>
      <c r="I49">
        <f xml:space="preserve"> I48 * hits_1_round_behind ^ A48</f>
        <v>2.7466948676536956E+176</v>
      </c>
      <c r="J49">
        <f t="shared" si="7"/>
        <v>26480618</v>
      </c>
      <c r="K49">
        <f t="shared" si="8"/>
        <v>18262495</v>
      </c>
      <c r="L49">
        <f t="shared" si="9"/>
        <v>662015429.32187712</v>
      </c>
      <c r="M49">
        <f t="shared" si="11"/>
        <v>105922469</v>
      </c>
    </row>
    <row r="50" spans="1:13" x14ac:dyDescent="0.25">
      <c r="A50">
        <v>48</v>
      </c>
      <c r="B50">
        <f t="shared" si="12"/>
        <v>3839689490.0668874</v>
      </c>
      <c r="C50">
        <f t="shared" si="13"/>
        <v>57595342351.003311</v>
      </c>
      <c r="E50">
        <f t="shared" si="14"/>
        <v>1919844745.0334437</v>
      </c>
      <c r="F50">
        <f t="shared" si="10"/>
        <v>76793790</v>
      </c>
      <c r="G50">
        <f t="shared" si="4"/>
        <v>52961235</v>
      </c>
      <c r="H50">
        <f t="shared" si="5"/>
        <v>36524990</v>
      </c>
      <c r="I50">
        <f xml:space="preserve"> I49 * hits_1_round_behind ^ A49</f>
        <v>1.0546455415750556E+184</v>
      </c>
      <c r="J50">
        <f t="shared" si="7"/>
        <v>38396895</v>
      </c>
      <c r="K50">
        <f t="shared" si="8"/>
        <v>26480618</v>
      </c>
      <c r="L50">
        <f t="shared" si="9"/>
        <v>959922372.51672184</v>
      </c>
      <c r="M50">
        <f t="shared" si="11"/>
        <v>153587580</v>
      </c>
    </row>
    <row r="51" spans="1:13" x14ac:dyDescent="0.25">
      <c r="A51">
        <v>49</v>
      </c>
      <c r="B51">
        <f t="shared" si="12"/>
        <v>5567549760.5969868</v>
      </c>
      <c r="C51">
        <f t="shared" si="13"/>
        <v>83513246408.954803</v>
      </c>
      <c r="E51">
        <f t="shared" si="14"/>
        <v>2783774880.2984934</v>
      </c>
      <c r="F51">
        <f t="shared" si="10"/>
        <v>111350996</v>
      </c>
      <c r="G51">
        <f t="shared" si="4"/>
        <v>76793790</v>
      </c>
      <c r="H51">
        <f t="shared" si="5"/>
        <v>52961235</v>
      </c>
      <c r="I51">
        <f xml:space="preserve"> I50 * hits_1_round_behind ^ A50</f>
        <v>5.8717915325108805E+191</v>
      </c>
      <c r="J51">
        <f t="shared" si="7"/>
        <v>55675498</v>
      </c>
      <c r="K51">
        <f t="shared" si="8"/>
        <v>38396895</v>
      </c>
      <c r="L51">
        <f t="shared" si="9"/>
        <v>1391887440.1492467</v>
      </c>
      <c r="M51">
        <f t="shared" si="11"/>
        <v>222701991</v>
      </c>
    </row>
    <row r="52" spans="1:13" x14ac:dyDescent="0.25">
      <c r="A52">
        <v>50</v>
      </c>
      <c r="B52">
        <f t="shared" si="12"/>
        <v>8072947152.8656321</v>
      </c>
      <c r="C52">
        <f t="shared" si="13"/>
        <v>121094207292.98448</v>
      </c>
      <c r="E52">
        <f t="shared" si="14"/>
        <v>4036473576.432816</v>
      </c>
      <c r="F52">
        <f t="shared" si="10"/>
        <v>161458944</v>
      </c>
      <c r="G52">
        <f t="shared" si="4"/>
        <v>111350996</v>
      </c>
      <c r="H52">
        <f t="shared" si="5"/>
        <v>76793790</v>
      </c>
      <c r="I52">
        <f xml:space="preserve"> I51 * hits_1_round_behind ^ A51</f>
        <v>4.7402662734604239E+199</v>
      </c>
      <c r="J52">
        <f t="shared" si="7"/>
        <v>80729472</v>
      </c>
      <c r="K52">
        <f t="shared" si="8"/>
        <v>55675498</v>
      </c>
      <c r="L52">
        <f t="shared" si="9"/>
        <v>2018236788.216408</v>
      </c>
      <c r="M52">
        <f t="shared" si="11"/>
        <v>322917887</v>
      </c>
    </row>
    <row r="53" spans="1:13" x14ac:dyDescent="0.25">
      <c r="A53">
        <v>51</v>
      </c>
      <c r="B53">
        <f t="shared" si="12"/>
        <v>11705773371.655165</v>
      </c>
      <c r="C53">
        <f t="shared" si="13"/>
        <v>175586600574.82748</v>
      </c>
      <c r="E53">
        <f t="shared" si="14"/>
        <v>5852886685.8275824</v>
      </c>
      <c r="F53">
        <f t="shared" si="10"/>
        <v>234115468</v>
      </c>
      <c r="G53">
        <f t="shared" si="4"/>
        <v>161458944</v>
      </c>
      <c r="H53">
        <f t="shared" si="5"/>
        <v>111350996</v>
      </c>
      <c r="I53">
        <f xml:space="preserve"> I52 * hits_1_round_behind ^ A52</f>
        <v>5.5488482718428093E+207</v>
      </c>
      <c r="J53">
        <f t="shared" si="7"/>
        <v>117057734</v>
      </c>
      <c r="K53">
        <f t="shared" si="8"/>
        <v>80729472</v>
      </c>
      <c r="L53">
        <f t="shared" si="9"/>
        <v>2926443342.9137912</v>
      </c>
      <c r="M53">
        <f t="shared" si="11"/>
        <v>468230935</v>
      </c>
    </row>
    <row r="54" spans="1:13" x14ac:dyDescent="0.25">
      <c r="A54">
        <v>52</v>
      </c>
      <c r="B54">
        <f t="shared" si="12"/>
        <v>16973371388.899988</v>
      </c>
      <c r="C54">
        <f t="shared" si="13"/>
        <v>254600570833.49982</v>
      </c>
      <c r="E54">
        <f t="shared" si="14"/>
        <v>8486685694.4499941</v>
      </c>
      <c r="F54">
        <f t="shared" si="10"/>
        <v>339467428</v>
      </c>
      <c r="G54">
        <f t="shared" si="4"/>
        <v>234115468</v>
      </c>
      <c r="H54">
        <f t="shared" si="5"/>
        <v>161458944</v>
      </c>
      <c r="I54">
        <f xml:space="preserve"> I53 * hits_1_round_behind ^ A53</f>
        <v>9.4182662498643882E+215</v>
      </c>
      <c r="J54">
        <f t="shared" si="7"/>
        <v>169733714</v>
      </c>
      <c r="K54">
        <f t="shared" si="8"/>
        <v>117057734</v>
      </c>
      <c r="L54">
        <f t="shared" si="9"/>
        <v>4243342847.224997</v>
      </c>
      <c r="M54">
        <f t="shared" si="11"/>
        <v>678934856</v>
      </c>
    </row>
    <row r="55" spans="1:13" x14ac:dyDescent="0.25">
      <c r="A55">
        <v>53</v>
      </c>
      <c r="B55">
        <f t="shared" si="12"/>
        <v>24611388513.904984</v>
      </c>
      <c r="C55">
        <f t="shared" si="13"/>
        <v>369170827708.57477</v>
      </c>
      <c r="E55">
        <f t="shared" si="14"/>
        <v>12305694256.952492</v>
      </c>
      <c r="F55">
        <f t="shared" si="10"/>
        <v>492227771</v>
      </c>
      <c r="G55">
        <f t="shared" si="4"/>
        <v>339467428</v>
      </c>
      <c r="H55">
        <f t="shared" si="5"/>
        <v>234115468</v>
      </c>
      <c r="I55">
        <f xml:space="preserve"> I54 * hits_1_round_behind ^ A54</f>
        <v>2.3179660980281134E+224</v>
      </c>
      <c r="J55">
        <f t="shared" si="7"/>
        <v>246113886</v>
      </c>
      <c r="K55">
        <f t="shared" si="8"/>
        <v>169733714</v>
      </c>
      <c r="L55">
        <f t="shared" si="9"/>
        <v>6152847128.4762459</v>
      </c>
      <c r="M55">
        <f t="shared" si="11"/>
        <v>984455541</v>
      </c>
    </row>
    <row r="56" spans="1:13" x14ac:dyDescent="0.25">
      <c r="A56">
        <v>54</v>
      </c>
      <c r="B56">
        <f t="shared" si="12"/>
        <v>35686513345.162216</v>
      </c>
      <c r="C56">
        <f t="shared" si="13"/>
        <v>535297700177.43323</v>
      </c>
      <c r="E56">
        <f t="shared" si="14"/>
        <v>17843256672.581108</v>
      </c>
      <c r="F56">
        <f t="shared" si="10"/>
        <v>713730267</v>
      </c>
      <c r="G56">
        <f t="shared" si="4"/>
        <v>492227771</v>
      </c>
      <c r="H56">
        <f t="shared" si="5"/>
        <v>339467428</v>
      </c>
      <c r="I56">
        <f xml:space="preserve"> I55 * hits_1_round_behind ^ A55</f>
        <v>8.2720128090913863E+232</v>
      </c>
      <c r="J56">
        <f t="shared" si="7"/>
        <v>356865134</v>
      </c>
      <c r="K56">
        <f t="shared" si="8"/>
        <v>246113886</v>
      </c>
      <c r="L56">
        <f t="shared" si="9"/>
        <v>8921628336.290554</v>
      </c>
      <c r="M56">
        <f t="shared" si="11"/>
        <v>1427460534</v>
      </c>
    </row>
    <row r="57" spans="1:13" x14ac:dyDescent="0.25">
      <c r="A57">
        <v>55</v>
      </c>
      <c r="B57">
        <f t="shared" si="12"/>
        <v>51745444350.485229</v>
      </c>
      <c r="C57">
        <f t="shared" si="13"/>
        <v>776181665257.27844</v>
      </c>
      <c r="E57">
        <f t="shared" si="14"/>
        <v>25872722175.242615</v>
      </c>
      <c r="F57">
        <f t="shared" si="10"/>
        <v>1034908888</v>
      </c>
      <c r="G57">
        <f t="shared" si="4"/>
        <v>713730267</v>
      </c>
      <c r="H57">
        <f t="shared" si="5"/>
        <v>492227771</v>
      </c>
      <c r="I57">
        <f xml:space="preserve"> I56 * hits_1_round_behind ^ A56</f>
        <v>4.280389784793393E+241</v>
      </c>
      <c r="J57">
        <f t="shared" si="7"/>
        <v>517454444</v>
      </c>
      <c r="K57">
        <f t="shared" si="8"/>
        <v>356865134</v>
      </c>
      <c r="L57">
        <f t="shared" si="9"/>
        <v>12936361087.621307</v>
      </c>
      <c r="M57">
        <f t="shared" si="11"/>
        <v>2069817775</v>
      </c>
    </row>
    <row r="58" spans="1:13" x14ac:dyDescent="0.25">
      <c r="A58">
        <v>56</v>
      </c>
      <c r="B58">
        <f t="shared" si="12"/>
        <v>75030894308.203583</v>
      </c>
      <c r="C58">
        <f t="shared" si="13"/>
        <v>1125463414623.0537</v>
      </c>
      <c r="E58">
        <f t="shared" si="14"/>
        <v>37515447154.101791</v>
      </c>
      <c r="F58">
        <f t="shared" si="10"/>
        <v>1500617887</v>
      </c>
      <c r="G58">
        <f t="shared" si="4"/>
        <v>1034908888</v>
      </c>
      <c r="H58">
        <f t="shared" si="5"/>
        <v>713730267</v>
      </c>
      <c r="I58">
        <f xml:space="preserve"> I57 * hits_1_round_behind ^ A57</f>
        <v>3.2116147354074732E+250</v>
      </c>
      <c r="J58">
        <f t="shared" si="7"/>
        <v>750308944</v>
      </c>
      <c r="K58">
        <f t="shared" si="8"/>
        <v>517454444</v>
      </c>
      <c r="L58">
        <f t="shared" si="9"/>
        <v>18757723577.050896</v>
      </c>
      <c r="M58">
        <f t="shared" si="11"/>
        <v>3001235773</v>
      </c>
    </row>
    <row r="59" spans="1:13" x14ac:dyDescent="0.25">
      <c r="A59">
        <v>57</v>
      </c>
      <c r="B59">
        <f t="shared" si="12"/>
        <v>108794796746.89519</v>
      </c>
      <c r="C59">
        <f t="shared" si="13"/>
        <v>1631921951203.4277</v>
      </c>
      <c r="E59">
        <f t="shared" si="14"/>
        <v>54397398373.447594</v>
      </c>
      <c r="F59">
        <f t="shared" si="10"/>
        <v>2175895935</v>
      </c>
      <c r="G59">
        <f t="shared" si="4"/>
        <v>1500617887</v>
      </c>
      <c r="H59">
        <f t="shared" si="5"/>
        <v>1034908888</v>
      </c>
      <c r="I59">
        <f xml:space="preserve"> I58 * hits_1_round_behind ^ A58</f>
        <v>3.4940697236798963E+259</v>
      </c>
      <c r="J59">
        <f t="shared" si="7"/>
        <v>1087947968</v>
      </c>
      <c r="K59">
        <f t="shared" si="8"/>
        <v>750308944</v>
      </c>
      <c r="L59">
        <f t="shared" si="9"/>
        <v>27198699186.723797</v>
      </c>
      <c r="M59">
        <f t="shared" si="11"/>
        <v>4351791870</v>
      </c>
    </row>
    <row r="60" spans="1:13" x14ac:dyDescent="0.25">
      <c r="A60">
        <v>58</v>
      </c>
      <c r="B60">
        <f t="shared" si="12"/>
        <v>157752455282.99805</v>
      </c>
      <c r="C60">
        <f t="shared" si="13"/>
        <v>2366286829244.9707</v>
      </c>
      <c r="E60">
        <f t="shared" si="14"/>
        <v>78876227641.499023</v>
      </c>
      <c r="F60">
        <f t="shared" si="10"/>
        <v>3155049106</v>
      </c>
      <c r="G60">
        <f t="shared" si="4"/>
        <v>2175895935</v>
      </c>
      <c r="H60">
        <f t="shared" si="5"/>
        <v>1500617887</v>
      </c>
      <c r="I60">
        <f xml:space="preserve"> I59 * hits_1_round_behind ^ A59</f>
        <v>5.5119807784049018E+268</v>
      </c>
      <c r="J60">
        <f t="shared" si="7"/>
        <v>1577524553</v>
      </c>
      <c r="K60">
        <f t="shared" si="8"/>
        <v>1087947968</v>
      </c>
      <c r="L60">
        <f t="shared" si="9"/>
        <v>39438113820.749512</v>
      </c>
      <c r="M60">
        <f t="shared" si="11"/>
        <v>6310098212</v>
      </c>
    </row>
    <row r="61" spans="1:13" x14ac:dyDescent="0.25">
      <c r="A61">
        <v>59</v>
      </c>
      <c r="B61">
        <f t="shared" si="12"/>
        <v>228741060160.34714</v>
      </c>
      <c r="C61">
        <f t="shared" si="13"/>
        <v>3431115902405.207</v>
      </c>
      <c r="E61">
        <f t="shared" si="14"/>
        <v>114370530080.17357</v>
      </c>
      <c r="F61">
        <f t="shared" si="10"/>
        <v>4574821204</v>
      </c>
      <c r="G61">
        <f t="shared" si="4"/>
        <v>3155049106</v>
      </c>
      <c r="H61">
        <f t="shared" si="5"/>
        <v>2175895935</v>
      </c>
      <c r="I61">
        <f xml:space="preserve"> I60 * hits_1_round_behind ^ A60</f>
        <v>1.2608163268357926E+278</v>
      </c>
      <c r="J61">
        <f t="shared" si="7"/>
        <v>2287410602</v>
      </c>
      <c r="K61">
        <f t="shared" si="8"/>
        <v>1577524553</v>
      </c>
      <c r="L61">
        <f t="shared" si="9"/>
        <v>57185265040.086784</v>
      </c>
      <c r="M61">
        <f t="shared" si="11"/>
        <v>9149642407</v>
      </c>
    </row>
    <row r="62" spans="1:13" x14ac:dyDescent="0.25">
      <c r="A62">
        <v>60</v>
      </c>
      <c r="B62">
        <f t="shared" si="12"/>
        <v>331674537232.50336</v>
      </c>
      <c r="C62">
        <f t="shared" si="13"/>
        <v>4975118058487.5508</v>
      </c>
      <c r="E62">
        <f t="shared" ref="E62:E84" si="15" xml:space="preserve"> base_damage * hits_1_round_behind ^ A61</f>
        <v>165837268616.25168</v>
      </c>
      <c r="F62">
        <f t="shared" ref="F62:F84" si="16">ROUNDUP(B62/base_damage, 0)</f>
        <v>6633490745</v>
      </c>
      <c r="G62">
        <f t="shared" si="4"/>
        <v>4574821204</v>
      </c>
      <c r="H62">
        <f t="shared" si="5"/>
        <v>3155049106</v>
      </c>
      <c r="I62">
        <f xml:space="preserve"> I61 * hits_1_round_behind ^ A61</f>
        <v>4.1818067173844624E+287</v>
      </c>
      <c r="J62">
        <f t="shared" si="7"/>
        <v>3316745373</v>
      </c>
      <c r="K62">
        <f t="shared" si="8"/>
        <v>2287410602</v>
      </c>
      <c r="L62">
        <f t="shared" ref="L62:L84" si="17">E62/2</f>
        <v>82918634308.125839</v>
      </c>
      <c r="M62">
        <f t="shared" ref="M62:M84" si="18">ROUNDUP(B62/explosion_shot_base, 0)</f>
        <v>13266981490</v>
      </c>
    </row>
    <row r="63" spans="1:13" x14ac:dyDescent="0.25">
      <c r="A63">
        <v>61</v>
      </c>
      <c r="B63">
        <f t="shared" si="12"/>
        <v>480928078987.12988</v>
      </c>
      <c r="C63">
        <f t="shared" si="13"/>
        <v>7213921184806.9482</v>
      </c>
      <c r="E63">
        <f t="shared" si="15"/>
        <v>240464039493.56494</v>
      </c>
      <c r="F63">
        <f t="shared" si="16"/>
        <v>9618561580</v>
      </c>
      <c r="G63">
        <f t="shared" si="4"/>
        <v>6633490745</v>
      </c>
      <c r="H63">
        <f t="shared" si="5"/>
        <v>4574821204</v>
      </c>
      <c r="I63">
        <f xml:space="preserve"> I62 * hits_1_round_behind ^ A62</f>
        <v>2.0111482712871849E+297</v>
      </c>
      <c r="J63">
        <f t="shared" si="7"/>
        <v>4809280790</v>
      </c>
      <c r="K63">
        <f t="shared" si="8"/>
        <v>3316745373</v>
      </c>
      <c r="L63">
        <f t="shared" si="17"/>
        <v>120232019746.78247</v>
      </c>
      <c r="M63">
        <f t="shared" si="18"/>
        <v>19237123160</v>
      </c>
    </row>
    <row r="64" spans="1:13" x14ac:dyDescent="0.25">
      <c r="A64">
        <v>62</v>
      </c>
      <c r="B64">
        <f t="shared" si="12"/>
        <v>697345714531.33813</v>
      </c>
      <c r="C64">
        <f t="shared" si="13"/>
        <v>10460185717970.072</v>
      </c>
      <c r="E64">
        <f t="shared" si="15"/>
        <v>348672857265.66907</v>
      </c>
      <c r="F64">
        <f t="shared" si="16"/>
        <v>13946914291</v>
      </c>
      <c r="G64">
        <f t="shared" si="4"/>
        <v>9618561580</v>
      </c>
      <c r="H64">
        <f t="shared" si="5"/>
        <v>6633490745</v>
      </c>
      <c r="I64">
        <f xml:space="preserve"> I63 * hits_1_round_behind ^ A63</f>
        <v>1.4024656282692273E+307</v>
      </c>
      <c r="J64">
        <f t="shared" si="7"/>
        <v>6973457146</v>
      </c>
      <c r="K64">
        <f t="shared" si="8"/>
        <v>4809280790</v>
      </c>
      <c r="L64">
        <f t="shared" si="17"/>
        <v>174336428632.83453</v>
      </c>
      <c r="M64">
        <f t="shared" si="18"/>
        <v>27893828582</v>
      </c>
    </row>
    <row r="65" spans="1:13" x14ac:dyDescent="0.25">
      <c r="A65">
        <v>63</v>
      </c>
      <c r="B65">
        <f t="shared" si="12"/>
        <v>1011151286070.4404</v>
      </c>
      <c r="C65">
        <f t="shared" si="13"/>
        <v>15167269291056.605</v>
      </c>
      <c r="E65">
        <f t="shared" si="15"/>
        <v>505575643035.22021</v>
      </c>
      <c r="F65">
        <f t="shared" si="16"/>
        <v>20223025722</v>
      </c>
      <c r="G65">
        <f t="shared" si="4"/>
        <v>13946914291</v>
      </c>
      <c r="H65">
        <f t="shared" si="5"/>
        <v>9618561580</v>
      </c>
      <c r="I65" t="e">
        <f xml:space="preserve"> I64 * hits_1_round_behind ^ A64</f>
        <v>#NUM!</v>
      </c>
      <c r="J65">
        <f t="shared" si="7"/>
        <v>10111512861</v>
      </c>
      <c r="K65">
        <f t="shared" si="8"/>
        <v>6973457146</v>
      </c>
      <c r="L65">
        <f t="shared" si="17"/>
        <v>252787821517.61011</v>
      </c>
      <c r="M65">
        <f t="shared" si="18"/>
        <v>40446051443</v>
      </c>
    </row>
    <row r="66" spans="1:13" x14ac:dyDescent="0.25">
      <c r="A66">
        <v>64</v>
      </c>
      <c r="B66">
        <f t="shared" si="12"/>
        <v>1466169364802.1387</v>
      </c>
      <c r="C66">
        <f t="shared" si="13"/>
        <v>21992540472032.078</v>
      </c>
      <c r="E66">
        <f t="shared" si="15"/>
        <v>733084682401.06934</v>
      </c>
      <c r="F66">
        <f t="shared" si="16"/>
        <v>29323387297</v>
      </c>
      <c r="G66">
        <f t="shared" si="4"/>
        <v>20223025722</v>
      </c>
      <c r="H66">
        <f t="shared" si="5"/>
        <v>13946914291</v>
      </c>
      <c r="I66" t="e">
        <f xml:space="preserve"> I65 * hits_1_round_behind ^ A65</f>
        <v>#NUM!</v>
      </c>
      <c r="J66">
        <f t="shared" si="7"/>
        <v>14661693649</v>
      </c>
      <c r="K66">
        <f t="shared" si="8"/>
        <v>10111512861</v>
      </c>
      <c r="L66">
        <f t="shared" si="17"/>
        <v>366542341200.53467</v>
      </c>
      <c r="M66">
        <f t="shared" si="18"/>
        <v>58646774593</v>
      </c>
    </row>
    <row r="67" spans="1:13" x14ac:dyDescent="0.25">
      <c r="A67">
        <v>65</v>
      </c>
      <c r="B67">
        <f t="shared" si="12"/>
        <v>2125945578963.1011</v>
      </c>
      <c r="C67">
        <f t="shared" si="13"/>
        <v>31889183684446.516</v>
      </c>
      <c r="E67">
        <f t="shared" si="15"/>
        <v>1062972789481.5505</v>
      </c>
      <c r="F67">
        <f t="shared" si="16"/>
        <v>42518911580</v>
      </c>
      <c r="G67">
        <f t="shared" si="4"/>
        <v>29323387297</v>
      </c>
      <c r="H67">
        <f t="shared" si="5"/>
        <v>20223025722</v>
      </c>
      <c r="I67" t="e">
        <f xml:space="preserve"> I66 * hits_1_round_behind ^ A66</f>
        <v>#NUM!</v>
      </c>
      <c r="J67">
        <f t="shared" si="7"/>
        <v>21259455790</v>
      </c>
      <c r="K67">
        <f t="shared" si="8"/>
        <v>14661693649</v>
      </c>
      <c r="L67">
        <f t="shared" si="17"/>
        <v>531486394740.77527</v>
      </c>
      <c r="M67">
        <f t="shared" si="18"/>
        <v>85037823159</v>
      </c>
    </row>
    <row r="68" spans="1:13" x14ac:dyDescent="0.25">
      <c r="A68">
        <v>66</v>
      </c>
      <c r="B68">
        <f t="shared" ref="B68:B102" si="19" xml:space="preserve"> $B$3 * hits_1_round_behind ^ A67</f>
        <v>3082621089496.4966</v>
      </c>
      <c r="C68">
        <f t="shared" ref="C68:C102" si="20" xml:space="preserve"> $B$3*hits_1_round_behind^A67*brute_life_multiplier</f>
        <v>46239316342447.445</v>
      </c>
      <c r="E68">
        <f t="shared" si="15"/>
        <v>1541310544748.2483</v>
      </c>
      <c r="F68">
        <f t="shared" si="16"/>
        <v>61652421790</v>
      </c>
      <c r="G68">
        <f t="shared" ref="G68:G92" si="21">ROUNDUP(B68/$E$4, 0)</f>
        <v>42518911580</v>
      </c>
      <c r="H68">
        <f t="shared" ref="H68:H102" si="22">ROUNDUP(B68/$E$5, 0)</f>
        <v>29323387297</v>
      </c>
      <c r="I68" t="e">
        <f xml:space="preserve"> I67 * hits_1_round_behind ^ A67</f>
        <v>#NUM!</v>
      </c>
      <c r="J68">
        <f t="shared" si="7"/>
        <v>30826210895</v>
      </c>
      <c r="K68">
        <f t="shared" si="8"/>
        <v>21259455790</v>
      </c>
      <c r="L68">
        <f t="shared" si="17"/>
        <v>770655272374.12415</v>
      </c>
      <c r="M68">
        <f t="shared" si="18"/>
        <v>123304843580</v>
      </c>
    </row>
    <row r="69" spans="1:13" x14ac:dyDescent="0.25">
      <c r="A69">
        <v>67</v>
      </c>
      <c r="B69">
        <f t="shared" si="19"/>
        <v>4469800579769.9199</v>
      </c>
      <c r="C69">
        <f t="shared" si="20"/>
        <v>67047008696548.797</v>
      </c>
      <c r="E69">
        <f t="shared" si="15"/>
        <v>2234900289884.96</v>
      </c>
      <c r="F69">
        <f t="shared" si="16"/>
        <v>89396011596</v>
      </c>
      <c r="G69">
        <f t="shared" si="21"/>
        <v>61652421790</v>
      </c>
      <c r="H69">
        <f t="shared" si="22"/>
        <v>42518911580</v>
      </c>
      <c r="I69" t="e">
        <f xml:space="preserve"> I68 * hits_1_round_behind ^ A68</f>
        <v>#NUM!</v>
      </c>
      <c r="J69">
        <f t="shared" ref="J69:J102" si="23">ROUNDUP(B69/$I$3, 0)</f>
        <v>44698005798</v>
      </c>
      <c r="K69">
        <f t="shared" ref="K69:K102" si="24">ROUNDUP(B69/$I$4, 0)</f>
        <v>30826210895</v>
      </c>
      <c r="L69">
        <f t="shared" si="17"/>
        <v>1117450144942.48</v>
      </c>
      <c r="M69">
        <f t="shared" si="18"/>
        <v>178792023191</v>
      </c>
    </row>
    <row r="70" spans="1:13" x14ac:dyDescent="0.25">
      <c r="A70">
        <v>68</v>
      </c>
      <c r="B70">
        <f t="shared" si="19"/>
        <v>6481210840666.3838</v>
      </c>
      <c r="C70">
        <f t="shared" si="20"/>
        <v>97218162609995.75</v>
      </c>
      <c r="E70">
        <f t="shared" si="15"/>
        <v>3240605420333.1919</v>
      </c>
      <c r="F70">
        <f t="shared" si="16"/>
        <v>129624216814</v>
      </c>
      <c r="G70">
        <f t="shared" si="21"/>
        <v>89396011596</v>
      </c>
      <c r="H70">
        <f t="shared" si="22"/>
        <v>61652421790</v>
      </c>
      <c r="I70" t="e">
        <f xml:space="preserve"> I69 * hits_1_round_behind ^ A69</f>
        <v>#NUM!</v>
      </c>
      <c r="J70">
        <f t="shared" si="23"/>
        <v>64812108407</v>
      </c>
      <c r="K70">
        <f t="shared" si="24"/>
        <v>44698005798</v>
      </c>
      <c r="L70">
        <f t="shared" si="17"/>
        <v>1620302710166.5959</v>
      </c>
      <c r="M70">
        <f t="shared" si="18"/>
        <v>259248433627</v>
      </c>
    </row>
    <row r="71" spans="1:13" x14ac:dyDescent="0.25">
      <c r="A71">
        <v>69</v>
      </c>
      <c r="B71">
        <f t="shared" si="19"/>
        <v>9397755718966.2559</v>
      </c>
      <c r="C71">
        <f t="shared" si="20"/>
        <v>140966335784493.84</v>
      </c>
      <c r="E71">
        <f t="shared" si="15"/>
        <v>4698877859483.1279</v>
      </c>
      <c r="F71">
        <f t="shared" si="16"/>
        <v>187955114380</v>
      </c>
      <c r="G71">
        <f t="shared" si="21"/>
        <v>129624216814</v>
      </c>
      <c r="H71">
        <f t="shared" si="22"/>
        <v>89396011596</v>
      </c>
      <c r="I71" t="e">
        <f xml:space="preserve"> I70 * hits_1_round_behind ^ A70</f>
        <v>#NUM!</v>
      </c>
      <c r="J71">
        <f t="shared" si="23"/>
        <v>93977557190</v>
      </c>
      <c r="K71">
        <f t="shared" si="24"/>
        <v>64812108407</v>
      </c>
      <c r="L71">
        <f t="shared" si="17"/>
        <v>2349438929741.564</v>
      </c>
      <c r="M71">
        <f t="shared" si="18"/>
        <v>375910228759</v>
      </c>
    </row>
    <row r="72" spans="1:13" x14ac:dyDescent="0.25">
      <c r="A72">
        <v>70</v>
      </c>
      <c r="B72">
        <f t="shared" si="19"/>
        <v>13626745792501.07</v>
      </c>
      <c r="C72">
        <f t="shared" si="20"/>
        <v>204401186887516.06</v>
      </c>
      <c r="E72">
        <f t="shared" si="15"/>
        <v>6813372896250.5352</v>
      </c>
      <c r="F72">
        <f t="shared" si="16"/>
        <v>272534915851</v>
      </c>
      <c r="G72">
        <f t="shared" si="21"/>
        <v>187955114380</v>
      </c>
      <c r="H72">
        <f t="shared" si="22"/>
        <v>129624216814</v>
      </c>
      <c r="I72" t="e">
        <f xml:space="preserve"> I71 * hits_1_round_behind ^ A71</f>
        <v>#NUM!</v>
      </c>
      <c r="J72">
        <f t="shared" si="23"/>
        <v>136267457926</v>
      </c>
      <c r="K72">
        <f t="shared" si="24"/>
        <v>93977557190</v>
      </c>
      <c r="L72">
        <f t="shared" si="17"/>
        <v>3406686448125.2676</v>
      </c>
      <c r="M72">
        <f t="shared" si="18"/>
        <v>545069831701</v>
      </c>
    </row>
    <row r="73" spans="1:13" x14ac:dyDescent="0.25">
      <c r="A73">
        <v>71</v>
      </c>
      <c r="B73">
        <f t="shared" si="19"/>
        <v>19758781399126.555</v>
      </c>
      <c r="C73">
        <f t="shared" si="20"/>
        <v>296381720986898.31</v>
      </c>
      <c r="E73">
        <f t="shared" si="15"/>
        <v>9879390699563.2773</v>
      </c>
      <c r="F73">
        <f t="shared" si="16"/>
        <v>395175627983</v>
      </c>
      <c r="G73">
        <f t="shared" si="21"/>
        <v>272534915851</v>
      </c>
      <c r="H73">
        <f t="shared" si="22"/>
        <v>187955114380</v>
      </c>
      <c r="I73" t="e">
        <f xml:space="preserve"> I72 * hits_1_round_behind ^ A72</f>
        <v>#NUM!</v>
      </c>
      <c r="J73">
        <f t="shared" si="23"/>
        <v>197587813992</v>
      </c>
      <c r="K73">
        <f t="shared" si="24"/>
        <v>136267457926</v>
      </c>
      <c r="L73">
        <f t="shared" si="17"/>
        <v>4939695349781.6387</v>
      </c>
      <c r="M73">
        <f t="shared" si="18"/>
        <v>790351255966</v>
      </c>
    </row>
    <row r="74" spans="1:13" x14ac:dyDescent="0.25">
      <c r="A74">
        <v>72</v>
      </c>
      <c r="B74">
        <f t="shared" si="19"/>
        <v>28650233028733.504</v>
      </c>
      <c r="C74">
        <f t="shared" si="20"/>
        <v>429753495431002.56</v>
      </c>
      <c r="E74">
        <f t="shared" si="15"/>
        <v>14325116514366.752</v>
      </c>
      <c r="F74">
        <f t="shared" si="16"/>
        <v>573004660575</v>
      </c>
      <c r="G74">
        <f t="shared" si="21"/>
        <v>395175627983</v>
      </c>
      <c r="H74">
        <f t="shared" si="22"/>
        <v>272534915851</v>
      </c>
      <c r="I74" t="e">
        <f xml:space="preserve"> I73 * hits_1_round_behind ^ A73</f>
        <v>#NUM!</v>
      </c>
      <c r="J74">
        <f t="shared" si="23"/>
        <v>286502330288</v>
      </c>
      <c r="K74">
        <f t="shared" si="24"/>
        <v>197587813992</v>
      </c>
      <c r="L74">
        <f t="shared" si="17"/>
        <v>7162558257183.376</v>
      </c>
      <c r="M74">
        <f t="shared" si="18"/>
        <v>1146009321150</v>
      </c>
    </row>
    <row r="75" spans="1:13" x14ac:dyDescent="0.25">
      <c r="A75">
        <v>73</v>
      </c>
      <c r="B75">
        <f t="shared" si="19"/>
        <v>41542837891663.578</v>
      </c>
      <c r="C75">
        <f t="shared" si="20"/>
        <v>623142568374953.63</v>
      </c>
      <c r="E75">
        <f t="shared" si="15"/>
        <v>20771418945831.789</v>
      </c>
      <c r="F75">
        <f t="shared" si="16"/>
        <v>830856757834</v>
      </c>
      <c r="G75">
        <f t="shared" si="21"/>
        <v>573004660575</v>
      </c>
      <c r="H75">
        <f t="shared" si="22"/>
        <v>395175627983</v>
      </c>
      <c r="I75" t="e">
        <f xml:space="preserve"> I74 * hits_1_round_behind ^ A74</f>
        <v>#NUM!</v>
      </c>
      <c r="J75">
        <f t="shared" si="23"/>
        <v>415428378917</v>
      </c>
      <c r="K75">
        <f t="shared" si="24"/>
        <v>286502330288</v>
      </c>
      <c r="L75">
        <f t="shared" si="17"/>
        <v>10385709472915.895</v>
      </c>
      <c r="M75">
        <f t="shared" si="18"/>
        <v>1661713515667</v>
      </c>
    </row>
    <row r="76" spans="1:13" x14ac:dyDescent="0.25">
      <c r="A76">
        <v>74</v>
      </c>
      <c r="B76">
        <f t="shared" si="19"/>
        <v>60237114942912.195</v>
      </c>
      <c r="C76">
        <f t="shared" si="20"/>
        <v>903556724143682.88</v>
      </c>
      <c r="E76">
        <f t="shared" si="15"/>
        <v>30118557471456.098</v>
      </c>
      <c r="F76">
        <f t="shared" si="16"/>
        <v>1204742298859</v>
      </c>
      <c r="G76">
        <f t="shared" si="21"/>
        <v>830856757834</v>
      </c>
      <c r="H76">
        <f t="shared" si="22"/>
        <v>573004660575</v>
      </c>
      <c r="I76" t="e">
        <f xml:space="preserve"> I75 * hits_1_round_behind ^ A75</f>
        <v>#NUM!</v>
      </c>
      <c r="J76">
        <f t="shared" si="23"/>
        <v>602371149430</v>
      </c>
      <c r="K76">
        <f t="shared" si="24"/>
        <v>415428378917</v>
      </c>
      <c r="L76">
        <f t="shared" si="17"/>
        <v>15059278735728.049</v>
      </c>
      <c r="M76">
        <f t="shared" si="18"/>
        <v>2409484597717</v>
      </c>
    </row>
    <row r="77" spans="1:13" x14ac:dyDescent="0.25">
      <c r="A77">
        <v>75</v>
      </c>
      <c r="B77">
        <f t="shared" si="19"/>
        <v>87343816667222.688</v>
      </c>
      <c r="C77">
        <f t="shared" si="20"/>
        <v>1310157250008340.3</v>
      </c>
      <c r="E77">
        <f t="shared" si="15"/>
        <v>43671908333611.344</v>
      </c>
      <c r="F77">
        <f t="shared" si="16"/>
        <v>1746876333345</v>
      </c>
      <c r="G77">
        <f t="shared" si="21"/>
        <v>1204742298859</v>
      </c>
      <c r="H77">
        <f t="shared" si="22"/>
        <v>830856757834</v>
      </c>
      <c r="I77" t="e">
        <f xml:space="preserve"> I76 * hits_1_round_behind ^ A76</f>
        <v>#NUM!</v>
      </c>
      <c r="J77">
        <f t="shared" si="23"/>
        <v>873438166673</v>
      </c>
      <c r="K77">
        <f t="shared" si="24"/>
        <v>602371149430</v>
      </c>
      <c r="L77">
        <f t="shared" si="17"/>
        <v>21835954166805.672</v>
      </c>
      <c r="M77">
        <f t="shared" si="18"/>
        <v>3493752666689</v>
      </c>
    </row>
    <row r="78" spans="1:13" x14ac:dyDescent="0.25">
      <c r="A78">
        <v>76</v>
      </c>
      <c r="B78">
        <f t="shared" si="19"/>
        <v>126648534167472.91</v>
      </c>
      <c r="C78">
        <f t="shared" si="20"/>
        <v>1899728012512093.5</v>
      </c>
      <c r="E78">
        <f t="shared" si="15"/>
        <v>63324267083736.453</v>
      </c>
      <c r="F78">
        <f t="shared" si="16"/>
        <v>2532970683350</v>
      </c>
      <c r="G78">
        <f t="shared" si="21"/>
        <v>1746876333345</v>
      </c>
      <c r="H78">
        <f t="shared" si="22"/>
        <v>1204742298859</v>
      </c>
      <c r="I78" t="e">
        <f xml:space="preserve"> I77 * hits_1_round_behind ^ A77</f>
        <v>#NUM!</v>
      </c>
      <c r="J78">
        <f t="shared" si="23"/>
        <v>1266485341675</v>
      </c>
      <c r="K78">
        <f t="shared" si="24"/>
        <v>873438166673</v>
      </c>
      <c r="L78">
        <f t="shared" si="17"/>
        <v>31662133541868.227</v>
      </c>
      <c r="M78">
        <f t="shared" si="18"/>
        <v>5065941366699</v>
      </c>
    </row>
    <row r="79" spans="1:13" x14ac:dyDescent="0.25">
      <c r="A79">
        <v>77</v>
      </c>
      <c r="B79">
        <f t="shared" si="19"/>
        <v>183640374542835.69</v>
      </c>
      <c r="C79">
        <f t="shared" si="20"/>
        <v>2754605618142535.5</v>
      </c>
      <c r="E79">
        <f t="shared" si="15"/>
        <v>91820187271417.844</v>
      </c>
      <c r="F79">
        <f t="shared" si="16"/>
        <v>3672807490857</v>
      </c>
      <c r="G79">
        <f t="shared" si="21"/>
        <v>2532970683350</v>
      </c>
      <c r="H79">
        <f t="shared" si="22"/>
        <v>1746876333345</v>
      </c>
      <c r="I79" t="e">
        <f xml:space="preserve"> I78 * hits_1_round_behind ^ A78</f>
        <v>#NUM!</v>
      </c>
      <c r="J79">
        <f t="shared" si="23"/>
        <v>1836403745429</v>
      </c>
      <c r="K79">
        <f t="shared" si="24"/>
        <v>1266485341675</v>
      </c>
      <c r="L79">
        <f t="shared" si="17"/>
        <v>45910093635708.922</v>
      </c>
      <c r="M79">
        <f t="shared" si="18"/>
        <v>7345614981714</v>
      </c>
    </row>
    <row r="80" spans="1:13" x14ac:dyDescent="0.25">
      <c r="A80">
        <v>78</v>
      </c>
      <c r="B80">
        <f t="shared" si="19"/>
        <v>266278543087111.72</v>
      </c>
      <c r="C80">
        <f t="shared" si="20"/>
        <v>3994178146306676</v>
      </c>
      <c r="E80">
        <f t="shared" si="15"/>
        <v>133139271543555.86</v>
      </c>
      <c r="F80">
        <f t="shared" si="16"/>
        <v>5325570861743</v>
      </c>
      <c r="G80">
        <f t="shared" si="21"/>
        <v>3672807490857</v>
      </c>
      <c r="H80">
        <f t="shared" si="22"/>
        <v>2532970683350</v>
      </c>
      <c r="I80" t="e">
        <f xml:space="preserve"> I79 * hits_1_round_behind ^ A79</f>
        <v>#NUM!</v>
      </c>
      <c r="J80">
        <f t="shared" si="23"/>
        <v>2662785430872</v>
      </c>
      <c r="K80">
        <f t="shared" si="24"/>
        <v>1836403745429</v>
      </c>
      <c r="L80">
        <f t="shared" si="17"/>
        <v>66569635771777.93</v>
      </c>
      <c r="M80">
        <f t="shared" si="18"/>
        <v>10651141723485</v>
      </c>
    </row>
    <row r="81" spans="1:13" x14ac:dyDescent="0.25">
      <c r="A81">
        <v>79</v>
      </c>
      <c r="B81">
        <f t="shared" si="19"/>
        <v>386103887476312</v>
      </c>
      <c r="C81">
        <f t="shared" si="20"/>
        <v>5791558312144680</v>
      </c>
      <c r="E81">
        <f t="shared" si="15"/>
        <v>193051943738156</v>
      </c>
      <c r="F81">
        <f t="shared" si="16"/>
        <v>7722077749527</v>
      </c>
      <c r="G81">
        <f t="shared" si="21"/>
        <v>5325570861743</v>
      </c>
      <c r="H81">
        <f t="shared" si="22"/>
        <v>3672807490857</v>
      </c>
      <c r="I81" t="e">
        <f xml:space="preserve"> I80 * hits_1_round_behind ^ A80</f>
        <v>#NUM!</v>
      </c>
      <c r="J81">
        <f t="shared" si="23"/>
        <v>3861038874764</v>
      </c>
      <c r="K81">
        <f t="shared" si="24"/>
        <v>2662785430872</v>
      </c>
      <c r="L81">
        <f t="shared" si="17"/>
        <v>96525971869078</v>
      </c>
      <c r="M81">
        <f t="shared" si="18"/>
        <v>15444155499053</v>
      </c>
    </row>
    <row r="82" spans="1:13" x14ac:dyDescent="0.25">
      <c r="A82">
        <v>80</v>
      </c>
      <c r="B82">
        <f t="shared" si="19"/>
        <v>559850636840652.44</v>
      </c>
      <c r="C82">
        <f t="shared" si="20"/>
        <v>8397759552609787</v>
      </c>
      <c r="E82">
        <f t="shared" si="15"/>
        <v>279925318420326.22</v>
      </c>
      <c r="F82">
        <f t="shared" si="16"/>
        <v>11197012736813</v>
      </c>
      <c r="G82">
        <f t="shared" si="21"/>
        <v>7722077749527</v>
      </c>
      <c r="H82">
        <f t="shared" si="22"/>
        <v>5325570861743</v>
      </c>
      <c r="I82" t="e">
        <f xml:space="preserve"> I81 * hits_1_round_behind ^ A81</f>
        <v>#NUM!</v>
      </c>
      <c r="J82">
        <f t="shared" si="23"/>
        <v>5598506368407</v>
      </c>
      <c r="K82">
        <f t="shared" si="24"/>
        <v>3861038874764</v>
      </c>
      <c r="L82">
        <f t="shared" si="17"/>
        <v>139962659210163.11</v>
      </c>
      <c r="M82">
        <f t="shared" si="18"/>
        <v>22394025473627</v>
      </c>
    </row>
    <row r="83" spans="1:13" x14ac:dyDescent="0.25">
      <c r="A83">
        <v>81</v>
      </c>
      <c r="B83">
        <f t="shared" si="19"/>
        <v>811783423418946.13</v>
      </c>
      <c r="C83">
        <f t="shared" si="20"/>
        <v>1.2176751351284192E+16</v>
      </c>
      <c r="E83">
        <f t="shared" si="15"/>
        <v>405891711709473.06</v>
      </c>
      <c r="F83">
        <f t="shared" si="16"/>
        <v>16235668468379</v>
      </c>
      <c r="G83">
        <f t="shared" si="21"/>
        <v>11197012736814</v>
      </c>
      <c r="H83">
        <f t="shared" si="22"/>
        <v>7722077749527</v>
      </c>
      <c r="I83" t="e">
        <f xml:space="preserve"> I82 * hits_1_round_behind ^ A82</f>
        <v>#NUM!</v>
      </c>
      <c r="J83">
        <f t="shared" si="23"/>
        <v>8117834234190</v>
      </c>
      <c r="K83">
        <f t="shared" si="24"/>
        <v>5598506368407</v>
      </c>
      <c r="L83">
        <f t="shared" si="17"/>
        <v>202945855854736.53</v>
      </c>
      <c r="M83">
        <f t="shared" si="18"/>
        <v>32471336936758</v>
      </c>
    </row>
    <row r="84" spans="1:13" x14ac:dyDescent="0.25">
      <c r="A84">
        <v>82</v>
      </c>
      <c r="B84">
        <f t="shared" si="19"/>
        <v>1177085963957472</v>
      </c>
      <c r="C84">
        <f t="shared" si="20"/>
        <v>1.765628945936208E+16</v>
      </c>
      <c r="E84">
        <f t="shared" si="15"/>
        <v>588542981978736</v>
      </c>
      <c r="F84">
        <f t="shared" si="16"/>
        <v>23541719279150</v>
      </c>
      <c r="G84">
        <f t="shared" si="21"/>
        <v>16235668468379</v>
      </c>
      <c r="H84">
        <f t="shared" si="22"/>
        <v>11197012736814</v>
      </c>
      <c r="I84" t="e">
        <f xml:space="preserve"> I83 * hits_1_round_behind ^ A83</f>
        <v>#NUM!</v>
      </c>
      <c r="J84">
        <f t="shared" si="23"/>
        <v>11770859639575</v>
      </c>
      <c r="K84">
        <f t="shared" si="24"/>
        <v>8117834234190</v>
      </c>
      <c r="L84">
        <f t="shared" si="17"/>
        <v>294271490989368</v>
      </c>
      <c r="M84">
        <f t="shared" si="18"/>
        <v>47083438558299</v>
      </c>
    </row>
    <row r="85" spans="1:13" x14ac:dyDescent="0.25">
      <c r="A85">
        <v>83</v>
      </c>
      <c r="B85">
        <f t="shared" si="19"/>
        <v>1706774647738334.3</v>
      </c>
      <c r="C85">
        <f t="shared" si="20"/>
        <v>2.5601619716075012E+16</v>
      </c>
      <c r="E85">
        <f t="shared" ref="E85:E102" si="25" xml:space="preserve"> base_damage * hits_1_round_behind ^ A84</f>
        <v>853387323869167.13</v>
      </c>
      <c r="F85">
        <f t="shared" ref="F85:F102" si="26">ROUNDUP(B85/base_damage, 0)</f>
        <v>34135492954767</v>
      </c>
      <c r="G85">
        <f t="shared" si="21"/>
        <v>23541719279150</v>
      </c>
      <c r="H85">
        <f t="shared" si="22"/>
        <v>16235668468379</v>
      </c>
      <c r="I85" t="e">
        <f xml:space="preserve"> I84 * hits_1_round_behind ^ A84</f>
        <v>#NUM!</v>
      </c>
      <c r="J85">
        <f t="shared" si="23"/>
        <v>17067746477384</v>
      </c>
      <c r="K85">
        <f t="shared" si="24"/>
        <v>11770859639575</v>
      </c>
      <c r="L85">
        <f t="shared" ref="L85:L102" si="27">E85/2</f>
        <v>426693661934583.56</v>
      </c>
      <c r="M85">
        <f t="shared" ref="M85:M102" si="28">ROUNDUP(B85/explosion_shot_base, 0)</f>
        <v>68270985909534</v>
      </c>
    </row>
    <row r="86" spans="1:13" x14ac:dyDescent="0.25">
      <c r="A86">
        <v>84</v>
      </c>
      <c r="B86">
        <f t="shared" si="19"/>
        <v>2474823239220584.5</v>
      </c>
      <c r="C86">
        <f t="shared" si="20"/>
        <v>3.7122348588308768E+16</v>
      </c>
      <c r="E86">
        <f t="shared" si="25"/>
        <v>1237411619610292.3</v>
      </c>
      <c r="F86">
        <f t="shared" si="26"/>
        <v>49496464784412</v>
      </c>
      <c r="G86">
        <f t="shared" si="21"/>
        <v>34135492954767</v>
      </c>
      <c r="H86">
        <f t="shared" si="22"/>
        <v>23541719279150</v>
      </c>
      <c r="I86" t="e">
        <f xml:space="preserve"> I85 * hits_1_round_behind ^ A85</f>
        <v>#NUM!</v>
      </c>
      <c r="J86">
        <f t="shared" si="23"/>
        <v>24748232392206</v>
      </c>
      <c r="K86">
        <f t="shared" si="24"/>
        <v>17067746477384</v>
      </c>
      <c r="L86">
        <f t="shared" si="27"/>
        <v>618705809805146.13</v>
      </c>
      <c r="M86">
        <f t="shared" si="28"/>
        <v>98992929568824</v>
      </c>
    </row>
    <row r="87" spans="1:13" x14ac:dyDescent="0.25">
      <c r="A87">
        <v>85</v>
      </c>
      <c r="B87">
        <f t="shared" si="19"/>
        <v>3588493696869847.5</v>
      </c>
      <c r="C87">
        <f t="shared" si="20"/>
        <v>5.3827405453047712E+16</v>
      </c>
      <c r="E87">
        <f t="shared" si="25"/>
        <v>1794246848434923.8</v>
      </c>
      <c r="F87">
        <f t="shared" si="26"/>
        <v>71769873937397</v>
      </c>
      <c r="G87">
        <f t="shared" si="21"/>
        <v>49496464784412</v>
      </c>
      <c r="H87">
        <f t="shared" si="22"/>
        <v>34135492954767</v>
      </c>
      <c r="I87" t="e">
        <f xml:space="preserve"> I86 * hits_1_round_behind ^ A86</f>
        <v>#NUM!</v>
      </c>
      <c r="J87">
        <f t="shared" si="23"/>
        <v>35884936968699</v>
      </c>
      <c r="K87">
        <f t="shared" si="24"/>
        <v>24748232392206</v>
      </c>
      <c r="L87">
        <f t="shared" si="27"/>
        <v>897123424217461.88</v>
      </c>
      <c r="M87">
        <f t="shared" si="28"/>
        <v>143539747874794</v>
      </c>
    </row>
    <row r="88" spans="1:13" x14ac:dyDescent="0.25">
      <c r="A88">
        <v>86</v>
      </c>
      <c r="B88">
        <f t="shared" si="19"/>
        <v>5203315860461278</v>
      </c>
      <c r="C88">
        <f t="shared" si="20"/>
        <v>7.8049737906919168E+16</v>
      </c>
      <c r="E88">
        <f t="shared" si="25"/>
        <v>2601657930230639</v>
      </c>
      <c r="F88">
        <f t="shared" si="26"/>
        <v>104066317209226</v>
      </c>
      <c r="G88">
        <f t="shared" si="21"/>
        <v>71769873937397</v>
      </c>
      <c r="H88">
        <f t="shared" si="22"/>
        <v>49496464784412</v>
      </c>
      <c r="I88" t="e">
        <f xml:space="preserve"> I87 * hits_1_round_behind ^ A87</f>
        <v>#NUM!</v>
      </c>
      <c r="J88">
        <f t="shared" si="23"/>
        <v>52033158604613</v>
      </c>
      <c r="K88">
        <f t="shared" si="24"/>
        <v>35884936968699</v>
      </c>
      <c r="L88">
        <f t="shared" si="27"/>
        <v>1300828965115319.5</v>
      </c>
      <c r="M88">
        <f t="shared" si="28"/>
        <v>208132634418451</v>
      </c>
    </row>
    <row r="89" spans="1:13" x14ac:dyDescent="0.25">
      <c r="A89">
        <v>87</v>
      </c>
      <c r="B89">
        <f t="shared" si="19"/>
        <v>7544807997668855</v>
      </c>
      <c r="C89">
        <f t="shared" si="20"/>
        <v>1.1317211996503283E+17</v>
      </c>
      <c r="E89">
        <f t="shared" si="25"/>
        <v>3772403998834427.5</v>
      </c>
      <c r="F89">
        <f t="shared" si="26"/>
        <v>150896159953377</v>
      </c>
      <c r="G89">
        <f t="shared" si="21"/>
        <v>104066317209226</v>
      </c>
      <c r="H89">
        <f t="shared" si="22"/>
        <v>71769873937397</v>
      </c>
      <c r="I89" t="e">
        <f xml:space="preserve"> I88 * hits_1_round_behind ^ A88</f>
        <v>#NUM!</v>
      </c>
      <c r="J89">
        <f t="shared" si="23"/>
        <v>75448079976689</v>
      </c>
      <c r="K89">
        <f t="shared" si="24"/>
        <v>52033158604613</v>
      </c>
      <c r="L89">
        <f t="shared" si="27"/>
        <v>1886201999417213.8</v>
      </c>
      <c r="M89">
        <f t="shared" si="28"/>
        <v>301792319906754</v>
      </c>
    </row>
    <row r="90" spans="1:13" x14ac:dyDescent="0.25">
      <c r="A90">
        <v>88</v>
      </c>
      <c r="B90">
        <f t="shared" si="19"/>
        <v>1.093997159661984E+16</v>
      </c>
      <c r="C90">
        <f t="shared" si="20"/>
        <v>1.640995739492976E+17</v>
      </c>
      <c r="E90">
        <f t="shared" si="25"/>
        <v>5469985798309920</v>
      </c>
      <c r="F90">
        <f t="shared" si="26"/>
        <v>218799431932397</v>
      </c>
      <c r="G90">
        <f t="shared" si="21"/>
        <v>150896159953377</v>
      </c>
      <c r="H90">
        <f t="shared" si="22"/>
        <v>104066317209226</v>
      </c>
      <c r="I90" t="e">
        <f xml:space="preserve"> I89 * hits_1_round_behind ^ A89</f>
        <v>#NUM!</v>
      </c>
      <c r="J90">
        <f t="shared" si="23"/>
        <v>109399715966198</v>
      </c>
      <c r="K90">
        <f t="shared" si="24"/>
        <v>75448079976689</v>
      </c>
      <c r="L90">
        <f t="shared" si="27"/>
        <v>2734992899154960</v>
      </c>
      <c r="M90">
        <f t="shared" si="28"/>
        <v>437598863864794</v>
      </c>
    </row>
    <row r="91" spans="1:13" x14ac:dyDescent="0.25">
      <c r="A91">
        <v>89</v>
      </c>
      <c r="B91">
        <f t="shared" si="19"/>
        <v>1.5862958815098768E+16</v>
      </c>
      <c r="C91">
        <f t="shared" si="20"/>
        <v>2.3794438222648154E+17</v>
      </c>
      <c r="E91">
        <f t="shared" si="25"/>
        <v>7931479407549384</v>
      </c>
      <c r="F91">
        <f t="shared" si="26"/>
        <v>317259176301975</v>
      </c>
      <c r="G91">
        <f t="shared" si="21"/>
        <v>218799431932397</v>
      </c>
      <c r="H91">
        <f t="shared" si="22"/>
        <v>150896159953377</v>
      </c>
      <c r="I91" t="e">
        <f xml:space="preserve"> I90 * hits_1_round_behind ^ A90</f>
        <v>#NUM!</v>
      </c>
      <c r="J91">
        <f t="shared" si="23"/>
        <v>158629588150988</v>
      </c>
      <c r="K91">
        <f t="shared" si="24"/>
        <v>109399715966198</v>
      </c>
      <c r="L91">
        <f t="shared" si="27"/>
        <v>3965739703774692</v>
      </c>
      <c r="M91">
        <f t="shared" si="28"/>
        <v>634518352603951</v>
      </c>
    </row>
    <row r="92" spans="1:13" x14ac:dyDescent="0.25">
      <c r="A92">
        <v>90</v>
      </c>
      <c r="B92">
        <f t="shared" si="19"/>
        <v>2.3001290281893212E+16</v>
      </c>
      <c r="C92">
        <f t="shared" si="20"/>
        <v>3.4501935422839821E+17</v>
      </c>
      <c r="E92">
        <f t="shared" si="25"/>
        <v>1.1500645140946606E+16</v>
      </c>
      <c r="F92">
        <f t="shared" si="26"/>
        <v>460025805637864</v>
      </c>
      <c r="G92">
        <f t="shared" si="21"/>
        <v>317259176301975</v>
      </c>
      <c r="H92">
        <f t="shared" si="22"/>
        <v>218799431932397</v>
      </c>
      <c r="I92" t="e">
        <f xml:space="preserve"> I91 * hits_1_round_behind ^ A91</f>
        <v>#NUM!</v>
      </c>
      <c r="J92">
        <f t="shared" si="23"/>
        <v>230012902818932</v>
      </c>
      <c r="K92">
        <f t="shared" si="24"/>
        <v>158629588150988</v>
      </c>
      <c r="L92">
        <f t="shared" si="27"/>
        <v>5750322570473303</v>
      </c>
      <c r="M92">
        <f t="shared" si="28"/>
        <v>920051611275729</v>
      </c>
    </row>
    <row r="93" spans="1:13" x14ac:dyDescent="0.25">
      <c r="A93">
        <v>91</v>
      </c>
      <c r="B93">
        <f t="shared" si="19"/>
        <v>3.3351870908745156E+16</v>
      </c>
      <c r="C93">
        <f t="shared" si="20"/>
        <v>5.0027806363117734E+17</v>
      </c>
      <c r="E93">
        <f t="shared" si="25"/>
        <v>1.6675935454372578E+16</v>
      </c>
      <c r="F93">
        <f t="shared" si="26"/>
        <v>667037418174903</v>
      </c>
      <c r="G93">
        <f>ROUNDUP(B93/$E$4, 0)</f>
        <v>460025805637864</v>
      </c>
      <c r="H93">
        <f t="shared" si="22"/>
        <v>317259176301975</v>
      </c>
      <c r="I93" t="e">
        <f xml:space="preserve"> I92 * hits_1_round_behind ^ A92</f>
        <v>#NUM!</v>
      </c>
      <c r="J93">
        <f t="shared" si="23"/>
        <v>333518709087452</v>
      </c>
      <c r="K93">
        <f t="shared" si="24"/>
        <v>230012902818932</v>
      </c>
      <c r="L93">
        <f t="shared" si="27"/>
        <v>8337967727186289</v>
      </c>
      <c r="M93">
        <f t="shared" si="28"/>
        <v>1334074836349810</v>
      </c>
    </row>
    <row r="94" spans="1:13" x14ac:dyDescent="0.25">
      <c r="A94">
        <v>92</v>
      </c>
      <c r="B94">
        <f t="shared" si="19"/>
        <v>4.8360212817680472E+16</v>
      </c>
      <c r="C94">
        <f t="shared" si="20"/>
        <v>7.2540319226520704E+17</v>
      </c>
      <c r="E94">
        <f t="shared" si="25"/>
        <v>2.4180106408840236E+16</v>
      </c>
      <c r="F94">
        <f t="shared" si="26"/>
        <v>967204256353610</v>
      </c>
      <c r="G94">
        <f t="shared" ref="G94:G102" si="29">ROUNDUP(B94/$E$4, 0)</f>
        <v>667037418174903</v>
      </c>
      <c r="H94">
        <f t="shared" si="22"/>
        <v>460025805637864</v>
      </c>
      <c r="I94" t="e">
        <f xml:space="preserve"> I93 * hits_1_round_behind ^ A93</f>
        <v>#NUM!</v>
      </c>
      <c r="J94">
        <f t="shared" si="23"/>
        <v>483602128176805</v>
      </c>
      <c r="K94">
        <f t="shared" si="24"/>
        <v>333518709087452</v>
      </c>
      <c r="L94">
        <f t="shared" si="27"/>
        <v>1.2090053204420118E+16</v>
      </c>
      <c r="M94">
        <f t="shared" si="28"/>
        <v>1934408512707220</v>
      </c>
    </row>
    <row r="95" spans="1:13" x14ac:dyDescent="0.25">
      <c r="A95">
        <v>93</v>
      </c>
      <c r="B95">
        <f t="shared" si="19"/>
        <v>7.0122308585636704E+16</v>
      </c>
      <c r="C95">
        <f t="shared" si="20"/>
        <v>1.0518346287845505E+18</v>
      </c>
      <c r="E95">
        <f t="shared" si="25"/>
        <v>3.5061154292818352E+16</v>
      </c>
      <c r="F95">
        <f t="shared" si="26"/>
        <v>1402446171712730</v>
      </c>
      <c r="G95">
        <f t="shared" si="29"/>
        <v>967204256353610</v>
      </c>
      <c r="H95">
        <f t="shared" si="22"/>
        <v>667037418174903</v>
      </c>
      <c r="I95" t="e">
        <f xml:space="preserve"> I94 * hits_1_round_behind ^ A94</f>
        <v>#NUM!</v>
      </c>
      <c r="J95">
        <f t="shared" si="23"/>
        <v>701223085856367</v>
      </c>
      <c r="K95">
        <f t="shared" si="24"/>
        <v>483602128176805</v>
      </c>
      <c r="L95">
        <f t="shared" si="27"/>
        <v>1.7530577146409176E+16</v>
      </c>
      <c r="M95">
        <f t="shared" si="28"/>
        <v>2804892343425470</v>
      </c>
    </row>
    <row r="96" spans="1:13" x14ac:dyDescent="0.25">
      <c r="A96">
        <v>94</v>
      </c>
      <c r="B96">
        <f t="shared" si="19"/>
        <v>1.0167734744917317E+17</v>
      </c>
      <c r="C96">
        <f t="shared" si="20"/>
        <v>1.5251602117375974E+18</v>
      </c>
      <c r="E96">
        <f t="shared" si="25"/>
        <v>5.0838673724586584E+16</v>
      </c>
      <c r="F96">
        <f t="shared" si="26"/>
        <v>2033546948983460</v>
      </c>
      <c r="G96">
        <f t="shared" si="29"/>
        <v>1402446171712730</v>
      </c>
      <c r="H96">
        <f t="shared" si="22"/>
        <v>967204256353609</v>
      </c>
      <c r="I96" t="e">
        <f xml:space="preserve"> I95 * hits_1_round_behind ^ A95</f>
        <v>#NUM!</v>
      </c>
      <c r="J96">
        <f t="shared" si="23"/>
        <v>1016773474491730</v>
      </c>
      <c r="K96">
        <f t="shared" si="24"/>
        <v>701223085856367</v>
      </c>
      <c r="L96">
        <f t="shared" si="27"/>
        <v>2.5419336862293292E+16</v>
      </c>
      <c r="M96">
        <f t="shared" si="28"/>
        <v>4067093897966930</v>
      </c>
    </row>
    <row r="97" spans="1:13" x14ac:dyDescent="0.25">
      <c r="A97">
        <v>95</v>
      </c>
      <c r="B97">
        <f t="shared" si="19"/>
        <v>1.4743215380130115E+17</v>
      </c>
      <c r="C97">
        <f t="shared" si="20"/>
        <v>2.2114823070195172E+18</v>
      </c>
      <c r="E97">
        <f t="shared" si="25"/>
        <v>7.3716076900650576E+16</v>
      </c>
      <c r="F97">
        <f t="shared" si="26"/>
        <v>2948643076026020</v>
      </c>
      <c r="G97">
        <f t="shared" si="29"/>
        <v>2033546948983460</v>
      </c>
      <c r="H97">
        <f t="shared" si="22"/>
        <v>1402446171712730</v>
      </c>
      <c r="I97" t="e">
        <f xml:space="preserve"> I96 * hits_1_round_behind ^ A96</f>
        <v>#NUM!</v>
      </c>
      <c r="J97">
        <f t="shared" si="23"/>
        <v>1474321538013010</v>
      </c>
      <c r="K97">
        <f t="shared" si="24"/>
        <v>1016773474491730</v>
      </c>
      <c r="L97">
        <f t="shared" si="27"/>
        <v>3.6858038450325288E+16</v>
      </c>
      <c r="M97">
        <f t="shared" si="28"/>
        <v>5897286152052050</v>
      </c>
    </row>
    <row r="98" spans="1:13" x14ac:dyDescent="0.25">
      <c r="A98">
        <v>96</v>
      </c>
      <c r="B98">
        <f t="shared" si="19"/>
        <v>2.1377662301188666E+17</v>
      </c>
      <c r="C98">
        <f t="shared" si="20"/>
        <v>3.2066493451782999E+18</v>
      </c>
      <c r="E98">
        <f t="shared" si="25"/>
        <v>1.0688831150594333E+17</v>
      </c>
      <c r="F98">
        <f t="shared" si="26"/>
        <v>4275532460237730</v>
      </c>
      <c r="G98">
        <f t="shared" si="29"/>
        <v>2948643076026020</v>
      </c>
      <c r="H98">
        <f t="shared" si="22"/>
        <v>2033546948983460</v>
      </c>
      <c r="I98" t="e">
        <f xml:space="preserve"> I97 * hits_1_round_behind ^ A97</f>
        <v>#NUM!</v>
      </c>
      <c r="J98">
        <f t="shared" si="23"/>
        <v>2137766230118870</v>
      </c>
      <c r="K98">
        <f t="shared" si="24"/>
        <v>1474321538013010</v>
      </c>
      <c r="L98">
        <f t="shared" si="27"/>
        <v>5.3444155752971664E+16</v>
      </c>
      <c r="M98">
        <f t="shared" si="28"/>
        <v>8551064920475470</v>
      </c>
    </row>
    <row r="99" spans="1:13" x14ac:dyDescent="0.25">
      <c r="A99">
        <v>97</v>
      </c>
      <c r="B99">
        <f t="shared" si="19"/>
        <v>3.0997610336723565E+17</v>
      </c>
      <c r="C99">
        <f t="shared" si="20"/>
        <v>4.6496415505085348E+18</v>
      </c>
      <c r="E99">
        <f t="shared" si="25"/>
        <v>1.5498805168361782E+17</v>
      </c>
      <c r="F99">
        <f t="shared" si="26"/>
        <v>6199522067344710</v>
      </c>
      <c r="G99">
        <f t="shared" si="29"/>
        <v>4275532460237730</v>
      </c>
      <c r="H99">
        <f t="shared" si="22"/>
        <v>2948643076026020</v>
      </c>
      <c r="I99" t="e">
        <f xml:space="preserve"> I98 * hits_1_round_behind ^ A98</f>
        <v>#NUM!</v>
      </c>
      <c r="J99">
        <f t="shared" si="23"/>
        <v>3099761033672360</v>
      </c>
      <c r="K99">
        <f t="shared" si="24"/>
        <v>2137766230118870</v>
      </c>
      <c r="L99">
        <f t="shared" si="27"/>
        <v>7.7494025841808912E+16</v>
      </c>
      <c r="M99">
        <f t="shared" si="28"/>
        <v>1.23990441346894E+16</v>
      </c>
    </row>
    <row r="100" spans="1:13" x14ac:dyDescent="0.25">
      <c r="A100">
        <v>98</v>
      </c>
      <c r="B100">
        <f t="shared" si="19"/>
        <v>4.4946534988249171E+17</v>
      </c>
      <c r="C100">
        <f t="shared" si="20"/>
        <v>6.7419802482373755E+18</v>
      </c>
      <c r="E100">
        <f t="shared" si="25"/>
        <v>2.2473267494124586E+17</v>
      </c>
      <c r="F100">
        <f t="shared" si="26"/>
        <v>8989306997649830</v>
      </c>
      <c r="G100">
        <f t="shared" si="29"/>
        <v>6199522067344710</v>
      </c>
      <c r="H100">
        <f t="shared" si="22"/>
        <v>4275532460237730</v>
      </c>
      <c r="I100" t="e">
        <f xml:space="preserve"> I99 * hits_1_round_behind ^ A99</f>
        <v>#NUM!</v>
      </c>
      <c r="J100">
        <f t="shared" si="23"/>
        <v>4494653498824920</v>
      </c>
      <c r="K100">
        <f t="shared" si="24"/>
        <v>3099761033672360</v>
      </c>
      <c r="L100">
        <f t="shared" si="27"/>
        <v>1.1236633747062293E+17</v>
      </c>
      <c r="M100">
        <f t="shared" si="28"/>
        <v>1.79786139952997E+16</v>
      </c>
    </row>
    <row r="101" spans="1:13" x14ac:dyDescent="0.25">
      <c r="A101">
        <v>99</v>
      </c>
      <c r="B101">
        <f t="shared" si="19"/>
        <v>6.5172475732961293E+17</v>
      </c>
      <c r="C101">
        <f t="shared" si="20"/>
        <v>9.775871359944194E+18</v>
      </c>
      <c r="E101">
        <f t="shared" si="25"/>
        <v>3.2586237866480646E+17</v>
      </c>
      <c r="F101">
        <f t="shared" si="26"/>
        <v>1.30344951465923E+16</v>
      </c>
      <c r="G101">
        <f t="shared" si="29"/>
        <v>8989306997649830</v>
      </c>
      <c r="H101">
        <f t="shared" si="22"/>
        <v>6199522067344710</v>
      </c>
      <c r="I101" t="e">
        <f xml:space="preserve"> I100 * hits_1_round_behind ^ A100</f>
        <v>#NUM!</v>
      </c>
      <c r="J101">
        <f t="shared" si="23"/>
        <v>6517247573296130</v>
      </c>
      <c r="K101">
        <f t="shared" si="24"/>
        <v>4494653498824920</v>
      </c>
      <c r="L101">
        <f t="shared" si="27"/>
        <v>1.6293118933240323E+17</v>
      </c>
      <c r="M101">
        <f t="shared" si="28"/>
        <v>2.60689902931845E+16</v>
      </c>
    </row>
    <row r="102" spans="1:13" x14ac:dyDescent="0.25">
      <c r="A102">
        <v>100</v>
      </c>
      <c r="B102">
        <f t="shared" si="19"/>
        <v>9.4500089812793882E+17</v>
      </c>
      <c r="C102">
        <f t="shared" si="20"/>
        <v>1.4175013471919081E+19</v>
      </c>
      <c r="E102">
        <f t="shared" si="25"/>
        <v>4.7250044906396941E+17</v>
      </c>
      <c r="F102">
        <f t="shared" si="26"/>
        <v>1.89000179625588E+16</v>
      </c>
      <c r="G102">
        <f t="shared" si="29"/>
        <v>1.30344951465923E+16</v>
      </c>
      <c r="H102">
        <f t="shared" si="22"/>
        <v>8989306997649830</v>
      </c>
      <c r="I102" t="e">
        <f xml:space="preserve"> I101 * hits_1_round_behind ^ A101</f>
        <v>#NUM!</v>
      </c>
      <c r="J102">
        <f t="shared" si="23"/>
        <v>9450008981279390</v>
      </c>
      <c r="K102">
        <f t="shared" si="24"/>
        <v>6517247573296130</v>
      </c>
      <c r="L102">
        <f t="shared" si="27"/>
        <v>2.362502245319847E+17</v>
      </c>
      <c r="M102">
        <f t="shared" si="28"/>
        <v>3.78000359251176E+16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"/>
  <sheetViews>
    <sheetView workbookViewId="0">
      <selection activeCell="B2" sqref="B2"/>
    </sheetView>
  </sheetViews>
  <sheetFormatPr defaultColWidth="11.42578125" defaultRowHeight="15" x14ac:dyDescent="0.25"/>
  <sheetData>
    <row r="1" spans="1:21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25">
      <c r="A3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</row>
    <row r="4" spans="1:21" x14ac:dyDescent="0.25">
      <c r="A4">
        <v>3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1:21" x14ac:dyDescent="0.25">
      <c r="A5">
        <v>4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</row>
    <row r="6" spans="1:21" x14ac:dyDescent="0.25">
      <c r="A6">
        <v>5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</row>
    <row r="7" spans="1:21" x14ac:dyDescent="0.25">
      <c r="A7">
        <v>6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</row>
    <row r="8" spans="1:21" x14ac:dyDescent="0.25">
      <c r="A8">
        <v>7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</row>
    <row r="9" spans="1:21" x14ac:dyDescent="0.25">
      <c r="A9">
        <v>8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</row>
    <row r="10" spans="1:21" x14ac:dyDescent="0.25">
      <c r="A10">
        <v>9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  <c r="T10">
        <v>11</v>
      </c>
      <c r="U10">
        <v>12</v>
      </c>
    </row>
    <row r="11" spans="1:21" x14ac:dyDescent="0.25">
      <c r="A11">
        <v>10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>
        <v>7</v>
      </c>
      <c r="R11">
        <v>8</v>
      </c>
      <c r="S11">
        <v>9</v>
      </c>
      <c r="T11">
        <v>10</v>
      </c>
      <c r="U11">
        <v>11</v>
      </c>
    </row>
    <row r="12" spans="1:21" x14ac:dyDescent="0.25">
      <c r="A12">
        <v>11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7</v>
      </c>
      <c r="S12">
        <v>8</v>
      </c>
      <c r="T12">
        <v>9</v>
      </c>
      <c r="U12">
        <v>10</v>
      </c>
    </row>
    <row r="13" spans="1:21" x14ac:dyDescent="0.25">
      <c r="A13">
        <v>12</v>
      </c>
      <c r="M13">
        <v>1</v>
      </c>
      <c r="N13">
        <v>2</v>
      </c>
      <c r="O13">
        <v>3</v>
      </c>
      <c r="P13">
        <v>4</v>
      </c>
      <c r="Q13">
        <v>5</v>
      </c>
      <c r="R13">
        <v>6</v>
      </c>
      <c r="S13">
        <v>7</v>
      </c>
      <c r="T13">
        <v>8</v>
      </c>
      <c r="U13">
        <v>9</v>
      </c>
    </row>
    <row r="14" spans="1:21" x14ac:dyDescent="0.25">
      <c r="A14">
        <v>13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</row>
    <row r="15" spans="1:21" x14ac:dyDescent="0.25">
      <c r="A15">
        <v>14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</row>
    <row r="16" spans="1:21" x14ac:dyDescent="0.25">
      <c r="A16">
        <v>15</v>
      </c>
      <c r="P16">
        <v>1</v>
      </c>
      <c r="Q16">
        <v>2</v>
      </c>
      <c r="R16">
        <v>3</v>
      </c>
      <c r="S16">
        <v>4</v>
      </c>
      <c r="T16">
        <v>5</v>
      </c>
      <c r="U16">
        <v>6</v>
      </c>
    </row>
    <row r="17" spans="1:21" x14ac:dyDescent="0.25">
      <c r="A17">
        <v>16</v>
      </c>
      <c r="Q17">
        <v>1</v>
      </c>
      <c r="R17">
        <v>2</v>
      </c>
      <c r="S17">
        <v>3</v>
      </c>
      <c r="T17">
        <v>4</v>
      </c>
      <c r="U17">
        <v>5</v>
      </c>
    </row>
    <row r="18" spans="1:21" x14ac:dyDescent="0.25">
      <c r="A18">
        <v>17</v>
      </c>
      <c r="R18">
        <v>1</v>
      </c>
      <c r="S18">
        <v>2</v>
      </c>
      <c r="T18">
        <v>3</v>
      </c>
      <c r="U18">
        <v>4</v>
      </c>
    </row>
    <row r="19" spans="1:21" x14ac:dyDescent="0.25">
      <c r="A19">
        <v>18</v>
      </c>
      <c r="S19">
        <v>1</v>
      </c>
      <c r="T19">
        <v>2</v>
      </c>
      <c r="U19">
        <v>3</v>
      </c>
    </row>
    <row r="20" spans="1:21" x14ac:dyDescent="0.25">
      <c r="A20">
        <v>19</v>
      </c>
      <c r="T20">
        <v>1</v>
      </c>
      <c r="U20">
        <v>2</v>
      </c>
    </row>
    <row r="21" spans="1:21" x14ac:dyDescent="0.25">
      <c r="A21">
        <v>20</v>
      </c>
      <c r="U21">
        <v>1</v>
      </c>
    </row>
    <row r="23" spans="1:21" x14ac:dyDescent="0.25">
      <c r="A23" t="s">
        <v>13</v>
      </c>
    </row>
    <row r="24" spans="1:21" x14ac:dyDescent="0.25">
      <c r="A24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4"/>
  <sheetViews>
    <sheetView workbookViewId="0">
      <selection activeCell="F3" sqref="F3"/>
    </sheetView>
  </sheetViews>
  <sheetFormatPr defaultColWidth="11.42578125" defaultRowHeight="15" x14ac:dyDescent="0.25"/>
  <sheetData>
    <row r="1" spans="1:21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25">
      <c r="A3">
        <v>2</v>
      </c>
      <c r="B3">
        <v>0.5</v>
      </c>
      <c r="C3">
        <v>1</v>
      </c>
      <c r="D3">
        <v>1.5</v>
      </c>
      <c r="E3">
        <v>2</v>
      </c>
      <c r="F3">
        <v>2.5</v>
      </c>
      <c r="G3">
        <v>3</v>
      </c>
      <c r="H3">
        <v>3.5</v>
      </c>
      <c r="I3">
        <v>4</v>
      </c>
      <c r="J3">
        <v>4.5</v>
      </c>
      <c r="K3">
        <v>5</v>
      </c>
      <c r="L3">
        <v>5.5</v>
      </c>
      <c r="M3">
        <v>6</v>
      </c>
      <c r="N3">
        <v>6.5</v>
      </c>
      <c r="O3">
        <v>7</v>
      </c>
      <c r="P3">
        <v>7.5</v>
      </c>
      <c r="Q3">
        <v>8</v>
      </c>
      <c r="R3">
        <v>8.5</v>
      </c>
      <c r="S3">
        <v>9</v>
      </c>
      <c r="T3">
        <v>9.5</v>
      </c>
      <c r="U3">
        <v>10</v>
      </c>
    </row>
    <row r="4" spans="1:21" x14ac:dyDescent="0.25">
      <c r="A4">
        <v>3</v>
      </c>
      <c r="D4">
        <v>1</v>
      </c>
    </row>
    <row r="5" spans="1:21" x14ac:dyDescent="0.25">
      <c r="A5">
        <v>4</v>
      </c>
      <c r="B5">
        <v>0.25</v>
      </c>
      <c r="C5">
        <v>0.5</v>
      </c>
      <c r="D5">
        <v>0.75</v>
      </c>
      <c r="E5">
        <v>1</v>
      </c>
      <c r="F5">
        <v>1.25</v>
      </c>
      <c r="G5">
        <v>1.5</v>
      </c>
      <c r="H5">
        <v>1.75</v>
      </c>
      <c r="I5">
        <v>2</v>
      </c>
      <c r="J5">
        <v>2.25</v>
      </c>
      <c r="K5">
        <v>2.5</v>
      </c>
      <c r="L5">
        <v>2.75</v>
      </c>
      <c r="M5">
        <v>3</v>
      </c>
      <c r="N5">
        <v>3.25</v>
      </c>
      <c r="O5">
        <v>3.5</v>
      </c>
      <c r="P5">
        <v>3.75</v>
      </c>
      <c r="Q5">
        <v>4</v>
      </c>
      <c r="R5">
        <v>4.25</v>
      </c>
      <c r="S5">
        <v>4.5</v>
      </c>
      <c r="T5">
        <v>4.75</v>
      </c>
      <c r="U5">
        <v>5</v>
      </c>
    </row>
    <row r="6" spans="1:21" x14ac:dyDescent="0.25">
      <c r="A6">
        <v>5</v>
      </c>
    </row>
    <row r="7" spans="1:21" x14ac:dyDescent="0.25">
      <c r="A7">
        <v>6</v>
      </c>
    </row>
    <row r="8" spans="1:21" x14ac:dyDescent="0.25">
      <c r="A8">
        <v>7</v>
      </c>
    </row>
    <row r="9" spans="1:21" x14ac:dyDescent="0.25">
      <c r="A9">
        <v>8</v>
      </c>
    </row>
    <row r="10" spans="1:21" x14ac:dyDescent="0.25">
      <c r="A10">
        <v>9</v>
      </c>
    </row>
    <row r="11" spans="1:21" x14ac:dyDescent="0.25">
      <c r="A11">
        <v>10</v>
      </c>
    </row>
    <row r="12" spans="1:21" x14ac:dyDescent="0.25">
      <c r="A12">
        <v>11</v>
      </c>
    </row>
    <row r="13" spans="1:21" x14ac:dyDescent="0.25">
      <c r="A13">
        <v>12</v>
      </c>
    </row>
    <row r="14" spans="1:21" x14ac:dyDescent="0.25">
      <c r="A14">
        <v>13</v>
      </c>
    </row>
    <row r="15" spans="1:21" x14ac:dyDescent="0.25">
      <c r="A15">
        <v>14</v>
      </c>
    </row>
    <row r="16" spans="1:2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3" spans="1:1" x14ac:dyDescent="0.25">
      <c r="A23" t="s">
        <v>13</v>
      </c>
    </row>
    <row r="24" spans="1:1" x14ac:dyDescent="0.25">
      <c r="A24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H4" sqref="H4"/>
    </sheetView>
  </sheetViews>
  <sheetFormatPr defaultColWidth="11.42578125" defaultRowHeight="15" x14ac:dyDescent="0.25"/>
  <sheetData>
    <row r="1" spans="1:9" x14ac:dyDescent="0.25">
      <c r="A1" t="s">
        <v>20</v>
      </c>
      <c r="B1" t="s">
        <v>21</v>
      </c>
      <c r="D1" t="s">
        <v>15</v>
      </c>
      <c r="E1" t="s">
        <v>16</v>
      </c>
    </row>
    <row r="2" spans="1:9" x14ac:dyDescent="0.25">
      <c r="A2">
        <v>1</v>
      </c>
      <c r="B2">
        <v>4</v>
      </c>
      <c r="D2">
        <v>1</v>
      </c>
      <c r="E2">
        <v>2</v>
      </c>
      <c r="G2" t="s">
        <v>17</v>
      </c>
      <c r="H2">
        <v>1</v>
      </c>
    </row>
    <row r="3" spans="1:9" x14ac:dyDescent="0.25">
      <c r="G3" t="s">
        <v>22</v>
      </c>
      <c r="H3" s="2">
        <f>D2</f>
        <v>1</v>
      </c>
    </row>
    <row r="4" spans="1:9" x14ac:dyDescent="0.25">
      <c r="G4" t="s">
        <v>18</v>
      </c>
      <c r="H4">
        <v>1</v>
      </c>
    </row>
    <row r="5" spans="1:9" x14ac:dyDescent="0.25">
      <c r="G5" t="s">
        <v>23</v>
      </c>
      <c r="H5">
        <f>A2</f>
        <v>1</v>
      </c>
    </row>
    <row r="6" spans="1:9" x14ac:dyDescent="0.25">
      <c r="G6" t="s">
        <v>7</v>
      </c>
      <c r="H6">
        <f>MAX(((H4-H2)+1 )*H3* H5, 1)</f>
        <v>1</v>
      </c>
      <c r="I6" t="s">
        <v>19</v>
      </c>
    </row>
    <row r="8" spans="1:9" x14ac:dyDescent="0.25">
      <c r="G8" t="s">
        <v>25</v>
      </c>
      <c r="H8">
        <v>1</v>
      </c>
    </row>
    <row r="9" spans="1:9" x14ac:dyDescent="0.25">
      <c r="G9" t="s">
        <v>24</v>
      </c>
      <c r="H9">
        <f xml:space="preserve"> H8 /H6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Hoja1</vt:lpstr>
      <vt:lpstr>Hoja3 (2)</vt:lpstr>
      <vt:lpstr>Hoja3</vt:lpstr>
      <vt:lpstr>Hoja5</vt:lpstr>
      <vt:lpstr>base_damage</vt:lpstr>
      <vt:lpstr>brute_life_multiplier</vt:lpstr>
      <vt:lpstr>explosion_shot_base</vt:lpstr>
      <vt:lpstr>hits_1_round_behind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Montagut</dc:creator>
  <cp:lastModifiedBy>Jaume Montagut</cp:lastModifiedBy>
  <dcterms:created xsi:type="dcterms:W3CDTF">2019-05-11T10:16:05Z</dcterms:created>
  <dcterms:modified xsi:type="dcterms:W3CDTF">2019-06-09T15:48:12Z</dcterms:modified>
</cp:coreProperties>
</file>