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si\Documents\ASimon\Cours\1IUT\2eme année\SAE\"/>
    </mc:Choice>
  </mc:AlternateContent>
  <xr:revisionPtr revIDLastSave="0" documentId="13_ncr:1_{B489E56D-241D-466A-B806-A2DB34A23992}" xr6:coauthVersionLast="47" xr6:coauthVersionMax="47" xr10:uidLastSave="{00000000-0000-0000-0000-000000000000}"/>
  <bookViews>
    <workbookView xWindow="-108" yWindow="-108" windowWidth="23256" windowHeight="12456" activeTab="4" xr2:uid="{4F946979-6B2B-4F25-9020-64580F0701EC}"/>
  </bookViews>
  <sheets>
    <sheet name="Sprint 0" sheetId="3" r:id="rId1"/>
    <sheet name="Sprint 1" sheetId="6" r:id="rId2"/>
    <sheet name="Sprint 2" sheetId="1" r:id="rId3"/>
    <sheet name="Sprint 3" sheetId="4" r:id="rId4"/>
    <sheet name="Sprint 4" sheetId="5" r:id="rId5"/>
    <sheet name="Sprint 5" sheetId="2" r:id="rId6"/>
    <sheet name="Liste des tach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K17" i="2"/>
  <c r="C18" i="2"/>
  <c r="D18" i="2" s="1"/>
  <c r="E18" i="2" s="1"/>
  <c r="F18" i="2" s="1"/>
  <c r="G18" i="2" s="1"/>
  <c r="H18" i="2" s="1"/>
  <c r="I18" i="2" s="1"/>
  <c r="J18" i="2" s="1"/>
  <c r="K5" i="2"/>
  <c r="K6" i="2"/>
  <c r="K7" i="2"/>
  <c r="K8" i="2"/>
  <c r="K9" i="2"/>
  <c r="K10" i="2"/>
  <c r="K11" i="2"/>
  <c r="K12" i="2"/>
  <c r="K13" i="2"/>
  <c r="K14" i="2"/>
  <c r="K15" i="2"/>
  <c r="K4" i="2"/>
  <c r="J18" i="5"/>
  <c r="J5" i="5"/>
  <c r="J6" i="5"/>
  <c r="J7" i="5"/>
  <c r="J8" i="5"/>
  <c r="J9" i="5"/>
  <c r="J10" i="5"/>
  <c r="J11" i="5"/>
  <c r="J12" i="5"/>
  <c r="J4" i="5"/>
  <c r="I8" i="4"/>
  <c r="J7" i="1"/>
  <c r="H13" i="6"/>
  <c r="C8" i="4"/>
  <c r="D8" i="4" s="1"/>
  <c r="E8" i="4" s="1"/>
  <c r="F8" i="4" s="1"/>
  <c r="G8" i="4" s="1"/>
  <c r="H8" i="4" s="1"/>
  <c r="I5" i="4"/>
  <c r="I6" i="4"/>
  <c r="I7" i="4"/>
  <c r="I4" i="4"/>
  <c r="H5" i="6"/>
  <c r="H6" i="6"/>
  <c r="H7" i="6"/>
  <c r="H8" i="6"/>
  <c r="H9" i="6"/>
  <c r="H10" i="6"/>
  <c r="H11" i="6"/>
  <c r="H12" i="6"/>
  <c r="H4" i="6"/>
  <c r="J4" i="1"/>
  <c r="J5" i="1"/>
  <c r="J6" i="1"/>
  <c r="C19" i="5"/>
  <c r="D19" i="5" s="1"/>
  <c r="E19" i="5" s="1"/>
  <c r="F19" i="5" s="1"/>
  <c r="G19" i="5" s="1"/>
  <c r="H19" i="5" s="1"/>
  <c r="I19" i="5" s="1"/>
  <c r="J19" i="5" s="1"/>
  <c r="C7" i="1"/>
  <c r="D7" i="1" s="1"/>
  <c r="E7" i="1" s="1"/>
  <c r="F7" i="1" s="1"/>
  <c r="G7" i="1" s="1"/>
  <c r="H7" i="1" s="1"/>
  <c r="I7" i="1" s="1"/>
  <c r="E7" i="3"/>
  <c r="F7" i="3"/>
  <c r="G7" i="3" s="1"/>
  <c r="H7" i="3" s="1"/>
  <c r="D7" i="3"/>
  <c r="C7" i="3"/>
  <c r="C13" i="6"/>
  <c r="D13" i="6" s="1"/>
  <c r="E13" i="6" s="1"/>
  <c r="F13" i="6" s="1"/>
  <c r="G13" i="6" s="1"/>
  <c r="K18" i="2" l="1"/>
</calcChain>
</file>

<file path=xl/sharedStrings.xml><?xml version="1.0" encoding="utf-8"?>
<sst xmlns="http://schemas.openxmlformats.org/spreadsheetml/2006/main" count="185" uniqueCount="79">
  <si>
    <t>Burn Down Chart Sprint 1</t>
  </si>
  <si>
    <t>Product</t>
  </si>
  <si>
    <t>Backlog User Story</t>
  </si>
  <si>
    <t>Tâches</t>
  </si>
  <si>
    <t>de la Story</t>
  </si>
  <si>
    <t>A faire</t>
  </si>
  <si>
    <t>Jour 1</t>
  </si>
  <si>
    <t>Jour 2</t>
  </si>
  <si>
    <t>Jour 3</t>
  </si>
  <si>
    <t>Jour 4</t>
  </si>
  <si>
    <t>Total :</t>
  </si>
  <si>
    <t>Création de la base de donnée</t>
  </si>
  <si>
    <t>Création de la connection JDBC</t>
  </si>
  <si>
    <t>Identification</t>
  </si>
  <si>
    <t>Test</t>
  </si>
  <si>
    <t>IHM Page de login</t>
  </si>
  <si>
    <t>IHM Page d'accueil</t>
  </si>
  <si>
    <t>IHM Menu</t>
  </si>
  <si>
    <t>Nouveau Tournoi</t>
  </si>
  <si>
    <t>Assigner des équipes à un tournoi</t>
  </si>
  <si>
    <t>Nouvelle Equipe</t>
  </si>
  <si>
    <t>User Technique</t>
  </si>
  <si>
    <t>Création du MCDi</t>
  </si>
  <si>
    <t>Création du MLD</t>
  </si>
  <si>
    <t>Création de toutes les maquettes</t>
  </si>
  <si>
    <t>Burn Down Chart Sprint 0</t>
  </si>
  <si>
    <t>Jour 5</t>
  </si>
  <si>
    <t>Jour 6</t>
  </si>
  <si>
    <t>Burn Down Chart Sprint 2</t>
  </si>
  <si>
    <t>IHM Page de création d'un tournoi</t>
  </si>
  <si>
    <t>Gérer l'ajout des informations dans la DB</t>
  </si>
  <si>
    <t>IHM Page de saisie d'une équipe</t>
  </si>
  <si>
    <t>Burn Down Chart Sprint 3</t>
  </si>
  <si>
    <t>Burn Down Chart Sprint 4</t>
  </si>
  <si>
    <t>Burn Down Chart Sprint 5</t>
  </si>
  <si>
    <t>Assigner Arbitre</t>
  </si>
  <si>
    <t>Saisir Résultat</t>
  </si>
  <si>
    <t>Code fin phase de poule</t>
  </si>
  <si>
    <t>Test du code de fin phase de poule</t>
  </si>
  <si>
    <t>Code Génération phase finale</t>
  </si>
  <si>
    <t>Permettre la modification d'un résultat</t>
  </si>
  <si>
    <t>Jour 7</t>
  </si>
  <si>
    <t>Gérer le tournoi</t>
  </si>
  <si>
    <t>Créer plusieurs poules</t>
  </si>
  <si>
    <t>Modifier les résultats des matches</t>
  </si>
  <si>
    <t>Test Code Génération phase finale</t>
  </si>
  <si>
    <t>IHM Génération phase finale</t>
  </si>
  <si>
    <t>IHM Permettre la modification d'un resultat</t>
  </si>
  <si>
    <t>Test Code Permettre la modification d'un resultat</t>
  </si>
  <si>
    <t>IHM</t>
  </si>
  <si>
    <t>Entrée du résultat d'un matche</t>
  </si>
  <si>
    <t>Gérer la sélection de l'arbitre pour le tournoi</t>
  </si>
  <si>
    <t>Gérer la création d'un arbitre</t>
  </si>
  <si>
    <t>Consulter l'historique de points</t>
  </si>
  <si>
    <t>IHM Page de consultation des points</t>
  </si>
  <si>
    <t>Calcul des points</t>
  </si>
  <si>
    <t>Calcul du World Rank</t>
  </si>
  <si>
    <t>Affichage du World Rank</t>
  </si>
  <si>
    <t>IHM Page de sélection d'arbitre</t>
  </si>
  <si>
    <t>IHM Page de saisie des résultats</t>
  </si>
  <si>
    <t>Clôturer Tournoi</t>
  </si>
  <si>
    <t>Créer le système login/mdp</t>
  </si>
  <si>
    <t>Gestion de la connexion et des droits</t>
  </si>
  <si>
    <t>Gérer Clôture d'un Tournoi</t>
  </si>
  <si>
    <t>Modifier Equipe</t>
  </si>
  <si>
    <t>Supprimer Equipe</t>
  </si>
  <si>
    <t>IHM Page de modification d'une Equipe</t>
  </si>
  <si>
    <t>Modifier la DB</t>
  </si>
  <si>
    <t>Gérer le suppression d'une équipe</t>
  </si>
  <si>
    <t xml:space="preserve">User technique </t>
  </si>
  <si>
    <t>Gestion de la DAO</t>
  </si>
  <si>
    <t>Javadoc DAO</t>
  </si>
  <si>
    <t>User technique</t>
  </si>
  <si>
    <t>Reste à faire</t>
  </si>
  <si>
    <t>Gestion de la DAO (suite)</t>
  </si>
  <si>
    <t xml:space="preserve"> </t>
  </si>
  <si>
    <t>Extension :</t>
  </si>
  <si>
    <t>CSV</t>
  </si>
  <si>
    <t>Importer un fichier excel avec un format précis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</si>
</sst>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2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0" borderId="40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3" fillId="0" borderId="42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0" borderId="40" xfId="0" applyFont="1" applyBorder="1" applyAlignment="1">
      <alignment horizontal="right" wrapText="1"/>
    </xf>
    <xf numFmtId="0" fontId="3" fillId="0" borderId="41" xfId="0" applyFont="1" applyBorder="1" applyAlignment="1">
      <alignment horizontal="right" wrapText="1"/>
    </xf>
    <xf numFmtId="0" fontId="3" fillId="0" borderId="42" xfId="0" applyFont="1" applyBorder="1" applyAlignment="1">
      <alignment horizontal="right" wrapText="1"/>
    </xf>
    <xf numFmtId="0" fontId="1" fillId="2" borderId="2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right" wrapText="1"/>
    </xf>
    <xf numFmtId="0" fontId="3" fillId="0" borderId="18" xfId="0" applyFont="1" applyBorder="1" applyAlignment="1">
      <alignment horizontal="right" wrapText="1"/>
    </xf>
    <xf numFmtId="0" fontId="3" fillId="0" borderId="21" xfId="0" applyFont="1" applyBorder="1" applyAlignment="1">
      <alignment horizontal="right" wrapText="1"/>
    </xf>
    <xf numFmtId="0" fontId="3" fillId="0" borderId="22" xfId="0" applyFont="1" applyBorder="1" applyAlignment="1">
      <alignment horizontal="right" wrapText="1"/>
    </xf>
    <xf numFmtId="0" fontId="3" fillId="0" borderId="40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3" fillId="0" borderId="41" xfId="0" applyFont="1" applyBorder="1" applyAlignment="1">
      <alignment horizontal="left" wrapText="1"/>
    </xf>
    <xf numFmtId="0" fontId="3" fillId="0" borderId="42" xfId="0" applyFont="1" applyBorder="1" applyAlignment="1">
      <alignment horizontal="left" wrapText="1"/>
    </xf>
    <xf numFmtId="0" fontId="3" fillId="0" borderId="32" xfId="0" applyFont="1" applyBorder="1" applyAlignment="1">
      <alignment horizontal="left" wrapText="1"/>
    </xf>
    <xf numFmtId="0" fontId="0" fillId="0" borderId="33" xfId="0" applyBorder="1" applyAlignment="1">
      <alignment horizontal="left" vertical="center"/>
    </xf>
    <xf numFmtId="0" fontId="3" fillId="0" borderId="33" xfId="0" applyFont="1" applyBorder="1" applyAlignment="1">
      <alignment horizontal="left" wrapText="1"/>
    </xf>
    <xf numFmtId="0" fontId="3" fillId="0" borderId="34" xfId="0" applyFont="1" applyBorder="1" applyAlignment="1">
      <alignment horizontal="left" wrapText="1"/>
    </xf>
    <xf numFmtId="0" fontId="0" fillId="0" borderId="45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left" vertical="center"/>
    </xf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0'!$C$7:$H$7</c:f>
              <c:numCache>
                <c:formatCode>General</c:formatCode>
                <c:ptCount val="6"/>
                <c:pt idx="0">
                  <c:v>21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A-4173-913E-DF3A62889E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8724991"/>
        <c:axId val="1663295199"/>
      </c:lineChart>
      <c:catAx>
        <c:axId val="16587249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295199"/>
        <c:crosses val="autoZero"/>
        <c:auto val="1"/>
        <c:lblAlgn val="ctr"/>
        <c:lblOffset val="100"/>
        <c:noMultiLvlLbl val="0"/>
      </c:catAx>
      <c:valAx>
        <c:axId val="1663295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7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1'!$C$13:$G$13</c:f>
              <c:numCache>
                <c:formatCode>General</c:formatCode>
                <c:ptCount val="5"/>
                <c:pt idx="0">
                  <c:v>84</c:v>
                </c:pt>
                <c:pt idx="1">
                  <c:v>59</c:v>
                </c:pt>
                <c:pt idx="2">
                  <c:v>40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A-4650-BBF3-25D72C988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7655407"/>
        <c:axId val="1371038543"/>
      </c:lineChart>
      <c:catAx>
        <c:axId val="151765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038543"/>
        <c:crosses val="autoZero"/>
        <c:auto val="1"/>
        <c:lblAlgn val="ctr"/>
        <c:lblOffset val="100"/>
        <c:noMultiLvlLbl val="0"/>
      </c:catAx>
      <c:valAx>
        <c:axId val="1371038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765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2'!$C$7:$I$7</c:f>
              <c:numCache>
                <c:formatCode>General</c:formatCode>
                <c:ptCount val="7"/>
                <c:pt idx="0">
                  <c:v>88</c:v>
                </c:pt>
                <c:pt idx="1">
                  <c:v>84</c:v>
                </c:pt>
                <c:pt idx="2">
                  <c:v>80</c:v>
                </c:pt>
                <c:pt idx="3">
                  <c:v>66</c:v>
                </c:pt>
                <c:pt idx="4">
                  <c:v>52</c:v>
                </c:pt>
                <c:pt idx="5">
                  <c:v>40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AF6-8FEE-CA8BAB09D3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41869263"/>
        <c:axId val="532896928"/>
      </c:lineChart>
      <c:catAx>
        <c:axId val="144186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896928"/>
        <c:crosses val="autoZero"/>
        <c:auto val="1"/>
        <c:lblAlgn val="ctr"/>
        <c:lblOffset val="100"/>
        <c:tickMarkSkip val="1"/>
        <c:noMultiLvlLbl val="0"/>
      </c:catAx>
      <c:valAx>
        <c:axId val="53289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186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3'!$C$8:$H$8</c:f>
              <c:numCache>
                <c:formatCode>General</c:formatCode>
                <c:ptCount val="6"/>
                <c:pt idx="0">
                  <c:v>56</c:v>
                </c:pt>
                <c:pt idx="1">
                  <c:v>44</c:v>
                </c:pt>
                <c:pt idx="2">
                  <c:v>32</c:v>
                </c:pt>
                <c:pt idx="3">
                  <c:v>20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7-481E-AD79-A7EACDA238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01168015"/>
        <c:axId val="1591981215"/>
      </c:lineChart>
      <c:catAx>
        <c:axId val="160116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1981215"/>
        <c:crosses val="autoZero"/>
        <c:auto val="1"/>
        <c:lblAlgn val="ctr"/>
        <c:lblOffset val="100"/>
        <c:noMultiLvlLbl val="0"/>
      </c:catAx>
      <c:valAx>
        <c:axId val="1591981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11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4'!$C$19:$I$19</c:f>
              <c:numCache>
                <c:formatCode>General</c:formatCode>
                <c:ptCount val="7"/>
                <c:pt idx="0">
                  <c:v>116</c:v>
                </c:pt>
                <c:pt idx="1">
                  <c:v>92</c:v>
                </c:pt>
                <c:pt idx="2">
                  <c:v>74</c:v>
                </c:pt>
                <c:pt idx="3">
                  <c:v>56</c:v>
                </c:pt>
                <c:pt idx="4">
                  <c:v>42</c:v>
                </c:pt>
                <c:pt idx="5">
                  <c:v>32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F-4EA0-AA32-7984A55A1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95317103"/>
        <c:axId val="533529936"/>
      </c:lineChart>
      <c:catAx>
        <c:axId val="159531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529936"/>
        <c:crosses val="autoZero"/>
        <c:auto val="1"/>
        <c:lblAlgn val="ctr"/>
        <c:lblOffset val="100"/>
        <c:noMultiLvlLbl val="0"/>
      </c:catAx>
      <c:valAx>
        <c:axId val="53352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53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0022737608003638E-2"/>
          <c:y val="0.18073563218390806"/>
          <c:w val="0.94997726239199631"/>
          <c:h val="0.71720336682052677"/>
        </c:manualLayout>
      </c:layout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5'!$C$18:$J$18</c:f>
              <c:numCache>
                <c:formatCode>General</c:formatCode>
                <c:ptCount val="8"/>
                <c:pt idx="0">
                  <c:v>80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41B3-87DA-E5BAF3F553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7013279"/>
        <c:axId val="1659943407"/>
      </c:lineChart>
      <c:catAx>
        <c:axId val="165701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943407"/>
        <c:crosses val="autoZero"/>
        <c:auto val="1"/>
        <c:lblAlgn val="ctr"/>
        <c:lblOffset val="100"/>
        <c:noMultiLvlLbl val="0"/>
      </c:catAx>
      <c:valAx>
        <c:axId val="1659943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70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506730</xdr:colOff>
      <xdr:row>0</xdr:row>
      <xdr:rowOff>415290</xdr:rowOff>
    </xdr:from>
    <xdr:to>
      <xdr:col>13</xdr:col>
      <xdr:colOff>784860</xdr:colOff>
      <xdr:row>13</xdr:row>
      <xdr:rowOff>160020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D0AB2B-3237-D0AD-53F5-96365ED3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281940</xdr:rowOff>
    </xdr:from>
    <xdr:to>
      <xdr:col>14</xdr:col>
      <xdr:colOff>312420</xdr:colOff>
      <xdr:row>11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91691-FC37-D897-97C9-DA2973AE1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0</xdr:row>
      <xdr:rowOff>209550</xdr:rowOff>
    </xdr:from>
    <xdr:to>
      <xdr:col>16</xdr:col>
      <xdr:colOff>411480</xdr:colOff>
      <xdr:row>11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9A9C3C-FA23-86A3-3599-ACA2B9149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0</xdr:row>
      <xdr:rowOff>438150</xdr:rowOff>
    </xdr:from>
    <xdr:to>
      <xdr:col>16</xdr:col>
      <xdr:colOff>403860</xdr:colOff>
      <xdr:row>10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214B7F-4BCF-2E7C-36E7-8492F0CA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0</xdr:row>
      <xdr:rowOff>316230</xdr:rowOff>
    </xdr:from>
    <xdr:to>
      <xdr:col>17</xdr:col>
      <xdr:colOff>472440</xdr:colOff>
      <xdr:row>18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33492D-1B67-EE24-9530-4F3BE84F4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0</xdr:row>
      <xdr:rowOff>262890</xdr:rowOff>
    </xdr:from>
    <xdr:to>
      <xdr:col>17</xdr:col>
      <xdr:colOff>342900</xdr:colOff>
      <xdr:row>14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215F01-2B89-6875-4BAB-D31EB7D2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4910-9649-44E6-9169-8BB7E21D05AE}">
  <dimension ref="A1:H7"/>
  <sheetViews>
    <sheetView workbookViewId="0">
      <selection activeCell="D13" sqref="D13"/>
    </sheetView>
  </sheetViews>
  <sheetFormatPr baseColWidth="10" defaultRowHeight="14.4" x14ac:dyDescent="0.3"/>
  <cols>
    <col min="1" max="1" width="16.33203125" style="1" bestFit="1" customWidth="1"/>
    <col min="2" max="2" width="27.664062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8" ht="37.200000000000003" thickBot="1" x14ac:dyDescent="0.35">
      <c r="A1" s="72" t="s">
        <v>25</v>
      </c>
      <c r="B1" s="73"/>
      <c r="C1" s="73"/>
      <c r="D1" s="73"/>
      <c r="E1" s="73"/>
      <c r="F1" s="73"/>
      <c r="G1" s="73"/>
      <c r="H1" s="74"/>
    </row>
    <row r="2" spans="1:8" x14ac:dyDescent="0.3">
      <c r="A2" s="5" t="s">
        <v>1</v>
      </c>
      <c r="B2" s="5" t="s">
        <v>3</v>
      </c>
      <c r="C2" s="70" t="s">
        <v>5</v>
      </c>
      <c r="D2" s="70" t="s">
        <v>6</v>
      </c>
      <c r="E2" s="70" t="s">
        <v>7</v>
      </c>
      <c r="F2" s="70" t="s">
        <v>8</v>
      </c>
      <c r="G2" s="70" t="s">
        <v>9</v>
      </c>
      <c r="H2" s="70" t="s">
        <v>26</v>
      </c>
    </row>
    <row r="3" spans="1:8" ht="15" thickBot="1" x14ac:dyDescent="0.35">
      <c r="A3" s="11" t="s">
        <v>2</v>
      </c>
      <c r="B3" s="11" t="s">
        <v>4</v>
      </c>
      <c r="C3" s="75"/>
      <c r="D3" s="71"/>
      <c r="E3" s="71"/>
      <c r="F3" s="71"/>
      <c r="G3" s="71"/>
      <c r="H3" s="71"/>
    </row>
    <row r="4" spans="1:8" x14ac:dyDescent="0.25">
      <c r="A4" s="44" t="s">
        <v>21</v>
      </c>
      <c r="B4" s="47" t="s">
        <v>22</v>
      </c>
      <c r="C4" s="50">
        <v>4</v>
      </c>
      <c r="D4" s="54">
        <v>4</v>
      </c>
      <c r="E4" s="16"/>
      <c r="F4" s="16"/>
      <c r="G4" s="16"/>
      <c r="H4" s="17"/>
    </row>
    <row r="5" spans="1:8" x14ac:dyDescent="0.25">
      <c r="A5" s="45" t="s">
        <v>21</v>
      </c>
      <c r="B5" s="48" t="s">
        <v>23</v>
      </c>
      <c r="C5" s="51">
        <v>1</v>
      </c>
      <c r="D5" s="55">
        <v>1</v>
      </c>
      <c r="E5" s="2"/>
      <c r="F5" s="2"/>
      <c r="G5" s="2"/>
      <c r="H5" s="18"/>
    </row>
    <row r="6" spans="1:8" ht="15" thickBot="1" x14ac:dyDescent="0.3">
      <c r="A6" s="46"/>
      <c r="B6" s="49" t="s">
        <v>24</v>
      </c>
      <c r="C6" s="52">
        <v>16</v>
      </c>
      <c r="D6" s="19"/>
      <c r="E6" s="56">
        <v>4</v>
      </c>
      <c r="F6" s="56">
        <v>4</v>
      </c>
      <c r="G6" s="56">
        <v>4</v>
      </c>
      <c r="H6" s="57">
        <v>4</v>
      </c>
    </row>
    <row r="7" spans="1:8" ht="15" thickBot="1" x14ac:dyDescent="0.35">
      <c r="B7" s="10" t="s">
        <v>10</v>
      </c>
      <c r="C7" s="22">
        <f xml:space="preserve"> SUM(C4:C6)</f>
        <v>21</v>
      </c>
      <c r="D7" s="13">
        <f xml:space="preserve"> C7-SUM(D4:D6)</f>
        <v>16</v>
      </c>
      <c r="E7" s="13">
        <f t="shared" ref="E7:H7" si="0" xml:space="preserve"> D7-SUM(E4:E6)</f>
        <v>12</v>
      </c>
      <c r="F7" s="13">
        <f t="shared" si="0"/>
        <v>8</v>
      </c>
      <c r="G7" s="53">
        <f t="shared" si="0"/>
        <v>4</v>
      </c>
      <c r="H7" s="14">
        <f t="shared" si="0"/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23BD-E1F0-4C30-A68B-F0A2423218E9}">
  <dimension ref="A1:H13"/>
  <sheetViews>
    <sheetView zoomScaleNormal="100" workbookViewId="0">
      <selection activeCell="B21" sqref="B21"/>
    </sheetView>
  </sheetViews>
  <sheetFormatPr baseColWidth="10" defaultRowHeight="14.4" x14ac:dyDescent="0.3"/>
  <cols>
    <col min="1" max="1" width="46.21875" style="1" customWidth="1"/>
    <col min="2" max="2" width="27.5546875" style="1" bestFit="1" customWidth="1"/>
    <col min="3" max="3" width="6.33203125" style="1" bestFit="1" customWidth="1"/>
    <col min="4" max="7" width="5.88671875" style="1" bestFit="1" customWidth="1"/>
    <col min="8" max="8" width="11.21875" style="1" bestFit="1" customWidth="1"/>
    <col min="9" max="16384" width="11.5546875" style="1"/>
  </cols>
  <sheetData>
    <row r="1" spans="1:8" ht="37.200000000000003" thickBot="1" x14ac:dyDescent="0.35">
      <c r="A1" s="72" t="s">
        <v>0</v>
      </c>
      <c r="B1" s="73"/>
      <c r="C1" s="73"/>
      <c r="D1" s="73"/>
      <c r="E1" s="73"/>
      <c r="F1" s="73"/>
      <c r="G1" s="73"/>
      <c r="H1" s="74"/>
    </row>
    <row r="2" spans="1:8" x14ac:dyDescent="0.3">
      <c r="A2" s="5" t="s">
        <v>1</v>
      </c>
      <c r="B2" s="5" t="s">
        <v>3</v>
      </c>
      <c r="C2" s="70" t="s">
        <v>5</v>
      </c>
      <c r="D2" s="70" t="s">
        <v>6</v>
      </c>
      <c r="E2" s="70" t="s">
        <v>7</v>
      </c>
      <c r="F2" s="70" t="s">
        <v>8</v>
      </c>
      <c r="G2" s="70" t="s">
        <v>9</v>
      </c>
      <c r="H2" s="70" t="s">
        <v>73</v>
      </c>
    </row>
    <row r="3" spans="1:8" ht="15" thickBot="1" x14ac:dyDescent="0.35">
      <c r="A3" s="11" t="s">
        <v>2</v>
      </c>
      <c r="B3" s="11" t="s">
        <v>4</v>
      </c>
      <c r="C3" s="75"/>
      <c r="D3" s="75"/>
      <c r="E3" s="75"/>
      <c r="F3" s="75"/>
      <c r="G3" s="75"/>
      <c r="H3" s="71"/>
    </row>
    <row r="4" spans="1:8" x14ac:dyDescent="0.3">
      <c r="A4" s="58" t="s">
        <v>21</v>
      </c>
      <c r="B4" s="64" t="s">
        <v>11</v>
      </c>
      <c r="C4" s="67">
        <v>32</v>
      </c>
      <c r="D4" s="61">
        <v>16</v>
      </c>
      <c r="E4" s="15">
        <v>8</v>
      </c>
      <c r="F4" s="15">
        <v>8</v>
      </c>
      <c r="G4" s="33"/>
      <c r="H4" s="37">
        <f>C4-SUM(D4:G4)</f>
        <v>0</v>
      </c>
    </row>
    <row r="5" spans="1:8" x14ac:dyDescent="0.3">
      <c r="A5" s="59" t="s">
        <v>21</v>
      </c>
      <c r="B5" s="65" t="s">
        <v>12</v>
      </c>
      <c r="C5" s="68">
        <v>16</v>
      </c>
      <c r="D5" s="62"/>
      <c r="E5" s="4"/>
      <c r="F5" s="4">
        <v>8</v>
      </c>
      <c r="G5" s="34">
        <v>8</v>
      </c>
      <c r="H5" s="38">
        <f t="shared" ref="H5:H12" si="0">C5-SUM(D5:G5)</f>
        <v>0</v>
      </c>
    </row>
    <row r="6" spans="1:8" x14ac:dyDescent="0.3">
      <c r="A6" s="59" t="s">
        <v>13</v>
      </c>
      <c r="B6" s="65" t="s">
        <v>14</v>
      </c>
      <c r="C6" s="68">
        <v>1</v>
      </c>
      <c r="D6" s="62">
        <v>1</v>
      </c>
      <c r="E6" s="4"/>
      <c r="F6" s="4"/>
      <c r="G6" s="34"/>
      <c r="H6" s="38">
        <f t="shared" si="0"/>
        <v>0</v>
      </c>
    </row>
    <row r="7" spans="1:8" x14ac:dyDescent="0.3">
      <c r="A7" s="59" t="s">
        <v>13</v>
      </c>
      <c r="B7" s="65" t="s">
        <v>15</v>
      </c>
      <c r="C7" s="68">
        <v>8</v>
      </c>
      <c r="D7" s="62"/>
      <c r="E7" s="4"/>
      <c r="F7" s="4"/>
      <c r="G7" s="34">
        <v>8</v>
      </c>
      <c r="H7" s="38">
        <f t="shared" si="0"/>
        <v>0</v>
      </c>
    </row>
    <row r="8" spans="1:8" x14ac:dyDescent="0.3">
      <c r="A8" s="59" t="s">
        <v>13</v>
      </c>
      <c r="B8" s="65" t="s">
        <v>16</v>
      </c>
      <c r="C8" s="68">
        <v>16</v>
      </c>
      <c r="D8" s="62"/>
      <c r="E8" s="4">
        <v>10</v>
      </c>
      <c r="F8" s="4">
        <v>6</v>
      </c>
      <c r="G8" s="34"/>
      <c r="H8" s="38">
        <f t="shared" si="0"/>
        <v>0</v>
      </c>
    </row>
    <row r="9" spans="1:8" x14ac:dyDescent="0.3">
      <c r="A9" s="59" t="s">
        <v>13</v>
      </c>
      <c r="B9" s="65" t="s">
        <v>17</v>
      </c>
      <c r="C9" s="68">
        <v>8</v>
      </c>
      <c r="D9" s="62">
        <v>8</v>
      </c>
      <c r="E9" s="4"/>
      <c r="F9" s="4"/>
      <c r="G9" s="34"/>
      <c r="H9" s="38">
        <f t="shared" si="0"/>
        <v>0</v>
      </c>
    </row>
    <row r="10" spans="1:8" x14ac:dyDescent="0.3">
      <c r="A10" s="59" t="s">
        <v>18</v>
      </c>
      <c r="B10" s="65" t="s">
        <v>14</v>
      </c>
      <c r="C10" s="68">
        <v>1</v>
      </c>
      <c r="D10" s="62"/>
      <c r="E10" s="4">
        <v>1</v>
      </c>
      <c r="F10" s="4"/>
      <c r="G10" s="34"/>
      <c r="H10" s="38">
        <f t="shared" si="0"/>
        <v>0</v>
      </c>
    </row>
    <row r="11" spans="1:8" x14ac:dyDescent="0.3">
      <c r="A11" s="59" t="s">
        <v>19</v>
      </c>
      <c r="B11" s="65" t="s">
        <v>14</v>
      </c>
      <c r="C11" s="68">
        <v>1</v>
      </c>
      <c r="D11" s="62"/>
      <c r="E11" s="4"/>
      <c r="F11" s="4">
        <v>1</v>
      </c>
      <c r="G11" s="34"/>
      <c r="H11" s="38">
        <f t="shared" si="0"/>
        <v>0</v>
      </c>
    </row>
    <row r="12" spans="1:8" ht="15" thickBot="1" x14ac:dyDescent="0.35">
      <c r="A12" s="60" t="s">
        <v>20</v>
      </c>
      <c r="B12" s="66" t="s">
        <v>14</v>
      </c>
      <c r="C12" s="69">
        <v>1</v>
      </c>
      <c r="D12" s="63"/>
      <c r="E12" s="35"/>
      <c r="F12" s="35"/>
      <c r="G12" s="36">
        <v>1</v>
      </c>
      <c r="H12" s="40">
        <f t="shared" si="0"/>
        <v>0</v>
      </c>
    </row>
    <row r="13" spans="1:8" ht="15" thickBot="1" x14ac:dyDescent="0.35">
      <c r="B13" s="24" t="s">
        <v>10</v>
      </c>
      <c r="C13" s="22">
        <f xml:space="preserve"> SUM(C4:C12)</f>
        <v>84</v>
      </c>
      <c r="D13" s="8">
        <f xml:space="preserve"> C13-SUM(D4:D12)</f>
        <v>59</v>
      </c>
      <c r="E13" s="8">
        <f t="shared" ref="E13:G13" si="1" xml:space="preserve"> D13-SUM(E4:E12)</f>
        <v>40</v>
      </c>
      <c r="F13" s="8">
        <f t="shared" si="1"/>
        <v>17</v>
      </c>
      <c r="G13" s="23">
        <f t="shared" si="1"/>
        <v>0</v>
      </c>
      <c r="H13" s="10">
        <f xml:space="preserve"> G13</f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conditionalFormatting sqref="H4:H12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C08C-18E9-40A4-8059-59784AD5C510}">
  <dimension ref="A1:J7"/>
  <sheetViews>
    <sheetView zoomScaleNormal="100" workbookViewId="0">
      <selection activeCell="B23" sqref="B23"/>
    </sheetView>
  </sheetViews>
  <sheetFormatPr baseColWidth="10" defaultRowHeight="14.4" x14ac:dyDescent="0.3"/>
  <cols>
    <col min="1" max="1" width="29" style="1" bestFit="1" customWidth="1"/>
    <col min="2" max="2" width="39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10" ht="37.200000000000003" thickBot="1" x14ac:dyDescent="0.35">
      <c r="A1" s="72" t="s">
        <v>28</v>
      </c>
      <c r="B1" s="73"/>
      <c r="C1" s="73"/>
      <c r="D1" s="73"/>
      <c r="E1" s="73"/>
      <c r="F1" s="73"/>
      <c r="G1" s="73"/>
      <c r="H1" s="73"/>
      <c r="I1" s="73"/>
      <c r="J1" s="74"/>
    </row>
    <row r="2" spans="1:10" x14ac:dyDescent="0.3">
      <c r="A2" s="5" t="s">
        <v>1</v>
      </c>
      <c r="B2" s="5" t="s">
        <v>3</v>
      </c>
      <c r="C2" s="70" t="s">
        <v>5</v>
      </c>
      <c r="D2" s="70" t="s">
        <v>6</v>
      </c>
      <c r="E2" s="70" t="s">
        <v>7</v>
      </c>
      <c r="F2" s="70" t="s">
        <v>8</v>
      </c>
      <c r="G2" s="70" t="s">
        <v>9</v>
      </c>
      <c r="H2" s="70" t="s">
        <v>26</v>
      </c>
      <c r="I2" s="70" t="s">
        <v>27</v>
      </c>
      <c r="J2" s="70" t="s">
        <v>73</v>
      </c>
    </row>
    <row r="3" spans="1:10" ht="15" thickBot="1" x14ac:dyDescent="0.35">
      <c r="A3" s="6" t="s">
        <v>2</v>
      </c>
      <c r="B3" s="6" t="s">
        <v>4</v>
      </c>
      <c r="C3" s="71"/>
      <c r="D3" s="71"/>
      <c r="E3" s="71"/>
      <c r="F3" s="71"/>
      <c r="G3" s="71"/>
      <c r="H3" s="71"/>
      <c r="I3" s="71"/>
      <c r="J3" s="71"/>
    </row>
    <row r="4" spans="1:10" x14ac:dyDescent="0.25">
      <c r="A4" s="44" t="s">
        <v>20</v>
      </c>
      <c r="B4" s="47" t="s">
        <v>31</v>
      </c>
      <c r="C4" s="30">
        <v>16</v>
      </c>
      <c r="D4" s="41">
        <v>4</v>
      </c>
      <c r="E4" s="20">
        <v>4</v>
      </c>
      <c r="F4" s="20">
        <v>4</v>
      </c>
      <c r="G4" s="20">
        <v>4</v>
      </c>
      <c r="H4" s="20"/>
      <c r="I4" s="27"/>
      <c r="J4" s="37">
        <f t="shared" ref="J4:J5" si="0">C4-SUM(D4:I4)</f>
        <v>0</v>
      </c>
    </row>
    <row r="5" spans="1:10" x14ac:dyDescent="0.25">
      <c r="A5" s="45" t="s">
        <v>20</v>
      </c>
      <c r="B5" s="48" t="s">
        <v>30</v>
      </c>
      <c r="C5" s="31">
        <v>8</v>
      </c>
      <c r="D5" s="42"/>
      <c r="E5" s="3"/>
      <c r="F5" s="3">
        <v>2</v>
      </c>
      <c r="G5" s="3">
        <v>2</v>
      </c>
      <c r="H5" s="3">
        <v>4</v>
      </c>
      <c r="I5" s="28"/>
      <c r="J5" s="38">
        <f t="shared" si="0"/>
        <v>0</v>
      </c>
    </row>
    <row r="6" spans="1:10" ht="15" thickBot="1" x14ac:dyDescent="0.3">
      <c r="A6" s="46" t="s">
        <v>69</v>
      </c>
      <c r="B6" s="49" t="s">
        <v>70</v>
      </c>
      <c r="C6" s="32">
        <v>64</v>
      </c>
      <c r="D6" s="43"/>
      <c r="E6" s="25"/>
      <c r="F6" s="25">
        <v>8</v>
      </c>
      <c r="G6" s="25">
        <v>8</v>
      </c>
      <c r="H6" s="25">
        <v>8</v>
      </c>
      <c r="I6" s="29">
        <v>8</v>
      </c>
      <c r="J6" s="40">
        <f>C6-SUM(D6:I6)</f>
        <v>32</v>
      </c>
    </row>
    <row r="7" spans="1:10" ht="15" thickBot="1" x14ac:dyDescent="0.35">
      <c r="B7" s="11" t="s">
        <v>10</v>
      </c>
      <c r="C7" s="22">
        <f xml:space="preserve"> SUM(C4:C6)</f>
        <v>88</v>
      </c>
      <c r="D7" s="8">
        <f t="shared" ref="D7:I7" si="1" xml:space="preserve"> C7-SUM(D4:D6)</f>
        <v>84</v>
      </c>
      <c r="E7" s="8">
        <f t="shared" si="1"/>
        <v>80</v>
      </c>
      <c r="F7" s="8">
        <f t="shared" si="1"/>
        <v>66</v>
      </c>
      <c r="G7" s="8">
        <f t="shared" si="1"/>
        <v>52</v>
      </c>
      <c r="H7" s="8">
        <f t="shared" si="1"/>
        <v>40</v>
      </c>
      <c r="I7" s="23">
        <f t="shared" si="1"/>
        <v>32</v>
      </c>
      <c r="J7" s="10">
        <f xml:space="preserve"> I7</f>
        <v>32</v>
      </c>
    </row>
  </sheetData>
  <mergeCells count="9">
    <mergeCell ref="J2:J3"/>
    <mergeCell ref="A1:J1"/>
    <mergeCell ref="H2:H3"/>
    <mergeCell ref="I2:I3"/>
    <mergeCell ref="C2:C3"/>
    <mergeCell ref="D2:D3"/>
    <mergeCell ref="E2:E3"/>
    <mergeCell ref="F2:F3"/>
    <mergeCell ref="G2:G3"/>
  </mergeCells>
  <phoneticPr fontId="2" type="noConversion"/>
  <conditionalFormatting sqref="J4:J6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8983-27BA-4886-93D7-587DCE04A2DD}">
  <dimension ref="A1:I8"/>
  <sheetViews>
    <sheetView workbookViewId="0">
      <selection activeCell="B16" sqref="B16"/>
    </sheetView>
  </sheetViews>
  <sheetFormatPr baseColWidth="10" defaultRowHeight="14.4" x14ac:dyDescent="0.3"/>
  <cols>
    <col min="1" max="1" width="26.44140625" style="1" bestFit="1" customWidth="1"/>
    <col min="2" max="2" width="37.554687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9" ht="37.200000000000003" thickBot="1" x14ac:dyDescent="0.35">
      <c r="A1" s="72" t="s">
        <v>32</v>
      </c>
      <c r="B1" s="73"/>
      <c r="C1" s="73"/>
      <c r="D1" s="73"/>
      <c r="E1" s="73"/>
      <c r="F1" s="73"/>
      <c r="G1" s="73"/>
      <c r="H1" s="74"/>
    </row>
    <row r="2" spans="1:9" x14ac:dyDescent="0.3">
      <c r="A2" s="5" t="s">
        <v>1</v>
      </c>
      <c r="B2" s="5" t="s">
        <v>3</v>
      </c>
      <c r="C2" s="70" t="s">
        <v>5</v>
      </c>
      <c r="D2" s="70" t="s">
        <v>6</v>
      </c>
      <c r="E2" s="70" t="s">
        <v>7</v>
      </c>
      <c r="F2" s="70" t="s">
        <v>8</v>
      </c>
      <c r="G2" s="70" t="s">
        <v>9</v>
      </c>
      <c r="H2" s="70" t="s">
        <v>26</v>
      </c>
      <c r="I2" s="70" t="s">
        <v>73</v>
      </c>
    </row>
    <row r="3" spans="1:9" ht="15" thickBot="1" x14ac:dyDescent="0.35">
      <c r="A3" s="6" t="s">
        <v>2</v>
      </c>
      <c r="B3" s="6" t="s">
        <v>4</v>
      </c>
      <c r="C3" s="71"/>
      <c r="D3" s="71"/>
      <c r="E3" s="71"/>
      <c r="F3" s="71"/>
      <c r="G3" s="71"/>
      <c r="H3" s="71"/>
      <c r="I3" s="71"/>
    </row>
    <row r="4" spans="1:9" x14ac:dyDescent="0.25">
      <c r="A4" s="88" t="s">
        <v>72</v>
      </c>
      <c r="B4" s="92" t="s">
        <v>74</v>
      </c>
      <c r="C4" s="30">
        <v>32</v>
      </c>
      <c r="D4" s="41">
        <v>8</v>
      </c>
      <c r="E4" s="20">
        <v>8</v>
      </c>
      <c r="F4" s="20">
        <v>8</v>
      </c>
      <c r="G4" s="20">
        <v>8</v>
      </c>
      <c r="H4" s="27"/>
      <c r="I4" s="37">
        <f>C4-SUM(D4:H4)</f>
        <v>0</v>
      </c>
    </row>
    <row r="5" spans="1:9" x14ac:dyDescent="0.3">
      <c r="A5" s="89" t="s">
        <v>72</v>
      </c>
      <c r="B5" s="93" t="s">
        <v>71</v>
      </c>
      <c r="C5" s="31">
        <v>8</v>
      </c>
      <c r="D5" s="42"/>
      <c r="E5" s="3"/>
      <c r="F5" s="3"/>
      <c r="G5" s="3"/>
      <c r="H5" s="28">
        <v>8</v>
      </c>
      <c r="I5" s="38">
        <f t="shared" ref="I5:I7" si="0">C5-SUM(D5:H5)</f>
        <v>0</v>
      </c>
    </row>
    <row r="6" spans="1:9" x14ac:dyDescent="0.25">
      <c r="A6" s="90" t="s">
        <v>18</v>
      </c>
      <c r="B6" s="94" t="s">
        <v>29</v>
      </c>
      <c r="C6" s="31">
        <v>8</v>
      </c>
      <c r="D6" s="42">
        <v>4</v>
      </c>
      <c r="E6" s="3">
        <v>4</v>
      </c>
      <c r="F6" s="3"/>
      <c r="G6" s="3"/>
      <c r="H6" s="28"/>
      <c r="I6" s="38">
        <f t="shared" si="0"/>
        <v>0</v>
      </c>
    </row>
    <row r="7" spans="1:9" ht="15" thickBot="1" x14ac:dyDescent="0.3">
      <c r="A7" s="91" t="s">
        <v>18</v>
      </c>
      <c r="B7" s="95" t="s">
        <v>30</v>
      </c>
      <c r="C7" s="32">
        <v>8</v>
      </c>
      <c r="D7" s="43"/>
      <c r="E7" s="25"/>
      <c r="F7" s="25">
        <v>4</v>
      </c>
      <c r="G7" s="25">
        <v>4</v>
      </c>
      <c r="H7" s="29"/>
      <c r="I7" s="39">
        <f t="shared" si="0"/>
        <v>0</v>
      </c>
    </row>
    <row r="8" spans="1:9" ht="15" thickBot="1" x14ac:dyDescent="0.35">
      <c r="B8" s="11" t="s">
        <v>10</v>
      </c>
      <c r="C8" s="12">
        <f xml:space="preserve"> SUM(C3:C7)</f>
        <v>56</v>
      </c>
      <c r="D8" s="13">
        <f xml:space="preserve"> C8-SUM(D4:D7)</f>
        <v>44</v>
      </c>
      <c r="E8" s="13">
        <f xml:space="preserve"> D8-SUM(E4:E7)</f>
        <v>32</v>
      </c>
      <c r="F8" s="13">
        <f xml:space="preserve"> E8-SUM(F4:F7)</f>
        <v>20</v>
      </c>
      <c r="G8" s="13">
        <f xml:space="preserve"> F8-SUM(G4:G7)</f>
        <v>8</v>
      </c>
      <c r="H8" s="14">
        <f xml:space="preserve"> G8-SUM(H4:H7)</f>
        <v>0</v>
      </c>
      <c r="I8" s="14">
        <f xml:space="preserve"> H8</f>
        <v>0</v>
      </c>
    </row>
  </sheetData>
  <mergeCells count="8">
    <mergeCell ref="I2:I3"/>
    <mergeCell ref="H2:H3"/>
    <mergeCell ref="A1:H1"/>
    <mergeCell ref="C2:C3"/>
    <mergeCell ref="D2:D3"/>
    <mergeCell ref="E2:E3"/>
    <mergeCell ref="F2:F3"/>
    <mergeCell ref="G2:G3"/>
  </mergeCells>
  <phoneticPr fontId="2" type="noConversion"/>
  <conditionalFormatting sqref="I4:I7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E94E-823B-4583-A185-CFE46E0E1197}">
  <dimension ref="A1:J19"/>
  <sheetViews>
    <sheetView tabSelected="1" workbookViewId="0">
      <selection activeCell="A15" sqref="A13:B15"/>
    </sheetView>
  </sheetViews>
  <sheetFormatPr baseColWidth="10" defaultRowHeight="14.4" x14ac:dyDescent="0.3"/>
  <cols>
    <col min="1" max="1" width="26.44140625" style="1" bestFit="1" customWidth="1"/>
    <col min="2" max="2" width="37.5546875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10" ht="37.200000000000003" thickBot="1" x14ac:dyDescent="0.35">
      <c r="A1" s="72" t="s">
        <v>33</v>
      </c>
      <c r="B1" s="73"/>
      <c r="C1" s="73"/>
      <c r="D1" s="73"/>
      <c r="E1" s="73"/>
      <c r="F1" s="73"/>
      <c r="G1" s="73"/>
      <c r="H1" s="73"/>
      <c r="I1" s="73"/>
      <c r="J1" s="74"/>
    </row>
    <row r="2" spans="1:10" x14ac:dyDescent="0.3">
      <c r="A2" s="5" t="s">
        <v>1</v>
      </c>
      <c r="B2" s="5" t="s">
        <v>3</v>
      </c>
      <c r="C2" s="70" t="s">
        <v>5</v>
      </c>
      <c r="D2" s="70" t="s">
        <v>6</v>
      </c>
      <c r="E2" s="70" t="s">
        <v>7</v>
      </c>
      <c r="F2" s="70" t="s">
        <v>8</v>
      </c>
      <c r="G2" s="70" t="s">
        <v>9</v>
      </c>
      <c r="H2" s="70" t="s">
        <v>26</v>
      </c>
      <c r="I2" s="70" t="s">
        <v>27</v>
      </c>
      <c r="J2" s="70" t="s">
        <v>73</v>
      </c>
    </row>
    <row r="3" spans="1:10" ht="15" thickBot="1" x14ac:dyDescent="0.35">
      <c r="A3" s="11" t="s">
        <v>2</v>
      </c>
      <c r="B3" s="11" t="s">
        <v>4</v>
      </c>
      <c r="C3" s="75"/>
      <c r="D3" s="75"/>
      <c r="E3" s="75"/>
      <c r="F3" s="75"/>
      <c r="G3" s="75"/>
      <c r="H3" s="75"/>
      <c r="I3" s="75"/>
      <c r="J3" s="71"/>
    </row>
    <row r="4" spans="1:10" x14ac:dyDescent="0.3">
      <c r="A4" s="96" t="s">
        <v>13</v>
      </c>
      <c r="B4" s="100" t="s">
        <v>61</v>
      </c>
      <c r="C4" s="30">
        <v>4</v>
      </c>
      <c r="D4" s="98">
        <v>4</v>
      </c>
      <c r="E4" s="76"/>
      <c r="F4" s="76"/>
      <c r="G4" s="76"/>
      <c r="H4" s="76"/>
      <c r="I4" s="77"/>
      <c r="J4" s="37">
        <f>C4-SUM(D4:I4)</f>
        <v>0</v>
      </c>
    </row>
    <row r="5" spans="1:10" x14ac:dyDescent="0.3">
      <c r="A5" s="97" t="s">
        <v>13</v>
      </c>
      <c r="B5" s="93" t="s">
        <v>62</v>
      </c>
      <c r="C5" s="31">
        <v>8</v>
      </c>
      <c r="D5" s="42">
        <v>8</v>
      </c>
      <c r="E5" s="3"/>
      <c r="F5" s="3"/>
      <c r="G5" s="3"/>
      <c r="H5" s="3"/>
      <c r="I5" s="28"/>
      <c r="J5" s="38">
        <f t="shared" ref="J5:J18" si="0">C5-SUM(D5:I5)</f>
        <v>0</v>
      </c>
    </row>
    <row r="6" spans="1:10" x14ac:dyDescent="0.3">
      <c r="A6" s="97" t="s">
        <v>64</v>
      </c>
      <c r="B6" s="93" t="s">
        <v>14</v>
      </c>
      <c r="C6" s="31">
        <v>1</v>
      </c>
      <c r="D6" s="42">
        <v>1</v>
      </c>
      <c r="E6" s="3"/>
      <c r="F6" s="3"/>
      <c r="G6" s="3"/>
      <c r="H6" s="3"/>
      <c r="I6" s="28"/>
      <c r="J6" s="38">
        <f t="shared" si="0"/>
        <v>0</v>
      </c>
    </row>
    <row r="7" spans="1:10" x14ac:dyDescent="0.3">
      <c r="A7" s="97" t="s">
        <v>64</v>
      </c>
      <c r="B7" s="93" t="s">
        <v>66</v>
      </c>
      <c r="C7" s="31">
        <v>8</v>
      </c>
      <c r="D7" s="42"/>
      <c r="E7" s="3">
        <v>8</v>
      </c>
      <c r="F7" s="3"/>
      <c r="G7" s="3"/>
      <c r="H7" s="3"/>
      <c r="I7" s="28"/>
      <c r="J7" s="38">
        <f t="shared" si="0"/>
        <v>0</v>
      </c>
    </row>
    <row r="8" spans="1:10" x14ac:dyDescent="0.3">
      <c r="A8" s="97" t="s">
        <v>64</v>
      </c>
      <c r="B8" s="93" t="s">
        <v>67</v>
      </c>
      <c r="C8" s="31">
        <v>16</v>
      </c>
      <c r="D8" s="42"/>
      <c r="E8" s="3">
        <v>8</v>
      </c>
      <c r="F8" s="3">
        <v>8</v>
      </c>
      <c r="G8" s="3"/>
      <c r="H8" s="3"/>
      <c r="I8" s="28"/>
      <c r="J8" s="38">
        <f t="shared" si="0"/>
        <v>0</v>
      </c>
    </row>
    <row r="9" spans="1:10" x14ac:dyDescent="0.3">
      <c r="A9" s="97" t="s">
        <v>65</v>
      </c>
      <c r="B9" s="93" t="s">
        <v>14</v>
      </c>
      <c r="C9" s="31">
        <v>1</v>
      </c>
      <c r="D9" s="42">
        <v>1</v>
      </c>
      <c r="E9" s="3"/>
      <c r="F9" s="3"/>
      <c r="G9" s="3"/>
      <c r="H9" s="3"/>
      <c r="I9" s="28"/>
      <c r="J9" s="38">
        <f t="shared" si="0"/>
        <v>0</v>
      </c>
    </row>
    <row r="10" spans="1:10" x14ac:dyDescent="0.3">
      <c r="A10" s="97" t="s">
        <v>65</v>
      </c>
      <c r="B10" s="93" t="s">
        <v>68</v>
      </c>
      <c r="C10" s="31">
        <v>16</v>
      </c>
      <c r="D10" s="42">
        <v>8</v>
      </c>
      <c r="E10" s="3">
        <v>2</v>
      </c>
      <c r="F10" s="3">
        <v>2</v>
      </c>
      <c r="G10" s="3">
        <v>2</v>
      </c>
      <c r="H10" s="3">
        <v>2</v>
      </c>
      <c r="I10" s="28"/>
      <c r="J10" s="38">
        <f t="shared" si="0"/>
        <v>0</v>
      </c>
    </row>
    <row r="11" spans="1:10" x14ac:dyDescent="0.3">
      <c r="A11" s="97" t="s">
        <v>53</v>
      </c>
      <c r="B11" s="93" t="s">
        <v>55</v>
      </c>
      <c r="C11" s="31">
        <v>16</v>
      </c>
      <c r="D11" s="42"/>
      <c r="E11" s="3"/>
      <c r="F11" s="3"/>
      <c r="G11" s="3"/>
      <c r="H11" s="3"/>
      <c r="I11" s="28">
        <v>8</v>
      </c>
      <c r="J11" s="38">
        <f t="shared" si="0"/>
        <v>8</v>
      </c>
    </row>
    <row r="12" spans="1:10" x14ac:dyDescent="0.3">
      <c r="A12" s="97" t="s">
        <v>53</v>
      </c>
      <c r="B12" s="93" t="s">
        <v>56</v>
      </c>
      <c r="C12" s="31">
        <v>8</v>
      </c>
      <c r="D12" s="42"/>
      <c r="E12" s="3"/>
      <c r="F12" s="3"/>
      <c r="G12" s="3"/>
      <c r="H12" s="3"/>
      <c r="I12" s="28">
        <v>4</v>
      </c>
      <c r="J12" s="38">
        <f t="shared" si="0"/>
        <v>4</v>
      </c>
    </row>
    <row r="13" spans="1:10" x14ac:dyDescent="0.3">
      <c r="A13" s="97" t="s">
        <v>35</v>
      </c>
      <c r="B13" s="93" t="s">
        <v>14</v>
      </c>
      <c r="C13" s="31">
        <v>1</v>
      </c>
      <c r="D13" s="102">
        <v>1</v>
      </c>
      <c r="E13" s="83"/>
      <c r="F13" s="83"/>
      <c r="G13" s="83"/>
      <c r="H13" s="83"/>
      <c r="I13" s="84"/>
      <c r="J13" s="85"/>
    </row>
    <row r="14" spans="1:10" x14ac:dyDescent="0.3">
      <c r="A14" s="97" t="s">
        <v>35</v>
      </c>
      <c r="B14" s="93" t="s">
        <v>58</v>
      </c>
      <c r="C14" s="31">
        <v>8</v>
      </c>
      <c r="D14" s="102"/>
      <c r="E14" s="83"/>
      <c r="F14" s="83">
        <v>8</v>
      </c>
      <c r="G14" s="83"/>
      <c r="H14" s="83"/>
      <c r="I14" s="84"/>
      <c r="J14" s="85"/>
    </row>
    <row r="15" spans="1:10" x14ac:dyDescent="0.3">
      <c r="A15" s="97" t="s">
        <v>35</v>
      </c>
      <c r="B15" s="93" t="s">
        <v>51</v>
      </c>
      <c r="C15" s="31">
        <v>4</v>
      </c>
      <c r="D15" s="102"/>
      <c r="E15" s="83"/>
      <c r="F15" s="83"/>
      <c r="G15" s="83">
        <v>4</v>
      </c>
      <c r="H15" s="83"/>
      <c r="I15" s="84"/>
      <c r="J15" s="85"/>
    </row>
    <row r="16" spans="1:10" x14ac:dyDescent="0.3">
      <c r="A16" s="97" t="s">
        <v>35</v>
      </c>
      <c r="B16" s="93" t="s">
        <v>52</v>
      </c>
      <c r="C16" s="31">
        <v>8</v>
      </c>
      <c r="D16" s="102"/>
      <c r="E16" s="83"/>
      <c r="F16" s="83"/>
      <c r="G16" s="83">
        <v>8</v>
      </c>
      <c r="H16" s="83"/>
      <c r="I16" s="84"/>
      <c r="J16" s="85"/>
    </row>
    <row r="17" spans="1:10" x14ac:dyDescent="0.3">
      <c r="A17" s="97" t="s">
        <v>42</v>
      </c>
      <c r="B17" s="93" t="s">
        <v>37</v>
      </c>
      <c r="C17" s="31">
        <v>16</v>
      </c>
      <c r="D17" s="102"/>
      <c r="E17" s="83"/>
      <c r="F17" s="83"/>
      <c r="G17" s="83"/>
      <c r="H17" s="83">
        <v>8</v>
      </c>
      <c r="I17" s="84">
        <v>8</v>
      </c>
      <c r="J17" s="85"/>
    </row>
    <row r="18" spans="1:10" ht="15" thickBot="1" x14ac:dyDescent="0.35">
      <c r="A18" s="97" t="s">
        <v>42</v>
      </c>
      <c r="B18" s="101" t="s">
        <v>38</v>
      </c>
      <c r="C18" s="32">
        <v>1</v>
      </c>
      <c r="D18" s="99">
        <v>1</v>
      </c>
      <c r="E18" s="78"/>
      <c r="F18" s="78"/>
      <c r="G18" s="78"/>
      <c r="H18" s="78"/>
      <c r="I18" s="79"/>
      <c r="J18" s="39">
        <f t="shared" si="0"/>
        <v>0</v>
      </c>
    </row>
    <row r="19" spans="1:10" ht="15" thickBot="1" x14ac:dyDescent="0.35">
      <c r="B19" s="10" t="s">
        <v>10</v>
      </c>
      <c r="C19" s="7">
        <f xml:space="preserve"> SUM(C4:C18)</f>
        <v>116</v>
      </c>
      <c r="D19" s="8">
        <f xml:space="preserve"> C19-SUM(D4:D18)</f>
        <v>92</v>
      </c>
      <c r="E19" s="8">
        <f xml:space="preserve"> D19-SUM(E4:E18)</f>
        <v>74</v>
      </c>
      <c r="F19" s="8">
        <f xml:space="preserve"> E19-SUM(F4:F18)</f>
        <v>56</v>
      </c>
      <c r="G19" s="8">
        <f xml:space="preserve"> F19-SUM(G4:G18)</f>
        <v>42</v>
      </c>
      <c r="H19" s="8">
        <f xml:space="preserve"> G19-SUM(H4:H18)</f>
        <v>32</v>
      </c>
      <c r="I19" s="9">
        <f xml:space="preserve"> H19-SUM(I4:I18)</f>
        <v>12</v>
      </c>
      <c r="J19" s="9">
        <f xml:space="preserve"> I19</f>
        <v>12</v>
      </c>
    </row>
  </sheetData>
  <mergeCells count="9">
    <mergeCell ref="J2:J3"/>
    <mergeCell ref="A1:J1"/>
    <mergeCell ref="H2:H3"/>
    <mergeCell ref="I2:I3"/>
    <mergeCell ref="C2:C3"/>
    <mergeCell ref="D2:D3"/>
    <mergeCell ref="E2:E3"/>
    <mergeCell ref="F2:F3"/>
    <mergeCell ref="G2:G3"/>
  </mergeCells>
  <phoneticPr fontId="2" type="noConversion"/>
  <conditionalFormatting sqref="J4:J18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C848-54A5-4D10-9018-1F7482541CF8}">
  <dimension ref="A1:K18"/>
  <sheetViews>
    <sheetView zoomScaleNormal="100" workbookViewId="0">
      <selection activeCell="B21" sqref="B21"/>
    </sheetView>
  </sheetViews>
  <sheetFormatPr baseColWidth="10" defaultRowHeight="14.4" x14ac:dyDescent="0.3"/>
  <cols>
    <col min="1" max="1" width="28.88671875" style="1" bestFit="1" customWidth="1"/>
    <col min="2" max="2" width="41.6640625" style="1" bestFit="1" customWidth="1"/>
    <col min="3" max="3" width="6.33203125" style="1" bestFit="1" customWidth="1"/>
    <col min="4" max="10" width="5.88671875" style="1" bestFit="1" customWidth="1"/>
    <col min="11" max="16384" width="11.5546875" style="1"/>
  </cols>
  <sheetData>
    <row r="1" spans="1:11" ht="37.200000000000003" thickBot="1" x14ac:dyDescent="0.35">
      <c r="A1" s="72" t="s">
        <v>34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x14ac:dyDescent="0.3">
      <c r="A2" s="5" t="s">
        <v>1</v>
      </c>
      <c r="B2" s="5" t="s">
        <v>3</v>
      </c>
      <c r="C2" s="70" t="s">
        <v>5</v>
      </c>
      <c r="D2" s="70" t="s">
        <v>6</v>
      </c>
      <c r="E2" s="70" t="s">
        <v>7</v>
      </c>
      <c r="F2" s="70" t="s">
        <v>8</v>
      </c>
      <c r="G2" s="70" t="s">
        <v>9</v>
      </c>
      <c r="H2" s="70" t="s">
        <v>26</v>
      </c>
      <c r="I2" s="70" t="s">
        <v>27</v>
      </c>
      <c r="J2" s="70" t="s">
        <v>41</v>
      </c>
      <c r="K2" s="70" t="s">
        <v>73</v>
      </c>
    </row>
    <row r="3" spans="1:11" ht="15" thickBot="1" x14ac:dyDescent="0.35">
      <c r="A3" s="11" t="s">
        <v>2</v>
      </c>
      <c r="B3" s="11" t="s">
        <v>4</v>
      </c>
      <c r="C3" s="75"/>
      <c r="D3" s="75"/>
      <c r="E3" s="75"/>
      <c r="F3" s="75"/>
      <c r="G3" s="75"/>
      <c r="H3" s="75"/>
      <c r="I3" s="75"/>
      <c r="J3" s="75"/>
      <c r="K3" s="75"/>
    </row>
    <row r="4" spans="1:11" x14ac:dyDescent="0.3">
      <c r="A4" s="88" t="s">
        <v>44</v>
      </c>
      <c r="B4" s="100" t="s">
        <v>40</v>
      </c>
      <c r="C4" s="30">
        <v>16</v>
      </c>
      <c r="D4" s="103"/>
      <c r="E4" s="86"/>
      <c r="F4" s="86"/>
      <c r="G4" s="86"/>
      <c r="H4" s="86"/>
      <c r="I4" s="86"/>
      <c r="J4" s="87"/>
      <c r="K4" s="37">
        <f>C4-SUM(D4:J4)</f>
        <v>16</v>
      </c>
    </row>
    <row r="5" spans="1:11" x14ac:dyDescent="0.3">
      <c r="A5" s="89" t="s">
        <v>44</v>
      </c>
      <c r="B5" s="93" t="s">
        <v>47</v>
      </c>
      <c r="C5" s="31">
        <v>8</v>
      </c>
      <c r="D5" s="102"/>
      <c r="E5" s="83"/>
      <c r="F5" s="83"/>
      <c r="G5" s="83"/>
      <c r="H5" s="83"/>
      <c r="I5" s="83"/>
      <c r="J5" s="84"/>
      <c r="K5" s="38">
        <f t="shared" ref="K5:K17" si="0">C5-SUM(D5:J5)</f>
        <v>8</v>
      </c>
    </row>
    <row r="6" spans="1:11" x14ac:dyDescent="0.3">
      <c r="A6" s="89" t="s">
        <v>44</v>
      </c>
      <c r="B6" s="93" t="s">
        <v>48</v>
      </c>
      <c r="C6" s="31">
        <v>1</v>
      </c>
      <c r="D6" s="102"/>
      <c r="E6" s="83"/>
      <c r="F6" s="83"/>
      <c r="G6" s="83"/>
      <c r="H6" s="83"/>
      <c r="I6" s="83"/>
      <c r="J6" s="84"/>
      <c r="K6" s="38">
        <f t="shared" si="0"/>
        <v>1</v>
      </c>
    </row>
    <row r="7" spans="1:11" x14ac:dyDescent="0.3">
      <c r="A7" s="89" t="s">
        <v>36</v>
      </c>
      <c r="B7" s="93" t="s">
        <v>14</v>
      </c>
      <c r="C7" s="31">
        <v>1</v>
      </c>
      <c r="D7" s="102"/>
      <c r="E7" s="83"/>
      <c r="F7" s="83"/>
      <c r="G7" s="83"/>
      <c r="H7" s="83"/>
      <c r="I7" s="83"/>
      <c r="J7" s="84"/>
      <c r="K7" s="38">
        <f t="shared" si="0"/>
        <v>1</v>
      </c>
    </row>
    <row r="8" spans="1:11" x14ac:dyDescent="0.3">
      <c r="A8" s="89" t="s">
        <v>36</v>
      </c>
      <c r="B8" s="93" t="s">
        <v>59</v>
      </c>
      <c r="C8" s="31">
        <v>8</v>
      </c>
      <c r="D8" s="102"/>
      <c r="E8" s="83"/>
      <c r="F8" s="83"/>
      <c r="G8" s="83"/>
      <c r="H8" s="83"/>
      <c r="I8" s="83"/>
      <c r="J8" s="84"/>
      <c r="K8" s="38">
        <f t="shared" si="0"/>
        <v>8</v>
      </c>
    </row>
    <row r="9" spans="1:11" x14ac:dyDescent="0.3">
      <c r="A9" s="89" t="s">
        <v>36</v>
      </c>
      <c r="B9" s="93" t="s">
        <v>50</v>
      </c>
      <c r="C9" s="31">
        <v>4</v>
      </c>
      <c r="D9" s="102"/>
      <c r="E9" s="83"/>
      <c r="F9" s="83"/>
      <c r="G9" s="83"/>
      <c r="H9" s="83"/>
      <c r="I9" s="83"/>
      <c r="J9" s="84"/>
      <c r="K9" s="38">
        <f t="shared" si="0"/>
        <v>4</v>
      </c>
    </row>
    <row r="10" spans="1:11" x14ac:dyDescent="0.3">
      <c r="A10" s="89" t="s">
        <v>53</v>
      </c>
      <c r="B10" s="93" t="s">
        <v>14</v>
      </c>
      <c r="C10" s="31">
        <v>1</v>
      </c>
      <c r="D10" s="102"/>
      <c r="E10" s="83"/>
      <c r="F10" s="83"/>
      <c r="G10" s="83"/>
      <c r="H10" s="83"/>
      <c r="I10" s="83"/>
      <c r="J10" s="84"/>
      <c r="K10" s="38">
        <f t="shared" si="0"/>
        <v>1</v>
      </c>
    </row>
    <row r="11" spans="1:11" x14ac:dyDescent="0.3">
      <c r="A11" s="89" t="s">
        <v>53</v>
      </c>
      <c r="B11" s="93" t="s">
        <v>54</v>
      </c>
      <c r="C11" s="31">
        <v>8</v>
      </c>
      <c r="D11" s="102">
        <v>2</v>
      </c>
      <c r="E11" s="83"/>
      <c r="F11" s="83"/>
      <c r="G11" s="83"/>
      <c r="H11" s="83"/>
      <c r="I11" s="83"/>
      <c r="J11" s="84"/>
      <c r="K11" s="38">
        <f t="shared" si="0"/>
        <v>6</v>
      </c>
    </row>
    <row r="12" spans="1:11" x14ac:dyDescent="0.3">
      <c r="A12" s="89" t="s">
        <v>53</v>
      </c>
      <c r="B12" s="93" t="s">
        <v>57</v>
      </c>
      <c r="C12" s="31">
        <v>8</v>
      </c>
      <c r="D12" s="102">
        <v>2</v>
      </c>
      <c r="E12" s="83"/>
      <c r="F12" s="83"/>
      <c r="G12" s="83"/>
      <c r="H12" s="83"/>
      <c r="I12" s="83"/>
      <c r="J12" s="84"/>
      <c r="K12" s="38">
        <f t="shared" si="0"/>
        <v>6</v>
      </c>
    </row>
    <row r="13" spans="1:11" x14ac:dyDescent="0.3">
      <c r="A13" s="89" t="s">
        <v>60</v>
      </c>
      <c r="B13" s="93" t="s">
        <v>14</v>
      </c>
      <c r="C13" s="31">
        <v>1</v>
      </c>
      <c r="D13" s="102"/>
      <c r="E13" s="83"/>
      <c r="F13" s="83"/>
      <c r="G13" s="83"/>
      <c r="H13" s="83"/>
      <c r="I13" s="83"/>
      <c r="J13" s="84"/>
      <c r="K13" s="38">
        <f t="shared" si="0"/>
        <v>1</v>
      </c>
    </row>
    <row r="14" spans="1:11" x14ac:dyDescent="0.3">
      <c r="A14" s="89" t="s">
        <v>60</v>
      </c>
      <c r="B14" s="93" t="s">
        <v>49</v>
      </c>
      <c r="C14" s="31">
        <v>8</v>
      </c>
      <c r="D14" s="102"/>
      <c r="E14" s="83"/>
      <c r="F14" s="83"/>
      <c r="G14" s="83"/>
      <c r="H14" s="83"/>
      <c r="I14" s="83"/>
      <c r="J14" s="84"/>
      <c r="K14" s="38">
        <f t="shared" si="0"/>
        <v>8</v>
      </c>
    </row>
    <row r="15" spans="1:11" x14ac:dyDescent="0.3">
      <c r="A15" s="89" t="s">
        <v>60</v>
      </c>
      <c r="B15" s="93" t="s">
        <v>63</v>
      </c>
      <c r="C15" s="31">
        <v>4</v>
      </c>
      <c r="D15" s="102"/>
      <c r="E15" s="83"/>
      <c r="F15" s="83"/>
      <c r="G15" s="83"/>
      <c r="H15" s="83"/>
      <c r="I15" s="83"/>
      <c r="J15" s="84"/>
      <c r="K15" s="38">
        <f t="shared" si="0"/>
        <v>4</v>
      </c>
    </row>
    <row r="16" spans="1:11" x14ac:dyDescent="0.3">
      <c r="A16" s="89" t="s">
        <v>53</v>
      </c>
      <c r="B16" s="93" t="s">
        <v>55</v>
      </c>
      <c r="C16" s="31">
        <v>8</v>
      </c>
      <c r="D16" s="104"/>
      <c r="E16" s="105"/>
      <c r="F16" s="105"/>
      <c r="G16" s="105"/>
      <c r="H16" s="105"/>
      <c r="I16" s="105"/>
      <c r="J16" s="106"/>
      <c r="K16" s="38">
        <f t="shared" si="0"/>
        <v>8</v>
      </c>
    </row>
    <row r="17" spans="1:11" ht="15" thickBot="1" x14ac:dyDescent="0.35">
      <c r="A17" s="107" t="s">
        <v>53</v>
      </c>
      <c r="B17" s="101" t="s">
        <v>56</v>
      </c>
      <c r="C17" s="32">
        <v>4</v>
      </c>
      <c r="D17" s="43"/>
      <c r="E17" s="25"/>
      <c r="F17" s="25"/>
      <c r="G17" s="25"/>
      <c r="H17" s="25"/>
      <c r="I17" s="25"/>
      <c r="J17" s="29"/>
      <c r="K17" s="39">
        <f t="shared" si="0"/>
        <v>4</v>
      </c>
    </row>
    <row r="18" spans="1:11" ht="15" thickBot="1" x14ac:dyDescent="0.35">
      <c r="B18" s="24" t="s">
        <v>10</v>
      </c>
      <c r="C18" s="26">
        <f xml:space="preserve"> SUM(C4:C17)</f>
        <v>80</v>
      </c>
      <c r="D18" s="13">
        <f xml:space="preserve"> C18-SUM(D4:D17)</f>
        <v>76</v>
      </c>
      <c r="E18" s="13">
        <f t="shared" ref="E18:J18" si="1" xml:space="preserve"> D18-SUM(E4:E17)</f>
        <v>76</v>
      </c>
      <c r="F18" s="13">
        <f t="shared" si="1"/>
        <v>76</v>
      </c>
      <c r="G18" s="13">
        <f t="shared" si="1"/>
        <v>76</v>
      </c>
      <c r="H18" s="13">
        <f t="shared" si="1"/>
        <v>76</v>
      </c>
      <c r="I18" s="13">
        <f t="shared" si="1"/>
        <v>76</v>
      </c>
      <c r="J18" s="13">
        <f t="shared" si="1"/>
        <v>76</v>
      </c>
      <c r="K18" s="14">
        <f xml:space="preserve"> J18</f>
        <v>76</v>
      </c>
    </row>
  </sheetData>
  <mergeCells count="10">
    <mergeCell ref="K2:K3"/>
    <mergeCell ref="A1:K1"/>
    <mergeCell ref="H2:H3"/>
    <mergeCell ref="I2:I3"/>
    <mergeCell ref="J2:J3"/>
    <mergeCell ref="C2:C3"/>
    <mergeCell ref="D2:D3"/>
    <mergeCell ref="E2:E3"/>
    <mergeCell ref="F2:F3"/>
    <mergeCell ref="G2:G3"/>
  </mergeCells>
  <phoneticPr fontId="2" type="noConversion"/>
  <conditionalFormatting sqref="K4:K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0A62-CFF5-48C2-A546-941882F71DAA}">
  <dimension ref="C4:E9"/>
  <sheetViews>
    <sheetView topLeftCell="B1" zoomScale="86" workbookViewId="0">
      <selection activeCell="C15" sqref="C15"/>
    </sheetView>
  </sheetViews>
  <sheetFormatPr baseColWidth="10" defaultRowHeight="14.4" x14ac:dyDescent="0.3"/>
  <cols>
    <col min="3" max="3" width="30.33203125" bestFit="1" customWidth="1"/>
    <col min="4" max="4" width="43" bestFit="1" customWidth="1"/>
    <col min="5" max="5" width="3" bestFit="1" customWidth="1"/>
  </cols>
  <sheetData>
    <row r="4" spans="3:5" x14ac:dyDescent="0.3">
      <c r="D4" t="s">
        <v>75</v>
      </c>
    </row>
    <row r="5" spans="3:5" x14ac:dyDescent="0.3">
      <c r="C5" s="82" t="s">
        <v>76</v>
      </c>
    </row>
    <row r="6" spans="3:5" x14ac:dyDescent="0.3">
      <c r="C6" s="21" t="s">
        <v>43</v>
      </c>
      <c r="D6" s="21" t="s">
        <v>39</v>
      </c>
      <c r="E6" s="3">
        <v>16</v>
      </c>
    </row>
    <row r="7" spans="3:5" x14ac:dyDescent="0.3">
      <c r="C7" s="21" t="s">
        <v>43</v>
      </c>
      <c r="D7" s="21" t="s">
        <v>45</v>
      </c>
      <c r="E7" s="3">
        <v>1</v>
      </c>
    </row>
    <row r="8" spans="3:5" x14ac:dyDescent="0.3">
      <c r="C8" s="21" t="s">
        <v>43</v>
      </c>
      <c r="D8" s="21" t="s">
        <v>46</v>
      </c>
      <c r="E8" s="3">
        <v>8</v>
      </c>
    </row>
    <row r="9" spans="3:5" x14ac:dyDescent="0.3">
      <c r="C9" s="80" t="s">
        <v>77</v>
      </c>
      <c r="D9" s="80" t="s">
        <v>78</v>
      </c>
      <c r="E9" s="8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Sprint 0</vt:lpstr>
      <vt:lpstr>Sprint 1</vt:lpstr>
      <vt:lpstr>Sprint 2</vt:lpstr>
      <vt:lpstr>Sprint 3</vt:lpstr>
      <vt:lpstr>Sprint 4</vt:lpstr>
      <vt:lpstr>Sprint 5</vt:lpstr>
      <vt:lpstr>Liste des taches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Armand</dc:creator>
  <cp:lastModifiedBy>Simon Armand</cp:lastModifiedBy>
  <dcterms:created xsi:type="dcterms:W3CDTF">2023-12-01T06:53:34Z</dcterms:created>
  <dcterms:modified xsi:type="dcterms:W3CDTF">2024-01-10T07:26:37Z</dcterms:modified>
</cp:coreProperties>
</file>