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1258f1b12570c828/Dokumenti/RTU/Bakalaura darbs/Analize/"/>
    </mc:Choice>
  </mc:AlternateContent>
  <xr:revisionPtr revIDLastSave="5" documentId="13_ncr:40009_{5CE55C74-2CA1-4FD8-A421-C3CA844F84BF}" xr6:coauthVersionLast="47" xr6:coauthVersionMax="47" xr10:uidLastSave="{1EDDDE82-6C27-4310-9F25-3A1C5101C008}"/>
  <bookViews>
    <workbookView xWindow="-120" yWindow="-120" windowWidth="38640" windowHeight="21240" activeTab="2" xr2:uid="{00000000-000D-0000-FFFF-FFFF00000000}"/>
  </bookViews>
  <sheets>
    <sheet name="splitinator_results" sheetId="1" r:id="rId1"/>
    <sheet name="Full swing" sheetId="2" r:id="rId2"/>
    <sheet name="Putting" sheetId="3" r:id="rId3"/>
  </sheets>
  <definedNames>
    <definedName name="_xlnm._FilterDatabase" localSheetId="0" hidden="1">splitinator_results!$A$1:$H$71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6" i="3" l="1"/>
  <c r="O36" i="3" s="1"/>
  <c r="G46" i="3" s="1"/>
  <c r="M36" i="3"/>
  <c r="E46" i="3" s="1"/>
  <c r="K36" i="3"/>
  <c r="L36" i="3" s="1"/>
  <c r="F46" i="3" s="1"/>
  <c r="J36" i="3"/>
  <c r="D46" i="3" s="1"/>
  <c r="N31" i="3"/>
  <c r="O31" i="3" s="1"/>
  <c r="G45" i="3" s="1"/>
  <c r="M31" i="3"/>
  <c r="E45" i="3" s="1"/>
  <c r="K31" i="3"/>
  <c r="L31" i="3" s="1"/>
  <c r="F45" i="3" s="1"/>
  <c r="J31" i="3"/>
  <c r="D45" i="3" s="1"/>
  <c r="N26" i="3"/>
  <c r="O26" i="3" s="1"/>
  <c r="G44" i="3" s="1"/>
  <c r="M26" i="3"/>
  <c r="E44" i="3" s="1"/>
  <c r="K26" i="3"/>
  <c r="L26" i="3" s="1"/>
  <c r="F44" i="3" s="1"/>
  <c r="J26" i="3"/>
  <c r="D44" i="3" s="1"/>
  <c r="N21" i="3"/>
  <c r="O21" i="3" s="1"/>
  <c r="G43" i="3" s="1"/>
  <c r="M21" i="3"/>
  <c r="E43" i="3" s="1"/>
  <c r="K21" i="3"/>
  <c r="L21" i="3" s="1"/>
  <c r="F43" i="3" s="1"/>
  <c r="J21" i="3"/>
  <c r="D43" i="3" s="1"/>
  <c r="N16" i="3"/>
  <c r="O16" i="3" s="1"/>
  <c r="G42" i="3" s="1"/>
  <c r="M16" i="3"/>
  <c r="E42" i="3" s="1"/>
  <c r="K16" i="3"/>
  <c r="L16" i="3" s="1"/>
  <c r="F42" i="3" s="1"/>
  <c r="J16" i="3"/>
  <c r="D42" i="3" s="1"/>
  <c r="N11" i="3"/>
  <c r="O11" i="3" s="1"/>
  <c r="G41" i="3" s="1"/>
  <c r="M11" i="3"/>
  <c r="E41" i="3" s="1"/>
  <c r="K11" i="3"/>
  <c r="L11" i="3" s="1"/>
  <c r="F41" i="3" s="1"/>
  <c r="J11" i="3"/>
  <c r="D41" i="3" s="1"/>
  <c r="N6" i="3"/>
  <c r="O6" i="3" s="1"/>
  <c r="G40" i="3" s="1"/>
  <c r="M6" i="3"/>
  <c r="E40" i="3" s="1"/>
  <c r="K6" i="3"/>
  <c r="L6" i="3" s="1"/>
  <c r="F40" i="3" s="1"/>
  <c r="J6" i="3"/>
  <c r="D40" i="3" s="1"/>
  <c r="V32" i="2"/>
  <c r="W32" i="2" s="1"/>
  <c r="G45" i="2" s="1"/>
  <c r="V27" i="2"/>
  <c r="W27" i="2" s="1"/>
  <c r="G44" i="2" s="1"/>
  <c r="V22" i="2"/>
  <c r="W22" i="2" s="1"/>
  <c r="G43" i="2" s="1"/>
  <c r="V17" i="2"/>
  <c r="W17" i="2" s="1"/>
  <c r="G42" i="2" s="1"/>
  <c r="V12" i="2"/>
  <c r="W12" i="2" s="1"/>
  <c r="G41" i="2" s="1"/>
  <c r="V7" i="2"/>
  <c r="W7" i="2" s="1"/>
  <c r="G40" i="2" s="1"/>
  <c r="V2" i="2"/>
  <c r="W2" i="2" s="1"/>
  <c r="G39" i="2" s="1"/>
  <c r="N32" i="2"/>
  <c r="O32" i="2" s="1"/>
  <c r="F45" i="2" s="1"/>
  <c r="N27" i="2"/>
  <c r="O27" i="2" s="1"/>
  <c r="F44" i="2" s="1"/>
  <c r="N22" i="2"/>
  <c r="O22" i="2" s="1"/>
  <c r="F43" i="2" s="1"/>
  <c r="N17" i="2"/>
  <c r="O17" i="2" s="1"/>
  <c r="F42" i="2" s="1"/>
  <c r="N12" i="2"/>
  <c r="O12" i="2" s="1"/>
  <c r="F41" i="2" s="1"/>
  <c r="N7" i="2"/>
  <c r="O7" i="2" s="1"/>
  <c r="F40" i="2" s="1"/>
  <c r="N2" i="2"/>
  <c r="F39" i="2" s="1"/>
  <c r="U32" i="2"/>
  <c r="E45" i="2" s="1"/>
  <c r="U27" i="2"/>
  <c r="E44" i="2" s="1"/>
  <c r="U22" i="2"/>
  <c r="E43" i="2" s="1"/>
  <c r="U17" i="2"/>
  <c r="E42" i="2" s="1"/>
  <c r="U12" i="2"/>
  <c r="E41" i="2" s="1"/>
  <c r="U7" i="2"/>
  <c r="E40" i="2" s="1"/>
  <c r="U2" i="2"/>
  <c r="E39" i="2" s="1"/>
  <c r="M32" i="2"/>
  <c r="D45" i="2" s="1"/>
  <c r="M27" i="2"/>
  <c r="D44" i="2" s="1"/>
  <c r="M22" i="2"/>
  <c r="D43" i="2" s="1"/>
  <c r="M17" i="2"/>
  <c r="D42" i="2" s="1"/>
  <c r="M12" i="2"/>
  <c r="D41" i="2" s="1"/>
  <c r="M7" i="2"/>
  <c r="D40" i="2" s="1"/>
  <c r="M2" i="2"/>
  <c r="D39" i="2" s="1"/>
</calcChain>
</file>

<file path=xl/sharedStrings.xml><?xml version="1.0" encoding="utf-8"?>
<sst xmlns="http://schemas.openxmlformats.org/spreadsheetml/2006/main" count="336" uniqueCount="64">
  <si>
    <t>ID</t>
  </si>
  <si>
    <t>Nosaukums</t>
  </si>
  <si>
    <t>Veziena tips</t>
  </si>
  <si>
    <t>Patiesi poz.</t>
  </si>
  <si>
    <t>Aplami poz.</t>
  </si>
  <si>
    <t>Aplami neg.</t>
  </si>
  <si>
    <t>Precizitate</t>
  </si>
  <si>
    <t>Parklajums</t>
  </si>
  <si>
    <t>Dalijums 5-0</t>
  </si>
  <si>
    <t>fs_right_off</t>
  </si>
  <si>
    <t>put_right_off</t>
  </si>
  <si>
    <t>Dalijums 5-1</t>
  </si>
  <si>
    <t>Dalijums 5-2</t>
  </si>
  <si>
    <t>Dalijums 5-3</t>
  </si>
  <si>
    <t>Dalijums 5-4</t>
  </si>
  <si>
    <t>Dalijums 10-0</t>
  </si>
  <si>
    <t>Dalijums 10-1</t>
  </si>
  <si>
    <t>Dalijums 10-2</t>
  </si>
  <si>
    <t>Dalijums 10-3</t>
  </si>
  <si>
    <t>Dalijums 10-4</t>
  </si>
  <si>
    <t>Dalijums 20-0</t>
  </si>
  <si>
    <t>Dalijums 20-1</t>
  </si>
  <si>
    <t>Dalijums 20-2</t>
  </si>
  <si>
    <t>Dalijums 20-3</t>
  </si>
  <si>
    <t>Dalijums 20-4</t>
  </si>
  <si>
    <t>Dalijums 50-0</t>
  </si>
  <si>
    <t>Dalijums 50-1</t>
  </si>
  <si>
    <t>Dalijums 50-2</t>
  </si>
  <si>
    <t>Dalijums 50-3</t>
  </si>
  <si>
    <t>Dalijums 50-4</t>
  </si>
  <si>
    <t>Dalijums 100-0</t>
  </si>
  <si>
    <t>Dalijums 100-1</t>
  </si>
  <si>
    <t>Dalijums 100-2</t>
  </si>
  <si>
    <t>Dalijums 100-3</t>
  </si>
  <si>
    <t>Dalijums 100-4</t>
  </si>
  <si>
    <t>Dalijums 200-0</t>
  </si>
  <si>
    <t>Dalijums 200-1</t>
  </si>
  <si>
    <t>Dalijums 200-2</t>
  </si>
  <si>
    <t>Dalijums 200-3</t>
  </si>
  <si>
    <t>Dalijums 200-4</t>
  </si>
  <si>
    <t>Dalijums 500-0</t>
  </si>
  <si>
    <t>Dalijums 500-1</t>
  </si>
  <si>
    <t>Dalijums 500-2</t>
  </si>
  <si>
    <t>Dalijums 500-3</t>
  </si>
  <si>
    <t>Dalijums 500-4</t>
  </si>
  <si>
    <t>Kopas izmērs</t>
  </si>
  <si>
    <t>Pr 1</t>
  </si>
  <si>
    <t>Pr 2</t>
  </si>
  <si>
    <t>Pr 3</t>
  </si>
  <si>
    <t>Pr 4</t>
  </si>
  <si>
    <t>Pr 5</t>
  </si>
  <si>
    <t>Vid pr.</t>
  </si>
  <si>
    <t>Std pr.</t>
  </si>
  <si>
    <t>\pm pr.</t>
  </si>
  <si>
    <t>Pa 1</t>
  </si>
  <si>
    <t>Pa 2</t>
  </si>
  <si>
    <t>Pa 3</t>
  </si>
  <si>
    <t>Pa 4</t>
  </si>
  <si>
    <t>Pa 5</t>
  </si>
  <si>
    <t>Vid pa.</t>
  </si>
  <si>
    <t>Std pa.</t>
  </si>
  <si>
    <t>\pm pa.</t>
  </si>
  <si>
    <t>Precizitāte</t>
  </si>
  <si>
    <t>Pārklājums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</si>
</sst>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Ubuntu"/>
      <family val="2"/>
      <charset val="186"/>
      <scheme val="minor"/>
    </font>
    <font>
      <sz val="11"/>
      <color theme="1"/>
      <name val="Ubuntu"/>
      <family val="2"/>
      <charset val="186"/>
      <scheme val="minor"/>
    </font>
    <font>
      <sz val="18"/>
      <color theme="3"/>
      <name val="Ubuntu Condensed"/>
      <family val="2"/>
      <charset val="186"/>
      <scheme val="major"/>
    </font>
    <font>
      <b/>
      <sz val="15"/>
      <color theme="3"/>
      <name val="Ubuntu"/>
      <family val="2"/>
      <charset val="186"/>
      <scheme val="minor"/>
    </font>
    <font>
      <b/>
      <sz val="13"/>
      <color theme="3"/>
      <name val="Ubuntu"/>
      <family val="2"/>
      <charset val="186"/>
      <scheme val="minor"/>
    </font>
    <font>
      <b/>
      <sz val="11"/>
      <color theme="3"/>
      <name val="Ubuntu"/>
      <family val="2"/>
      <charset val="186"/>
      <scheme val="minor"/>
    </font>
    <font>
      <sz val="11"/>
      <color rgb="FF006100"/>
      <name val="Ubuntu"/>
      <family val="2"/>
      <charset val="186"/>
      <scheme val="minor"/>
    </font>
    <font>
      <sz val="11"/>
      <color rgb="FF9C0006"/>
      <name val="Ubuntu"/>
      <family val="2"/>
      <charset val="186"/>
      <scheme val="minor"/>
    </font>
    <font>
      <sz val="11"/>
      <color rgb="FF9C5700"/>
      <name val="Ubuntu"/>
      <family val="2"/>
      <charset val="186"/>
      <scheme val="minor"/>
    </font>
    <font>
      <sz val="11"/>
      <color rgb="FF3F3F76"/>
      <name val="Ubuntu"/>
      <family val="2"/>
      <charset val="186"/>
      <scheme val="minor"/>
    </font>
    <font>
      <b/>
      <sz val="11"/>
      <color rgb="FF3F3F3F"/>
      <name val="Ubuntu"/>
      <family val="2"/>
      <charset val="186"/>
      <scheme val="minor"/>
    </font>
    <font>
      <b/>
      <sz val="11"/>
      <color rgb="FFFA7D00"/>
      <name val="Ubuntu"/>
      <family val="2"/>
      <charset val="186"/>
      <scheme val="minor"/>
    </font>
    <font>
      <sz val="11"/>
      <color rgb="FFFA7D00"/>
      <name val="Ubuntu"/>
      <family val="2"/>
      <charset val="186"/>
      <scheme val="minor"/>
    </font>
    <font>
      <b/>
      <sz val="11"/>
      <color theme="0"/>
      <name val="Ubuntu"/>
      <family val="2"/>
      <charset val="186"/>
      <scheme val="minor"/>
    </font>
    <font>
      <sz val="11"/>
      <color rgb="FFFF0000"/>
      <name val="Ubuntu"/>
      <family val="2"/>
      <charset val="186"/>
      <scheme val="minor"/>
    </font>
    <font>
      <i/>
      <sz val="11"/>
      <color rgb="FF7F7F7F"/>
      <name val="Ubuntu"/>
      <family val="2"/>
      <charset val="186"/>
      <scheme val="minor"/>
    </font>
    <font>
      <b/>
      <sz val="11"/>
      <color theme="1"/>
      <name val="Ubuntu"/>
      <family val="2"/>
      <charset val="186"/>
      <scheme val="minor"/>
    </font>
    <font>
      <sz val="11"/>
      <color theme="0"/>
      <name val="Ubuntu"/>
      <family val="2"/>
      <charset val="186"/>
      <scheme val="minor"/>
    </font>
    <font>
      <sz val="8"/>
      <name val="Ubuntu"/>
      <family val="2"/>
      <charset val="18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Pilna vēziena RSD, mainot</a:t>
            </a:r>
            <a:r>
              <a:rPr lang="lv-LV" baseline="0"/>
              <a:t> apmācības datu apjomu</a:t>
            </a:r>
            <a:endParaRPr lang="lv-LV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'Full swing'!$D$38</c:f>
              <c:strCache>
                <c:ptCount val="1"/>
                <c:pt idx="0">
                  <c:v>Precizitāte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'Full swing'!$F$39:$F$45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1.4972778981214825E-2</c:v>
                  </c:pt>
                  <c:pt idx="2">
                    <c:v>1.0066970507029092E-2</c:v>
                  </c:pt>
                  <c:pt idx="3">
                    <c:v>1.5947078158342137E-3</c:v>
                  </c:pt>
                  <c:pt idx="4">
                    <c:v>5.4762714649718738E-5</c:v>
                  </c:pt>
                  <c:pt idx="5">
                    <c:v>1.4970075608859812E-3</c:v>
                  </c:pt>
                  <c:pt idx="6">
                    <c:v>0</c:v>
                  </c:pt>
                </c:numCache>
              </c:numRef>
            </c:plus>
            <c:minus>
              <c:numRef>
                <c:f>'Full swing'!$F$39:$F$45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1.4972778981214825E-2</c:v>
                  </c:pt>
                  <c:pt idx="2">
                    <c:v>1.0066970507029092E-2</c:v>
                  </c:pt>
                  <c:pt idx="3">
                    <c:v>1.5947078158342137E-3</c:v>
                  </c:pt>
                  <c:pt idx="4">
                    <c:v>5.4762714649718738E-5</c:v>
                  </c:pt>
                  <c:pt idx="5">
                    <c:v>1.4970075608859812E-3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'Full swing'!$C$39:$C$45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</c:numCache>
            </c:numRef>
          </c:cat>
          <c:val>
            <c:numRef>
              <c:f>'Full swing'!$D$39:$D$45</c:f>
              <c:numCache>
                <c:formatCode>0.0%</c:formatCode>
                <c:ptCount val="7"/>
                <c:pt idx="0">
                  <c:v>0.94681008496355012</c:v>
                </c:pt>
                <c:pt idx="1">
                  <c:v>0.96615727462264933</c:v>
                </c:pt>
                <c:pt idx="2">
                  <c:v>0.98890636779358299</c:v>
                </c:pt>
                <c:pt idx="3">
                  <c:v>0.99518518685786383</c:v>
                </c:pt>
                <c:pt idx="4">
                  <c:v>0.99601198226484855</c:v>
                </c:pt>
                <c:pt idx="5">
                  <c:v>0.99527156442814335</c:v>
                </c:pt>
                <c:pt idx="6">
                  <c:v>0.99607843137254903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5A-424F-8796-9815476864D1}"/>
            </c:ext>
          </c:extLst>
        </c:ser>
        <c:ser>
          <c:idx val="2"/>
          <c:order val="1"/>
          <c:tx>
            <c:strRef>
              <c:f>'Full swing'!$E$38</c:f>
              <c:strCache>
                <c:ptCount val="1"/>
                <c:pt idx="0">
                  <c:v>Pārklājums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'Full swing'!$G$39:$G$45</c:f>
                <c:numCache>
                  <c:formatCode>General</c:formatCode>
                  <c:ptCount val="7"/>
                  <c:pt idx="0">
                    <c:v>2.2789403976272611E-2</c:v>
                  </c:pt>
                  <c:pt idx="1">
                    <c:v>2.9194316321310726E-2</c:v>
                  </c:pt>
                  <c:pt idx="2">
                    <c:v>2.5161004985393566E-2</c:v>
                  </c:pt>
                  <c:pt idx="3">
                    <c:v>2.1189977270368882E-2</c:v>
                  </c:pt>
                  <c:pt idx="4">
                    <c:v>1.3349128014593311E-2</c:v>
                  </c:pt>
                  <c:pt idx="5">
                    <c:v>1.281135665630303E-2</c:v>
                  </c:pt>
                  <c:pt idx="6">
                    <c:v>0</c:v>
                  </c:pt>
                </c:numCache>
              </c:numRef>
            </c:plus>
            <c:minus>
              <c:numRef>
                <c:f>'Full swing'!$G$39:$G$45</c:f>
                <c:numCache>
                  <c:formatCode>General</c:formatCode>
                  <c:ptCount val="7"/>
                  <c:pt idx="0">
                    <c:v>2.2789403976272611E-2</c:v>
                  </c:pt>
                  <c:pt idx="1">
                    <c:v>2.9194316321310726E-2</c:v>
                  </c:pt>
                  <c:pt idx="2">
                    <c:v>2.5161004985393566E-2</c:v>
                  </c:pt>
                  <c:pt idx="3">
                    <c:v>2.1189977270368882E-2</c:v>
                  </c:pt>
                  <c:pt idx="4">
                    <c:v>1.3349128014593311E-2</c:v>
                  </c:pt>
                  <c:pt idx="5">
                    <c:v>1.281135665630303E-2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'Full swing'!$C$39:$C$45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</c:numCache>
            </c:numRef>
          </c:cat>
          <c:val>
            <c:numRef>
              <c:f>'Full swing'!$E$39:$E$45</c:f>
              <c:numCache>
                <c:formatCode>0.0%</c:formatCode>
                <c:ptCount val="7"/>
                <c:pt idx="0">
                  <c:v>0.96250000000000002</c:v>
                </c:pt>
                <c:pt idx="1">
                  <c:v>0.93281250000000004</c:v>
                </c:pt>
                <c:pt idx="2">
                  <c:v>0.9453125</c:v>
                </c:pt>
                <c:pt idx="3">
                  <c:v>0.97031250000000002</c:v>
                </c:pt>
                <c:pt idx="4">
                  <c:v>0.97578125000000004</c:v>
                </c:pt>
                <c:pt idx="5">
                  <c:v>0.984375</c:v>
                </c:pt>
                <c:pt idx="6">
                  <c:v>0.9921875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5A-424F-8796-981547686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0605423"/>
        <c:axId val="1190607087"/>
      </c:barChart>
      <c:catAx>
        <c:axId val="1190605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Datu</a:t>
                </a:r>
                <a:r>
                  <a:rPr lang="lv-LV" baseline="0"/>
                  <a:t> kopas izmērs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1190607087"/>
        <c:crosses val="autoZero"/>
        <c:auto val="1"/>
        <c:lblAlgn val="ctr"/>
        <c:lblOffset val="100"/>
        <c:noMultiLvlLbl val="0"/>
      </c:catAx>
      <c:valAx>
        <c:axId val="1190607087"/>
        <c:scaling>
          <c:orientation val="minMax"/>
          <c:max val="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1190605423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Ripināšanas RSD, mainot apmācības</a:t>
            </a:r>
            <a:r>
              <a:rPr lang="lv-LV" baseline="0"/>
              <a:t> datu apjomu</a:t>
            </a:r>
            <a:endParaRPr lang="lv-LV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Putting!$D$39</c:f>
              <c:strCache>
                <c:ptCount val="1"/>
                <c:pt idx="0">
                  <c:v>Precizitāte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Putting!$F$40:$F$46</c:f>
                <c:numCache>
                  <c:formatCode>General</c:formatCode>
                  <c:ptCount val="7"/>
                  <c:pt idx="0">
                    <c:v>7.7520342306756848E-2</c:v>
                  </c:pt>
                  <c:pt idx="1">
                    <c:v>9.0452762676112089E-2</c:v>
                  </c:pt>
                  <c:pt idx="2">
                    <c:v>5.6156064724556538E-2</c:v>
                  </c:pt>
                  <c:pt idx="3">
                    <c:v>9.7001168211383881E-3</c:v>
                  </c:pt>
                  <c:pt idx="4">
                    <c:v>7.731457661262142E-3</c:v>
                  </c:pt>
                  <c:pt idx="5">
                    <c:v>6.8100752642420194E-3</c:v>
                  </c:pt>
                  <c:pt idx="6">
                    <c:v>0</c:v>
                  </c:pt>
                </c:numCache>
              </c:numRef>
            </c:plus>
            <c:minus>
              <c:numRef>
                <c:f>Putting!$F$40:$F$46</c:f>
                <c:numCache>
                  <c:formatCode>General</c:formatCode>
                  <c:ptCount val="7"/>
                  <c:pt idx="0">
                    <c:v>7.7520342306756848E-2</c:v>
                  </c:pt>
                  <c:pt idx="1">
                    <c:v>9.0452762676112089E-2</c:v>
                  </c:pt>
                  <c:pt idx="2">
                    <c:v>5.6156064724556538E-2</c:v>
                  </c:pt>
                  <c:pt idx="3">
                    <c:v>9.7001168211383881E-3</c:v>
                  </c:pt>
                  <c:pt idx="4">
                    <c:v>7.731457661262142E-3</c:v>
                  </c:pt>
                  <c:pt idx="5">
                    <c:v>6.8100752642420194E-3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Putting!$C$40:$C$46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</c:numCache>
            </c:numRef>
          </c:cat>
          <c:val>
            <c:numRef>
              <c:f>Putting!$D$40:$D$46</c:f>
              <c:numCache>
                <c:formatCode>0.0%</c:formatCode>
                <c:ptCount val="7"/>
                <c:pt idx="0">
                  <c:v>0.84965260342749305</c:v>
                </c:pt>
                <c:pt idx="1">
                  <c:v>0.90822117836998684</c:v>
                </c:pt>
                <c:pt idx="2">
                  <c:v>0.94389837698237389</c:v>
                </c:pt>
                <c:pt idx="3">
                  <c:v>0.98977231288744982</c:v>
                </c:pt>
                <c:pt idx="4">
                  <c:v>0.98973593863542464</c:v>
                </c:pt>
                <c:pt idx="5">
                  <c:v>0.99314028841925805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87-451A-A27E-A7664FD9A782}"/>
            </c:ext>
          </c:extLst>
        </c:ser>
        <c:ser>
          <c:idx val="2"/>
          <c:order val="1"/>
          <c:tx>
            <c:strRef>
              <c:f>Putting!$E$39</c:f>
              <c:strCache>
                <c:ptCount val="1"/>
                <c:pt idx="0">
                  <c:v>Pārklājums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Putting!$G$40:$G$46</c:f>
                <c:numCache>
                  <c:formatCode>General</c:formatCode>
                  <c:ptCount val="7"/>
                  <c:pt idx="0">
                    <c:v>1.1521912123315466E-2</c:v>
                  </c:pt>
                  <c:pt idx="1">
                    <c:v>5.3431588051118251E-3</c:v>
                  </c:pt>
                  <c:pt idx="2">
                    <c:v>6.7586206896551749E-3</c:v>
                  </c:pt>
                  <c:pt idx="3">
                    <c:v>1.0880185641326534E-16</c:v>
                  </c:pt>
                  <c:pt idx="4">
                    <c:v>1.0880185641326534E-16</c:v>
                  </c:pt>
                  <c:pt idx="5">
                    <c:v>1.0880185641326534E-16</c:v>
                  </c:pt>
                  <c:pt idx="6">
                    <c:v>1.0880185641326534E-16</c:v>
                  </c:pt>
                </c:numCache>
              </c:numRef>
            </c:plus>
            <c:minus>
              <c:numRef>
                <c:f>Putting!$G$40:$G$46</c:f>
                <c:numCache>
                  <c:formatCode>General</c:formatCode>
                  <c:ptCount val="7"/>
                  <c:pt idx="0">
                    <c:v>1.1521912123315466E-2</c:v>
                  </c:pt>
                  <c:pt idx="1">
                    <c:v>5.3431588051118251E-3</c:v>
                  </c:pt>
                  <c:pt idx="2">
                    <c:v>6.7586206896551749E-3</c:v>
                  </c:pt>
                  <c:pt idx="3">
                    <c:v>1.0880185641326534E-16</c:v>
                  </c:pt>
                  <c:pt idx="4">
                    <c:v>1.0880185641326534E-16</c:v>
                  </c:pt>
                  <c:pt idx="5">
                    <c:v>1.0880185641326534E-16</c:v>
                  </c:pt>
                  <c:pt idx="6">
                    <c:v>1.0880185641326534E-16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Putting!$C$40:$C$46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</c:numCache>
            </c:numRef>
          </c:cat>
          <c:val>
            <c:numRef>
              <c:f>Putting!$E$40:$E$46</c:f>
              <c:numCache>
                <c:formatCode>0.0%</c:formatCode>
                <c:ptCount val="7"/>
                <c:pt idx="0">
                  <c:v>0.98448275862068935</c:v>
                </c:pt>
                <c:pt idx="1">
                  <c:v>0.98706896551724088</c:v>
                </c:pt>
                <c:pt idx="2">
                  <c:v>0.98620689655172344</c:v>
                </c:pt>
                <c:pt idx="3">
                  <c:v>0.99137931034482707</c:v>
                </c:pt>
                <c:pt idx="4">
                  <c:v>0.99137931034482707</c:v>
                </c:pt>
                <c:pt idx="5">
                  <c:v>0.99137931034482707</c:v>
                </c:pt>
                <c:pt idx="6">
                  <c:v>0.99137931034482707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87-451A-A27E-A7664FD9A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7432463"/>
        <c:axId val="1197438287"/>
      </c:barChart>
      <c:catAx>
        <c:axId val="1197432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Datu kopas izmērs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1197438287"/>
        <c:crosses val="autoZero"/>
        <c:auto val="1"/>
        <c:lblAlgn val="ctr"/>
        <c:lblOffset val="100"/>
        <c:noMultiLvlLbl val="0"/>
      </c:catAx>
      <c:valAx>
        <c:axId val="1197438287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119743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642937</xdr:colOff>
      <xdr:row>33</xdr:row>
      <xdr:rowOff>42862</xdr:rowOff>
    </xdr:from>
    <xdr:to>
      <xdr:col>15</xdr:col>
      <xdr:colOff>147637</xdr:colOff>
      <xdr:row>47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1410C8-01C1-6002-E45F-AA67C2E73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109537</xdr:colOff>
      <xdr:row>37</xdr:row>
      <xdr:rowOff>23812</xdr:rowOff>
    </xdr:from>
    <xdr:to>
      <xdr:col>15</xdr:col>
      <xdr:colOff>309562</xdr:colOff>
      <xdr:row>51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962C02-B47F-A38F-CFDF-5FDA25A4F3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27">
      <a:majorFont>
        <a:latin typeface="Ubuntu Condensed"/>
        <a:ea typeface=""/>
        <a:cs typeface=""/>
      </a:majorFont>
      <a:minorFont>
        <a:latin typeface="Ubuntu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71"/>
  <sheetViews>
    <sheetView workbookViewId="0">
      <selection activeCell="H71" sqref="A1:H71"/>
    </sheetView>
  </sheetViews>
  <sheetFormatPr defaultRowHeight="15" x14ac:dyDescent="0.25"/>
  <cols>
    <col min="1" max="1" width="7" customWidth="1"/>
    <col min="2" max="2" width="15.625" customWidth="1"/>
    <col min="3" max="3" width="12.625" customWidth="1"/>
    <col min="4" max="4" width="11" customWidth="1"/>
    <col min="5" max="5" width="11.375" customWidth="1"/>
    <col min="6" max="6" width="11.5" customWidth="1"/>
    <col min="7" max="7" width="10.375" style="1" customWidth="1"/>
    <col min="8" max="8" width="10.625" style="1" customWidth="1"/>
  </cols>
  <sheetData>
    <row r="1" spans="1:8" ht="15.7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</row>
    <row r="2" spans="1:8" ht="15.75" hidden="1" x14ac:dyDescent="0.25">
      <c r="A2">
        <v>0</v>
      </c>
      <c r="B2" t="s">
        <v>8</v>
      </c>
      <c r="C2" t="s">
        <v>9</v>
      </c>
      <c r="D2">
        <v>250</v>
      </c>
      <c r="E2">
        <v>16</v>
      </c>
      <c r="F2">
        <v>6</v>
      </c>
      <c r="G2" s="1">
        <v>0.93984962406015005</v>
      </c>
      <c r="H2" s="1">
        <v>0.9765625</v>
      </c>
    </row>
    <row r="3" spans="1:8" ht="15.75" x14ac:dyDescent="0.25">
      <c r="A3">
        <v>1</v>
      </c>
      <c r="B3" t="s">
        <v>8</v>
      </c>
      <c r="C3" t="s">
        <v>10</v>
      </c>
      <c r="D3">
        <v>230</v>
      </c>
      <c r="E3">
        <v>10</v>
      </c>
      <c r="F3">
        <v>2</v>
      </c>
      <c r="G3" s="1">
        <v>0.95833333333333304</v>
      </c>
      <c r="H3" s="1">
        <v>0.99137931034482696</v>
      </c>
    </row>
    <row r="4" spans="1:8" ht="15.75" hidden="1" x14ac:dyDescent="0.25">
      <c r="A4">
        <v>2</v>
      </c>
      <c r="B4" t="s">
        <v>11</v>
      </c>
      <c r="C4" t="s">
        <v>9</v>
      </c>
      <c r="D4">
        <v>238</v>
      </c>
      <c r="E4">
        <v>14</v>
      </c>
      <c r="F4">
        <v>18</v>
      </c>
      <c r="G4" s="1">
        <v>0.94444444444444398</v>
      </c>
      <c r="H4" s="1">
        <v>0.9296875</v>
      </c>
    </row>
    <row r="5" spans="1:8" ht="15.75" x14ac:dyDescent="0.25">
      <c r="A5">
        <v>3</v>
      </c>
      <c r="B5" t="s">
        <v>11</v>
      </c>
      <c r="C5" t="s">
        <v>10</v>
      </c>
      <c r="D5">
        <v>229</v>
      </c>
      <c r="E5">
        <v>44</v>
      </c>
      <c r="F5">
        <v>3</v>
      </c>
      <c r="G5" s="1">
        <v>0.83882783882783796</v>
      </c>
      <c r="H5" s="1">
        <v>0.98706896551724099</v>
      </c>
    </row>
    <row r="6" spans="1:8" ht="15.75" hidden="1" x14ac:dyDescent="0.25">
      <c r="A6">
        <v>4</v>
      </c>
      <c r="B6" t="s">
        <v>12</v>
      </c>
      <c r="C6" t="s">
        <v>9</v>
      </c>
      <c r="D6">
        <v>254</v>
      </c>
      <c r="E6">
        <v>22</v>
      </c>
      <c r="F6">
        <v>2</v>
      </c>
      <c r="G6" s="1">
        <v>0.92028985507246297</v>
      </c>
      <c r="H6" s="1">
        <v>0.9921875</v>
      </c>
    </row>
    <row r="7" spans="1:8" ht="15.75" x14ac:dyDescent="0.25">
      <c r="A7">
        <v>5</v>
      </c>
      <c r="B7" t="s">
        <v>12</v>
      </c>
      <c r="C7" t="s">
        <v>10</v>
      </c>
      <c r="D7">
        <v>230</v>
      </c>
      <c r="E7">
        <v>20</v>
      </c>
      <c r="F7">
        <v>2</v>
      </c>
      <c r="G7" s="1">
        <v>0.92</v>
      </c>
      <c r="H7" s="1">
        <v>0.99137931034482696</v>
      </c>
    </row>
    <row r="8" spans="1:8" ht="15.75" hidden="1" x14ac:dyDescent="0.25">
      <c r="A8">
        <v>6</v>
      </c>
      <c r="B8" t="s">
        <v>13</v>
      </c>
      <c r="C8" t="s">
        <v>9</v>
      </c>
      <c r="D8">
        <v>249</v>
      </c>
      <c r="E8">
        <v>11</v>
      </c>
      <c r="F8">
        <v>7</v>
      </c>
      <c r="G8" s="1">
        <v>0.95769230769230695</v>
      </c>
      <c r="H8" s="1">
        <v>0.97265625</v>
      </c>
    </row>
    <row r="9" spans="1:8" ht="15.75" x14ac:dyDescent="0.25">
      <c r="A9">
        <v>7</v>
      </c>
      <c r="B9" t="s">
        <v>13</v>
      </c>
      <c r="C9" t="s">
        <v>10</v>
      </c>
      <c r="D9">
        <v>223</v>
      </c>
      <c r="E9">
        <v>64</v>
      </c>
      <c r="F9">
        <v>9</v>
      </c>
      <c r="G9" s="1">
        <v>0.77700348432055699</v>
      </c>
      <c r="H9" s="1">
        <v>0.96120689655172398</v>
      </c>
    </row>
    <row r="10" spans="1:8" ht="15.75" hidden="1" x14ac:dyDescent="0.25">
      <c r="A10">
        <v>8</v>
      </c>
      <c r="B10" t="s">
        <v>14</v>
      </c>
      <c r="C10" t="s">
        <v>9</v>
      </c>
      <c r="D10">
        <v>241</v>
      </c>
      <c r="E10">
        <v>7</v>
      </c>
      <c r="F10">
        <v>15</v>
      </c>
      <c r="G10" s="1">
        <v>0.97177419354838701</v>
      </c>
      <c r="H10" s="1">
        <v>0.94140625</v>
      </c>
    </row>
    <row r="11" spans="1:8" ht="15.75" x14ac:dyDescent="0.25">
      <c r="A11">
        <v>9</v>
      </c>
      <c r="B11" t="s">
        <v>14</v>
      </c>
      <c r="C11" t="s">
        <v>10</v>
      </c>
      <c r="D11">
        <v>230</v>
      </c>
      <c r="E11">
        <v>75</v>
      </c>
      <c r="F11">
        <v>2</v>
      </c>
      <c r="G11" s="1">
        <v>0.75409836065573699</v>
      </c>
      <c r="H11" s="1">
        <v>0.99137931034482696</v>
      </c>
    </row>
    <row r="12" spans="1:8" ht="15.75" hidden="1" x14ac:dyDescent="0.25">
      <c r="A12">
        <v>10</v>
      </c>
      <c r="B12" t="s">
        <v>15</v>
      </c>
      <c r="C12" t="s">
        <v>9</v>
      </c>
      <c r="D12">
        <v>245</v>
      </c>
      <c r="E12">
        <v>1</v>
      </c>
      <c r="F12">
        <v>11</v>
      </c>
      <c r="G12" s="1">
        <v>0.99593495934959297</v>
      </c>
      <c r="H12" s="1">
        <v>0.95703125</v>
      </c>
    </row>
    <row r="13" spans="1:8" ht="15.75" x14ac:dyDescent="0.25">
      <c r="A13">
        <v>11</v>
      </c>
      <c r="B13" t="s">
        <v>15</v>
      </c>
      <c r="C13" t="s">
        <v>10</v>
      </c>
      <c r="D13">
        <v>230</v>
      </c>
      <c r="E13">
        <v>5</v>
      </c>
      <c r="F13">
        <v>2</v>
      </c>
      <c r="G13" s="1">
        <v>0.97872340425531901</v>
      </c>
      <c r="H13" s="1">
        <v>0.99137931034482696</v>
      </c>
    </row>
    <row r="14" spans="1:8" ht="15.75" hidden="1" x14ac:dyDescent="0.25">
      <c r="A14">
        <v>12</v>
      </c>
      <c r="B14" t="s">
        <v>16</v>
      </c>
      <c r="C14" t="s">
        <v>9</v>
      </c>
      <c r="D14">
        <v>244</v>
      </c>
      <c r="E14">
        <v>12</v>
      </c>
      <c r="F14">
        <v>12</v>
      </c>
      <c r="G14" s="1">
        <v>0.953125</v>
      </c>
      <c r="H14" s="1">
        <v>0.953125</v>
      </c>
    </row>
    <row r="15" spans="1:8" ht="15.75" x14ac:dyDescent="0.25">
      <c r="A15">
        <v>13</v>
      </c>
      <c r="B15" t="s">
        <v>16</v>
      </c>
      <c r="C15" t="s">
        <v>10</v>
      </c>
      <c r="D15">
        <v>230</v>
      </c>
      <c r="E15">
        <v>52</v>
      </c>
      <c r="F15">
        <v>2</v>
      </c>
      <c r="G15" s="1">
        <v>0.81560283687943202</v>
      </c>
      <c r="H15" s="1">
        <v>0.99137931034482696</v>
      </c>
    </row>
    <row r="16" spans="1:8" ht="15.75" hidden="1" x14ac:dyDescent="0.25">
      <c r="A16">
        <v>14</v>
      </c>
      <c r="B16" t="s">
        <v>17</v>
      </c>
      <c r="C16" t="s">
        <v>9</v>
      </c>
      <c r="D16">
        <v>229</v>
      </c>
      <c r="E16">
        <v>9</v>
      </c>
      <c r="F16">
        <v>27</v>
      </c>
      <c r="G16" s="1">
        <v>0.96218487394957897</v>
      </c>
      <c r="H16" s="1">
        <v>0.89453125</v>
      </c>
    </row>
    <row r="17" spans="1:8" ht="15.75" x14ac:dyDescent="0.25">
      <c r="A17">
        <v>15</v>
      </c>
      <c r="B17" t="s">
        <v>17</v>
      </c>
      <c r="C17" t="s">
        <v>10</v>
      </c>
      <c r="D17">
        <v>230</v>
      </c>
      <c r="E17">
        <v>66</v>
      </c>
      <c r="F17">
        <v>2</v>
      </c>
      <c r="G17" s="1">
        <v>0.77702702702702697</v>
      </c>
      <c r="H17" s="1">
        <v>0.99137931034482696</v>
      </c>
    </row>
    <row r="18" spans="1:8" ht="15.75" hidden="1" x14ac:dyDescent="0.25">
      <c r="A18">
        <v>16</v>
      </c>
      <c r="B18" t="s">
        <v>18</v>
      </c>
      <c r="C18" t="s">
        <v>9</v>
      </c>
      <c r="D18">
        <v>246</v>
      </c>
      <c r="E18">
        <v>11</v>
      </c>
      <c r="F18">
        <v>10</v>
      </c>
      <c r="G18" s="1">
        <v>0.95719844357976602</v>
      </c>
      <c r="H18" s="1">
        <v>0.9609375</v>
      </c>
    </row>
    <row r="19" spans="1:8" ht="15.75" x14ac:dyDescent="0.25">
      <c r="A19">
        <v>17</v>
      </c>
      <c r="B19" t="s">
        <v>18</v>
      </c>
      <c r="C19" t="s">
        <v>10</v>
      </c>
      <c r="D19">
        <v>228</v>
      </c>
      <c r="E19">
        <v>2</v>
      </c>
      <c r="F19">
        <v>4</v>
      </c>
      <c r="G19" s="1">
        <v>0.99130434782608701</v>
      </c>
      <c r="H19" s="1">
        <v>0.98275862068965503</v>
      </c>
    </row>
    <row r="20" spans="1:8" ht="15.75" hidden="1" x14ac:dyDescent="0.25">
      <c r="A20">
        <v>18</v>
      </c>
      <c r="B20" t="s">
        <v>19</v>
      </c>
      <c r="C20" t="s">
        <v>9</v>
      </c>
      <c r="D20">
        <v>230</v>
      </c>
      <c r="E20">
        <v>9</v>
      </c>
      <c r="F20">
        <v>26</v>
      </c>
      <c r="G20" s="1">
        <v>0.96234309623430903</v>
      </c>
      <c r="H20" s="1">
        <v>0.8984375</v>
      </c>
    </row>
    <row r="21" spans="1:8" ht="15.75" x14ac:dyDescent="0.25">
      <c r="A21">
        <v>19</v>
      </c>
      <c r="B21" t="s">
        <v>19</v>
      </c>
      <c r="C21" t="s">
        <v>10</v>
      </c>
      <c r="D21">
        <v>227</v>
      </c>
      <c r="E21">
        <v>5</v>
      </c>
      <c r="F21">
        <v>5</v>
      </c>
      <c r="G21" s="1">
        <v>0.97844827586206895</v>
      </c>
      <c r="H21" s="1">
        <v>0.97844827586206895</v>
      </c>
    </row>
    <row r="22" spans="1:8" ht="15.75" hidden="1" x14ac:dyDescent="0.25">
      <c r="A22">
        <v>20</v>
      </c>
      <c r="B22" t="s">
        <v>20</v>
      </c>
      <c r="C22" t="s">
        <v>9</v>
      </c>
      <c r="D22">
        <v>241</v>
      </c>
      <c r="E22">
        <v>3</v>
      </c>
      <c r="F22">
        <v>15</v>
      </c>
      <c r="G22" s="1">
        <v>0.98770491803278604</v>
      </c>
      <c r="H22" s="1">
        <v>0.94140625</v>
      </c>
    </row>
    <row r="23" spans="1:8" ht="15.75" x14ac:dyDescent="0.25">
      <c r="A23">
        <v>21</v>
      </c>
      <c r="B23" t="s">
        <v>20</v>
      </c>
      <c r="C23" t="s">
        <v>10</v>
      </c>
      <c r="D23">
        <v>230</v>
      </c>
      <c r="E23">
        <v>15</v>
      </c>
      <c r="F23">
        <v>2</v>
      </c>
      <c r="G23" s="1">
        <v>0.93877551020408101</v>
      </c>
      <c r="H23" s="1">
        <v>0.99137931034482696</v>
      </c>
    </row>
    <row r="24" spans="1:8" ht="15.75" hidden="1" x14ac:dyDescent="0.25">
      <c r="A24">
        <v>22</v>
      </c>
      <c r="B24" t="s">
        <v>21</v>
      </c>
      <c r="C24" t="s">
        <v>9</v>
      </c>
      <c r="D24">
        <v>235</v>
      </c>
      <c r="E24">
        <v>1</v>
      </c>
      <c r="F24">
        <v>21</v>
      </c>
      <c r="G24" s="1">
        <v>0.99576271186440601</v>
      </c>
      <c r="H24" s="1">
        <v>0.91796875</v>
      </c>
    </row>
    <row r="25" spans="1:8" ht="15.75" x14ac:dyDescent="0.25">
      <c r="A25">
        <v>23</v>
      </c>
      <c r="B25" t="s">
        <v>21</v>
      </c>
      <c r="C25" t="s">
        <v>10</v>
      </c>
      <c r="D25">
        <v>230</v>
      </c>
      <c r="E25">
        <v>45</v>
      </c>
      <c r="F25">
        <v>2</v>
      </c>
      <c r="G25" s="1">
        <v>0.83636363636363598</v>
      </c>
      <c r="H25" s="1">
        <v>0.99137931034482696</v>
      </c>
    </row>
    <row r="26" spans="1:8" ht="15.75" hidden="1" x14ac:dyDescent="0.25">
      <c r="A26">
        <v>24</v>
      </c>
      <c r="B26" t="s">
        <v>22</v>
      </c>
      <c r="C26" t="s">
        <v>9</v>
      </c>
      <c r="D26">
        <v>236</v>
      </c>
      <c r="E26">
        <v>1</v>
      </c>
      <c r="F26">
        <v>20</v>
      </c>
      <c r="G26" s="1">
        <v>0.99578059071729896</v>
      </c>
      <c r="H26" s="1">
        <v>0.921875</v>
      </c>
    </row>
    <row r="27" spans="1:8" ht="15.75" x14ac:dyDescent="0.25">
      <c r="A27">
        <v>25</v>
      </c>
      <c r="B27" t="s">
        <v>22</v>
      </c>
      <c r="C27" t="s">
        <v>10</v>
      </c>
      <c r="D27">
        <v>228</v>
      </c>
      <c r="E27">
        <v>5</v>
      </c>
      <c r="F27">
        <v>4</v>
      </c>
      <c r="G27" s="1">
        <v>0.97854077253218796</v>
      </c>
      <c r="H27" s="1">
        <v>0.98275862068965503</v>
      </c>
    </row>
    <row r="28" spans="1:8" ht="15.75" hidden="1" x14ac:dyDescent="0.25">
      <c r="A28">
        <v>26</v>
      </c>
      <c r="B28" t="s">
        <v>23</v>
      </c>
      <c r="C28" t="s">
        <v>9</v>
      </c>
      <c r="D28">
        <v>245</v>
      </c>
      <c r="E28">
        <v>1</v>
      </c>
      <c r="F28">
        <v>11</v>
      </c>
      <c r="G28" s="1">
        <v>0.99593495934959297</v>
      </c>
      <c r="H28" s="1">
        <v>0.95703125</v>
      </c>
    </row>
    <row r="29" spans="1:8" ht="15.75" x14ac:dyDescent="0.25">
      <c r="A29">
        <v>27</v>
      </c>
      <c r="B29" t="s">
        <v>23</v>
      </c>
      <c r="C29" t="s">
        <v>10</v>
      </c>
      <c r="D29">
        <v>226</v>
      </c>
      <c r="E29">
        <v>8</v>
      </c>
      <c r="F29">
        <v>6</v>
      </c>
      <c r="G29" s="1">
        <v>0.96581196581196505</v>
      </c>
      <c r="H29" s="1">
        <v>0.97413793103448199</v>
      </c>
    </row>
    <row r="30" spans="1:8" ht="15.75" hidden="1" x14ac:dyDescent="0.25">
      <c r="A30">
        <v>28</v>
      </c>
      <c r="B30" t="s">
        <v>24</v>
      </c>
      <c r="C30" t="s">
        <v>9</v>
      </c>
      <c r="D30">
        <v>253</v>
      </c>
      <c r="E30">
        <v>8</v>
      </c>
      <c r="F30">
        <v>3</v>
      </c>
      <c r="G30" s="1">
        <v>0.96934865900383105</v>
      </c>
      <c r="H30" s="1">
        <v>0.98828125</v>
      </c>
    </row>
    <row r="31" spans="1:8" ht="15.75" x14ac:dyDescent="0.25">
      <c r="A31">
        <v>29</v>
      </c>
      <c r="B31" t="s">
        <v>24</v>
      </c>
      <c r="C31" t="s">
        <v>10</v>
      </c>
      <c r="D31">
        <v>230</v>
      </c>
      <c r="E31">
        <v>0</v>
      </c>
      <c r="F31">
        <v>2</v>
      </c>
      <c r="G31" s="1">
        <v>1</v>
      </c>
      <c r="H31" s="1">
        <v>0.99137931034482696</v>
      </c>
    </row>
    <row r="32" spans="1:8" ht="15.75" hidden="1" x14ac:dyDescent="0.25">
      <c r="A32">
        <v>30</v>
      </c>
      <c r="B32" t="s">
        <v>25</v>
      </c>
      <c r="C32" t="s">
        <v>9</v>
      </c>
      <c r="D32">
        <v>239</v>
      </c>
      <c r="E32">
        <v>1</v>
      </c>
      <c r="F32">
        <v>17</v>
      </c>
      <c r="G32" s="1">
        <v>0.99583333333333302</v>
      </c>
      <c r="H32" s="1">
        <v>0.93359375</v>
      </c>
    </row>
    <row r="33" spans="1:8" ht="15.75" x14ac:dyDescent="0.25">
      <c r="A33">
        <v>31</v>
      </c>
      <c r="B33" t="s">
        <v>25</v>
      </c>
      <c r="C33" t="s">
        <v>10</v>
      </c>
      <c r="D33">
        <v>230</v>
      </c>
      <c r="E33">
        <v>2</v>
      </c>
      <c r="F33">
        <v>2</v>
      </c>
      <c r="G33" s="1">
        <v>0.99137931034482696</v>
      </c>
      <c r="H33" s="1">
        <v>0.99137931034482696</v>
      </c>
    </row>
    <row r="34" spans="1:8" ht="15.75" hidden="1" x14ac:dyDescent="0.25">
      <c r="A34">
        <v>32</v>
      </c>
      <c r="B34" t="s">
        <v>26</v>
      </c>
      <c r="C34" t="s">
        <v>9</v>
      </c>
      <c r="D34">
        <v>255</v>
      </c>
      <c r="E34">
        <v>1</v>
      </c>
      <c r="F34">
        <v>1</v>
      </c>
      <c r="G34" s="1">
        <v>0.99609375</v>
      </c>
      <c r="H34" s="1">
        <v>0.99609375</v>
      </c>
    </row>
    <row r="35" spans="1:8" ht="15.75" x14ac:dyDescent="0.25">
      <c r="A35">
        <v>33</v>
      </c>
      <c r="B35" t="s">
        <v>26</v>
      </c>
      <c r="C35" t="s">
        <v>10</v>
      </c>
      <c r="D35">
        <v>230</v>
      </c>
      <c r="E35">
        <v>6</v>
      </c>
      <c r="F35">
        <v>2</v>
      </c>
      <c r="G35" s="1">
        <v>0.97457627118643997</v>
      </c>
      <c r="H35" s="1">
        <v>0.99137931034482696</v>
      </c>
    </row>
    <row r="36" spans="1:8" ht="15.75" hidden="1" x14ac:dyDescent="0.25">
      <c r="A36">
        <v>34</v>
      </c>
      <c r="B36" t="s">
        <v>27</v>
      </c>
      <c r="C36" t="s">
        <v>9</v>
      </c>
      <c r="D36">
        <v>252</v>
      </c>
      <c r="E36">
        <v>1</v>
      </c>
      <c r="F36">
        <v>4</v>
      </c>
      <c r="G36" s="1">
        <v>0.99604743083003899</v>
      </c>
      <c r="H36" s="1">
        <v>0.984375</v>
      </c>
    </row>
    <row r="37" spans="1:8" ht="15.75" x14ac:dyDescent="0.25">
      <c r="A37">
        <v>35</v>
      </c>
      <c r="B37" t="s">
        <v>27</v>
      </c>
      <c r="C37" t="s">
        <v>10</v>
      </c>
      <c r="D37">
        <v>230</v>
      </c>
      <c r="E37">
        <v>4</v>
      </c>
      <c r="F37">
        <v>2</v>
      </c>
      <c r="G37" s="1">
        <v>0.98290598290598197</v>
      </c>
      <c r="H37" s="1">
        <v>0.99137931034482696</v>
      </c>
    </row>
    <row r="38" spans="1:8" ht="15.75" hidden="1" x14ac:dyDescent="0.25">
      <c r="A38">
        <v>36</v>
      </c>
      <c r="B38" t="s">
        <v>28</v>
      </c>
      <c r="C38" t="s">
        <v>9</v>
      </c>
      <c r="D38">
        <v>246</v>
      </c>
      <c r="E38">
        <v>2</v>
      </c>
      <c r="F38">
        <v>10</v>
      </c>
      <c r="G38" s="1">
        <v>0.99193548387096697</v>
      </c>
      <c r="H38" s="1">
        <v>0.9609375</v>
      </c>
    </row>
    <row r="39" spans="1:8" ht="15.75" x14ac:dyDescent="0.25">
      <c r="A39">
        <v>37</v>
      </c>
      <c r="B39" t="s">
        <v>28</v>
      </c>
      <c r="C39" t="s">
        <v>10</v>
      </c>
      <c r="D39">
        <v>230</v>
      </c>
      <c r="E39">
        <v>0</v>
      </c>
      <c r="F39">
        <v>2</v>
      </c>
      <c r="G39" s="1">
        <v>1</v>
      </c>
      <c r="H39" s="1">
        <v>0.99137931034482696</v>
      </c>
    </row>
    <row r="40" spans="1:8" ht="15.75" hidden="1" x14ac:dyDescent="0.25">
      <c r="A40">
        <v>38</v>
      </c>
      <c r="B40" t="s">
        <v>29</v>
      </c>
      <c r="C40" t="s">
        <v>9</v>
      </c>
      <c r="D40">
        <v>250</v>
      </c>
      <c r="E40">
        <v>1</v>
      </c>
      <c r="F40">
        <v>6</v>
      </c>
      <c r="G40" s="1">
        <v>0.99601593625497997</v>
      </c>
      <c r="H40" s="1">
        <v>0.9765625</v>
      </c>
    </row>
    <row r="41" spans="1:8" ht="15.75" x14ac:dyDescent="0.25">
      <c r="A41">
        <v>39</v>
      </c>
      <c r="B41" t="s">
        <v>29</v>
      </c>
      <c r="C41" t="s">
        <v>10</v>
      </c>
      <c r="D41">
        <v>230</v>
      </c>
      <c r="E41">
        <v>0</v>
      </c>
      <c r="F41">
        <v>2</v>
      </c>
      <c r="G41" s="1">
        <v>1</v>
      </c>
      <c r="H41" s="1">
        <v>0.99137931034482696</v>
      </c>
    </row>
    <row r="42" spans="1:8" ht="15.75" hidden="1" x14ac:dyDescent="0.25">
      <c r="A42">
        <v>40</v>
      </c>
      <c r="B42" t="s">
        <v>30</v>
      </c>
      <c r="C42" t="s">
        <v>9</v>
      </c>
      <c r="D42">
        <v>248</v>
      </c>
      <c r="E42">
        <v>1</v>
      </c>
      <c r="F42">
        <v>8</v>
      </c>
      <c r="G42" s="1">
        <v>0.99598393574297095</v>
      </c>
      <c r="H42" s="1">
        <v>0.96875</v>
      </c>
    </row>
    <row r="43" spans="1:8" ht="15.75" x14ac:dyDescent="0.25">
      <c r="A43">
        <v>41</v>
      </c>
      <c r="B43" t="s">
        <v>30</v>
      </c>
      <c r="C43" t="s">
        <v>10</v>
      </c>
      <c r="D43">
        <v>230</v>
      </c>
      <c r="E43">
        <v>5</v>
      </c>
      <c r="F43">
        <v>2</v>
      </c>
      <c r="G43" s="1">
        <v>0.97872340425531901</v>
      </c>
      <c r="H43" s="1">
        <v>0.99137931034482696</v>
      </c>
    </row>
    <row r="44" spans="1:8" ht="15.75" hidden="1" x14ac:dyDescent="0.25">
      <c r="A44">
        <v>42</v>
      </c>
      <c r="B44" t="s">
        <v>31</v>
      </c>
      <c r="C44" t="s">
        <v>9</v>
      </c>
      <c r="D44">
        <v>254</v>
      </c>
      <c r="E44">
        <v>1</v>
      </c>
      <c r="F44">
        <v>2</v>
      </c>
      <c r="G44" s="1">
        <v>0.99607843137254903</v>
      </c>
      <c r="H44" s="1">
        <v>0.9921875</v>
      </c>
    </row>
    <row r="45" spans="1:8" ht="15.75" x14ac:dyDescent="0.25">
      <c r="A45">
        <v>43</v>
      </c>
      <c r="B45" t="s">
        <v>31</v>
      </c>
      <c r="C45" t="s">
        <v>10</v>
      </c>
      <c r="D45">
        <v>230</v>
      </c>
      <c r="E45">
        <v>2</v>
      </c>
      <c r="F45">
        <v>2</v>
      </c>
      <c r="G45" s="1">
        <v>0.99137931034482696</v>
      </c>
      <c r="H45" s="1">
        <v>0.99137931034482696</v>
      </c>
    </row>
    <row r="46" spans="1:8" ht="15.75" hidden="1" x14ac:dyDescent="0.25">
      <c r="A46">
        <v>44</v>
      </c>
      <c r="B46" t="s">
        <v>32</v>
      </c>
      <c r="C46" t="s">
        <v>9</v>
      </c>
      <c r="D46">
        <v>244</v>
      </c>
      <c r="E46">
        <v>1</v>
      </c>
      <c r="F46">
        <v>12</v>
      </c>
      <c r="G46" s="1">
        <v>0.99591836734693795</v>
      </c>
      <c r="H46" s="1">
        <v>0.953125</v>
      </c>
    </row>
    <row r="47" spans="1:8" ht="15.75" x14ac:dyDescent="0.25">
      <c r="A47">
        <v>45</v>
      </c>
      <c r="B47" t="s">
        <v>32</v>
      </c>
      <c r="C47" t="s">
        <v>10</v>
      </c>
      <c r="D47">
        <v>230</v>
      </c>
      <c r="E47">
        <v>1</v>
      </c>
      <c r="F47">
        <v>2</v>
      </c>
      <c r="G47" s="1">
        <v>0.99567099567099504</v>
      </c>
      <c r="H47" s="1">
        <v>0.99137931034482696</v>
      </c>
    </row>
    <row r="48" spans="1:8" ht="15.75" hidden="1" x14ac:dyDescent="0.25">
      <c r="A48">
        <v>46</v>
      </c>
      <c r="B48" t="s">
        <v>33</v>
      </c>
      <c r="C48" t="s">
        <v>9</v>
      </c>
      <c r="D48">
        <v>251</v>
      </c>
      <c r="E48">
        <v>1</v>
      </c>
      <c r="F48">
        <v>5</v>
      </c>
      <c r="G48" s="1">
        <v>0.99603174603174605</v>
      </c>
      <c r="H48" s="1">
        <v>0.98046875</v>
      </c>
    </row>
    <row r="49" spans="1:8" ht="15.75" x14ac:dyDescent="0.25">
      <c r="A49">
        <v>47</v>
      </c>
      <c r="B49" t="s">
        <v>33</v>
      </c>
      <c r="C49" t="s">
        <v>10</v>
      </c>
      <c r="D49">
        <v>230</v>
      </c>
      <c r="E49">
        <v>4</v>
      </c>
      <c r="F49">
        <v>2</v>
      </c>
      <c r="G49" s="1">
        <v>0.98290598290598197</v>
      </c>
      <c r="H49" s="1">
        <v>0.99137931034482696</v>
      </c>
    </row>
    <row r="50" spans="1:8" ht="15.75" hidden="1" x14ac:dyDescent="0.25">
      <c r="A50">
        <v>48</v>
      </c>
      <c r="B50" t="s">
        <v>34</v>
      </c>
      <c r="C50" t="s">
        <v>9</v>
      </c>
      <c r="D50">
        <v>252</v>
      </c>
      <c r="E50">
        <v>1</v>
      </c>
      <c r="F50">
        <v>4</v>
      </c>
      <c r="G50" s="1">
        <v>0.99604743083003899</v>
      </c>
      <c r="H50" s="1">
        <v>0.984375</v>
      </c>
    </row>
    <row r="51" spans="1:8" ht="15.75" x14ac:dyDescent="0.25">
      <c r="A51">
        <v>49</v>
      </c>
      <c r="B51" t="s">
        <v>34</v>
      </c>
      <c r="C51" t="s">
        <v>10</v>
      </c>
      <c r="D51">
        <v>230</v>
      </c>
      <c r="E51">
        <v>0</v>
      </c>
      <c r="F51">
        <v>2</v>
      </c>
      <c r="G51" s="1">
        <v>1</v>
      </c>
      <c r="H51" s="1">
        <v>0.99137931034482696</v>
      </c>
    </row>
    <row r="52" spans="1:8" ht="15.75" hidden="1" x14ac:dyDescent="0.25">
      <c r="A52">
        <v>50</v>
      </c>
      <c r="B52" t="s">
        <v>35</v>
      </c>
      <c r="C52" t="s">
        <v>9</v>
      </c>
      <c r="D52">
        <v>255</v>
      </c>
      <c r="E52">
        <v>1</v>
      </c>
      <c r="F52">
        <v>1</v>
      </c>
      <c r="G52" s="1">
        <v>0.99609375</v>
      </c>
      <c r="H52" s="1">
        <v>0.99609375</v>
      </c>
    </row>
    <row r="53" spans="1:8" ht="15.75" x14ac:dyDescent="0.25">
      <c r="A53">
        <v>51</v>
      </c>
      <c r="B53" t="s">
        <v>35</v>
      </c>
      <c r="C53" t="s">
        <v>10</v>
      </c>
      <c r="D53">
        <v>230</v>
      </c>
      <c r="E53">
        <v>3</v>
      </c>
      <c r="F53">
        <v>2</v>
      </c>
      <c r="G53" s="1">
        <v>0.98712446351931304</v>
      </c>
      <c r="H53" s="1">
        <v>0.99137931034482696</v>
      </c>
    </row>
    <row r="54" spans="1:8" ht="15.75" hidden="1" x14ac:dyDescent="0.25">
      <c r="A54">
        <v>52</v>
      </c>
      <c r="B54" t="s">
        <v>36</v>
      </c>
      <c r="C54" t="s">
        <v>9</v>
      </c>
      <c r="D54">
        <v>254</v>
      </c>
      <c r="E54">
        <v>1</v>
      </c>
      <c r="F54">
        <v>2</v>
      </c>
      <c r="G54" s="1">
        <v>0.99607843137254903</v>
      </c>
      <c r="H54" s="1">
        <v>0.9921875</v>
      </c>
    </row>
    <row r="55" spans="1:8" ht="15.75" x14ac:dyDescent="0.25">
      <c r="A55">
        <v>53</v>
      </c>
      <c r="B55" t="s">
        <v>36</v>
      </c>
      <c r="C55" t="s">
        <v>10</v>
      </c>
      <c r="D55">
        <v>230</v>
      </c>
      <c r="E55">
        <v>0</v>
      </c>
      <c r="F55">
        <v>2</v>
      </c>
      <c r="G55" s="1">
        <v>1</v>
      </c>
      <c r="H55" s="1">
        <v>0.99137931034482696</v>
      </c>
    </row>
    <row r="56" spans="1:8" ht="15.75" hidden="1" x14ac:dyDescent="0.25">
      <c r="A56">
        <v>54</v>
      </c>
      <c r="B56" t="s">
        <v>37</v>
      </c>
      <c r="C56" t="s">
        <v>9</v>
      </c>
      <c r="D56">
        <v>247</v>
      </c>
      <c r="E56">
        <v>1</v>
      </c>
      <c r="F56">
        <v>9</v>
      </c>
      <c r="G56" s="1">
        <v>0.99596774193548299</v>
      </c>
      <c r="H56" s="1">
        <v>0.96484375</v>
      </c>
    </row>
    <row r="57" spans="1:8" ht="15.75" x14ac:dyDescent="0.25">
      <c r="A57">
        <v>55</v>
      </c>
      <c r="B57" t="s">
        <v>37</v>
      </c>
      <c r="C57" t="s">
        <v>10</v>
      </c>
      <c r="D57">
        <v>230</v>
      </c>
      <c r="E57">
        <v>1</v>
      </c>
      <c r="F57">
        <v>2</v>
      </c>
      <c r="G57" s="1">
        <v>0.99567099567099504</v>
      </c>
      <c r="H57" s="1">
        <v>0.99137931034482696</v>
      </c>
    </row>
    <row r="58" spans="1:8" ht="15.75" hidden="1" x14ac:dyDescent="0.25">
      <c r="A58">
        <v>56</v>
      </c>
      <c r="B58" t="s">
        <v>38</v>
      </c>
      <c r="C58" t="s">
        <v>9</v>
      </c>
      <c r="D58">
        <v>255</v>
      </c>
      <c r="E58">
        <v>2</v>
      </c>
      <c r="F58">
        <v>1</v>
      </c>
      <c r="G58" s="1">
        <v>0.99221789883268396</v>
      </c>
      <c r="H58" s="1">
        <v>0.99609375</v>
      </c>
    </row>
    <row r="59" spans="1:8" ht="15.75" x14ac:dyDescent="0.25">
      <c r="A59">
        <v>57</v>
      </c>
      <c r="B59" t="s">
        <v>38</v>
      </c>
      <c r="C59" t="s">
        <v>10</v>
      </c>
      <c r="D59">
        <v>230</v>
      </c>
      <c r="E59">
        <v>4</v>
      </c>
      <c r="F59">
        <v>2</v>
      </c>
      <c r="G59" s="1">
        <v>0.98290598290598197</v>
      </c>
      <c r="H59" s="1">
        <v>0.99137931034482696</v>
      </c>
    </row>
    <row r="60" spans="1:8" ht="15.75" hidden="1" x14ac:dyDescent="0.25">
      <c r="A60">
        <v>58</v>
      </c>
      <c r="B60" t="s">
        <v>39</v>
      </c>
      <c r="C60" t="s">
        <v>9</v>
      </c>
      <c r="D60">
        <v>249</v>
      </c>
      <c r="E60">
        <v>1</v>
      </c>
      <c r="F60">
        <v>7</v>
      </c>
      <c r="G60" s="1">
        <v>0.996</v>
      </c>
      <c r="H60" s="1">
        <v>0.97265625</v>
      </c>
    </row>
    <row r="61" spans="1:8" ht="15.75" x14ac:dyDescent="0.25">
      <c r="A61">
        <v>59</v>
      </c>
      <c r="B61" t="s">
        <v>39</v>
      </c>
      <c r="C61" t="s">
        <v>10</v>
      </c>
      <c r="D61">
        <v>230</v>
      </c>
      <c r="E61">
        <v>0</v>
      </c>
      <c r="F61">
        <v>2</v>
      </c>
      <c r="G61" s="1">
        <v>1</v>
      </c>
      <c r="H61" s="1">
        <v>0.99137931034482696</v>
      </c>
    </row>
    <row r="62" spans="1:8" ht="15.75" hidden="1" x14ac:dyDescent="0.25">
      <c r="A62">
        <v>60</v>
      </c>
      <c r="B62" t="s">
        <v>40</v>
      </c>
      <c r="C62" t="s">
        <v>9</v>
      </c>
      <c r="D62">
        <v>254</v>
      </c>
      <c r="E62">
        <v>1</v>
      </c>
      <c r="F62">
        <v>2</v>
      </c>
      <c r="G62" s="1">
        <v>0.99607843137254903</v>
      </c>
      <c r="H62" s="1">
        <v>0.9921875</v>
      </c>
    </row>
    <row r="63" spans="1:8" ht="15.75" x14ac:dyDescent="0.25">
      <c r="A63">
        <v>61</v>
      </c>
      <c r="B63" t="s">
        <v>40</v>
      </c>
      <c r="C63" t="s">
        <v>10</v>
      </c>
      <c r="D63">
        <v>230</v>
      </c>
      <c r="E63">
        <v>0</v>
      </c>
      <c r="F63">
        <v>2</v>
      </c>
      <c r="G63" s="1">
        <v>1</v>
      </c>
      <c r="H63" s="1">
        <v>0.99137931034482696</v>
      </c>
    </row>
    <row r="64" spans="1:8" ht="15.75" hidden="1" x14ac:dyDescent="0.25">
      <c r="A64">
        <v>62</v>
      </c>
      <c r="B64" t="s">
        <v>41</v>
      </c>
      <c r="C64" t="s">
        <v>9</v>
      </c>
      <c r="D64">
        <v>254</v>
      </c>
      <c r="E64">
        <v>1</v>
      </c>
      <c r="F64">
        <v>2</v>
      </c>
      <c r="G64" s="1">
        <v>0.99607843137254903</v>
      </c>
      <c r="H64" s="1">
        <v>0.9921875</v>
      </c>
    </row>
    <row r="65" spans="1:8" ht="15.75" x14ac:dyDescent="0.25">
      <c r="A65">
        <v>63</v>
      </c>
      <c r="B65" t="s">
        <v>41</v>
      </c>
      <c r="C65" t="s">
        <v>10</v>
      </c>
      <c r="D65">
        <v>230</v>
      </c>
      <c r="E65">
        <v>0</v>
      </c>
      <c r="F65">
        <v>2</v>
      </c>
      <c r="G65" s="1">
        <v>1</v>
      </c>
      <c r="H65" s="1">
        <v>0.99137931034482696</v>
      </c>
    </row>
    <row r="66" spans="1:8" ht="15.75" hidden="1" x14ac:dyDescent="0.25">
      <c r="A66">
        <v>64</v>
      </c>
      <c r="B66" t="s">
        <v>42</v>
      </c>
      <c r="C66" t="s">
        <v>9</v>
      </c>
      <c r="D66">
        <v>254</v>
      </c>
      <c r="E66">
        <v>1</v>
      </c>
      <c r="F66">
        <v>2</v>
      </c>
      <c r="G66" s="1">
        <v>0.99607843137254903</v>
      </c>
      <c r="H66" s="1">
        <v>0.9921875</v>
      </c>
    </row>
    <row r="67" spans="1:8" ht="15.75" x14ac:dyDescent="0.25">
      <c r="A67">
        <v>65</v>
      </c>
      <c r="B67" t="s">
        <v>42</v>
      </c>
      <c r="C67" t="s">
        <v>10</v>
      </c>
      <c r="D67">
        <v>230</v>
      </c>
      <c r="E67">
        <v>0</v>
      </c>
      <c r="F67">
        <v>2</v>
      </c>
      <c r="G67" s="1">
        <v>1</v>
      </c>
      <c r="H67" s="1">
        <v>0.99137931034482696</v>
      </c>
    </row>
    <row r="68" spans="1:8" ht="15.75" hidden="1" x14ac:dyDescent="0.25">
      <c r="A68">
        <v>66</v>
      </c>
      <c r="B68" t="s">
        <v>43</v>
      </c>
      <c r="C68" t="s">
        <v>9</v>
      </c>
      <c r="D68">
        <v>254</v>
      </c>
      <c r="E68">
        <v>1</v>
      </c>
      <c r="F68">
        <v>2</v>
      </c>
      <c r="G68" s="1">
        <v>0.99607843137254903</v>
      </c>
      <c r="H68" s="1">
        <v>0.9921875</v>
      </c>
    </row>
    <row r="69" spans="1:8" ht="15.75" x14ac:dyDescent="0.25">
      <c r="A69">
        <v>67</v>
      </c>
      <c r="B69" t="s">
        <v>43</v>
      </c>
      <c r="C69" t="s">
        <v>10</v>
      </c>
      <c r="D69">
        <v>230</v>
      </c>
      <c r="E69">
        <v>0</v>
      </c>
      <c r="F69">
        <v>2</v>
      </c>
      <c r="G69" s="1">
        <v>1</v>
      </c>
      <c r="H69" s="1">
        <v>0.99137931034482696</v>
      </c>
    </row>
    <row r="70" spans="1:8" ht="15.75" hidden="1" x14ac:dyDescent="0.25">
      <c r="A70">
        <v>68</v>
      </c>
      <c r="B70" t="s">
        <v>44</v>
      </c>
      <c r="C70" t="s">
        <v>9</v>
      </c>
      <c r="D70">
        <v>254</v>
      </c>
      <c r="E70">
        <v>1</v>
      </c>
      <c r="F70">
        <v>2</v>
      </c>
      <c r="G70" s="1">
        <v>0.99607843137254903</v>
      </c>
      <c r="H70" s="1">
        <v>0.9921875</v>
      </c>
    </row>
    <row r="71" spans="1:8" ht="15.75" x14ac:dyDescent="0.25">
      <c r="A71">
        <v>69</v>
      </c>
      <c r="B71" t="s">
        <v>44</v>
      </c>
      <c r="C71" t="s">
        <v>10</v>
      </c>
      <c r="D71">
        <v>230</v>
      </c>
      <c r="E71">
        <v>0</v>
      </c>
      <c r="F71">
        <v>2</v>
      </c>
      <c r="G71" s="1">
        <v>1</v>
      </c>
      <c r="H71" s="1">
        <v>0.99137931034482696</v>
      </c>
    </row>
  </sheetData>
  <autoFilter ref="A1:H71" xr:uid="{00000000-0009-0000-0000-000000000000}">
    <filterColumn colId="2">
      <filters>
        <filter val="put_right_off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5"/>
  <sheetViews>
    <sheetView workbookViewId="0">
      <selection activeCell="V37" sqref="V37"/>
    </sheetView>
  </sheetViews>
  <sheetFormatPr defaultRowHeight="15.75" x14ac:dyDescent="0.25"/>
  <cols>
    <col min="2" max="3" width="13.875" customWidth="1"/>
    <col min="4" max="4" width="11.75" customWidth="1"/>
    <col min="5" max="5" width="11" customWidth="1"/>
    <col min="6" max="6" width="11.375" customWidth="1"/>
    <col min="7" max="7" width="11.5" customWidth="1"/>
    <col min="8" max="8" width="10.375" customWidth="1"/>
    <col min="9" max="9" width="10.625" customWidth="1"/>
  </cols>
  <sheetData>
    <row r="1" spans="1:23" x14ac:dyDescent="0.25">
      <c r="A1" t="s">
        <v>0</v>
      </c>
      <c r="B1" t="s">
        <v>1</v>
      </c>
      <c r="C1" t="s">
        <v>45</v>
      </c>
      <c r="D1" t="s">
        <v>2</v>
      </c>
      <c r="E1" t="s">
        <v>3</v>
      </c>
      <c r="F1" t="s">
        <v>4</v>
      </c>
      <c r="G1" t="s">
        <v>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53</v>
      </c>
      <c r="P1" s="1" t="s">
        <v>54</v>
      </c>
      <c r="Q1" s="1" t="s">
        <v>55</v>
      </c>
      <c r="R1" s="1" t="s">
        <v>56</v>
      </c>
      <c r="S1" s="1" t="s">
        <v>57</v>
      </c>
      <c r="T1" s="1" t="s">
        <v>58</v>
      </c>
      <c r="U1" s="1" t="s">
        <v>59</v>
      </c>
      <c r="V1" s="1" t="s">
        <v>60</v>
      </c>
      <c r="W1" s="1" t="s">
        <v>61</v>
      </c>
    </row>
    <row r="2" spans="1:23" x14ac:dyDescent="0.25">
      <c r="A2">
        <v>0</v>
      </c>
      <c r="B2" t="s">
        <v>8</v>
      </c>
      <c r="C2">
        <v>5</v>
      </c>
      <c r="D2" t="s">
        <v>9</v>
      </c>
      <c r="E2">
        <v>250</v>
      </c>
      <c r="F2">
        <v>16</v>
      </c>
      <c r="G2">
        <v>6</v>
      </c>
      <c r="H2" s="1">
        <v>0.93984962406015005</v>
      </c>
      <c r="I2" s="1">
        <v>0.94444444444444398</v>
      </c>
      <c r="J2" s="1">
        <v>0.92028985507246297</v>
      </c>
      <c r="K2" s="1">
        <v>0.95769230769230695</v>
      </c>
      <c r="L2" s="1">
        <v>0.97177419354838701</v>
      </c>
      <c r="M2" s="2">
        <f>AVERAGE(H2:L2)</f>
        <v>0.94681008496355012</v>
      </c>
      <c r="N2" s="2">
        <f>STDEV(H2:L2)</f>
        <v>1.9358437136577613E-2</v>
      </c>
      <c r="O2" s="2"/>
      <c r="P2" s="1">
        <v>0.9765625</v>
      </c>
      <c r="Q2" s="1">
        <v>0.9296875</v>
      </c>
      <c r="R2" s="1">
        <v>0.9921875</v>
      </c>
      <c r="S2" s="1">
        <v>0.97265625</v>
      </c>
      <c r="T2" s="1">
        <v>0.94140625</v>
      </c>
      <c r="U2" s="2">
        <f>AVERAGE(P2:T2)</f>
        <v>0.96250000000000002</v>
      </c>
      <c r="V2" s="2">
        <f>STDEV(P2:T2)</f>
        <v>2.5999314519208963E-2</v>
      </c>
      <c r="W2" s="2">
        <f>1.96*(V2/SQRT(5))</f>
        <v>2.2789403976272611E-2</v>
      </c>
    </row>
    <row r="3" spans="1:23" x14ac:dyDescent="0.25">
      <c r="A3">
        <v>2</v>
      </c>
      <c r="B3" t="s">
        <v>11</v>
      </c>
      <c r="C3">
        <v>5</v>
      </c>
      <c r="D3" t="s">
        <v>9</v>
      </c>
      <c r="E3">
        <v>238</v>
      </c>
      <c r="F3">
        <v>14</v>
      </c>
      <c r="G3">
        <v>18</v>
      </c>
    </row>
    <row r="4" spans="1:23" x14ac:dyDescent="0.25">
      <c r="A4">
        <v>4</v>
      </c>
      <c r="B4" t="s">
        <v>12</v>
      </c>
      <c r="C4">
        <v>5</v>
      </c>
      <c r="D4" t="s">
        <v>9</v>
      </c>
      <c r="E4">
        <v>254</v>
      </c>
      <c r="F4">
        <v>22</v>
      </c>
      <c r="G4">
        <v>2</v>
      </c>
    </row>
    <row r="5" spans="1:23" x14ac:dyDescent="0.25">
      <c r="A5">
        <v>6</v>
      </c>
      <c r="B5" t="s">
        <v>13</v>
      </c>
      <c r="C5">
        <v>5</v>
      </c>
      <c r="D5" t="s">
        <v>9</v>
      </c>
      <c r="E5">
        <v>249</v>
      </c>
      <c r="F5">
        <v>11</v>
      </c>
      <c r="G5">
        <v>7</v>
      </c>
    </row>
    <row r="6" spans="1:23" x14ac:dyDescent="0.25">
      <c r="A6">
        <v>8</v>
      </c>
      <c r="B6" t="s">
        <v>14</v>
      </c>
      <c r="C6">
        <v>5</v>
      </c>
      <c r="D6" t="s">
        <v>9</v>
      </c>
      <c r="E6">
        <v>241</v>
      </c>
      <c r="F6">
        <v>7</v>
      </c>
      <c r="G6">
        <v>15</v>
      </c>
    </row>
    <row r="7" spans="1:23" x14ac:dyDescent="0.25">
      <c r="A7">
        <v>10</v>
      </c>
      <c r="B7" t="s">
        <v>15</v>
      </c>
      <c r="C7">
        <v>10</v>
      </c>
      <c r="D7" t="s">
        <v>9</v>
      </c>
      <c r="E7">
        <v>245</v>
      </c>
      <c r="F7">
        <v>1</v>
      </c>
      <c r="G7">
        <v>11</v>
      </c>
      <c r="H7" s="1">
        <v>0.99593495934959297</v>
      </c>
      <c r="I7" s="1">
        <v>0.953125</v>
      </c>
      <c r="J7" s="1">
        <v>0.96218487394957897</v>
      </c>
      <c r="K7" s="1">
        <v>0.95719844357976602</v>
      </c>
      <c r="L7" s="1">
        <v>0.96234309623430903</v>
      </c>
      <c r="M7" s="2">
        <f>AVERAGE(H7:L7)</f>
        <v>0.96615727462264933</v>
      </c>
      <c r="N7" s="2">
        <f>STDEV(H7:L7)</f>
        <v>1.7081710007181835E-2</v>
      </c>
      <c r="O7" s="2">
        <f>1.96*(N7/SQRT(5))</f>
        <v>1.4972778981214825E-2</v>
      </c>
      <c r="P7" s="1">
        <v>0.95703125</v>
      </c>
      <c r="Q7" s="1">
        <v>0.953125</v>
      </c>
      <c r="R7" s="1">
        <v>0.89453125</v>
      </c>
      <c r="S7" s="1">
        <v>0.9609375</v>
      </c>
      <c r="T7" s="1">
        <v>0.8984375</v>
      </c>
      <c r="U7" s="2">
        <f>AVERAGE(P7:T7)</f>
        <v>0.93281250000000004</v>
      </c>
      <c r="V7" s="2">
        <f>STDEV(P7:T7)</f>
        <v>3.3306365230144068E-2</v>
      </c>
      <c r="W7" s="2">
        <f>1.96*(V7/SQRT(5))</f>
        <v>2.9194316321310726E-2</v>
      </c>
    </row>
    <row r="8" spans="1:23" x14ac:dyDescent="0.25">
      <c r="A8">
        <v>12</v>
      </c>
      <c r="B8" t="s">
        <v>16</v>
      </c>
      <c r="C8">
        <v>10</v>
      </c>
      <c r="D8" t="s">
        <v>9</v>
      </c>
      <c r="E8">
        <v>244</v>
      </c>
      <c r="F8">
        <v>12</v>
      </c>
      <c r="G8">
        <v>12</v>
      </c>
    </row>
    <row r="9" spans="1:23" x14ac:dyDescent="0.25">
      <c r="A9">
        <v>14</v>
      </c>
      <c r="B9" t="s">
        <v>17</v>
      </c>
      <c r="C9">
        <v>10</v>
      </c>
      <c r="D9" t="s">
        <v>9</v>
      </c>
      <c r="E9">
        <v>229</v>
      </c>
      <c r="F9">
        <v>9</v>
      </c>
      <c r="G9">
        <v>27</v>
      </c>
    </row>
    <row r="10" spans="1:23" x14ac:dyDescent="0.25">
      <c r="A10">
        <v>16</v>
      </c>
      <c r="B10" t="s">
        <v>18</v>
      </c>
      <c r="C10">
        <v>10</v>
      </c>
      <c r="D10" t="s">
        <v>9</v>
      </c>
      <c r="E10">
        <v>246</v>
      </c>
      <c r="F10">
        <v>11</v>
      </c>
      <c r="G10">
        <v>10</v>
      </c>
    </row>
    <row r="11" spans="1:23" x14ac:dyDescent="0.25">
      <c r="A11">
        <v>18</v>
      </c>
      <c r="B11" t="s">
        <v>19</v>
      </c>
      <c r="C11">
        <v>10</v>
      </c>
      <c r="D11" t="s">
        <v>9</v>
      </c>
      <c r="E11">
        <v>230</v>
      </c>
      <c r="F11">
        <v>9</v>
      </c>
      <c r="G11">
        <v>26</v>
      </c>
    </row>
    <row r="12" spans="1:23" x14ac:dyDescent="0.25">
      <c r="A12">
        <v>20</v>
      </c>
      <c r="B12" t="s">
        <v>20</v>
      </c>
      <c r="C12">
        <v>20</v>
      </c>
      <c r="D12" t="s">
        <v>9</v>
      </c>
      <c r="E12">
        <v>241</v>
      </c>
      <c r="F12">
        <v>3</v>
      </c>
      <c r="G12">
        <v>15</v>
      </c>
      <c r="H12" s="1">
        <v>0.98770491803278604</v>
      </c>
      <c r="I12" s="1">
        <v>0.99576271186440601</v>
      </c>
      <c r="J12" s="1">
        <v>0.99578059071729896</v>
      </c>
      <c r="K12" s="1">
        <v>0.99593495934959297</v>
      </c>
      <c r="L12" s="1">
        <v>0.96934865900383105</v>
      </c>
      <c r="M12" s="2">
        <f>AVERAGE(H12:L12)</f>
        <v>0.98890636779358299</v>
      </c>
      <c r="N12" s="2">
        <f>STDEV(H12:L12)</f>
        <v>1.1484913459797233E-2</v>
      </c>
      <c r="O12" s="2">
        <f>1.96*(N12/SQRT(5))</f>
        <v>1.0066970507029092E-2</v>
      </c>
      <c r="P12" s="1">
        <v>0.94140625</v>
      </c>
      <c r="Q12" s="1">
        <v>0.91796875</v>
      </c>
      <c r="R12" s="1">
        <v>0.921875</v>
      </c>
      <c r="S12" s="1">
        <v>0.95703125</v>
      </c>
      <c r="T12" s="1">
        <v>0.98828125</v>
      </c>
      <c r="U12" s="2">
        <f>AVERAGE(P12:T12)</f>
        <v>0.9453125</v>
      </c>
      <c r="V12" s="2">
        <f>STDEV(P12:T12)</f>
        <v>2.8704957923240369E-2</v>
      </c>
      <c r="W12" s="2">
        <f>1.96*(V12/SQRT(5))</f>
        <v>2.5161004985393566E-2</v>
      </c>
    </row>
    <row r="13" spans="1:23" x14ac:dyDescent="0.25">
      <c r="A13">
        <v>22</v>
      </c>
      <c r="B13" t="s">
        <v>21</v>
      </c>
      <c r="C13">
        <v>20</v>
      </c>
      <c r="D13" t="s">
        <v>9</v>
      </c>
      <c r="E13">
        <v>235</v>
      </c>
      <c r="F13">
        <v>1</v>
      </c>
      <c r="G13">
        <v>21</v>
      </c>
    </row>
    <row r="14" spans="1:23" x14ac:dyDescent="0.25">
      <c r="A14">
        <v>24</v>
      </c>
      <c r="B14" t="s">
        <v>22</v>
      </c>
      <c r="C14">
        <v>20</v>
      </c>
      <c r="D14" t="s">
        <v>9</v>
      </c>
      <c r="E14">
        <v>236</v>
      </c>
      <c r="F14">
        <v>1</v>
      </c>
      <c r="G14">
        <v>20</v>
      </c>
    </row>
    <row r="15" spans="1:23" x14ac:dyDescent="0.25">
      <c r="A15">
        <v>26</v>
      </c>
      <c r="B15" t="s">
        <v>23</v>
      </c>
      <c r="C15">
        <v>20</v>
      </c>
      <c r="D15" t="s">
        <v>9</v>
      </c>
      <c r="E15">
        <v>245</v>
      </c>
      <c r="F15">
        <v>1</v>
      </c>
      <c r="G15">
        <v>11</v>
      </c>
    </row>
    <row r="16" spans="1:23" x14ac:dyDescent="0.25">
      <c r="A16">
        <v>28</v>
      </c>
      <c r="B16" t="s">
        <v>24</v>
      </c>
      <c r="C16">
        <v>20</v>
      </c>
      <c r="D16" t="s">
        <v>9</v>
      </c>
      <c r="E16">
        <v>253</v>
      </c>
      <c r="F16">
        <v>8</v>
      </c>
      <c r="G16">
        <v>3</v>
      </c>
    </row>
    <row r="17" spans="1:23" x14ac:dyDescent="0.25">
      <c r="A17">
        <v>30</v>
      </c>
      <c r="B17" t="s">
        <v>25</v>
      </c>
      <c r="C17">
        <v>50</v>
      </c>
      <c r="D17" t="s">
        <v>9</v>
      </c>
      <c r="E17">
        <v>239</v>
      </c>
      <c r="F17">
        <v>1</v>
      </c>
      <c r="G17">
        <v>17</v>
      </c>
      <c r="H17" s="1">
        <v>0.99583333333333302</v>
      </c>
      <c r="I17" s="1">
        <v>0.99609375</v>
      </c>
      <c r="J17" s="1">
        <v>0.99604743083003899</v>
      </c>
      <c r="K17" s="1">
        <v>0.99193548387096697</v>
      </c>
      <c r="L17" s="1">
        <v>0.99601593625497997</v>
      </c>
      <c r="M17" s="2">
        <f>AVERAGE(H17:L17)</f>
        <v>0.99518518685786383</v>
      </c>
      <c r="N17" s="2">
        <f>STDEV(H17:L17)</f>
        <v>1.81932402064057E-3</v>
      </c>
      <c r="O17" s="2">
        <f>1.96*(N17/SQRT(5))</f>
        <v>1.5947078158342137E-3</v>
      </c>
      <c r="P17" s="1">
        <v>0.93359375</v>
      </c>
      <c r="Q17" s="1">
        <v>0.99609375</v>
      </c>
      <c r="R17" s="1">
        <v>0.984375</v>
      </c>
      <c r="S17" s="1">
        <v>0.9609375</v>
      </c>
      <c r="T17" s="1">
        <v>0.9765625</v>
      </c>
      <c r="U17" s="2">
        <f>AVERAGE(P17:T17)</f>
        <v>0.97031250000000002</v>
      </c>
      <c r="V17" s="2">
        <f>STDEV(P17:T17)</f>
        <v>2.4174606948071563E-2</v>
      </c>
      <c r="W17" s="2">
        <f>1.96*(V17/SQRT(5))</f>
        <v>2.1189977270368882E-2</v>
      </c>
    </row>
    <row r="18" spans="1:23" x14ac:dyDescent="0.25">
      <c r="A18">
        <v>32</v>
      </c>
      <c r="B18" t="s">
        <v>26</v>
      </c>
      <c r="C18">
        <v>50</v>
      </c>
      <c r="D18" t="s">
        <v>9</v>
      </c>
      <c r="E18">
        <v>255</v>
      </c>
      <c r="F18">
        <v>1</v>
      </c>
      <c r="G18">
        <v>1</v>
      </c>
    </row>
    <row r="19" spans="1:23" x14ac:dyDescent="0.25">
      <c r="A19">
        <v>34</v>
      </c>
      <c r="B19" t="s">
        <v>27</v>
      </c>
      <c r="C19">
        <v>50</v>
      </c>
      <c r="D19" t="s">
        <v>9</v>
      </c>
      <c r="E19">
        <v>252</v>
      </c>
      <c r="F19">
        <v>1</v>
      </c>
      <c r="G19">
        <v>4</v>
      </c>
    </row>
    <row r="20" spans="1:23" x14ac:dyDescent="0.25">
      <c r="A20">
        <v>36</v>
      </c>
      <c r="B20" t="s">
        <v>28</v>
      </c>
      <c r="C20">
        <v>50</v>
      </c>
      <c r="D20" t="s">
        <v>9</v>
      </c>
      <c r="E20">
        <v>246</v>
      </c>
      <c r="F20">
        <v>2</v>
      </c>
      <c r="G20">
        <v>10</v>
      </c>
    </row>
    <row r="21" spans="1:23" x14ac:dyDescent="0.25">
      <c r="A21">
        <v>38</v>
      </c>
      <c r="B21" t="s">
        <v>29</v>
      </c>
      <c r="C21">
        <v>50</v>
      </c>
      <c r="D21" t="s">
        <v>9</v>
      </c>
      <c r="E21">
        <v>250</v>
      </c>
      <c r="F21">
        <v>1</v>
      </c>
      <c r="G21">
        <v>6</v>
      </c>
    </row>
    <row r="22" spans="1:23" x14ac:dyDescent="0.25">
      <c r="A22">
        <v>40</v>
      </c>
      <c r="B22" t="s">
        <v>30</v>
      </c>
      <c r="C22">
        <v>100</v>
      </c>
      <c r="D22" t="s">
        <v>9</v>
      </c>
      <c r="E22">
        <v>248</v>
      </c>
      <c r="F22">
        <v>1</v>
      </c>
      <c r="G22">
        <v>8</v>
      </c>
      <c r="H22" s="1">
        <v>0.99598393574297095</v>
      </c>
      <c r="I22" s="1">
        <v>0.99607843137254903</v>
      </c>
      <c r="J22" s="1">
        <v>0.99591836734693795</v>
      </c>
      <c r="K22" s="1">
        <v>0.99603174603174605</v>
      </c>
      <c r="L22" s="1">
        <v>0.99604743083003899</v>
      </c>
      <c r="M22" s="2">
        <f>AVERAGE(H22:L22)</f>
        <v>0.99601198226484855</v>
      </c>
      <c r="N22" s="2">
        <f>STDEV(H22:L22)</f>
        <v>6.2476098259793209E-5</v>
      </c>
      <c r="O22" s="2">
        <f>1.96*(N22/SQRT(5))</f>
        <v>5.4762714649718738E-5</v>
      </c>
      <c r="P22" s="1">
        <v>0.96875</v>
      </c>
      <c r="Q22" s="1">
        <v>0.9921875</v>
      </c>
      <c r="R22" s="1">
        <v>0.953125</v>
      </c>
      <c r="S22" s="1">
        <v>0.98046875</v>
      </c>
      <c r="T22" s="1">
        <v>0.984375</v>
      </c>
      <c r="U22" s="2">
        <f>AVERAGE(P22:T22)</f>
        <v>0.97578125000000004</v>
      </c>
      <c r="V22" s="2">
        <f>STDEV(P22:T22)</f>
        <v>1.5229366163764005E-2</v>
      </c>
      <c r="W22" s="2">
        <f>1.96*(V22/SQRT(5))</f>
        <v>1.3349128014593311E-2</v>
      </c>
    </row>
    <row r="23" spans="1:23" x14ac:dyDescent="0.25">
      <c r="A23">
        <v>42</v>
      </c>
      <c r="B23" t="s">
        <v>31</v>
      </c>
      <c r="C23">
        <v>100</v>
      </c>
      <c r="D23" t="s">
        <v>9</v>
      </c>
      <c r="E23">
        <v>254</v>
      </c>
      <c r="F23">
        <v>1</v>
      </c>
      <c r="G23">
        <v>2</v>
      </c>
    </row>
    <row r="24" spans="1:23" x14ac:dyDescent="0.25">
      <c r="A24">
        <v>44</v>
      </c>
      <c r="B24" t="s">
        <v>32</v>
      </c>
      <c r="C24">
        <v>100</v>
      </c>
      <c r="D24" t="s">
        <v>9</v>
      </c>
      <c r="E24">
        <v>244</v>
      </c>
      <c r="F24">
        <v>1</v>
      </c>
      <c r="G24">
        <v>12</v>
      </c>
    </row>
    <row r="25" spans="1:23" x14ac:dyDescent="0.25">
      <c r="A25">
        <v>46</v>
      </c>
      <c r="B25" t="s">
        <v>33</v>
      </c>
      <c r="C25">
        <v>100</v>
      </c>
      <c r="D25" t="s">
        <v>9</v>
      </c>
      <c r="E25">
        <v>251</v>
      </c>
      <c r="F25">
        <v>1</v>
      </c>
      <c r="G25">
        <v>5</v>
      </c>
    </row>
    <row r="26" spans="1:23" x14ac:dyDescent="0.25">
      <c r="A26">
        <v>48</v>
      </c>
      <c r="B26" t="s">
        <v>34</v>
      </c>
      <c r="C26">
        <v>100</v>
      </c>
      <c r="D26" t="s">
        <v>9</v>
      </c>
      <c r="E26">
        <v>252</v>
      </c>
      <c r="F26">
        <v>1</v>
      </c>
      <c r="G26">
        <v>4</v>
      </c>
    </row>
    <row r="27" spans="1:23" x14ac:dyDescent="0.25">
      <c r="A27">
        <v>50</v>
      </c>
      <c r="B27" t="s">
        <v>35</v>
      </c>
      <c r="C27">
        <v>200</v>
      </c>
      <c r="D27" t="s">
        <v>9</v>
      </c>
      <c r="E27">
        <v>255</v>
      </c>
      <c r="F27">
        <v>1</v>
      </c>
      <c r="G27">
        <v>1</v>
      </c>
      <c r="H27" s="1">
        <v>0.99609375</v>
      </c>
      <c r="I27" s="1">
        <v>0.99607843137254903</v>
      </c>
      <c r="J27" s="1">
        <v>0.99596774193548299</v>
      </c>
      <c r="K27" s="1">
        <v>0.99221789883268396</v>
      </c>
      <c r="L27" s="1">
        <v>0.996</v>
      </c>
      <c r="M27" s="2">
        <f>AVERAGE(H27:L27)</f>
        <v>0.99527156442814335</v>
      </c>
      <c r="N27" s="2">
        <f>STDEV(H27:L27)</f>
        <v>1.7078625862103109E-3</v>
      </c>
      <c r="O27" s="2">
        <f>1.96*(N27/SQRT(5))</f>
        <v>1.4970075608859812E-3</v>
      </c>
      <c r="P27" s="1">
        <v>0.99609375</v>
      </c>
      <c r="Q27" s="1">
        <v>0.9921875</v>
      </c>
      <c r="R27" s="1">
        <v>0.96484375</v>
      </c>
      <c r="S27" s="1">
        <v>0.99609375</v>
      </c>
      <c r="T27" s="1">
        <v>0.97265625</v>
      </c>
      <c r="U27" s="2">
        <f>AVERAGE(P27:T27)</f>
        <v>0.984375</v>
      </c>
      <c r="V27" s="2">
        <f>STDEV(P27:T27)</f>
        <v>1.4615849167085708E-2</v>
      </c>
      <c r="W27" s="2">
        <f>1.96*(V27/SQRT(5))</f>
        <v>1.281135665630303E-2</v>
      </c>
    </row>
    <row r="28" spans="1:23" x14ac:dyDescent="0.25">
      <c r="A28">
        <v>52</v>
      </c>
      <c r="B28" t="s">
        <v>36</v>
      </c>
      <c r="C28">
        <v>200</v>
      </c>
      <c r="D28" t="s">
        <v>9</v>
      </c>
      <c r="E28">
        <v>254</v>
      </c>
      <c r="F28">
        <v>1</v>
      </c>
      <c r="G28">
        <v>2</v>
      </c>
    </row>
    <row r="29" spans="1:23" x14ac:dyDescent="0.25">
      <c r="A29">
        <v>54</v>
      </c>
      <c r="B29" t="s">
        <v>37</v>
      </c>
      <c r="C29">
        <v>200</v>
      </c>
      <c r="D29" t="s">
        <v>9</v>
      </c>
      <c r="E29">
        <v>247</v>
      </c>
      <c r="F29">
        <v>1</v>
      </c>
      <c r="G29">
        <v>9</v>
      </c>
    </row>
    <row r="30" spans="1:23" x14ac:dyDescent="0.25">
      <c r="A30">
        <v>56</v>
      </c>
      <c r="B30" t="s">
        <v>38</v>
      </c>
      <c r="C30">
        <v>200</v>
      </c>
      <c r="D30" t="s">
        <v>9</v>
      </c>
      <c r="E30">
        <v>255</v>
      </c>
      <c r="F30">
        <v>2</v>
      </c>
      <c r="G30">
        <v>1</v>
      </c>
    </row>
    <row r="31" spans="1:23" x14ac:dyDescent="0.25">
      <c r="A31">
        <v>58</v>
      </c>
      <c r="B31" t="s">
        <v>39</v>
      </c>
      <c r="C31">
        <v>200</v>
      </c>
      <c r="D31" t="s">
        <v>9</v>
      </c>
      <c r="E31">
        <v>249</v>
      </c>
      <c r="F31">
        <v>1</v>
      </c>
      <c r="G31">
        <v>7</v>
      </c>
    </row>
    <row r="32" spans="1:23" x14ac:dyDescent="0.25">
      <c r="A32">
        <v>60</v>
      </c>
      <c r="B32" t="s">
        <v>40</v>
      </c>
      <c r="C32">
        <v>500</v>
      </c>
      <c r="D32" t="s">
        <v>9</v>
      </c>
      <c r="E32">
        <v>254</v>
      </c>
      <c r="F32">
        <v>1</v>
      </c>
      <c r="G32">
        <v>2</v>
      </c>
      <c r="H32" s="1">
        <v>0.99607843137254903</v>
      </c>
      <c r="I32" s="1">
        <v>0.99607843137254903</v>
      </c>
      <c r="J32" s="1">
        <v>0.99607843137254903</v>
      </c>
      <c r="K32" s="1">
        <v>0.99607843137254903</v>
      </c>
      <c r="L32" s="1">
        <v>0.99607843137254903</v>
      </c>
      <c r="M32" s="2">
        <f>AVERAGE(H32:L32)</f>
        <v>0.99607843137254903</v>
      </c>
      <c r="N32" s="2">
        <f>STDEV(H32:L32)</f>
        <v>0</v>
      </c>
      <c r="O32" s="2">
        <f>1.96*(N32/SQRT(5))</f>
        <v>0</v>
      </c>
      <c r="P32" s="1">
        <v>0.9921875</v>
      </c>
      <c r="Q32" s="1">
        <v>0.9921875</v>
      </c>
      <c r="R32" s="1">
        <v>0.9921875</v>
      </c>
      <c r="S32" s="1">
        <v>0.9921875</v>
      </c>
      <c r="T32" s="1">
        <v>0.9921875</v>
      </c>
      <c r="U32" s="2">
        <f>AVERAGE(P32:T32)</f>
        <v>0.9921875</v>
      </c>
      <c r="V32" s="2">
        <f>STDEV(P32:T32)</f>
        <v>0</v>
      </c>
      <c r="W32" s="2">
        <f>1.96*(V32/SQRT(5))</f>
        <v>0</v>
      </c>
    </row>
    <row r="33" spans="1:7" x14ac:dyDescent="0.25">
      <c r="A33">
        <v>62</v>
      </c>
      <c r="B33" t="s">
        <v>41</v>
      </c>
      <c r="C33">
        <v>500</v>
      </c>
      <c r="D33" t="s">
        <v>9</v>
      </c>
      <c r="E33">
        <v>254</v>
      </c>
      <c r="F33">
        <v>1</v>
      </c>
      <c r="G33">
        <v>2</v>
      </c>
    </row>
    <row r="34" spans="1:7" x14ac:dyDescent="0.25">
      <c r="A34">
        <v>64</v>
      </c>
      <c r="B34" t="s">
        <v>42</v>
      </c>
      <c r="C34">
        <v>500</v>
      </c>
      <c r="D34" t="s">
        <v>9</v>
      </c>
      <c r="E34">
        <v>254</v>
      </c>
      <c r="F34">
        <v>1</v>
      </c>
      <c r="G34">
        <v>2</v>
      </c>
    </row>
    <row r="35" spans="1:7" x14ac:dyDescent="0.25">
      <c r="A35">
        <v>66</v>
      </c>
      <c r="B35" t="s">
        <v>43</v>
      </c>
      <c r="C35">
        <v>500</v>
      </c>
      <c r="D35" t="s">
        <v>9</v>
      </c>
      <c r="E35">
        <v>254</v>
      </c>
      <c r="F35">
        <v>1</v>
      </c>
      <c r="G35">
        <v>2</v>
      </c>
    </row>
    <row r="36" spans="1:7" x14ac:dyDescent="0.25">
      <c r="A36">
        <v>68</v>
      </c>
      <c r="B36" t="s">
        <v>44</v>
      </c>
      <c r="C36">
        <v>500</v>
      </c>
      <c r="D36" t="s">
        <v>9</v>
      </c>
      <c r="E36">
        <v>254</v>
      </c>
      <c r="F36">
        <v>1</v>
      </c>
      <c r="G36">
        <v>2</v>
      </c>
    </row>
    <row r="38" spans="1:7" x14ac:dyDescent="0.25">
      <c r="C38" t="s">
        <v>45</v>
      </c>
      <c r="D38" s="1" t="s">
        <v>62</v>
      </c>
      <c r="E38" s="1" t="s">
        <v>63</v>
      </c>
      <c r="F38" s="1" t="s">
        <v>53</v>
      </c>
      <c r="G38" s="1" t="s">
        <v>61</v>
      </c>
    </row>
    <row r="39" spans="1:7" x14ac:dyDescent="0.25">
      <c r="C39">
        <v>5</v>
      </c>
      <c r="D39" s="2">
        <f>M2</f>
        <v>0.94681008496355012</v>
      </c>
      <c r="E39" s="2">
        <f>U2</f>
        <v>0.96250000000000002</v>
      </c>
      <c r="F39" s="2">
        <f>O2</f>
        <v>0</v>
      </c>
      <c r="G39" s="2">
        <f>W2</f>
        <v>2.2789403976272611E-2</v>
      </c>
    </row>
    <row r="40" spans="1:7" x14ac:dyDescent="0.25">
      <c r="C40">
        <v>10</v>
      </c>
      <c r="D40" s="2">
        <f>M7</f>
        <v>0.96615727462264933</v>
      </c>
      <c r="E40" s="2">
        <f>U7</f>
        <v>0.93281250000000004</v>
      </c>
      <c r="F40" s="2">
        <f>O7</f>
        <v>1.4972778981214825E-2</v>
      </c>
      <c r="G40" s="2">
        <f>W7</f>
        <v>2.9194316321310726E-2</v>
      </c>
    </row>
    <row r="41" spans="1:7" x14ac:dyDescent="0.25">
      <c r="C41">
        <v>20</v>
      </c>
      <c r="D41" s="2">
        <f>M12</f>
        <v>0.98890636779358299</v>
      </c>
      <c r="E41" s="2">
        <f>U12</f>
        <v>0.9453125</v>
      </c>
      <c r="F41" s="2">
        <f>O12</f>
        <v>1.0066970507029092E-2</v>
      </c>
      <c r="G41" s="2">
        <f>W12</f>
        <v>2.5161004985393566E-2</v>
      </c>
    </row>
    <row r="42" spans="1:7" x14ac:dyDescent="0.25">
      <c r="C42">
        <v>50</v>
      </c>
      <c r="D42" s="2">
        <f>M17</f>
        <v>0.99518518685786383</v>
      </c>
      <c r="E42" s="2">
        <f>U17</f>
        <v>0.97031250000000002</v>
      </c>
      <c r="F42" s="2">
        <f>O17</f>
        <v>1.5947078158342137E-3</v>
      </c>
      <c r="G42" s="2">
        <f>W17</f>
        <v>2.1189977270368882E-2</v>
      </c>
    </row>
    <row r="43" spans="1:7" x14ac:dyDescent="0.25">
      <c r="C43">
        <v>100</v>
      </c>
      <c r="D43" s="2">
        <f>M22</f>
        <v>0.99601198226484855</v>
      </c>
      <c r="E43" s="2">
        <f>U22</f>
        <v>0.97578125000000004</v>
      </c>
      <c r="F43" s="2">
        <f>O22</f>
        <v>5.4762714649718738E-5</v>
      </c>
      <c r="G43" s="2">
        <f>W22</f>
        <v>1.3349128014593311E-2</v>
      </c>
    </row>
    <row r="44" spans="1:7" x14ac:dyDescent="0.25">
      <c r="C44">
        <v>200</v>
      </c>
      <c r="D44" s="2">
        <f>M27</f>
        <v>0.99527156442814335</v>
      </c>
      <c r="E44" s="2">
        <f>U27</f>
        <v>0.984375</v>
      </c>
      <c r="F44" s="2">
        <f>O27</f>
        <v>1.4970075608859812E-3</v>
      </c>
      <c r="G44" s="2">
        <f>W27</f>
        <v>1.281135665630303E-2</v>
      </c>
    </row>
    <row r="45" spans="1:7" x14ac:dyDescent="0.25">
      <c r="C45">
        <v>500</v>
      </c>
      <c r="D45" s="2">
        <f>M32</f>
        <v>0.99607843137254903</v>
      </c>
      <c r="E45" s="2">
        <f>U32</f>
        <v>0.9921875</v>
      </c>
      <c r="F45" s="2">
        <f>O32</f>
        <v>0</v>
      </c>
      <c r="G45" s="2">
        <f>W32</f>
        <v>0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6"/>
  <sheetViews>
    <sheetView tabSelected="1" topLeftCell="A7" workbookViewId="0">
      <selection activeCell="S39" sqref="S39"/>
    </sheetView>
  </sheetViews>
  <sheetFormatPr defaultRowHeight="15.75" x14ac:dyDescent="0.25"/>
  <cols>
    <col min="2" max="3" width="13.875" customWidth="1"/>
    <col min="4" max="4" width="12.625" customWidth="1"/>
    <col min="5" max="5" width="11" customWidth="1"/>
    <col min="6" max="6" width="11.375" customWidth="1"/>
    <col min="7" max="7" width="11.5" customWidth="1"/>
    <col min="8" max="8" width="10.375" customWidth="1"/>
    <col min="9" max="9" width="10.625" customWidth="1"/>
  </cols>
  <sheetData>
    <row r="1" spans="1:15" x14ac:dyDescent="0.25">
      <c r="A1" t="s">
        <v>0</v>
      </c>
      <c r="B1" t="s">
        <v>1</v>
      </c>
      <c r="C1" t="s">
        <v>45</v>
      </c>
      <c r="D1" t="s">
        <v>2</v>
      </c>
      <c r="E1" t="s">
        <v>3</v>
      </c>
      <c r="F1" t="s">
        <v>4</v>
      </c>
      <c r="G1" t="s">
        <v>5</v>
      </c>
      <c r="H1" s="1" t="s">
        <v>6</v>
      </c>
      <c r="I1" s="1" t="s">
        <v>7</v>
      </c>
      <c r="J1" s="1" t="s">
        <v>51</v>
      </c>
      <c r="K1" s="1" t="s">
        <v>52</v>
      </c>
      <c r="L1" s="1" t="s">
        <v>53</v>
      </c>
      <c r="M1" s="1" t="s">
        <v>59</v>
      </c>
      <c r="N1" s="1" t="s">
        <v>60</v>
      </c>
      <c r="O1" s="1" t="s">
        <v>61</v>
      </c>
    </row>
    <row r="2" spans="1:15" x14ac:dyDescent="0.25">
      <c r="A2">
        <v>1</v>
      </c>
      <c r="B2" t="s">
        <v>8</v>
      </c>
      <c r="C2">
        <v>5</v>
      </c>
      <c r="D2" t="s">
        <v>10</v>
      </c>
      <c r="E2">
        <v>230</v>
      </c>
      <c r="F2">
        <v>10</v>
      </c>
      <c r="G2">
        <v>2</v>
      </c>
      <c r="H2" s="1">
        <v>0.95833333333333304</v>
      </c>
      <c r="I2" s="1">
        <v>0.99137931034482696</v>
      </c>
    </row>
    <row r="3" spans="1:15" x14ac:dyDescent="0.25">
      <c r="A3">
        <v>3</v>
      </c>
      <c r="B3" t="s">
        <v>11</v>
      </c>
      <c r="C3">
        <v>5</v>
      </c>
      <c r="D3" t="s">
        <v>10</v>
      </c>
      <c r="E3">
        <v>229</v>
      </c>
      <c r="F3">
        <v>44</v>
      </c>
      <c r="G3">
        <v>3</v>
      </c>
      <c r="H3" s="1">
        <v>0.83882783882783796</v>
      </c>
      <c r="I3" s="1">
        <v>0.98706896551724099</v>
      </c>
    </row>
    <row r="4" spans="1:15" x14ac:dyDescent="0.25">
      <c r="A4">
        <v>5</v>
      </c>
      <c r="B4" t="s">
        <v>12</v>
      </c>
      <c r="C4">
        <v>5</v>
      </c>
      <c r="D4" t="s">
        <v>10</v>
      </c>
      <c r="E4">
        <v>230</v>
      </c>
      <c r="F4">
        <v>20</v>
      </c>
      <c r="G4">
        <v>2</v>
      </c>
      <c r="H4" s="1">
        <v>0.92</v>
      </c>
      <c r="I4" s="1">
        <v>0.99137931034482696</v>
      </c>
    </row>
    <row r="5" spans="1:15" x14ac:dyDescent="0.25">
      <c r="A5">
        <v>7</v>
      </c>
      <c r="B5" t="s">
        <v>13</v>
      </c>
      <c r="C5">
        <v>5</v>
      </c>
      <c r="D5" t="s">
        <v>10</v>
      </c>
      <c r="E5">
        <v>223</v>
      </c>
      <c r="F5">
        <v>64</v>
      </c>
      <c r="G5">
        <v>9</v>
      </c>
      <c r="H5" s="1">
        <v>0.77700348432055699</v>
      </c>
      <c r="I5" s="1">
        <v>0.96120689655172398</v>
      </c>
    </row>
    <row r="6" spans="1:15" x14ac:dyDescent="0.25">
      <c r="A6">
        <v>9</v>
      </c>
      <c r="B6" t="s">
        <v>14</v>
      </c>
      <c r="C6">
        <v>5</v>
      </c>
      <c r="D6" t="s">
        <v>10</v>
      </c>
      <c r="E6">
        <v>230</v>
      </c>
      <c r="F6">
        <v>75</v>
      </c>
      <c r="G6">
        <v>2</v>
      </c>
      <c r="H6" s="1">
        <v>0.75409836065573699</v>
      </c>
      <c r="I6" s="1">
        <v>0.99137931034482696</v>
      </c>
      <c r="J6" s="2">
        <f>AVERAGE(H2:H6)</f>
        <v>0.84965260342749305</v>
      </c>
      <c r="K6" s="1">
        <f>STDEV(H2:H6)</f>
        <v>8.8439160733143465E-2</v>
      </c>
      <c r="L6" s="2">
        <f>1.96*(K6/SQRT(5))</f>
        <v>7.7520342306756848E-2</v>
      </c>
      <c r="M6" s="2">
        <f>AVERAGE(I2:I6)</f>
        <v>0.98448275862068935</v>
      </c>
      <c r="N6" s="1">
        <f>STDEV(I2:I6)</f>
        <v>1.3144785070669553E-2</v>
      </c>
      <c r="O6" s="2">
        <f>1.96*(N6/SQRT(5))</f>
        <v>1.1521912123315466E-2</v>
      </c>
    </row>
    <row r="7" spans="1:15" x14ac:dyDescent="0.25">
      <c r="A7">
        <v>11</v>
      </c>
      <c r="B7" t="s">
        <v>15</v>
      </c>
      <c r="C7">
        <v>10</v>
      </c>
      <c r="D7" t="s">
        <v>10</v>
      </c>
      <c r="E7">
        <v>230</v>
      </c>
      <c r="F7">
        <v>5</v>
      </c>
      <c r="G7">
        <v>2</v>
      </c>
      <c r="H7" s="1">
        <v>0.97872340425531901</v>
      </c>
      <c r="I7" s="1">
        <v>0.99137931034482696</v>
      </c>
      <c r="K7" s="1"/>
      <c r="N7" s="1"/>
    </row>
    <row r="8" spans="1:15" x14ac:dyDescent="0.25">
      <c r="A8">
        <v>13</v>
      </c>
      <c r="B8" t="s">
        <v>16</v>
      </c>
      <c r="C8">
        <v>10</v>
      </c>
      <c r="D8" t="s">
        <v>10</v>
      </c>
      <c r="E8">
        <v>230</v>
      </c>
      <c r="F8">
        <v>52</v>
      </c>
      <c r="G8">
        <v>2</v>
      </c>
      <c r="H8" s="1">
        <v>0.81560283687943202</v>
      </c>
      <c r="I8" s="1">
        <v>0.99137931034482696</v>
      </c>
      <c r="K8" s="1"/>
      <c r="N8" s="1"/>
    </row>
    <row r="9" spans="1:15" x14ac:dyDescent="0.25">
      <c r="A9">
        <v>15</v>
      </c>
      <c r="B9" t="s">
        <v>17</v>
      </c>
      <c r="C9">
        <v>10</v>
      </c>
      <c r="D9" t="s">
        <v>10</v>
      </c>
      <c r="E9">
        <v>230</v>
      </c>
      <c r="F9">
        <v>66</v>
      </c>
      <c r="G9">
        <v>2</v>
      </c>
      <c r="H9" s="1">
        <v>0.77702702702702697</v>
      </c>
      <c r="I9" s="1">
        <v>0.99137931034482696</v>
      </c>
      <c r="K9" s="1"/>
      <c r="N9" s="1"/>
    </row>
    <row r="10" spans="1:15" x14ac:dyDescent="0.25">
      <c r="A10">
        <v>17</v>
      </c>
      <c r="B10" t="s">
        <v>18</v>
      </c>
      <c r="C10">
        <v>10</v>
      </c>
      <c r="D10" t="s">
        <v>10</v>
      </c>
      <c r="E10">
        <v>228</v>
      </c>
      <c r="F10">
        <v>2</v>
      </c>
      <c r="G10">
        <v>4</v>
      </c>
      <c r="H10" s="1">
        <v>0.99130434782608701</v>
      </c>
      <c r="I10" s="1">
        <v>0.98275862068965503</v>
      </c>
      <c r="K10" s="1"/>
      <c r="N10" s="1"/>
    </row>
    <row r="11" spans="1:15" x14ac:dyDescent="0.25">
      <c r="A11">
        <v>19</v>
      </c>
      <c r="B11" t="s">
        <v>19</v>
      </c>
      <c r="C11">
        <v>10</v>
      </c>
      <c r="D11" t="s">
        <v>10</v>
      </c>
      <c r="E11">
        <v>227</v>
      </c>
      <c r="F11">
        <v>5</v>
      </c>
      <c r="G11">
        <v>5</v>
      </c>
      <c r="H11" s="1">
        <v>0.97844827586206895</v>
      </c>
      <c r="I11" s="1">
        <v>0.97844827586206895</v>
      </c>
      <c r="J11" s="2">
        <f>AVERAGE(H7:H11)</f>
        <v>0.90822117836998684</v>
      </c>
      <c r="K11" s="1">
        <f>STDEV(H7:H11)</f>
        <v>0.1031931255594094</v>
      </c>
      <c r="L11" s="2">
        <f>1.96*(K11/SQRT(5))</f>
        <v>9.0452762676112089E-2</v>
      </c>
      <c r="M11" s="2">
        <f>AVERAGE(I7:I11)</f>
        <v>0.98706896551724088</v>
      </c>
      <c r="N11" s="1">
        <f>STDEV(I7:I11)</f>
        <v>6.0957481136768325E-3</v>
      </c>
      <c r="O11" s="2">
        <f>1.96*(N11/SQRT(5))</f>
        <v>5.3431588051118251E-3</v>
      </c>
    </row>
    <row r="12" spans="1:15" x14ac:dyDescent="0.25">
      <c r="A12">
        <v>21</v>
      </c>
      <c r="B12" t="s">
        <v>20</v>
      </c>
      <c r="C12">
        <v>20</v>
      </c>
      <c r="D12" t="s">
        <v>10</v>
      </c>
      <c r="E12">
        <v>230</v>
      </c>
      <c r="F12">
        <v>15</v>
      </c>
      <c r="G12">
        <v>2</v>
      </c>
      <c r="H12" s="1">
        <v>0.93877551020408101</v>
      </c>
      <c r="I12" s="1">
        <v>0.99137931034482696</v>
      </c>
      <c r="K12" s="1"/>
      <c r="N12" s="1"/>
    </row>
    <row r="13" spans="1:15" x14ac:dyDescent="0.25">
      <c r="A13">
        <v>23</v>
      </c>
      <c r="B13" t="s">
        <v>21</v>
      </c>
      <c r="C13">
        <v>20</v>
      </c>
      <c r="D13" t="s">
        <v>10</v>
      </c>
      <c r="E13">
        <v>230</v>
      </c>
      <c r="F13">
        <v>45</v>
      </c>
      <c r="G13">
        <v>2</v>
      </c>
      <c r="H13" s="1">
        <v>0.83636363636363598</v>
      </c>
      <c r="I13" s="1">
        <v>0.99137931034482696</v>
      </c>
      <c r="K13" s="1"/>
      <c r="N13" s="1"/>
    </row>
    <row r="14" spans="1:15" x14ac:dyDescent="0.25">
      <c r="A14">
        <v>25</v>
      </c>
      <c r="B14" t="s">
        <v>22</v>
      </c>
      <c r="C14">
        <v>20</v>
      </c>
      <c r="D14" t="s">
        <v>10</v>
      </c>
      <c r="E14">
        <v>228</v>
      </c>
      <c r="F14">
        <v>5</v>
      </c>
      <c r="G14">
        <v>4</v>
      </c>
      <c r="H14" s="1">
        <v>0.97854077253218796</v>
      </c>
      <c r="I14" s="1">
        <v>0.98275862068965503</v>
      </c>
      <c r="K14" s="1"/>
      <c r="N14" s="1"/>
    </row>
    <row r="15" spans="1:15" x14ac:dyDescent="0.25">
      <c r="A15">
        <v>27</v>
      </c>
      <c r="B15" t="s">
        <v>23</v>
      </c>
      <c r="C15">
        <v>20</v>
      </c>
      <c r="D15" t="s">
        <v>10</v>
      </c>
      <c r="E15">
        <v>226</v>
      </c>
      <c r="F15">
        <v>8</v>
      </c>
      <c r="G15">
        <v>6</v>
      </c>
      <c r="H15" s="1">
        <v>0.96581196581196505</v>
      </c>
      <c r="I15" s="1">
        <v>0.97413793103448199</v>
      </c>
      <c r="K15" s="1"/>
      <c r="N15" s="1"/>
    </row>
    <row r="16" spans="1:15" x14ac:dyDescent="0.25">
      <c r="A16">
        <v>29</v>
      </c>
      <c r="B16" t="s">
        <v>24</v>
      </c>
      <c r="C16">
        <v>20</v>
      </c>
      <c r="D16" t="s">
        <v>10</v>
      </c>
      <c r="E16">
        <v>230</v>
      </c>
      <c r="F16">
        <v>0</v>
      </c>
      <c r="G16">
        <v>2</v>
      </c>
      <c r="H16" s="1">
        <v>1</v>
      </c>
      <c r="I16" s="1">
        <v>0.99137931034482696</v>
      </c>
      <c r="J16" s="2">
        <f>AVERAGE(H12:H16)</f>
        <v>0.94389837698237389</v>
      </c>
      <c r="K16" s="1">
        <f>STDEV(H12:H16)</f>
        <v>6.4065703098462462E-2</v>
      </c>
      <c r="L16" s="2">
        <f>1.96*(K16/SQRT(5))</f>
        <v>5.6156064724556538E-2</v>
      </c>
      <c r="M16" s="2">
        <f>AVERAGE(I12:I16)</f>
        <v>0.98620689655172344</v>
      </c>
      <c r="N16" s="1">
        <f>STDEV(I12:I16)</f>
        <v>7.7105792327578984E-3</v>
      </c>
      <c r="O16" s="2">
        <f>1.96*(N16/SQRT(5))</f>
        <v>6.7586206896551749E-3</v>
      </c>
    </row>
    <row r="17" spans="1:15" x14ac:dyDescent="0.25">
      <c r="A17">
        <v>31</v>
      </c>
      <c r="B17" t="s">
        <v>25</v>
      </c>
      <c r="C17">
        <v>50</v>
      </c>
      <c r="D17" t="s">
        <v>10</v>
      </c>
      <c r="E17">
        <v>230</v>
      </c>
      <c r="F17">
        <v>2</v>
      </c>
      <c r="G17">
        <v>2</v>
      </c>
      <c r="H17" s="1">
        <v>0.99137931034482696</v>
      </c>
      <c r="I17" s="1">
        <v>0.99137931034482696</v>
      </c>
      <c r="K17" s="1"/>
      <c r="N17" s="1"/>
    </row>
    <row r="18" spans="1:15" x14ac:dyDescent="0.25">
      <c r="A18">
        <v>33</v>
      </c>
      <c r="B18" t="s">
        <v>26</v>
      </c>
      <c r="C18">
        <v>50</v>
      </c>
      <c r="D18" t="s">
        <v>10</v>
      </c>
      <c r="E18">
        <v>230</v>
      </c>
      <c r="F18">
        <v>6</v>
      </c>
      <c r="G18">
        <v>2</v>
      </c>
      <c r="H18" s="1">
        <v>0.97457627118643997</v>
      </c>
      <c r="I18" s="1">
        <v>0.99137931034482696</v>
      </c>
      <c r="K18" s="1"/>
      <c r="N18" s="1"/>
    </row>
    <row r="19" spans="1:15" x14ac:dyDescent="0.25">
      <c r="A19">
        <v>35</v>
      </c>
      <c r="B19" t="s">
        <v>27</v>
      </c>
      <c r="C19">
        <v>50</v>
      </c>
      <c r="D19" t="s">
        <v>10</v>
      </c>
      <c r="E19">
        <v>230</v>
      </c>
      <c r="F19">
        <v>4</v>
      </c>
      <c r="G19">
        <v>2</v>
      </c>
      <c r="H19" s="1">
        <v>0.98290598290598197</v>
      </c>
      <c r="I19" s="1">
        <v>0.99137931034482696</v>
      </c>
      <c r="K19" s="1"/>
      <c r="N19" s="1"/>
    </row>
    <row r="20" spans="1:15" x14ac:dyDescent="0.25">
      <c r="A20">
        <v>37</v>
      </c>
      <c r="B20" t="s">
        <v>28</v>
      </c>
      <c r="C20">
        <v>50</v>
      </c>
      <c r="D20" t="s">
        <v>10</v>
      </c>
      <c r="E20">
        <v>230</v>
      </c>
      <c r="F20">
        <v>0</v>
      </c>
      <c r="G20">
        <v>2</v>
      </c>
      <c r="H20" s="1">
        <v>1</v>
      </c>
      <c r="I20" s="1">
        <v>0.99137931034482696</v>
      </c>
      <c r="K20" s="1"/>
      <c r="N20" s="1"/>
    </row>
    <row r="21" spans="1:15" x14ac:dyDescent="0.25">
      <c r="A21">
        <v>39</v>
      </c>
      <c r="B21" t="s">
        <v>29</v>
      </c>
      <c r="C21">
        <v>50</v>
      </c>
      <c r="D21" t="s">
        <v>10</v>
      </c>
      <c r="E21">
        <v>230</v>
      </c>
      <c r="F21">
        <v>0</v>
      </c>
      <c r="G21">
        <v>2</v>
      </c>
      <c r="H21" s="1">
        <v>1</v>
      </c>
      <c r="I21" s="1">
        <v>0.99137931034482696</v>
      </c>
      <c r="J21" s="2">
        <f>AVERAGE(H17:H21)</f>
        <v>0.98977231288744982</v>
      </c>
      <c r="K21" s="1">
        <f>STDEV(H17:H21)</f>
        <v>1.1066388062119696E-2</v>
      </c>
      <c r="L21" s="2">
        <f>1.96*(K21/SQRT(5))</f>
        <v>9.7001168211383881E-3</v>
      </c>
      <c r="M21" s="2">
        <f>AVERAGE(I17:I21)</f>
        <v>0.99137931034482707</v>
      </c>
      <c r="N21" s="1">
        <f>STDEV(I17:I21)</f>
        <v>1.2412670766236366E-16</v>
      </c>
      <c r="O21" s="2">
        <f>1.96*(N21/SQRT(5))</f>
        <v>1.0880185641326534E-16</v>
      </c>
    </row>
    <row r="22" spans="1:15" x14ac:dyDescent="0.25">
      <c r="A22">
        <v>41</v>
      </c>
      <c r="B22" t="s">
        <v>30</v>
      </c>
      <c r="C22">
        <v>100</v>
      </c>
      <c r="D22" t="s">
        <v>10</v>
      </c>
      <c r="E22">
        <v>230</v>
      </c>
      <c r="F22">
        <v>5</v>
      </c>
      <c r="G22">
        <v>2</v>
      </c>
      <c r="H22" s="1">
        <v>0.97872340425531901</v>
      </c>
      <c r="I22" s="1">
        <v>0.99137931034482696</v>
      </c>
      <c r="K22" s="1"/>
      <c r="N22" s="1"/>
    </row>
    <row r="23" spans="1:15" x14ac:dyDescent="0.25">
      <c r="A23">
        <v>43</v>
      </c>
      <c r="B23" t="s">
        <v>31</v>
      </c>
      <c r="C23">
        <v>100</v>
      </c>
      <c r="D23" t="s">
        <v>10</v>
      </c>
      <c r="E23">
        <v>230</v>
      </c>
      <c r="F23">
        <v>2</v>
      </c>
      <c r="G23">
        <v>2</v>
      </c>
      <c r="H23" s="1">
        <v>0.99137931034482696</v>
      </c>
      <c r="I23" s="1">
        <v>0.99137931034482696</v>
      </c>
      <c r="K23" s="1"/>
      <c r="N23" s="1"/>
    </row>
    <row r="24" spans="1:15" x14ac:dyDescent="0.25">
      <c r="A24">
        <v>45</v>
      </c>
      <c r="B24" t="s">
        <v>32</v>
      </c>
      <c r="C24">
        <v>100</v>
      </c>
      <c r="D24" t="s">
        <v>10</v>
      </c>
      <c r="E24">
        <v>230</v>
      </c>
      <c r="F24">
        <v>1</v>
      </c>
      <c r="G24">
        <v>2</v>
      </c>
      <c r="H24" s="1">
        <v>0.99567099567099504</v>
      </c>
      <c r="I24" s="1">
        <v>0.99137931034482696</v>
      </c>
      <c r="K24" s="1"/>
      <c r="N24" s="1"/>
    </row>
    <row r="25" spans="1:15" x14ac:dyDescent="0.25">
      <c r="A25">
        <v>47</v>
      </c>
      <c r="B25" t="s">
        <v>33</v>
      </c>
      <c r="C25">
        <v>100</v>
      </c>
      <c r="D25" t="s">
        <v>10</v>
      </c>
      <c r="E25">
        <v>230</v>
      </c>
      <c r="F25">
        <v>4</v>
      </c>
      <c r="G25">
        <v>2</v>
      </c>
      <c r="H25" s="1">
        <v>0.98290598290598197</v>
      </c>
      <c r="I25" s="1">
        <v>0.99137931034482696</v>
      </c>
      <c r="K25" s="1"/>
      <c r="N25" s="1"/>
    </row>
    <row r="26" spans="1:15" x14ac:dyDescent="0.25">
      <c r="A26">
        <v>49</v>
      </c>
      <c r="B26" t="s">
        <v>34</v>
      </c>
      <c r="C26">
        <v>100</v>
      </c>
      <c r="D26" t="s">
        <v>10</v>
      </c>
      <c r="E26">
        <v>230</v>
      </c>
      <c r="F26">
        <v>0</v>
      </c>
      <c r="G26">
        <v>2</v>
      </c>
      <c r="H26" s="1">
        <v>1</v>
      </c>
      <c r="I26" s="1">
        <v>0.99137931034482696</v>
      </c>
      <c r="J26" s="2">
        <f>AVERAGE(H22:H26)</f>
        <v>0.98973593863542464</v>
      </c>
      <c r="K26" s="1">
        <f>STDEV(H22:H26)</f>
        <v>8.8204412733386191E-3</v>
      </c>
      <c r="L26" s="2">
        <f>1.96*(K26/SQRT(5))</f>
        <v>7.731457661262142E-3</v>
      </c>
      <c r="M26" s="2">
        <f>AVERAGE(I22:I26)</f>
        <v>0.99137931034482707</v>
      </c>
      <c r="N26" s="1">
        <f>STDEV(I22:I26)</f>
        <v>1.2412670766236366E-16</v>
      </c>
      <c r="O26" s="2">
        <f>1.96*(N26/SQRT(5))</f>
        <v>1.0880185641326534E-16</v>
      </c>
    </row>
    <row r="27" spans="1:15" x14ac:dyDescent="0.25">
      <c r="A27">
        <v>51</v>
      </c>
      <c r="B27" t="s">
        <v>35</v>
      </c>
      <c r="C27">
        <v>200</v>
      </c>
      <c r="D27" t="s">
        <v>10</v>
      </c>
      <c r="E27">
        <v>230</v>
      </c>
      <c r="F27">
        <v>3</v>
      </c>
      <c r="G27">
        <v>2</v>
      </c>
      <c r="H27" s="1">
        <v>0.98712446351931304</v>
      </c>
      <c r="I27" s="1">
        <v>0.99137931034482696</v>
      </c>
      <c r="K27" s="1"/>
      <c r="N27" s="1"/>
    </row>
    <row r="28" spans="1:15" x14ac:dyDescent="0.25">
      <c r="A28">
        <v>53</v>
      </c>
      <c r="B28" t="s">
        <v>36</v>
      </c>
      <c r="C28">
        <v>200</v>
      </c>
      <c r="D28" t="s">
        <v>10</v>
      </c>
      <c r="E28">
        <v>230</v>
      </c>
      <c r="F28">
        <v>0</v>
      </c>
      <c r="G28">
        <v>2</v>
      </c>
      <c r="H28" s="1">
        <v>1</v>
      </c>
      <c r="I28" s="1">
        <v>0.99137931034482696</v>
      </c>
      <c r="K28" s="1"/>
      <c r="N28" s="1"/>
    </row>
    <row r="29" spans="1:15" x14ac:dyDescent="0.25">
      <c r="A29">
        <v>55</v>
      </c>
      <c r="B29" t="s">
        <v>37</v>
      </c>
      <c r="C29">
        <v>200</v>
      </c>
      <c r="D29" t="s">
        <v>10</v>
      </c>
      <c r="E29">
        <v>230</v>
      </c>
      <c r="F29">
        <v>1</v>
      </c>
      <c r="G29">
        <v>2</v>
      </c>
      <c r="H29" s="1">
        <v>0.99567099567099504</v>
      </c>
      <c r="I29" s="1">
        <v>0.99137931034482696</v>
      </c>
      <c r="K29" s="1"/>
      <c r="N29" s="1"/>
    </row>
    <row r="30" spans="1:15" x14ac:dyDescent="0.25">
      <c r="A30">
        <v>57</v>
      </c>
      <c r="B30" t="s">
        <v>38</v>
      </c>
      <c r="C30">
        <v>200</v>
      </c>
      <c r="D30" t="s">
        <v>10</v>
      </c>
      <c r="E30">
        <v>230</v>
      </c>
      <c r="F30">
        <v>4</v>
      </c>
      <c r="G30">
        <v>2</v>
      </c>
      <c r="H30" s="1">
        <v>0.98290598290598197</v>
      </c>
      <c r="I30" s="1">
        <v>0.99137931034482696</v>
      </c>
      <c r="K30" s="1"/>
      <c r="N30" s="1"/>
    </row>
    <row r="31" spans="1:15" x14ac:dyDescent="0.25">
      <c r="A31">
        <v>59</v>
      </c>
      <c r="B31" t="s">
        <v>39</v>
      </c>
      <c r="C31">
        <v>200</v>
      </c>
      <c r="D31" t="s">
        <v>10</v>
      </c>
      <c r="E31">
        <v>230</v>
      </c>
      <c r="F31">
        <v>0</v>
      </c>
      <c r="G31">
        <v>2</v>
      </c>
      <c r="H31" s="1">
        <v>1</v>
      </c>
      <c r="I31" s="1">
        <v>0.99137931034482696</v>
      </c>
      <c r="J31" s="2">
        <f>AVERAGE(H27:H31)</f>
        <v>0.99314028841925805</v>
      </c>
      <c r="K31" s="1">
        <f>STDEV(H27:H31)</f>
        <v>7.7692812360892847E-3</v>
      </c>
      <c r="L31" s="2">
        <f>1.96*(K31/SQRT(5))</f>
        <v>6.8100752642420194E-3</v>
      </c>
      <c r="M31" s="2">
        <f>AVERAGE(I27:I31)</f>
        <v>0.99137931034482707</v>
      </c>
      <c r="N31" s="1">
        <f>STDEV(I27:I31)</f>
        <v>1.2412670766236366E-16</v>
      </c>
      <c r="O31" s="2">
        <f>1.96*(N31/SQRT(5))</f>
        <v>1.0880185641326534E-16</v>
      </c>
    </row>
    <row r="32" spans="1:15" x14ac:dyDescent="0.25">
      <c r="A32">
        <v>61</v>
      </c>
      <c r="B32" t="s">
        <v>40</v>
      </c>
      <c r="C32">
        <v>500</v>
      </c>
      <c r="D32" t="s">
        <v>10</v>
      </c>
      <c r="E32">
        <v>230</v>
      </c>
      <c r="F32">
        <v>0</v>
      </c>
      <c r="G32">
        <v>2</v>
      </c>
      <c r="H32" s="1">
        <v>1</v>
      </c>
      <c r="I32" s="1">
        <v>0.99137931034482696</v>
      </c>
      <c r="K32" s="1"/>
      <c r="N32" s="1"/>
    </row>
    <row r="33" spans="1:15" x14ac:dyDescent="0.25">
      <c r="A33">
        <v>63</v>
      </c>
      <c r="B33" t="s">
        <v>41</v>
      </c>
      <c r="C33">
        <v>500</v>
      </c>
      <c r="D33" t="s">
        <v>10</v>
      </c>
      <c r="E33">
        <v>230</v>
      </c>
      <c r="F33">
        <v>0</v>
      </c>
      <c r="G33">
        <v>2</v>
      </c>
      <c r="H33" s="1">
        <v>1</v>
      </c>
      <c r="I33" s="1">
        <v>0.99137931034482696</v>
      </c>
      <c r="K33" s="1"/>
      <c r="N33" s="1"/>
    </row>
    <row r="34" spans="1:15" x14ac:dyDescent="0.25">
      <c r="A34">
        <v>65</v>
      </c>
      <c r="B34" t="s">
        <v>42</v>
      </c>
      <c r="C34">
        <v>500</v>
      </c>
      <c r="D34" t="s">
        <v>10</v>
      </c>
      <c r="E34">
        <v>230</v>
      </c>
      <c r="F34">
        <v>0</v>
      </c>
      <c r="G34">
        <v>2</v>
      </c>
      <c r="H34" s="1">
        <v>1</v>
      </c>
      <c r="I34" s="1">
        <v>0.99137931034482696</v>
      </c>
      <c r="K34" s="1"/>
      <c r="N34" s="1"/>
    </row>
    <row r="35" spans="1:15" x14ac:dyDescent="0.25">
      <c r="A35">
        <v>67</v>
      </c>
      <c r="B35" t="s">
        <v>43</v>
      </c>
      <c r="C35">
        <v>500</v>
      </c>
      <c r="D35" t="s">
        <v>10</v>
      </c>
      <c r="E35">
        <v>230</v>
      </c>
      <c r="F35">
        <v>0</v>
      </c>
      <c r="G35">
        <v>2</v>
      </c>
      <c r="H35" s="1">
        <v>1</v>
      </c>
      <c r="I35" s="1">
        <v>0.99137931034482696</v>
      </c>
      <c r="K35" s="1"/>
      <c r="N35" s="1"/>
    </row>
    <row r="36" spans="1:15" x14ac:dyDescent="0.25">
      <c r="A36">
        <v>69</v>
      </c>
      <c r="B36" t="s">
        <v>44</v>
      </c>
      <c r="C36">
        <v>500</v>
      </c>
      <c r="D36" t="s">
        <v>10</v>
      </c>
      <c r="E36">
        <v>230</v>
      </c>
      <c r="F36">
        <v>0</v>
      </c>
      <c r="G36">
        <v>2</v>
      </c>
      <c r="H36" s="1">
        <v>1</v>
      </c>
      <c r="I36" s="1">
        <v>0.99137931034482696</v>
      </c>
      <c r="J36" s="2">
        <f>AVERAGE(H32:H36)</f>
        <v>1</v>
      </c>
      <c r="K36" s="1">
        <f>STDEV(H32:H36)</f>
        <v>0</v>
      </c>
      <c r="L36" s="2">
        <f>1.96*(K36/SQRT(5))</f>
        <v>0</v>
      </c>
      <c r="M36" s="2">
        <f>AVERAGE(I32:I36)</f>
        <v>0.99137931034482707</v>
      </c>
      <c r="N36" s="1">
        <f>STDEV(I32:I36)</f>
        <v>1.2412670766236366E-16</v>
      </c>
      <c r="O36" s="2">
        <f>1.96*(N36/SQRT(5))</f>
        <v>1.0880185641326534E-16</v>
      </c>
    </row>
    <row r="39" spans="1:15" x14ac:dyDescent="0.25">
      <c r="C39" t="s">
        <v>45</v>
      </c>
      <c r="D39" s="1" t="s">
        <v>62</v>
      </c>
      <c r="E39" s="1" t="s">
        <v>63</v>
      </c>
      <c r="F39" s="1" t="s">
        <v>53</v>
      </c>
      <c r="G39" s="1" t="s">
        <v>61</v>
      </c>
    </row>
    <row r="40" spans="1:15" x14ac:dyDescent="0.25">
      <c r="C40">
        <v>5</v>
      </c>
      <c r="D40" s="2">
        <f>J6</f>
        <v>0.84965260342749305</v>
      </c>
      <c r="E40" s="2">
        <f>M6</f>
        <v>0.98448275862068935</v>
      </c>
      <c r="F40" s="2">
        <f>L6</f>
        <v>7.7520342306756848E-2</v>
      </c>
      <c r="G40" s="2">
        <f>O6</f>
        <v>1.1521912123315466E-2</v>
      </c>
    </row>
    <row r="41" spans="1:15" x14ac:dyDescent="0.25">
      <c r="C41">
        <v>10</v>
      </c>
      <c r="D41" s="2">
        <f>J11</f>
        <v>0.90822117836998684</v>
      </c>
      <c r="E41" s="2">
        <f>M11</f>
        <v>0.98706896551724088</v>
      </c>
      <c r="F41" s="2">
        <f>L11</f>
        <v>9.0452762676112089E-2</v>
      </c>
      <c r="G41" s="2">
        <f>O11</f>
        <v>5.3431588051118251E-3</v>
      </c>
    </row>
    <row r="42" spans="1:15" x14ac:dyDescent="0.25">
      <c r="C42">
        <v>20</v>
      </c>
      <c r="D42" s="2">
        <f>J16</f>
        <v>0.94389837698237389</v>
      </c>
      <c r="E42" s="2">
        <f>M16</f>
        <v>0.98620689655172344</v>
      </c>
      <c r="F42" s="2">
        <f>L16</f>
        <v>5.6156064724556538E-2</v>
      </c>
      <c r="G42" s="2">
        <f>O16</f>
        <v>6.7586206896551749E-3</v>
      </c>
    </row>
    <row r="43" spans="1:15" x14ac:dyDescent="0.25">
      <c r="C43">
        <v>50</v>
      </c>
      <c r="D43" s="2">
        <f>J21</f>
        <v>0.98977231288744982</v>
      </c>
      <c r="E43" s="2">
        <f>M21</f>
        <v>0.99137931034482707</v>
      </c>
      <c r="F43" s="2">
        <f>L21</f>
        <v>9.7001168211383881E-3</v>
      </c>
      <c r="G43" s="2">
        <f>O21</f>
        <v>1.0880185641326534E-16</v>
      </c>
    </row>
    <row r="44" spans="1:15" x14ac:dyDescent="0.25">
      <c r="C44">
        <v>100</v>
      </c>
      <c r="D44" s="2">
        <f>J26</f>
        <v>0.98973593863542464</v>
      </c>
      <c r="E44" s="2">
        <f>M26</f>
        <v>0.99137931034482707</v>
      </c>
      <c r="F44" s="2">
        <f>L26</f>
        <v>7.731457661262142E-3</v>
      </c>
      <c r="G44" s="2">
        <f>O26</f>
        <v>1.0880185641326534E-16</v>
      </c>
    </row>
    <row r="45" spans="1:15" x14ac:dyDescent="0.25">
      <c r="C45">
        <v>200</v>
      </c>
      <c r="D45" s="2">
        <f>J31</f>
        <v>0.99314028841925805</v>
      </c>
      <c r="E45" s="2">
        <f>M31</f>
        <v>0.99137931034482707</v>
      </c>
      <c r="F45" s="2">
        <f>L31</f>
        <v>6.8100752642420194E-3</v>
      </c>
      <c r="G45" s="2">
        <f>O31</f>
        <v>1.0880185641326534E-16</v>
      </c>
    </row>
    <row r="46" spans="1:15" x14ac:dyDescent="0.25">
      <c r="C46">
        <v>500</v>
      </c>
      <c r="D46" s="2">
        <f>J36</f>
        <v>1</v>
      </c>
      <c r="E46" s="2">
        <f>M36</f>
        <v>0.99137931034482707</v>
      </c>
      <c r="F46" s="2">
        <f>L36</f>
        <v>0</v>
      </c>
      <c r="G46" s="2">
        <f>O36</f>
        <v>1.0880185641326534E-16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splitinator_results</vt:lpstr>
      <vt:lpstr>Full swing</vt:lpstr>
      <vt:lpstr>Putting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Rūdolfs Agris Stilve</cp:lastModifiedBy>
  <cp:revision/>
  <dcterms:created xsi:type="dcterms:W3CDTF">2022-05-10T16:25:23Z</dcterms:created>
  <dcterms:modified xsi:type="dcterms:W3CDTF">2022-05-23T08:25:21Z</dcterms:modified>
  <cp:category/>
  <cp:contentStatus/>
</cp:coreProperties>
</file>