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258f1b12570c828/Dokumenti/RTU/Bakalaura darbs/Analize/"/>
    </mc:Choice>
  </mc:AlternateContent>
  <xr:revisionPtr revIDLastSave="119" documentId="8_{466D909D-D19A-48BA-AC60-57325775C13B}" xr6:coauthVersionLast="47" xr6:coauthVersionMax="47" xr10:uidLastSave="{6EFE7EF1-308D-4E3D-92CF-A47BB64E369F}"/>
  <bookViews>
    <workbookView xWindow="24465" yWindow="6555" windowWidth="25830" windowHeight="13590" xr2:uid="{00000000-000D-0000-FFFF-FFFF00000000}"/>
  </bookViews>
  <sheets>
    <sheet name="proper-compared_results" sheetId="1" r:id="rId1"/>
  </sheets>
  <definedNames>
    <definedName name="_xlnm._FilterDatabase" localSheetId="0" hidden="1">'proper-compared_results'!$A$1:$H$21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M25" i="1"/>
  <c r="L25" i="1"/>
  <c r="K25" i="1"/>
  <c r="G25" i="1"/>
  <c r="G28" i="1"/>
  <c r="F25" i="1"/>
  <c r="E25" i="1"/>
  <c r="D25" i="1"/>
  <c r="C25" i="1"/>
  <c r="O29" i="1"/>
  <c r="N29" i="1"/>
  <c r="M29" i="1"/>
  <c r="L29" i="1"/>
  <c r="K29" i="1"/>
  <c r="G29" i="1"/>
  <c r="F29" i="1"/>
  <c r="E29" i="1"/>
  <c r="D29" i="1"/>
  <c r="C29" i="1"/>
  <c r="H29" i="1" s="1"/>
  <c r="O28" i="1"/>
  <c r="N28" i="1"/>
  <c r="M28" i="1"/>
  <c r="L28" i="1"/>
  <c r="K28" i="1"/>
  <c r="F28" i="1"/>
  <c r="E28" i="1"/>
  <c r="D28" i="1"/>
  <c r="C28" i="1"/>
  <c r="O24" i="1"/>
  <c r="N24" i="1"/>
  <c r="M24" i="1"/>
  <c r="L24" i="1"/>
  <c r="K24" i="1"/>
  <c r="G24" i="1"/>
  <c r="F24" i="1"/>
  <c r="E24" i="1"/>
  <c r="D24" i="1"/>
  <c r="C24" i="1"/>
  <c r="Q25" i="1" l="1"/>
  <c r="R25" i="1" s="1"/>
  <c r="Q29" i="1"/>
  <c r="R29" i="1" s="1"/>
  <c r="I24" i="1"/>
  <c r="J24" i="1" s="1"/>
  <c r="H25" i="1"/>
  <c r="P24" i="1"/>
  <c r="I28" i="1"/>
  <c r="J28" i="1" s="1"/>
  <c r="Q28" i="1"/>
  <c r="R28" i="1" s="1"/>
  <c r="I29" i="1"/>
  <c r="J29" i="1" s="1"/>
  <c r="P29" i="1"/>
  <c r="H28" i="1"/>
  <c r="I25" i="1"/>
  <c r="J25" i="1" s="1"/>
  <c r="P25" i="1"/>
  <c r="H24" i="1"/>
  <c r="Q24" i="1"/>
  <c r="R24" i="1" s="1"/>
  <c r="P28" i="1"/>
</calcChain>
</file>

<file path=xl/sharedStrings.xml><?xml version="1.0" encoding="utf-8"?>
<sst xmlns="http://schemas.openxmlformats.org/spreadsheetml/2006/main" count="80" uniqueCount="42">
  <si>
    <t>ID</t>
  </si>
  <si>
    <t>Nosaukums</t>
  </si>
  <si>
    <t>Veziena tips</t>
  </si>
  <si>
    <t>Patiesi poz.</t>
  </si>
  <si>
    <t>Aplami poz.</t>
  </si>
  <si>
    <t>Aplami neg.</t>
  </si>
  <si>
    <t>R Dalijums 500-0</t>
  </si>
  <si>
    <t>fs_right_off</t>
  </si>
  <si>
    <t>put_right_off</t>
  </si>
  <si>
    <t>I Dalijums 500-0</t>
  </si>
  <si>
    <t>R Dalijums 500-1</t>
  </si>
  <si>
    <t>I Dalijums 500-1</t>
  </si>
  <si>
    <t>R Dalijums 500-2</t>
  </si>
  <si>
    <t>I Dalijums 500-2</t>
  </si>
  <si>
    <t>R Dalijums 500-3</t>
  </si>
  <si>
    <t>I Dalijums 500-3</t>
  </si>
  <si>
    <t>R Dalijums 500-4</t>
  </si>
  <si>
    <t>I Dalijums 500-4</t>
  </si>
  <si>
    <t>Pr 1</t>
  </si>
  <si>
    <t>Pr 2</t>
  </si>
  <si>
    <t>Pr 3</t>
  </si>
  <si>
    <t>Pr 4</t>
  </si>
  <si>
    <t>Pr 5</t>
  </si>
  <si>
    <t>Vid pr.</t>
  </si>
  <si>
    <t>Std pr.</t>
  </si>
  <si>
    <t>\pm pr.</t>
  </si>
  <si>
    <t>Pa 1</t>
  </si>
  <si>
    <t>Pa 2</t>
  </si>
  <si>
    <t>Pa 3</t>
  </si>
  <si>
    <t>Pa 4</t>
  </si>
  <si>
    <t>Pa 5</t>
  </si>
  <si>
    <t>Vid pa.</t>
  </si>
  <si>
    <t>Std pa.</t>
  </si>
  <si>
    <t>\pm pa.</t>
  </si>
  <si>
    <t>Precizitāte</t>
  </si>
  <si>
    <t>Pārklājums</t>
  </si>
  <si>
    <t>2 klašu (Ridge)</t>
  </si>
  <si>
    <t>1 klases (Isolation Forest)</t>
  </si>
  <si>
    <t>Putt</t>
  </si>
  <si>
    <t>FS</t>
  </si>
  <si>
    <t>Sliekšņa detektors</t>
  </si>
  <si>
    <t>Etalons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</si>
</sst>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Ubuntu"/>
      <family val="2"/>
      <charset val="186"/>
      <scheme val="minor"/>
    </font>
    <font>
      <sz val="11"/>
      <color theme="1"/>
      <name val="Ubuntu"/>
      <family val="2"/>
      <charset val="186"/>
      <scheme val="minor"/>
    </font>
    <font>
      <sz val="18"/>
      <color theme="3"/>
      <name val="Ubuntu Condensed"/>
      <family val="2"/>
      <charset val="186"/>
      <scheme val="major"/>
    </font>
    <font>
      <b/>
      <sz val="15"/>
      <color theme="3"/>
      <name val="Ubuntu"/>
      <family val="2"/>
      <charset val="186"/>
      <scheme val="minor"/>
    </font>
    <font>
      <b/>
      <sz val="13"/>
      <color theme="3"/>
      <name val="Ubuntu"/>
      <family val="2"/>
      <charset val="186"/>
      <scheme val="minor"/>
    </font>
    <font>
      <b/>
      <sz val="11"/>
      <color theme="3"/>
      <name val="Ubuntu"/>
      <family val="2"/>
      <charset val="186"/>
      <scheme val="minor"/>
    </font>
    <font>
      <sz val="11"/>
      <color rgb="FF006100"/>
      <name val="Ubuntu"/>
      <family val="2"/>
      <charset val="186"/>
      <scheme val="minor"/>
    </font>
    <font>
      <sz val="11"/>
      <color rgb="FF9C0006"/>
      <name val="Ubuntu"/>
      <family val="2"/>
      <charset val="186"/>
      <scheme val="minor"/>
    </font>
    <font>
      <sz val="11"/>
      <color rgb="FF9C5700"/>
      <name val="Ubuntu"/>
      <family val="2"/>
      <charset val="186"/>
      <scheme val="minor"/>
    </font>
    <font>
      <sz val="11"/>
      <color rgb="FF3F3F76"/>
      <name val="Ubuntu"/>
      <family val="2"/>
      <charset val="186"/>
      <scheme val="minor"/>
    </font>
    <font>
      <b/>
      <sz val="11"/>
      <color rgb="FF3F3F3F"/>
      <name val="Ubuntu"/>
      <family val="2"/>
      <charset val="186"/>
      <scheme val="minor"/>
    </font>
    <font>
      <b/>
      <sz val="11"/>
      <color rgb="FFFA7D00"/>
      <name val="Ubuntu"/>
      <family val="2"/>
      <charset val="186"/>
      <scheme val="minor"/>
    </font>
    <font>
      <sz val="11"/>
      <color rgb="FFFA7D00"/>
      <name val="Ubuntu"/>
      <family val="2"/>
      <charset val="186"/>
      <scheme val="minor"/>
    </font>
    <font>
      <b/>
      <sz val="11"/>
      <color theme="0"/>
      <name val="Ubuntu"/>
      <family val="2"/>
      <charset val="186"/>
      <scheme val="minor"/>
    </font>
    <font>
      <sz val="11"/>
      <color rgb="FFFF0000"/>
      <name val="Ubuntu"/>
      <family val="2"/>
      <charset val="186"/>
      <scheme val="minor"/>
    </font>
    <font>
      <i/>
      <sz val="11"/>
      <color rgb="FF7F7F7F"/>
      <name val="Ubuntu"/>
      <family val="2"/>
      <charset val="186"/>
      <scheme val="minor"/>
    </font>
    <font>
      <b/>
      <sz val="11"/>
      <color theme="1"/>
      <name val="Ubuntu"/>
      <family val="2"/>
      <charset val="186"/>
      <scheme val="minor"/>
    </font>
    <font>
      <sz val="11"/>
      <color theme="0"/>
      <name val="Ubuntu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sitienu detektoru</a:t>
            </a:r>
            <a:r>
              <a:rPr lang="lv-LV" baseline="0"/>
              <a:t> salīdzinājums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'proper-compared_results'!$G$1</c:f>
              <c:strCache>
                <c:ptCount val="1"/>
                <c:pt idx="0">
                  <c:v>Precizitāte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'proper-compared_results'!$J$24:$J$25</c:f>
                <c:numCache>
                  <c:formatCode>General</c:formatCode>
                  <c:ptCount val="2"/>
                  <c:pt idx="0">
                    <c:v>1.4883360136215211E-5</c:v>
                  </c:pt>
                  <c:pt idx="1">
                    <c:v>3.0403411091992939E-3</c:v>
                  </c:pt>
                </c:numCache>
              </c:numRef>
            </c:plus>
            <c:minus>
              <c:numRef>
                <c:f>'proper-compared_results'!$J$24:$J$25</c:f>
                <c:numCache>
                  <c:formatCode>General</c:formatCode>
                  <c:ptCount val="2"/>
                  <c:pt idx="0">
                    <c:v>1.4883360136215211E-5</c:v>
                  </c:pt>
                  <c:pt idx="1">
                    <c:v>3.0403411091992939E-3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'proper-compared_results'!$B$24:$B$27</c:f>
              <c:strCache>
                <c:ptCount val="4"/>
                <c:pt idx="0">
                  <c:v>2 klašu (Ridge)</c:v>
                </c:pt>
                <c:pt idx="1">
                  <c:v>1 klases (Isolation Forest)</c:v>
                </c:pt>
                <c:pt idx="2">
                  <c:v>Sliekšņa detektors</c:v>
                </c:pt>
                <c:pt idx="3">
                  <c:v>Etalons</c:v>
                </c:pt>
              </c:strCache>
            </c:strRef>
          </c:cat>
          <c:val>
            <c:numRef>
              <c:f>'proper-compared_results'!$H$24:$H$27</c:f>
              <c:numCache>
                <c:formatCode>0.00%</c:formatCode>
                <c:ptCount val="4"/>
                <c:pt idx="0">
                  <c:v>0.9960598310470431</c:v>
                </c:pt>
                <c:pt idx="1">
                  <c:v>0.99488796921416989</c:v>
                </c:pt>
                <c:pt idx="2">
                  <c:v>0.85521885521885499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1-46C3-AA45-0F17778159EA}"/>
            </c:ext>
          </c:extLst>
        </c:ser>
        <c:ser>
          <c:idx val="1"/>
          <c:order val="1"/>
          <c:tx>
            <c:strRef>
              <c:f>'proper-compared_results'!$H$1</c:f>
              <c:strCache>
                <c:ptCount val="1"/>
                <c:pt idx="0">
                  <c:v>Pārklājums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'proper-compared_results'!$R$24:$R$25</c:f>
                <c:numCache>
                  <c:formatCode>General</c:formatCode>
                  <c:ptCount val="2"/>
                  <c:pt idx="0">
                    <c:v>3.7507811686367408E-3</c:v>
                  </c:pt>
                  <c:pt idx="1">
                    <c:v>4.4207800101834407E-2</c:v>
                  </c:pt>
                </c:numCache>
              </c:numRef>
            </c:plus>
            <c:minus>
              <c:numRef>
                <c:f>'proper-compared_results'!$R$24:$R$25</c:f>
                <c:numCache>
                  <c:formatCode>General</c:formatCode>
                  <c:ptCount val="2"/>
                  <c:pt idx="0">
                    <c:v>3.7507811686367408E-3</c:v>
                  </c:pt>
                  <c:pt idx="1">
                    <c:v>4.4207800101834407E-2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'proper-compared_results'!$B$24:$B$27</c:f>
              <c:strCache>
                <c:ptCount val="4"/>
                <c:pt idx="0">
                  <c:v>2 klašu (Ridge)</c:v>
                </c:pt>
                <c:pt idx="1">
                  <c:v>1 klases (Isolation Forest)</c:v>
                </c:pt>
                <c:pt idx="2">
                  <c:v>Sliekšņa detektors</c:v>
                </c:pt>
                <c:pt idx="3">
                  <c:v>Etalons</c:v>
                </c:pt>
              </c:strCache>
            </c:strRef>
          </c:cat>
          <c:val>
            <c:numRef>
              <c:f>'proper-compared_results'!$P$24:$P$27</c:f>
              <c:numCache>
                <c:formatCode>0.00%</c:formatCode>
                <c:ptCount val="4"/>
                <c:pt idx="0">
                  <c:v>0.98750000000000004</c:v>
                </c:pt>
                <c:pt idx="1">
                  <c:v>0.74921875000000004</c:v>
                </c:pt>
                <c:pt idx="2">
                  <c:v>0.9921875</c:v>
                </c:pt>
                <c:pt idx="3">
                  <c:v>0.92578125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1-46C3-AA45-0F177781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942784"/>
        <c:axId val="1882944032"/>
      </c:barChart>
      <c:catAx>
        <c:axId val="18829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882944032"/>
        <c:crosses val="autoZero"/>
        <c:auto val="1"/>
        <c:lblAlgn val="ctr"/>
        <c:lblOffset val="100"/>
        <c:noMultiLvlLbl val="0"/>
      </c:catAx>
      <c:valAx>
        <c:axId val="188294403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8829427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</a:t>
            </a:r>
            <a:r>
              <a:rPr lang="lv-LV" baseline="0"/>
              <a:t> sitienu detektoru salīdzinājums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'proper-compared_results'!$G$1</c:f>
              <c:strCache>
                <c:ptCount val="1"/>
                <c:pt idx="0">
                  <c:v>Precizitāte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'proper-compared_results'!$J$28:$J$29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1.5992154279905663E-2</c:v>
                  </c:pt>
                </c:numCache>
              </c:numRef>
            </c:plus>
            <c:minus>
              <c:numRef>
                <c:f>'proper-compared_results'!$J$28:$J$29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1.5992154279905663E-2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'proper-compared_results'!$B$28:$B$31</c:f>
              <c:strCache>
                <c:ptCount val="4"/>
                <c:pt idx="0">
                  <c:v>2 klašu (Ridge)</c:v>
                </c:pt>
                <c:pt idx="1">
                  <c:v>1 klases (Isolation Forest)</c:v>
                </c:pt>
                <c:pt idx="2">
                  <c:v>Sliekšņa detektors</c:v>
                </c:pt>
                <c:pt idx="3">
                  <c:v>Etalons</c:v>
                </c:pt>
              </c:strCache>
            </c:strRef>
          </c:cat>
          <c:val>
            <c:numRef>
              <c:f>'proper-compared_results'!$H$28:$H$31</c:f>
              <c:numCache>
                <c:formatCode>0.00%</c:formatCode>
                <c:ptCount val="4"/>
                <c:pt idx="0">
                  <c:v>1</c:v>
                </c:pt>
                <c:pt idx="1">
                  <c:v>0.56556413714466225</c:v>
                </c:pt>
                <c:pt idx="2">
                  <c:v>0.54611650485436802</c:v>
                </c:pt>
                <c:pt idx="3">
                  <c:v>0.96753246753246702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9-43F4-BA77-CA9A847D76AA}"/>
            </c:ext>
          </c:extLst>
        </c:ser>
        <c:ser>
          <c:idx val="1"/>
          <c:order val="1"/>
          <c:tx>
            <c:strRef>
              <c:f>'proper-compared_results'!$H$1</c:f>
              <c:strCache>
                <c:ptCount val="1"/>
                <c:pt idx="0">
                  <c:v>Pārklājums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'proper-compared_results'!$R$28:$R$29</c:f>
                <c:numCache>
                  <c:formatCode>General</c:formatCode>
                  <c:ptCount val="2"/>
                  <c:pt idx="0">
                    <c:v>1.0880185641326534E-16</c:v>
                  </c:pt>
                  <c:pt idx="1">
                    <c:v>1.0880185641326534E-16</c:v>
                  </c:pt>
                </c:numCache>
              </c:numRef>
            </c:plus>
            <c:minus>
              <c:numRef>
                <c:f>'proper-compared_results'!$R$28:$R$29</c:f>
                <c:numCache>
                  <c:formatCode>General</c:formatCode>
                  <c:ptCount val="2"/>
                  <c:pt idx="0">
                    <c:v>1.0880185641326534E-16</c:v>
                  </c:pt>
                  <c:pt idx="1">
                    <c:v>1.0880185641326534E-16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'proper-compared_results'!$B$28:$B$31</c:f>
              <c:strCache>
                <c:ptCount val="4"/>
                <c:pt idx="0">
                  <c:v>2 klašu (Ridge)</c:v>
                </c:pt>
                <c:pt idx="1">
                  <c:v>1 klases (Isolation Forest)</c:v>
                </c:pt>
                <c:pt idx="2">
                  <c:v>Sliekšņa detektors</c:v>
                </c:pt>
                <c:pt idx="3">
                  <c:v>Etalons</c:v>
                </c:pt>
              </c:strCache>
            </c:strRef>
          </c:cat>
          <c:val>
            <c:numRef>
              <c:f>'proper-compared_results'!$P$28:$P$31</c:f>
              <c:numCache>
                <c:formatCode>0.00%</c:formatCode>
                <c:ptCount val="4"/>
                <c:pt idx="0">
                  <c:v>0.99137931034482707</c:v>
                </c:pt>
                <c:pt idx="1">
                  <c:v>0.99137931034482707</c:v>
                </c:pt>
                <c:pt idx="2">
                  <c:v>0.96982758620689602</c:v>
                </c:pt>
                <c:pt idx="3">
                  <c:v>0.64224137931034397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9-43F4-BA77-CA9A847D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948912"/>
        <c:axId val="1704949744"/>
      </c:barChart>
      <c:catAx>
        <c:axId val="17049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04949744"/>
        <c:crosses val="autoZero"/>
        <c:auto val="1"/>
        <c:lblAlgn val="ctr"/>
        <c:lblOffset val="100"/>
        <c:noMultiLvlLbl val="0"/>
      </c:catAx>
      <c:valAx>
        <c:axId val="17049497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04948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</xdr:row>
      <xdr:rowOff>33337</xdr:rowOff>
    </xdr:from>
    <xdr:to>
      <xdr:col>6</xdr:col>
      <xdr:colOff>476250</xdr:colOff>
      <xdr:row>46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C408F-8736-7E27-67B6-7BB47859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32</xdr:row>
      <xdr:rowOff>42862</xdr:rowOff>
    </xdr:from>
    <xdr:to>
      <xdr:col>14</xdr:col>
      <xdr:colOff>190500</xdr:colOff>
      <xdr:row>46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1FD63-7162-D1FF-C7B6-2A62FB16D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7">
      <a:majorFont>
        <a:latin typeface="Ubuntu Condensed"/>
        <a:ea typeface=""/>
        <a:cs typeface=""/>
      </a:majorFont>
      <a:minorFont>
        <a:latin typeface="Ubuntu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Normal="100" workbookViewId="0">
      <selection activeCell="H51" sqref="H51"/>
    </sheetView>
  </sheetViews>
  <sheetFormatPr defaultRowHeight="15.75" x14ac:dyDescent="0.25"/>
  <cols>
    <col min="1" max="1" width="10" customWidth="1"/>
    <col min="2" max="2" width="19.625" customWidth="1"/>
    <col min="3" max="3" width="12.625" customWidth="1"/>
    <col min="7" max="7" width="10.375" customWidth="1"/>
    <col min="8" max="8" width="10.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35</v>
      </c>
    </row>
    <row r="2" spans="1:8" x14ac:dyDescent="0.25">
      <c r="A2">
        <v>0</v>
      </c>
      <c r="B2" t="s">
        <v>6</v>
      </c>
      <c r="C2" t="s">
        <v>7</v>
      </c>
      <c r="D2">
        <v>254</v>
      </c>
      <c r="E2">
        <v>1</v>
      </c>
      <c r="F2">
        <v>2</v>
      </c>
      <c r="G2">
        <v>0.99607843137254903</v>
      </c>
      <c r="H2">
        <v>0.9921875</v>
      </c>
    </row>
    <row r="3" spans="1:8" x14ac:dyDescent="0.25">
      <c r="A3">
        <v>1</v>
      </c>
      <c r="B3" t="s">
        <v>6</v>
      </c>
      <c r="C3" t="s">
        <v>8</v>
      </c>
      <c r="D3">
        <v>230</v>
      </c>
      <c r="E3">
        <v>0</v>
      </c>
      <c r="F3">
        <v>2</v>
      </c>
      <c r="G3">
        <v>1</v>
      </c>
      <c r="H3">
        <v>0.99137931034482696</v>
      </c>
    </row>
    <row r="4" spans="1:8" x14ac:dyDescent="0.25">
      <c r="A4">
        <v>2</v>
      </c>
      <c r="B4" t="s">
        <v>9</v>
      </c>
      <c r="C4" t="s">
        <v>7</v>
      </c>
      <c r="D4">
        <v>203</v>
      </c>
      <c r="E4">
        <v>2</v>
      </c>
      <c r="F4">
        <v>53</v>
      </c>
      <c r="G4">
        <v>0.99024390243902405</v>
      </c>
      <c r="H4">
        <v>0.79296875</v>
      </c>
    </row>
    <row r="5" spans="1:8" x14ac:dyDescent="0.25">
      <c r="A5">
        <v>3</v>
      </c>
      <c r="B5" t="s">
        <v>9</v>
      </c>
      <c r="C5" t="s">
        <v>8</v>
      </c>
      <c r="D5">
        <v>230</v>
      </c>
      <c r="E5">
        <v>184</v>
      </c>
      <c r="F5">
        <v>2</v>
      </c>
      <c r="G5">
        <v>0.55555555555555503</v>
      </c>
      <c r="H5">
        <v>0.99137931034482696</v>
      </c>
    </row>
    <row r="6" spans="1:8" x14ac:dyDescent="0.25">
      <c r="A6">
        <v>4</v>
      </c>
      <c r="B6" t="s">
        <v>10</v>
      </c>
      <c r="C6" t="s">
        <v>7</v>
      </c>
      <c r="D6">
        <v>252</v>
      </c>
      <c r="E6">
        <v>1</v>
      </c>
      <c r="F6">
        <v>4</v>
      </c>
      <c r="G6">
        <v>0.99604743083003899</v>
      </c>
      <c r="H6">
        <v>0.984375</v>
      </c>
    </row>
    <row r="7" spans="1:8" x14ac:dyDescent="0.25">
      <c r="A7">
        <v>5</v>
      </c>
      <c r="B7" t="s">
        <v>10</v>
      </c>
      <c r="C7" t="s">
        <v>8</v>
      </c>
      <c r="D7">
        <v>230</v>
      </c>
      <c r="E7">
        <v>0</v>
      </c>
      <c r="F7">
        <v>2</v>
      </c>
      <c r="G7">
        <v>1</v>
      </c>
      <c r="H7">
        <v>0.99137931034482696</v>
      </c>
    </row>
    <row r="8" spans="1:8" x14ac:dyDescent="0.25">
      <c r="A8">
        <v>6</v>
      </c>
      <c r="B8" t="s">
        <v>11</v>
      </c>
      <c r="C8" t="s">
        <v>7</v>
      </c>
      <c r="D8">
        <v>181</v>
      </c>
      <c r="E8">
        <v>1</v>
      </c>
      <c r="F8">
        <v>75</v>
      </c>
      <c r="G8">
        <v>0.99450549450549397</v>
      </c>
      <c r="H8">
        <v>0.70703125</v>
      </c>
    </row>
    <row r="9" spans="1:8" x14ac:dyDescent="0.25">
      <c r="A9">
        <v>7</v>
      </c>
      <c r="B9" t="s">
        <v>11</v>
      </c>
      <c r="C9" t="s">
        <v>8</v>
      </c>
      <c r="D9">
        <v>230</v>
      </c>
      <c r="E9">
        <v>186</v>
      </c>
      <c r="F9">
        <v>2</v>
      </c>
      <c r="G9">
        <v>0.55288461538461497</v>
      </c>
      <c r="H9">
        <v>0.99137931034482696</v>
      </c>
    </row>
    <row r="10" spans="1:8" x14ac:dyDescent="0.25">
      <c r="A10">
        <v>8</v>
      </c>
      <c r="B10" t="s">
        <v>12</v>
      </c>
      <c r="C10" t="s">
        <v>7</v>
      </c>
      <c r="D10">
        <v>254</v>
      </c>
      <c r="E10">
        <v>1</v>
      </c>
      <c r="F10">
        <v>2</v>
      </c>
      <c r="G10">
        <v>0.99607843137254903</v>
      </c>
      <c r="H10">
        <v>0.9921875</v>
      </c>
    </row>
    <row r="11" spans="1:8" x14ac:dyDescent="0.25">
      <c r="A11">
        <v>9</v>
      </c>
      <c r="B11" t="s">
        <v>12</v>
      </c>
      <c r="C11" t="s">
        <v>8</v>
      </c>
      <c r="D11">
        <v>230</v>
      </c>
      <c r="E11">
        <v>0</v>
      </c>
      <c r="F11">
        <v>2</v>
      </c>
      <c r="G11">
        <v>1</v>
      </c>
      <c r="H11">
        <v>0.99137931034482696</v>
      </c>
    </row>
    <row r="12" spans="1:8" x14ac:dyDescent="0.25">
      <c r="A12">
        <v>10</v>
      </c>
      <c r="B12" t="s">
        <v>13</v>
      </c>
      <c r="C12" t="s">
        <v>7</v>
      </c>
      <c r="D12">
        <v>180</v>
      </c>
      <c r="E12">
        <v>1</v>
      </c>
      <c r="F12">
        <v>76</v>
      </c>
      <c r="G12">
        <v>0.99447513812154698</v>
      </c>
      <c r="H12">
        <v>0.703125</v>
      </c>
    </row>
    <row r="13" spans="1:8" x14ac:dyDescent="0.25">
      <c r="A13">
        <v>11</v>
      </c>
      <c r="B13" t="s">
        <v>13</v>
      </c>
      <c r="C13" t="s">
        <v>8</v>
      </c>
      <c r="D13">
        <v>230</v>
      </c>
      <c r="E13">
        <v>178</v>
      </c>
      <c r="F13">
        <v>2</v>
      </c>
      <c r="G13">
        <v>0.56372549019607798</v>
      </c>
      <c r="H13">
        <v>0.99137931034482696</v>
      </c>
    </row>
    <row r="14" spans="1:8" x14ac:dyDescent="0.25">
      <c r="A14">
        <v>12</v>
      </c>
      <c r="B14" t="s">
        <v>14</v>
      </c>
      <c r="C14" t="s">
        <v>7</v>
      </c>
      <c r="D14">
        <v>252</v>
      </c>
      <c r="E14">
        <v>1</v>
      </c>
      <c r="F14">
        <v>4</v>
      </c>
      <c r="G14">
        <v>0.99604743083003899</v>
      </c>
      <c r="H14">
        <v>0.984375</v>
      </c>
    </row>
    <row r="15" spans="1:8" x14ac:dyDescent="0.25">
      <c r="A15">
        <v>13</v>
      </c>
      <c r="B15" t="s">
        <v>14</v>
      </c>
      <c r="C15" t="s">
        <v>8</v>
      </c>
      <c r="D15">
        <v>230</v>
      </c>
      <c r="E15">
        <v>0</v>
      </c>
      <c r="F15">
        <v>2</v>
      </c>
      <c r="G15">
        <v>1</v>
      </c>
      <c r="H15">
        <v>0.99137931034482696</v>
      </c>
    </row>
    <row r="16" spans="1:8" x14ac:dyDescent="0.25">
      <c r="A16">
        <v>14</v>
      </c>
      <c r="B16" t="s">
        <v>15</v>
      </c>
      <c r="C16" t="s">
        <v>7</v>
      </c>
      <c r="D16">
        <v>208</v>
      </c>
      <c r="E16">
        <v>1</v>
      </c>
      <c r="F16">
        <v>48</v>
      </c>
      <c r="G16">
        <v>0.995215311004784</v>
      </c>
      <c r="H16">
        <v>0.8125</v>
      </c>
    </row>
    <row r="17" spans="1:18" x14ac:dyDescent="0.25">
      <c r="A17">
        <v>15</v>
      </c>
      <c r="B17" t="s">
        <v>15</v>
      </c>
      <c r="C17" t="s">
        <v>8</v>
      </c>
      <c r="D17">
        <v>230</v>
      </c>
      <c r="E17">
        <v>155</v>
      </c>
      <c r="F17">
        <v>2</v>
      </c>
      <c r="G17">
        <v>0.59740259740259705</v>
      </c>
      <c r="H17">
        <v>0.99137931034482696</v>
      </c>
    </row>
    <row r="18" spans="1:18" x14ac:dyDescent="0.25">
      <c r="A18">
        <v>16</v>
      </c>
      <c r="B18" t="s">
        <v>16</v>
      </c>
      <c r="C18" t="s">
        <v>7</v>
      </c>
      <c r="D18">
        <v>252</v>
      </c>
      <c r="E18">
        <v>1</v>
      </c>
      <c r="F18">
        <v>4</v>
      </c>
      <c r="G18">
        <v>0.99604743083003899</v>
      </c>
      <c r="H18">
        <v>0.984375</v>
      </c>
    </row>
    <row r="19" spans="1:18" x14ac:dyDescent="0.25">
      <c r="A19">
        <v>17</v>
      </c>
      <c r="B19" t="s">
        <v>16</v>
      </c>
      <c r="C19" t="s">
        <v>8</v>
      </c>
      <c r="D19">
        <v>230</v>
      </c>
      <c r="E19">
        <v>0</v>
      </c>
      <c r="F19">
        <v>2</v>
      </c>
      <c r="G19">
        <v>1</v>
      </c>
      <c r="H19">
        <v>0.99137931034482696</v>
      </c>
    </row>
    <row r="20" spans="1:18" x14ac:dyDescent="0.25">
      <c r="A20">
        <v>18</v>
      </c>
      <c r="B20" t="s">
        <v>17</v>
      </c>
      <c r="C20" t="s">
        <v>7</v>
      </c>
      <c r="D20">
        <v>187</v>
      </c>
      <c r="E20">
        <v>0</v>
      </c>
      <c r="F20">
        <v>69</v>
      </c>
      <c r="G20">
        <v>1</v>
      </c>
      <c r="H20">
        <v>0.73046875</v>
      </c>
    </row>
    <row r="21" spans="1:18" x14ac:dyDescent="0.25">
      <c r="A21">
        <v>19</v>
      </c>
      <c r="B21" t="s">
        <v>17</v>
      </c>
      <c r="C21" t="s">
        <v>8</v>
      </c>
      <c r="D21">
        <v>230</v>
      </c>
      <c r="E21">
        <v>182</v>
      </c>
      <c r="F21">
        <v>2</v>
      </c>
      <c r="G21">
        <v>0.55825242718446599</v>
      </c>
      <c r="H21">
        <v>0.99137931034482696</v>
      </c>
    </row>
    <row r="23" spans="1:18" x14ac:dyDescent="0.25">
      <c r="C23" s="1" t="s">
        <v>18</v>
      </c>
      <c r="D23" s="1" t="s">
        <v>19</v>
      </c>
      <c r="E23" s="1" t="s">
        <v>20</v>
      </c>
      <c r="F23" s="1" t="s">
        <v>21</v>
      </c>
      <c r="G23" s="1" t="s">
        <v>22</v>
      </c>
      <c r="H23" s="1" t="s">
        <v>23</v>
      </c>
      <c r="I23" s="1" t="s">
        <v>24</v>
      </c>
      <c r="J23" s="1" t="s">
        <v>25</v>
      </c>
      <c r="K23" s="1" t="s">
        <v>26</v>
      </c>
      <c r="L23" s="1" t="s">
        <v>27</v>
      </c>
      <c r="M23" s="1" t="s">
        <v>28</v>
      </c>
      <c r="N23" s="1" t="s">
        <v>29</v>
      </c>
      <c r="O23" s="1" t="s">
        <v>30</v>
      </c>
      <c r="P23" s="1" t="s">
        <v>31</v>
      </c>
      <c r="Q23" s="1" t="s">
        <v>32</v>
      </c>
      <c r="R23" s="1" t="s">
        <v>33</v>
      </c>
    </row>
    <row r="24" spans="1:18" x14ac:dyDescent="0.25">
      <c r="A24" t="s">
        <v>39</v>
      </c>
      <c r="B24" t="s">
        <v>36</v>
      </c>
      <c r="C24" s="3">
        <f>G2</f>
        <v>0.99607843137254903</v>
      </c>
      <c r="D24" s="3">
        <f>G6</f>
        <v>0.99604743083003899</v>
      </c>
      <c r="E24" s="3">
        <f>G10</f>
        <v>0.99607843137254903</v>
      </c>
      <c r="F24" s="3">
        <f>G14</f>
        <v>0.99604743083003899</v>
      </c>
      <c r="G24" s="3">
        <f>G18</f>
        <v>0.99604743083003899</v>
      </c>
      <c r="H24" s="2">
        <f>AVERAGE(C24:G24)</f>
        <v>0.9960598310470431</v>
      </c>
      <c r="I24" s="2">
        <f>STDEV(C24:G24)</f>
        <v>1.6979696427646808E-5</v>
      </c>
      <c r="J24" s="2">
        <f>1.96*(I24/SQRT(5))</f>
        <v>1.4883360136215211E-5</v>
      </c>
      <c r="K24" s="3">
        <f>H2</f>
        <v>0.9921875</v>
      </c>
      <c r="L24" s="3">
        <f>H6</f>
        <v>0.984375</v>
      </c>
      <c r="M24" s="3">
        <f>H10</f>
        <v>0.9921875</v>
      </c>
      <c r="N24" s="3">
        <f>H14</f>
        <v>0.984375</v>
      </c>
      <c r="O24" s="3">
        <f>H18</f>
        <v>0.984375</v>
      </c>
      <c r="P24" s="2">
        <f>AVERAGE(K24:O24)</f>
        <v>0.98750000000000004</v>
      </c>
      <c r="Q24" s="2">
        <f>STDEV(K24:O24)</f>
        <v>4.27908248050911E-3</v>
      </c>
      <c r="R24" s="2">
        <f>1.96*(Q24/SQRT(5))</f>
        <v>3.7507811686367408E-3</v>
      </c>
    </row>
    <row r="25" spans="1:18" x14ac:dyDescent="0.25">
      <c r="A25" t="s">
        <v>39</v>
      </c>
      <c r="B25" t="s">
        <v>37</v>
      </c>
      <c r="C25" s="3">
        <f>G4</f>
        <v>0.99024390243902405</v>
      </c>
      <c r="D25" s="3">
        <f>G8</f>
        <v>0.99450549450549397</v>
      </c>
      <c r="E25" s="3">
        <f>G12</f>
        <v>0.99447513812154698</v>
      </c>
      <c r="F25" s="3">
        <f>G16</f>
        <v>0.995215311004784</v>
      </c>
      <c r="G25" s="3">
        <f>G20</f>
        <v>1</v>
      </c>
      <c r="H25" s="2">
        <f>AVERAGE(C25:G25)</f>
        <v>0.99488796921416989</v>
      </c>
      <c r="I25" s="2">
        <f>STDEV(C25:G25)</f>
        <v>3.4685762219167004E-3</v>
      </c>
      <c r="J25" s="2">
        <f>1.96*(I25/SQRT(5))</f>
        <v>3.0403411091992939E-3</v>
      </c>
      <c r="K25" s="3">
        <f>H4</f>
        <v>0.79296875</v>
      </c>
      <c r="L25" s="3">
        <f>H8</f>
        <v>0.70703125</v>
      </c>
      <c r="M25" s="3">
        <f>H12</f>
        <v>0.703125</v>
      </c>
      <c r="N25" s="3">
        <f>H16</f>
        <v>0.8125</v>
      </c>
      <c r="O25" s="3">
        <f>H20</f>
        <v>0.73046875</v>
      </c>
      <c r="P25" s="2">
        <f>AVERAGE(K25:O25)</f>
        <v>0.74921875000000004</v>
      </c>
      <c r="Q25" s="2">
        <f>STDEV(K25:O25)</f>
        <v>5.0434513348685643E-2</v>
      </c>
      <c r="R25" s="2">
        <f>1.96*(Q25/SQRT(5))</f>
        <v>4.4207800101834407E-2</v>
      </c>
    </row>
    <row r="26" spans="1:18" x14ac:dyDescent="0.25">
      <c r="A26" t="s">
        <v>39</v>
      </c>
      <c r="B26" t="s">
        <v>40</v>
      </c>
      <c r="C26" s="3"/>
      <c r="D26" s="3"/>
      <c r="E26" s="3"/>
      <c r="F26" s="3"/>
      <c r="G26" s="3"/>
      <c r="H26" s="2">
        <v>0.85521885521885499</v>
      </c>
      <c r="I26" s="2"/>
      <c r="J26" s="2"/>
      <c r="K26" s="3"/>
      <c r="L26" s="3"/>
      <c r="M26" s="3"/>
      <c r="N26" s="3"/>
      <c r="O26" s="3"/>
      <c r="P26" s="2">
        <v>0.9921875</v>
      </c>
      <c r="Q26" s="2"/>
      <c r="R26" s="2"/>
    </row>
    <row r="27" spans="1:18" x14ac:dyDescent="0.25">
      <c r="A27" t="s">
        <v>39</v>
      </c>
      <c r="B27" t="s">
        <v>41</v>
      </c>
      <c r="C27" s="3"/>
      <c r="D27" s="3"/>
      <c r="E27" s="3"/>
      <c r="F27" s="3"/>
      <c r="G27" s="3"/>
      <c r="H27" s="2">
        <v>1</v>
      </c>
      <c r="I27" s="2"/>
      <c r="J27" s="2"/>
      <c r="K27" s="3"/>
      <c r="L27" s="3"/>
      <c r="M27" s="3"/>
      <c r="N27" s="3"/>
      <c r="O27" s="3"/>
      <c r="P27" s="2">
        <v>0.92578125</v>
      </c>
      <c r="Q27" s="2"/>
      <c r="R27" s="2"/>
    </row>
    <row r="28" spans="1:18" x14ac:dyDescent="0.25">
      <c r="A28" t="s">
        <v>38</v>
      </c>
      <c r="B28" t="s">
        <v>36</v>
      </c>
      <c r="C28" s="3">
        <f>G3</f>
        <v>1</v>
      </c>
      <c r="D28" s="3">
        <f>G7</f>
        <v>1</v>
      </c>
      <c r="E28" s="3">
        <f>G11</f>
        <v>1</v>
      </c>
      <c r="F28" s="3">
        <f>G15</f>
        <v>1</v>
      </c>
      <c r="G28" s="3">
        <f>G19</f>
        <v>1</v>
      </c>
      <c r="H28" s="2">
        <f>AVERAGE(C28:G28)</f>
        <v>1</v>
      </c>
      <c r="I28" s="2">
        <f>STDEV(C28:G28)</f>
        <v>0</v>
      </c>
      <c r="J28" s="2">
        <f>1.96*(I28/SQRT(5))</f>
        <v>0</v>
      </c>
      <c r="K28" s="3">
        <f>H3</f>
        <v>0.99137931034482696</v>
      </c>
      <c r="L28" s="3">
        <f>H7</f>
        <v>0.99137931034482696</v>
      </c>
      <c r="M28" s="3">
        <f>H11</f>
        <v>0.99137931034482696</v>
      </c>
      <c r="N28" s="3">
        <f>H15</f>
        <v>0.99137931034482696</v>
      </c>
      <c r="O28" s="3">
        <f>H19</f>
        <v>0.99137931034482696</v>
      </c>
      <c r="P28" s="2">
        <f>AVERAGE(K28:O28)</f>
        <v>0.99137931034482707</v>
      </c>
      <c r="Q28" s="2">
        <f>STDEV(K28:O28)</f>
        <v>1.2412670766236366E-16</v>
      </c>
      <c r="R28" s="2">
        <f>1.96*(Q28/SQRT(5))</f>
        <v>1.0880185641326534E-16</v>
      </c>
    </row>
    <row r="29" spans="1:18" x14ac:dyDescent="0.25">
      <c r="A29" t="s">
        <v>38</v>
      </c>
      <c r="B29" t="s">
        <v>37</v>
      </c>
      <c r="C29" s="3">
        <f>G5</f>
        <v>0.55555555555555503</v>
      </c>
      <c r="D29" s="3">
        <f>G9</f>
        <v>0.55288461538461497</v>
      </c>
      <c r="E29" s="3">
        <f>G13</f>
        <v>0.56372549019607798</v>
      </c>
      <c r="F29" s="3">
        <f>G17</f>
        <v>0.59740259740259705</v>
      </c>
      <c r="G29" s="3">
        <f>G21</f>
        <v>0.55825242718446599</v>
      </c>
      <c r="H29" s="2">
        <f>AVERAGE(C29:G29)</f>
        <v>0.56556413714466225</v>
      </c>
      <c r="I29" s="2">
        <f>STDEV(C29:G29)</f>
        <v>1.8244665345170032E-2</v>
      </c>
      <c r="J29" s="2">
        <f>1.96*(I29/SQRT(5))</f>
        <v>1.5992154279905663E-2</v>
      </c>
      <c r="K29" s="3">
        <f>H5</f>
        <v>0.99137931034482696</v>
      </c>
      <c r="L29" s="3">
        <f>H9</f>
        <v>0.99137931034482696</v>
      </c>
      <c r="M29" s="3">
        <f>H13</f>
        <v>0.99137931034482696</v>
      </c>
      <c r="N29" s="3">
        <f>H17</f>
        <v>0.99137931034482696</v>
      </c>
      <c r="O29" s="3">
        <f>H21</f>
        <v>0.99137931034482696</v>
      </c>
      <c r="P29" s="2">
        <f>AVERAGE(K29:O29)</f>
        <v>0.99137931034482707</v>
      </c>
      <c r="Q29" s="2">
        <f>STDEV(K29:O29)</f>
        <v>1.2412670766236366E-16</v>
      </c>
      <c r="R29" s="2">
        <f>1.96*(Q29/SQRT(5))</f>
        <v>1.0880185641326534E-16</v>
      </c>
    </row>
    <row r="30" spans="1:18" x14ac:dyDescent="0.25">
      <c r="A30" t="s">
        <v>38</v>
      </c>
      <c r="B30" t="s">
        <v>40</v>
      </c>
      <c r="C30" s="3"/>
      <c r="D30" s="3"/>
      <c r="E30" s="3"/>
      <c r="F30" s="3"/>
      <c r="G30" s="3"/>
      <c r="H30" s="2">
        <v>0.54611650485436802</v>
      </c>
      <c r="I30" s="2"/>
      <c r="J30" s="2"/>
      <c r="K30" s="3"/>
      <c r="L30" s="3"/>
      <c r="M30" s="3"/>
      <c r="N30" s="3"/>
      <c r="O30" s="3"/>
      <c r="P30" s="2">
        <v>0.96982758620689602</v>
      </c>
      <c r="Q30" s="2"/>
      <c r="R30" s="2"/>
    </row>
    <row r="31" spans="1:18" x14ac:dyDescent="0.25">
      <c r="A31" t="s">
        <v>38</v>
      </c>
      <c r="B31" t="s">
        <v>41</v>
      </c>
      <c r="C31" s="3"/>
      <c r="D31" s="3"/>
      <c r="E31" s="3"/>
      <c r="F31" s="3"/>
      <c r="G31" s="3"/>
      <c r="H31" s="2">
        <v>0.96753246753246702</v>
      </c>
      <c r="I31" s="2"/>
      <c r="J31" s="2"/>
      <c r="K31" s="3"/>
      <c r="L31" s="3"/>
      <c r="M31" s="3"/>
      <c r="N31" s="3"/>
      <c r="O31" s="3"/>
      <c r="P31" s="2">
        <v>0.64224137931034397</v>
      </c>
      <c r="Q31" s="2"/>
      <c r="R31" s="2"/>
    </row>
  </sheetData>
  <autoFilter ref="A1:H21" xr:uid="{00000000-0009-0000-0000-000000000000}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proper-compared_results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Rūdolfs Agris Stilve</cp:lastModifiedBy>
  <dcterms:created xsi:type="dcterms:W3CDTF">2022-05-13T09:22:07Z</dcterms:created>
  <dcterms:modified xsi:type="dcterms:W3CDTF">2022-05-23T20:15:06Z</dcterms:modified>
</cp:coreProperties>
</file>