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defaultThemeVersion="124226"/>
  <xr:revisionPtr revIDLastSave="0" documentId="13_ncr:1_{C142E04B-CE47-46E3-AF5F-6EA75AB0C333}" xr6:coauthVersionLast="47" xr6:coauthVersionMax="47" xr10:uidLastSave="{00000000-0000-0000-0000-000000000000}"/>
  <bookViews>
    <workbookView xWindow="-16695" yWindow="-16320" windowWidth="29040" windowHeight="15720" tabRatio="827" xr2:uid="{00000000-000D-0000-FFFF-FFFF00000000}"/>
  </bookViews>
  <sheets>
    <sheet name="Bank Rate Decisions" sheetId="1" r:id="rId1"/>
    <sheet name="Stock of govt. bond purchases" sheetId="8" r:id="rId2"/>
    <sheet name="Stock of corp. bond purchases" sheetId="9" r:id="rId3"/>
    <sheet name="Asset Purchase Decisions"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5" i="6" l="1"/>
  <c r="C104" i="6"/>
  <c r="C103" i="6"/>
  <c r="C102" i="6"/>
  <c r="C101" i="6"/>
  <c r="C100"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50" i="9"/>
  <c r="C49" i="9"/>
  <c r="C48" i="9"/>
  <c r="C47" i="9"/>
  <c r="C46" i="9"/>
  <c r="C45" i="9"/>
  <c r="C44" i="9"/>
  <c r="C43" i="9"/>
  <c r="C42" i="9"/>
  <c r="C41" i="9"/>
  <c r="C39" i="9"/>
  <c r="C38" i="9"/>
  <c r="C37" i="9"/>
  <c r="C36" i="9"/>
  <c r="B36" i="9"/>
  <c r="C35" i="9"/>
  <c r="B35" i="9"/>
  <c r="C34" i="9"/>
  <c r="B34" i="9"/>
  <c r="C33" i="9"/>
  <c r="B33" i="9"/>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50" i="8"/>
  <c r="C49" i="8"/>
  <c r="C48" i="8"/>
  <c r="B48" i="8"/>
  <c r="C47" i="8"/>
  <c r="B47" i="8"/>
  <c r="C46" i="8"/>
  <c r="B46" i="8"/>
  <c r="C45" i="8"/>
  <c r="B45" i="8"/>
  <c r="C44" i="8"/>
  <c r="B44" i="8"/>
  <c r="C43" i="8"/>
  <c r="B43" i="8"/>
  <c r="C42" i="8"/>
  <c r="B42" i="8"/>
  <c r="C41" i="8"/>
  <c r="B41" i="8"/>
  <c r="C39" i="8"/>
  <c r="B39" i="8"/>
  <c r="C38" i="8"/>
  <c r="B38" i="8"/>
  <c r="C37" i="8"/>
  <c r="B37" i="8"/>
  <c r="C36" i="8"/>
  <c r="B36" i="8"/>
  <c r="C35" i="8"/>
  <c r="B35" i="8"/>
  <c r="C34" i="8"/>
  <c r="B34" i="8"/>
  <c r="C33" i="8"/>
  <c r="B33" i="8"/>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299" i="1"/>
  <c r="C298" i="1"/>
  <c r="C297" i="1"/>
  <c r="C296" i="1"/>
  <c r="C295" i="1"/>
  <c r="C294" i="1"/>
  <c r="C293" i="1"/>
  <c r="C292" i="1"/>
  <c r="C291" i="1"/>
  <c r="C290"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L9" i="1"/>
  <c r="K9" i="1"/>
  <c r="J9" i="1"/>
  <c r="I9" i="1"/>
  <c r="H9" i="1"/>
  <c r="G9" i="1"/>
  <c r="F9" i="1"/>
  <c r="E9" i="1"/>
  <c r="D9"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N8" i="1"/>
  <c r="L8" i="1"/>
  <c r="K8" i="1"/>
  <c r="J8" i="1"/>
  <c r="I8" i="1"/>
  <c r="H8" i="1"/>
  <c r="G8" i="1"/>
  <c r="F8" i="1"/>
  <c r="E8" i="1"/>
  <c r="D8"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Q7" i="1"/>
  <c r="P7" i="1"/>
  <c r="O7" i="1"/>
  <c r="N7" i="1"/>
  <c r="L7" i="1"/>
  <c r="K7" i="1"/>
  <c r="J7" i="1"/>
  <c r="I7" i="1"/>
  <c r="H7" i="1"/>
  <c r="G7" i="1"/>
  <c r="F7" i="1"/>
  <c r="E7" i="1"/>
  <c r="D7"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Q6" i="1"/>
  <c r="P6" i="1"/>
  <c r="O6" i="1"/>
  <c r="N6" i="1"/>
  <c r="L6" i="1"/>
  <c r="K6" i="1"/>
  <c r="J6" i="1"/>
  <c r="I6" i="1"/>
  <c r="H6" i="1"/>
  <c r="G6" i="1"/>
  <c r="F6" i="1"/>
  <c r="E6" i="1"/>
  <c r="D6" i="1"/>
</calcChain>
</file>

<file path=xl/sharedStrings.xml><?xml version="1.0" encoding="utf-8"?>
<sst xmlns="http://schemas.openxmlformats.org/spreadsheetml/2006/main" count="253" uniqueCount="132">
  <si>
    <t>Ben Broadbent</t>
  </si>
  <si>
    <t>Mark Carney</t>
  </si>
  <si>
    <t>Jon Cunliffe</t>
  </si>
  <si>
    <t>Kristin Forbes</t>
  </si>
  <si>
    <t>Andrew Haldane</t>
  </si>
  <si>
    <t>Ian McCafferty</t>
  </si>
  <si>
    <t>Nemat Shafik</t>
  </si>
  <si>
    <t>Gertjan Vlieghe</t>
  </si>
  <si>
    <t>Martin Weale</t>
  </si>
  <si>
    <t>Christopher Allsopp</t>
  </si>
  <si>
    <t>Kate Barker</t>
  </si>
  <si>
    <t>Charles Bean</t>
  </si>
  <si>
    <t>Marian Bell</t>
  </si>
  <si>
    <t>Tim Besley</t>
  </si>
  <si>
    <t>David Blanchflower</t>
  </si>
  <si>
    <t>Alan Budd</t>
  </si>
  <si>
    <t>Willem Buiter</t>
  </si>
  <si>
    <t>David Clementi</t>
  </si>
  <si>
    <t>Spencer Dale</t>
  </si>
  <si>
    <t>Howard Davies</t>
  </si>
  <si>
    <t>Paul Fisher</t>
  </si>
  <si>
    <t>Eddie George</t>
  </si>
  <si>
    <t>John Gieve</t>
  </si>
  <si>
    <t>Charles Goodhart</t>
  </si>
  <si>
    <t>DeAnne Julius</t>
  </si>
  <si>
    <t>Mervyn King</t>
  </si>
  <si>
    <t>Richard Lambert</t>
  </si>
  <si>
    <t>Andrew Large</t>
  </si>
  <si>
    <t>Rachel Lomax</t>
  </si>
  <si>
    <t>David Miles</t>
  </si>
  <si>
    <t>Stephen Nickell</t>
  </si>
  <si>
    <t>Ian Plenderleith</t>
  </si>
  <si>
    <t>Adam Posen</t>
  </si>
  <si>
    <t>Andrew Sentance</t>
  </si>
  <si>
    <t>Paul Tucker</t>
  </si>
  <si>
    <t>John Vickers</t>
  </si>
  <si>
    <t>Sushil Wadhwani</t>
  </si>
  <si>
    <t>David Walton</t>
  </si>
  <si>
    <t>Voted to increase</t>
  </si>
  <si>
    <t>Voted to maintain</t>
  </si>
  <si>
    <t>Voted to reduce</t>
  </si>
  <si>
    <t>Meetings</t>
  </si>
  <si>
    <t>Decrease</t>
  </si>
  <si>
    <t>Increase</t>
  </si>
  <si>
    <t>Total Asset Purchases financed with central bank reserves</t>
  </si>
  <si>
    <t>£0 bn</t>
  </si>
  <si>
    <t>Total Corporate bond purchases</t>
  </si>
  <si>
    <t xml:space="preserve"> </t>
  </si>
  <si>
    <t>4 Aug 2016: The Committee also voted 9-0 to introduce the Term Funding Scheme (TFS) to reinforce the transmission of the Bank Rate decision.</t>
  </si>
  <si>
    <t>Total Government bond purchases financed with central bank reserves</t>
  </si>
  <si>
    <t>Michael Saunders</t>
  </si>
  <si>
    <t>Charlotte Hogg</t>
  </si>
  <si>
    <t>Silvana Tenreyro</t>
  </si>
  <si>
    <t>Silvana Tenreyno</t>
  </si>
  <si>
    <t>Dave Ramsden</t>
  </si>
  <si>
    <t>Jonathan Haskel</t>
  </si>
  <si>
    <t>Andrew Bailey</t>
  </si>
  <si>
    <t>Catherine L Mann</t>
  </si>
  <si>
    <t>Huw Pill</t>
  </si>
  <si>
    <t>Current members</t>
  </si>
  <si>
    <t>Past members</t>
  </si>
  <si>
    <t>Monetary Policy Committee voting history - Bank Rate</t>
  </si>
  <si>
    <t>First vote:
23 Sep 21</t>
  </si>
  <si>
    <t>First vote:
14 Sep 17</t>
  </si>
  <si>
    <t>Last vote:
10 May 10</t>
  </si>
  <si>
    <t>Last vote:
5 Jun 14</t>
  </si>
  <si>
    <t>Last vote:
9 Jun 05</t>
  </si>
  <si>
    <t>Last vote:
6 Aug 09</t>
  </si>
  <si>
    <t>Last vote:
7 May 09</t>
  </si>
  <si>
    <t>Last vote:
6 May 99</t>
  </si>
  <si>
    <t>Last vote:
4 May 00</t>
  </si>
  <si>
    <t>Last vote:
11 Mar 20</t>
  </si>
  <si>
    <t>Last vote:
1 Aug 02</t>
  </si>
  <si>
    <t>Last vote:
8 May 14</t>
  </si>
  <si>
    <t>Last vote:
10 Jul 97</t>
  </si>
  <si>
    <t>Last vote:
10 Jul 14</t>
  </si>
  <si>
    <t>Last vote:
15 Jun 17</t>
  </si>
  <si>
    <t>Last vote:
5 Jun 03</t>
  </si>
  <si>
    <t>Last vote:
5 Feb 09</t>
  </si>
  <si>
    <t>Last vote:
24 Jun 21</t>
  </si>
  <si>
    <t>Last vote:
16 Mar 17</t>
  </si>
  <si>
    <t>Last vote:
10 May 01</t>
  </si>
  <si>
    <t>Last vote:
6 Jun 13</t>
  </si>
  <si>
    <t>Last vote:
9 Mar 06</t>
  </si>
  <si>
    <t>Last vote:
12 Jan 06</t>
  </si>
  <si>
    <t>Last vote:
5 Jun 08</t>
  </si>
  <si>
    <t xml:space="preserve">Last vote:
2 Aug 18  </t>
  </si>
  <si>
    <t>Last vote:
6 Aug 15</t>
  </si>
  <si>
    <t>Last vote:
4 May 06</t>
  </si>
  <si>
    <t>Last vote:
9 May 02</t>
  </si>
  <si>
    <t>Last vote:
2 Aug 12</t>
  </si>
  <si>
    <t>Last vote:
5 May 11</t>
  </si>
  <si>
    <t>Last vote:
2 Feb 17</t>
  </si>
  <si>
    <t>Last vote:
9 Oct 13</t>
  </si>
  <si>
    <t>Last vote:
7 Sep 00</t>
  </si>
  <si>
    <t>Last vote:
5 Aug 21</t>
  </si>
  <si>
    <t>Last vote:
8 Jun 06</t>
  </si>
  <si>
    <t>Last vote:
4 Aug 16</t>
  </si>
  <si>
    <r>
      <rPr>
        <sz val="10"/>
        <rFont val="Arial"/>
        <family val="2"/>
      </rPr>
      <t>First vote</t>
    </r>
    <r>
      <rPr>
        <sz val="9"/>
        <rFont val="Arial"/>
        <family val="2"/>
      </rPr>
      <t>:
19 Mar 20</t>
    </r>
  </si>
  <si>
    <t>At its meeting ending on 2 February 2022, the MPC voted for the Bank of England to begin to reduce the stock of UK government bond purchases, financed by the issuance of central bank reserves, by ceasing to reinvest maturing assets. The Committee also reaffirmed its preference in most circumstances to use Bank Rate as its active policy tool when adjusting the stance of monetary policy. The Committee agreed that, as a matter of course, it would not continue to vote at each meeting on propositions regarding the stock of purchased assets, at least until any decision concerning sales of UK government bonds.</t>
  </si>
  <si>
    <t>At its meeting ending on 2 February 2022, the MPC voted for the Bank of England to begin to reduce the stock of sterling non-financial investment-grade corporate bond purchases, financed by the issuance of central bank reserves, by ceasing to reinvest maturing assets and by a programme of asset sales to be completed no earlier than towards the end of 2023 that should unwind fully the stock of corporate bond purchases. The Committee also reaffirmed its preference in most circumstances to use Bank Rate as its active policy tool when adjusting the stance of monetary policy. The Committee agreed that, as a matter of course, it would not continue to vote at each meeting on propositions regarding the stock of purchased assets.</t>
  </si>
  <si>
    <t>At the special MPC meeting on 19 March 2020, the MPC voted for the Bank of England to increase the stock of asset purchases, financed by the issuance of central bank reserves, by £200 billion to a total of £645 billion, with the majority of additional asset purchases comprising UK government bonds and also additional sterling non-financial investment-grade corporate bonds. The Committee continued to vote on a combined programme of UK government bond and sterling non-financial investment-grade corporate bond purchases at subsequent meetings through until September 2020.</t>
  </si>
  <si>
    <t>Voted to increase (up to 14 July 2016)</t>
  </si>
  <si>
    <t>Voted to maintain (up to 14 July 2016)</t>
  </si>
  <si>
    <t>Voted to reduce (up to 14 July 2016)</t>
  </si>
  <si>
    <t>Last vote:
8 May 03</t>
  </si>
  <si>
    <t>Bank Rate</t>
  </si>
  <si>
    <t>First vote:
22 Sep 22</t>
  </si>
  <si>
    <t>Swati Dhingra</t>
  </si>
  <si>
    <t xml:space="preserve">At its meeting ending on 21 September 2022, the MPC voted that the Bank of England should reduce the stock of UK government bond purchases, financed by the issuance of central bank reserves, by an amount of £80 billion over the next twelve months, comprising both maturing gilts and gilt sales, to a total of £758 billion. The Committee reaffirmed that, as a matter of course, it would not continue to vote at each meeting on propositions regarding the stock of purchased assets outside a scheduled annual review. </t>
  </si>
  <si>
    <t>Monetary Policy Committee voting history - stock of Bond purchases</t>
  </si>
  <si>
    <t>Monetary Policy Committee voting history - stock of corporate bond purchases</t>
  </si>
  <si>
    <t>Last vote:
4 Aug 22</t>
  </si>
  <si>
    <t>Andrew
Haldane</t>
  </si>
  <si>
    <t>Charlotte
Hogg</t>
  </si>
  <si>
    <t>Ian
McCafferty</t>
  </si>
  <si>
    <t>Michael
Saunders</t>
  </si>
  <si>
    <t>Gertjan
Vlieghe</t>
  </si>
  <si>
    <t>Megan Greene</t>
  </si>
  <si>
    <t>First vote:
3 Aug 23</t>
  </si>
  <si>
    <t>Last vote:
22 June 23</t>
  </si>
  <si>
    <t xml:space="preserve">At its meeting ending on 20 September 2023, the MPC voted that the Bank of England should reduce the stock of UK government bond purchases held for monetary policy purposes, and financed by the issuance of central bank reserves, by £100 billion over the next twelve months, to a total of £658 billion, comprising both maturing gilts and sales. The MPC also reaffirmed that there would be a high bar for amending the planned reduction in the stock of purchased gilts outside a scheduled annual review. </t>
  </si>
  <si>
    <t>Last vote:
21 Sept 23</t>
  </si>
  <si>
    <t>Sarah Breeden</t>
  </si>
  <si>
    <t xml:space="preserve">First vote:
2 Nov 23 </t>
  </si>
  <si>
    <t>Clare Lombardelli</t>
  </si>
  <si>
    <t>First vote:
1 Aug 24</t>
  </si>
  <si>
    <t>Last vote:
20 Jun 24</t>
  </si>
  <si>
    <t>Alan Taylor</t>
  </si>
  <si>
    <t xml:space="preserve">At its meeting ending on 18 September 2024, the MPC voted that the Bank of England should reduce the stock of UK government bond purchases held for monetary policy purposes, and financed by the issuance of central bank reserves, by £100 billion over the next twelve months, to a total of £558 billion, comprising both maturing gilts and sales. The MPC also reaffirmed that there would be a high bar for amending the planned reduction in the stock of purchased gilts outside a scheduled annual review. </t>
  </si>
  <si>
    <t>Last vote:
1 Aug 24</t>
  </si>
  <si>
    <t>First vote:
19 Sep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</si>
</sst>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quot;bn&quot;"/>
    <numFmt numFmtId="165" formatCode="&quot;up to&quot;\ &quot;£&quot;#,##0\ &quot;bn&quot;"/>
    <numFmt numFmtId="166" formatCode="\u\p\ \t\o\ &quot;£&quot;#,##0\ &quot;bn&quot;"/>
    <numFmt numFmtId="167" formatCode="0.0%"/>
    <numFmt numFmtId="168" formatCode="[$-809]dd\ mmmm\ yyyy;@"/>
    <numFmt numFmtId="169" formatCode="[$-F800]dddd\,\ mmmm\ dd\,\ yyyy"/>
  </numFmts>
  <fonts count="1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sz val="14"/>
      <color theme="1"/>
      <name val="Arial"/>
      <family val="2"/>
    </font>
    <font>
      <b/>
      <sz val="11"/>
      <name val="Arial"/>
      <family val="2"/>
    </font>
    <font>
      <sz val="11"/>
      <name val="Arial"/>
      <family val="2"/>
    </font>
    <font>
      <b/>
      <sz val="11"/>
      <color theme="1"/>
      <name val="Arial"/>
      <family val="2"/>
    </font>
    <font>
      <sz val="10"/>
      <color theme="1"/>
      <name val="Arial"/>
      <family val="2"/>
    </font>
    <font>
      <b/>
      <sz val="10"/>
      <name val="Arial"/>
      <family val="2"/>
    </font>
    <font>
      <sz val="10"/>
      <name val="Arial"/>
      <family val="2"/>
    </font>
    <font>
      <b/>
      <sz val="10"/>
      <color theme="1"/>
      <name val="Arial"/>
      <family val="2"/>
    </font>
    <font>
      <b/>
      <sz val="10"/>
      <color theme="0"/>
      <name val="Arial"/>
      <family val="2"/>
    </font>
    <font>
      <b/>
      <u/>
      <sz val="11"/>
      <color theme="10"/>
      <name val="Arial"/>
      <family val="2"/>
    </font>
    <font>
      <u/>
      <sz val="11"/>
      <color theme="10"/>
      <name val="Arial"/>
      <family val="2"/>
    </font>
    <font>
      <sz val="9"/>
      <name val="Arial"/>
      <family val="2"/>
    </font>
    <font>
      <i/>
      <sz val="11"/>
      <color theme="1"/>
      <name val="Arial"/>
      <family val="2"/>
    </font>
    <font>
      <b/>
      <i/>
      <sz val="10"/>
      <color theme="0"/>
      <name val="Arial"/>
      <family val="2"/>
    </font>
  </fonts>
  <fills count="9">
    <fill>
      <patternFill patternType="none"/>
    </fill>
    <fill>
      <patternFill patternType="gray125"/>
    </fill>
    <fill>
      <patternFill patternType="lightUp">
        <bgColor theme="0" tint="-0.14996795556505021"/>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10">
    <border>
      <left/>
      <right/>
      <top/>
      <bottom/>
      <diagonal/>
    </border>
    <border>
      <left/>
      <right/>
      <top/>
      <bottom style="medium">
        <color indexed="64"/>
      </bottom>
      <diagonal/>
    </border>
    <border>
      <left/>
      <right/>
      <top style="double">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thin">
        <color indexed="64"/>
      </left>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50">
    <xf numFmtId="0" fontId="0" fillId="0" borderId="0" xfId="0"/>
    <xf numFmtId="0" fontId="4" fillId="0" borderId="0" xfId="0" applyFont="1"/>
    <xf numFmtId="0" fontId="4" fillId="0" borderId="1" xfId="0" applyFont="1" applyBorder="1" applyAlignment="1">
      <alignment wrapText="1"/>
    </xf>
    <xf numFmtId="15" fontId="4" fillId="0" borderId="1" xfId="0" applyNumberFormat="1" applyFont="1" applyBorder="1" applyAlignment="1">
      <alignment wrapText="1"/>
    </xf>
    <xf numFmtId="0" fontId="4" fillId="0" borderId="0" xfId="0" applyNumberFormat="1" applyFont="1"/>
    <xf numFmtId="0" fontId="7" fillId="0" borderId="0" xfId="0" applyNumberFormat="1" applyFont="1" applyFill="1" applyAlignment="1">
      <alignment horizontal="right"/>
    </xf>
    <xf numFmtId="0" fontId="8" fillId="0" borderId="0" xfId="0" applyNumberFormat="1" applyFont="1"/>
    <xf numFmtId="0" fontId="4" fillId="0" borderId="0" xfId="1" applyNumberFormat="1" applyFont="1"/>
    <xf numFmtId="0" fontId="4" fillId="0" borderId="0" xfId="0" applyNumberFormat="1" applyFont="1" applyBorder="1"/>
    <xf numFmtId="0" fontId="4" fillId="0" borderId="0" xfId="0" applyNumberFormat="1" applyFont="1" applyBorder="1" applyAlignment="1">
      <alignment horizontal="right"/>
    </xf>
    <xf numFmtId="0" fontId="8" fillId="0" borderId="0" xfId="0" applyNumberFormat="1" applyFont="1" applyBorder="1"/>
    <xf numFmtId="0" fontId="4" fillId="0" borderId="1" xfId="0" applyFont="1" applyBorder="1"/>
    <xf numFmtId="10" fontId="4" fillId="0" borderId="1" xfId="1" applyNumberFormat="1" applyFont="1" applyBorder="1"/>
    <xf numFmtId="168" fontId="4" fillId="0" borderId="0" xfId="0" applyNumberFormat="1" applyFont="1"/>
    <xf numFmtId="168" fontId="4" fillId="0" borderId="1" xfId="0" applyNumberFormat="1" applyFont="1" applyBorder="1"/>
    <xf numFmtId="15" fontId="4" fillId="0" borderId="0" xfId="0" applyNumberFormat="1" applyFont="1"/>
    <xf numFmtId="10" fontId="4" fillId="2" borderId="0" xfId="1" applyNumberFormat="1" applyFont="1" applyFill="1"/>
    <xf numFmtId="0" fontId="9" fillId="0" borderId="0" xfId="0" applyFont="1"/>
    <xf numFmtId="0" fontId="9" fillId="3" borderId="4" xfId="0" applyFont="1" applyFill="1" applyBorder="1"/>
    <xf numFmtId="0" fontId="9" fillId="3" borderId="5" xfId="0" applyFont="1" applyFill="1" applyBorder="1"/>
    <xf numFmtId="0" fontId="9" fillId="0" borderId="1" xfId="0" applyFont="1" applyBorder="1" applyAlignment="1">
      <alignment wrapText="1"/>
    </xf>
    <xf numFmtId="15" fontId="9" fillId="0" borderId="1" xfId="0" applyNumberFormat="1" applyFont="1" applyBorder="1" applyAlignment="1">
      <alignment wrapText="1"/>
    </xf>
    <xf numFmtId="15" fontId="10" fillId="4" borderId="1" xfId="0" applyNumberFormat="1" applyFont="1" applyFill="1" applyBorder="1" applyAlignment="1">
      <alignment horizontal="center" wrapText="1"/>
    </xf>
    <xf numFmtId="0" fontId="9" fillId="0" borderId="1" xfId="0" applyFont="1" applyBorder="1" applyAlignment="1">
      <alignment horizontal="center"/>
    </xf>
    <xf numFmtId="0" fontId="9" fillId="0" borderId="1" xfId="0" applyFont="1" applyBorder="1" applyAlignment="1">
      <alignment horizontal="center" wrapText="1"/>
    </xf>
    <xf numFmtId="10" fontId="11" fillId="0" borderId="1" xfId="1" applyNumberFormat="1" applyFont="1" applyFill="1" applyBorder="1" applyAlignment="1">
      <alignment horizontal="center" wrapText="1"/>
    </xf>
    <xf numFmtId="10" fontId="11" fillId="0" borderId="1" xfId="1" applyNumberFormat="1" applyFont="1" applyBorder="1" applyAlignment="1">
      <alignment horizontal="center" wrapText="1"/>
    </xf>
    <xf numFmtId="0" fontId="9" fillId="0" borderId="0" xfId="0" applyNumberFormat="1" applyFont="1"/>
    <xf numFmtId="0" fontId="11" fillId="0" borderId="0" xfId="0" applyNumberFormat="1" applyFont="1" applyFill="1" applyAlignment="1">
      <alignment horizontal="right"/>
    </xf>
    <xf numFmtId="0" fontId="12" fillId="0" borderId="0" xfId="0" applyNumberFormat="1" applyFont="1"/>
    <xf numFmtId="0" fontId="9" fillId="0" borderId="0" xfId="1" applyNumberFormat="1" applyFont="1"/>
    <xf numFmtId="0" fontId="9" fillId="5" borderId="0" xfId="0" applyFont="1" applyFill="1"/>
    <xf numFmtId="0" fontId="9" fillId="0" borderId="1" xfId="0" applyFont="1" applyBorder="1"/>
    <xf numFmtId="0" fontId="12" fillId="0" borderId="1" xfId="0" applyFont="1" applyBorder="1" applyAlignment="1">
      <alignment horizontal="right" wrapText="1"/>
    </xf>
    <xf numFmtId="10" fontId="9" fillId="0" borderId="1" xfId="1" applyNumberFormat="1" applyFont="1" applyBorder="1"/>
    <xf numFmtId="0" fontId="9" fillId="5" borderId="1" xfId="0" applyFont="1" applyFill="1" applyBorder="1"/>
    <xf numFmtId="0" fontId="9" fillId="0" borderId="0" xfId="0" applyFont="1" applyBorder="1"/>
    <xf numFmtId="0" fontId="12" fillId="0" borderId="0" xfId="0" applyFont="1" applyBorder="1" applyAlignment="1">
      <alignment horizontal="left" wrapText="1"/>
    </xf>
    <xf numFmtId="164" fontId="12" fillId="0" borderId="0" xfId="1" applyNumberFormat="1" applyFont="1" applyFill="1"/>
    <xf numFmtId="0" fontId="13" fillId="0" borderId="0" xfId="0" applyFont="1" applyBorder="1" applyAlignment="1">
      <alignment horizontal="right" wrapText="1"/>
    </xf>
    <xf numFmtId="168" fontId="9" fillId="0" borderId="0" xfId="0" applyNumberFormat="1" applyFont="1"/>
    <xf numFmtId="164" fontId="11" fillId="0" borderId="0" xfId="1" applyNumberFormat="1" applyFont="1" applyFill="1"/>
    <xf numFmtId="168" fontId="9" fillId="0" borderId="1" xfId="0" applyNumberFormat="1" applyFont="1" applyBorder="1"/>
    <xf numFmtId="164" fontId="12" fillId="0" borderId="1" xfId="1" applyNumberFormat="1" applyFont="1" applyFill="1" applyBorder="1"/>
    <xf numFmtId="0" fontId="11" fillId="0" borderId="0" xfId="0" applyFont="1" applyFill="1"/>
    <xf numFmtId="164" fontId="11" fillId="0" borderId="0" xfId="0" applyNumberFormat="1" applyFont="1" applyFill="1" applyAlignment="1">
      <alignment horizontal="right"/>
    </xf>
    <xf numFmtId="164" fontId="11" fillId="0" borderId="0" xfId="1" applyNumberFormat="1" applyFont="1" applyFill="1" applyAlignment="1">
      <alignment horizontal="right"/>
    </xf>
    <xf numFmtId="169" fontId="9" fillId="0" borderId="0" xfId="0" applyNumberFormat="1" applyFont="1"/>
    <xf numFmtId="15" fontId="9" fillId="0" borderId="0" xfId="0" applyNumberFormat="1" applyFont="1"/>
    <xf numFmtId="10" fontId="9" fillId="2" borderId="0" xfId="1" applyNumberFormat="1" applyFont="1" applyFill="1"/>
    <xf numFmtId="0" fontId="4" fillId="3" borderId="3" xfId="0" applyFont="1" applyFill="1" applyBorder="1"/>
    <xf numFmtId="0" fontId="8" fillId="0" borderId="0" xfId="0" applyFont="1"/>
    <xf numFmtId="10" fontId="4" fillId="0" borderId="0" xfId="1" applyNumberFormat="1" applyFont="1"/>
    <xf numFmtId="0" fontId="5" fillId="0" borderId="0" xfId="0" applyFont="1" applyFill="1" applyBorder="1"/>
    <xf numFmtId="10" fontId="4" fillId="3" borderId="4" xfId="1" applyNumberFormat="1" applyFont="1" applyFill="1" applyBorder="1"/>
    <xf numFmtId="0" fontId="4" fillId="3" borderId="0" xfId="0" applyFont="1" applyFill="1"/>
    <xf numFmtId="15" fontId="4" fillId="0" borderId="0" xfId="0" applyNumberFormat="1" applyFont="1" applyFill="1" applyBorder="1"/>
    <xf numFmtId="0" fontId="8" fillId="0" borderId="0" xfId="0" applyFont="1" applyFill="1" applyBorder="1"/>
    <xf numFmtId="10" fontId="4" fillId="0" borderId="0" xfId="1" applyNumberFormat="1" applyFont="1" applyFill="1"/>
    <xf numFmtId="0" fontId="4" fillId="0" borderId="0" xfId="0" applyFont="1" applyFill="1"/>
    <xf numFmtId="15" fontId="15" fillId="0" borderId="1" xfId="2" applyNumberFormat="1" applyFont="1" applyBorder="1" applyAlignment="1">
      <alignment horizontal="center" wrapText="1"/>
    </xf>
    <xf numFmtId="0" fontId="16" fillId="0" borderId="1" xfId="0" applyNumberFormat="1" applyFont="1" applyFill="1" applyBorder="1" applyAlignment="1">
      <alignment horizontal="center" wrapText="1"/>
    </xf>
    <xf numFmtId="15" fontId="6" fillId="5" borderId="1" xfId="0" applyNumberFormat="1" applyFont="1" applyFill="1" applyBorder="1" applyAlignment="1">
      <alignment wrapText="1"/>
    </xf>
    <xf numFmtId="10" fontId="16" fillId="0" borderId="1" xfId="1" applyNumberFormat="1" applyFont="1" applyFill="1" applyBorder="1" applyAlignment="1">
      <alignment horizontal="center" wrapText="1"/>
    </xf>
    <xf numFmtId="10" fontId="4" fillId="5" borderId="0" xfId="1" applyNumberFormat="1" applyFont="1" applyFill="1"/>
    <xf numFmtId="15" fontId="4" fillId="0" borderId="1" xfId="0" applyNumberFormat="1" applyFont="1" applyBorder="1"/>
    <xf numFmtId="0" fontId="8" fillId="3" borderId="1" xfId="0" applyFont="1" applyFill="1" applyBorder="1" applyAlignment="1">
      <alignment horizontal="right"/>
    </xf>
    <xf numFmtId="10" fontId="4" fillId="5" borderId="1" xfId="1" applyNumberFormat="1" applyFont="1" applyFill="1" applyBorder="1"/>
    <xf numFmtId="10" fontId="8" fillId="0" borderId="0" xfId="1" applyNumberFormat="1" applyFont="1"/>
    <xf numFmtId="10" fontId="4" fillId="0" borderId="0" xfId="0" applyNumberFormat="1" applyFont="1"/>
    <xf numFmtId="10" fontId="8" fillId="0" borderId="1" xfId="1" applyNumberFormat="1" applyFont="1" applyBorder="1"/>
    <xf numFmtId="168" fontId="15" fillId="0" borderId="0" xfId="2" applyNumberFormat="1" applyFont="1"/>
    <xf numFmtId="168" fontId="15" fillId="0" borderId="1" xfId="2" applyNumberFormat="1" applyFont="1" applyBorder="1"/>
    <xf numFmtId="10" fontId="8" fillId="0" borderId="0" xfId="1" applyNumberFormat="1" applyFont="1" applyFill="1"/>
    <xf numFmtId="10" fontId="8" fillId="0" borderId="1" xfId="1" applyNumberFormat="1" applyFont="1" applyFill="1" applyBorder="1"/>
    <xf numFmtId="15" fontId="17" fillId="0" borderId="0" xfId="0" applyNumberFormat="1" applyFont="1"/>
    <xf numFmtId="167" fontId="4" fillId="0" borderId="0" xfId="1" applyNumberFormat="1" applyFont="1"/>
    <xf numFmtId="164" fontId="12" fillId="0" borderId="0" xfId="0" applyNumberFormat="1" applyFont="1" applyBorder="1" applyAlignment="1">
      <alignment horizontal="right" wrapText="1"/>
    </xf>
    <xf numFmtId="0" fontId="18" fillId="0" borderId="2" xfId="0" applyFont="1" applyBorder="1" applyAlignment="1">
      <alignment horizontal="right" wrapText="1"/>
    </xf>
    <xf numFmtId="165" fontId="12" fillId="0" borderId="0" xfId="1" applyNumberFormat="1" applyFont="1" applyFill="1"/>
    <xf numFmtId="165" fontId="11" fillId="0" borderId="0" xfId="1" applyNumberFormat="1" applyFont="1" applyFill="1"/>
    <xf numFmtId="166" fontId="11" fillId="0" borderId="0" xfId="1" applyNumberFormat="1" applyFont="1" applyFill="1"/>
    <xf numFmtId="166" fontId="9" fillId="0" borderId="0" xfId="1" applyNumberFormat="1" applyFont="1"/>
    <xf numFmtId="164" fontId="9" fillId="0" borderId="0" xfId="1" applyNumberFormat="1" applyFont="1"/>
    <xf numFmtId="165" fontId="12" fillId="0" borderId="1" xfId="1" applyNumberFormat="1" applyFont="1" applyFill="1" applyBorder="1"/>
    <xf numFmtId="164" fontId="9" fillId="0" borderId="0" xfId="1" applyNumberFormat="1" applyFont="1" applyFill="1"/>
    <xf numFmtId="164" fontId="11" fillId="0" borderId="0" xfId="0" applyNumberFormat="1" applyFont="1" applyFill="1"/>
    <xf numFmtId="164" fontId="9" fillId="5" borderId="0" xfId="0" applyNumberFormat="1" applyFont="1" applyFill="1"/>
    <xf numFmtId="164" fontId="9" fillId="0" borderId="0" xfId="0" applyNumberFormat="1" applyFont="1"/>
    <xf numFmtId="169" fontId="9" fillId="0" borderId="1" xfId="0" applyNumberFormat="1" applyFont="1" applyBorder="1"/>
    <xf numFmtId="164" fontId="12" fillId="0" borderId="0" xfId="0" applyNumberFormat="1" applyFont="1"/>
    <xf numFmtId="169" fontId="9" fillId="0" borderId="0" xfId="0" applyNumberFormat="1" applyFont="1" applyAlignment="1">
      <alignment vertical="center"/>
    </xf>
    <xf numFmtId="10" fontId="8" fillId="0" borderId="6" xfId="1" applyNumberFormat="1" applyFont="1" applyFill="1" applyBorder="1"/>
    <xf numFmtId="0" fontId="12" fillId="0" borderId="0" xfId="0" applyFont="1"/>
    <xf numFmtId="10" fontId="9" fillId="0" borderId="0" xfId="1" applyNumberFormat="1" applyFont="1"/>
    <xf numFmtId="10" fontId="9" fillId="3" borderId="5" xfId="1" applyNumberFormat="1" applyFont="1" applyFill="1" applyBorder="1"/>
    <xf numFmtId="10" fontId="9" fillId="5" borderId="0" xfId="1" applyNumberFormat="1" applyFont="1" applyFill="1"/>
    <xf numFmtId="10" fontId="9" fillId="5" borderId="1" xfId="1" applyNumberFormat="1" applyFont="1" applyFill="1" applyBorder="1"/>
    <xf numFmtId="164" fontId="12" fillId="0" borderId="0" xfId="1" applyNumberFormat="1" applyFont="1"/>
    <xf numFmtId="164" fontId="12" fillId="0" borderId="1" xfId="1" applyNumberFormat="1" applyFont="1" applyBorder="1"/>
    <xf numFmtId="164" fontId="12" fillId="0" borderId="0" xfId="1" applyNumberFormat="1" applyFont="1" applyAlignment="1">
      <alignment horizontal="left"/>
    </xf>
    <xf numFmtId="0" fontId="4" fillId="0" borderId="0" xfId="0" applyFont="1" applyBorder="1" applyAlignment="1">
      <alignment vertical="center" wrapText="1"/>
    </xf>
    <xf numFmtId="15" fontId="14" fillId="4" borderId="0" xfId="2" applyNumberFormat="1" applyFont="1" applyFill="1" applyBorder="1" applyAlignment="1">
      <alignment horizontal="center" vertical="center" wrapText="1"/>
    </xf>
    <xf numFmtId="10" fontId="15" fillId="0" borderId="0" xfId="2" applyNumberFormat="1" applyFont="1" applyBorder="1" applyAlignment="1">
      <alignment horizontal="center" vertical="center" wrapText="1"/>
    </xf>
    <xf numFmtId="15" fontId="6" fillId="4" borderId="0" xfId="0" applyNumberFormat="1" applyFont="1" applyFill="1" applyBorder="1" applyAlignment="1">
      <alignment horizontal="center" vertical="center" wrapText="1"/>
    </xf>
    <xf numFmtId="10" fontId="7" fillId="0" borderId="0" xfId="1" applyNumberFormat="1" applyFont="1" applyFill="1" applyBorder="1" applyAlignment="1">
      <alignment horizontal="center" vertical="center" wrapText="1"/>
    </xf>
    <xf numFmtId="10" fontId="7" fillId="0" borderId="0" xfId="1" applyNumberFormat="1" applyFont="1" applyBorder="1" applyAlignment="1">
      <alignment horizontal="center" vertical="center" wrapText="1"/>
    </xf>
    <xf numFmtId="168" fontId="15" fillId="0" borderId="0" xfId="2" applyNumberFormat="1" applyFont="1" applyBorder="1"/>
    <xf numFmtId="169" fontId="15" fillId="0" borderId="0" xfId="2" applyNumberFormat="1" applyFont="1" applyBorder="1"/>
    <xf numFmtId="169" fontId="15" fillId="0" borderId="0" xfId="2" applyNumberFormat="1" applyFont="1"/>
    <xf numFmtId="0" fontId="4" fillId="0" borderId="0" xfId="0" applyFont="1" applyFill="1" applyAlignment="1">
      <alignment horizontal="center" vertical="center"/>
    </xf>
    <xf numFmtId="0" fontId="4" fillId="0" borderId="0" xfId="0" applyFont="1" applyFill="1" applyAlignment="1">
      <alignment horizontal="center" vertical="center" wrapText="1"/>
    </xf>
    <xf numFmtId="169" fontId="15" fillId="0" borderId="1" xfId="2" applyNumberFormat="1" applyFont="1" applyBorder="1"/>
    <xf numFmtId="10" fontId="4" fillId="3" borderId="7" xfId="1" applyNumberFormat="1" applyFont="1" applyFill="1" applyBorder="1"/>
    <xf numFmtId="0" fontId="5" fillId="3" borderId="4" xfId="0" applyFont="1" applyFill="1" applyBorder="1"/>
    <xf numFmtId="10" fontId="4" fillId="0" borderId="0" xfId="1" applyNumberFormat="1" applyFont="1" applyFill="1" applyBorder="1"/>
    <xf numFmtId="10" fontId="4" fillId="8" borderId="9" xfId="1" applyNumberFormat="1" applyFont="1" applyFill="1" applyBorder="1"/>
    <xf numFmtId="10" fontId="4" fillId="0" borderId="8" xfId="1" applyNumberFormat="1" applyFont="1" applyBorder="1"/>
    <xf numFmtId="0" fontId="4" fillId="8" borderId="8" xfId="0" applyFont="1" applyFill="1" applyBorder="1"/>
    <xf numFmtId="0" fontId="0" fillId="0" borderId="0" xfId="0" applyFont="1"/>
    <xf numFmtId="0" fontId="4" fillId="8" borderId="3" xfId="0" applyFont="1" applyFill="1" applyBorder="1"/>
    <xf numFmtId="164" fontId="12" fillId="0" borderId="0" xfId="1" applyNumberFormat="1" applyFont="1" applyAlignment="1">
      <alignment horizontal="left"/>
    </xf>
    <xf numFmtId="0" fontId="9" fillId="3" borderId="0" xfId="0" applyFont="1" applyFill="1" applyBorder="1"/>
    <xf numFmtId="10" fontId="9" fillId="3" borderId="0" xfId="1" applyNumberFormat="1" applyFont="1" applyFill="1" applyBorder="1"/>
    <xf numFmtId="14" fontId="16" fillId="0" borderId="1" xfId="0" applyNumberFormat="1" applyFont="1" applyFill="1" applyBorder="1" applyAlignment="1">
      <alignment horizontal="center" wrapText="1"/>
    </xf>
    <xf numFmtId="164" fontId="9" fillId="0" borderId="1" xfId="0" applyNumberFormat="1" applyFont="1" applyBorder="1"/>
    <xf numFmtId="15" fontId="11" fillId="4" borderId="1" xfId="0" applyNumberFormat="1" applyFont="1" applyFill="1" applyBorder="1" applyAlignment="1">
      <alignment horizontal="center" wrapText="1"/>
    </xf>
    <xf numFmtId="169" fontId="15" fillId="0" borderId="0" xfId="2" applyNumberFormat="1" applyFont="1" applyAlignment="1"/>
    <xf numFmtId="0" fontId="0" fillId="0" borderId="0" xfId="0" applyFill="1"/>
    <xf numFmtId="164" fontId="12" fillId="7" borderId="3" xfId="1" applyNumberFormat="1" applyFont="1" applyFill="1" applyBorder="1" applyAlignment="1">
      <alignment wrapText="1"/>
    </xf>
    <xf numFmtId="0" fontId="0" fillId="7" borderId="4" xfId="0" applyFill="1" applyBorder="1" applyAlignment="1">
      <alignment wrapText="1"/>
    </xf>
    <xf numFmtId="0" fontId="0" fillId="7" borderId="5" xfId="0" applyFill="1" applyBorder="1" applyAlignment="1">
      <alignment wrapText="1"/>
    </xf>
    <xf numFmtId="0" fontId="12" fillId="3" borderId="1" xfId="0" applyFont="1" applyFill="1" applyBorder="1" applyAlignment="1">
      <alignment horizontal="right" wrapText="1"/>
    </xf>
    <xf numFmtId="168" fontId="12" fillId="6" borderId="3" xfId="0" applyNumberFormat="1" applyFont="1" applyFill="1" applyBorder="1" applyAlignment="1">
      <alignment vertical="top" wrapText="1"/>
    </xf>
    <xf numFmtId="168" fontId="12" fillId="6" borderId="4" xfId="0" applyNumberFormat="1" applyFont="1" applyFill="1" applyBorder="1" applyAlignment="1">
      <alignment vertical="top" wrapText="1"/>
    </xf>
    <xf numFmtId="168" fontId="12" fillId="6" borderId="5" xfId="0" applyNumberFormat="1" applyFont="1" applyFill="1" applyBorder="1" applyAlignment="1">
      <alignment vertical="top" wrapText="1"/>
    </xf>
    <xf numFmtId="164" fontId="12" fillId="7" borderId="3" xfId="1" applyNumberFormat="1" applyFont="1" applyFill="1" applyBorder="1" applyAlignment="1">
      <alignment vertical="top" wrapText="1"/>
    </xf>
    <xf numFmtId="0" fontId="0" fillId="7" borderId="4" xfId="0" applyFill="1" applyBorder="1" applyAlignment="1">
      <alignment vertical="top" wrapText="1"/>
    </xf>
    <xf numFmtId="0" fontId="0" fillId="7" borderId="5" xfId="0" applyFill="1" applyBorder="1" applyAlignment="1">
      <alignment vertical="top" wrapText="1"/>
    </xf>
    <xf numFmtId="164" fontId="12" fillId="7" borderId="3" xfId="0" applyNumberFormat="1" applyFont="1" applyFill="1" applyBorder="1" applyAlignment="1">
      <alignment horizontal="left" wrapText="1"/>
    </xf>
    <xf numFmtId="0" fontId="2" fillId="7" borderId="4" xfId="0" applyFont="1" applyFill="1" applyBorder="1" applyAlignment="1">
      <alignment horizontal="left" wrapText="1"/>
    </xf>
    <xf numFmtId="0" fontId="2" fillId="7" borderId="5" xfId="0" applyFont="1" applyFill="1" applyBorder="1" applyAlignment="1">
      <alignment horizontal="left" wrapText="1"/>
    </xf>
    <xf numFmtId="168" fontId="12" fillId="6" borderId="3" xfId="0" applyNumberFormat="1" applyFont="1"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164" fontId="12" fillId="0" borderId="0" xfId="1" applyNumberFormat="1" applyFont="1" applyAlignment="1">
      <alignment horizontal="left"/>
    </xf>
    <xf numFmtId="15" fontId="12" fillId="6" borderId="0" xfId="0" applyNumberFormat="1" applyFont="1" applyFill="1" applyAlignment="1">
      <alignment vertical="top" wrapText="1"/>
    </xf>
    <xf numFmtId="0" fontId="2" fillId="6" borderId="0" xfId="0" applyFont="1" applyFill="1" applyAlignment="1">
      <alignment vertical="top" wrapText="1"/>
    </xf>
    <xf numFmtId="0" fontId="11" fillId="0" borderId="6" xfId="0" applyNumberFormat="1" applyFont="1" applyFill="1" applyBorder="1" applyAlignment="1">
      <alignment horizontal="center" wrapText="1"/>
    </xf>
    <xf numFmtId="0" fontId="11" fillId="0" borderId="0" xfId="0" applyNumberFormat="1" applyFont="1" applyFill="1" applyAlignment="1">
      <alignment horizontal="center"/>
    </xf>
  </cellXfs>
  <cellStyles count="3">
    <cellStyle name="Hyperlink" xfId="2" builtinId="8"/>
    <cellStyle name="Normal" xfId="0" builtinId="0"/>
    <cellStyle name="Percent" xfId="1" builtinId="5"/>
  </cellStyles>
  <dxfs count="1">
    <dxf>
      <fill>
        <patternFill>
          <bgColor rgb="FFFF0000"/>
        </patternFill>
      </fill>
    </dxf>
  </dxfs>
  <tableStyles count="0" defaultTableStyle="TableStyleMedium2" defaultPivotStyle="PivotStyleLight16"/>
  <colors>
    <mruColors>
      <color rgb="FF0099FF"/>
      <color rgb="FF3333FF"/>
      <color rgb="FF66FFFF"/>
      <color rgb="FF66CCFF"/>
      <color rgb="FF33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ankofengland.co.uk/news/2011/january/mpc-january-2011" TargetMode="External"/><Relationship Id="rId21" Type="http://schemas.openxmlformats.org/officeDocument/2006/relationships/hyperlink" Target="https://www.bankofengland.co.uk/news/2014/august/mpc-august-2014" TargetMode="External"/><Relationship Id="rId42" Type="http://schemas.openxmlformats.org/officeDocument/2006/relationships/hyperlink" Target="https://www.bankofengland.co.uk/monetary-policy-summary-and-minutes/2016/mpc-june-2016" TargetMode="External"/><Relationship Id="rId63" Type="http://schemas.openxmlformats.org/officeDocument/2006/relationships/hyperlink" Target="https://www.bankofengland.co.uk/monetary-policy-summary-and-minutes/2018/december-2018" TargetMode="External"/><Relationship Id="rId84" Type="http://schemas.openxmlformats.org/officeDocument/2006/relationships/hyperlink" Target="https://www.bankofengland.co.uk/monetary-policy-summary-and-minutes/2021/march-2021" TargetMode="External"/><Relationship Id="rId138" Type="http://schemas.openxmlformats.org/officeDocument/2006/relationships/hyperlink" Target="https://www.bankofengland.co.uk/news/2009/april/mpc-april-2009" TargetMode="External"/><Relationship Id="rId159" Type="http://schemas.openxmlformats.org/officeDocument/2006/relationships/hyperlink" Target="https://www.bankofengland.co.uk/monetary-policy-summary-and-minutes/2022/june-2022" TargetMode="External"/><Relationship Id="rId170" Type="http://schemas.openxmlformats.org/officeDocument/2006/relationships/hyperlink" Target="https://www.bankofengland.co.uk/monetary-policy-summary-and-minutes/2023/september-2023" TargetMode="External"/><Relationship Id="rId107" Type="http://schemas.openxmlformats.org/officeDocument/2006/relationships/hyperlink" Target="https://www.bankofengland.co.uk/news/2011/november/mpc-november-2011" TargetMode="External"/><Relationship Id="rId11" Type="http://schemas.openxmlformats.org/officeDocument/2006/relationships/hyperlink" Target="https://www.bankofengland.co.uk/monetary-policy-summary-and-minutes/2015/mpc-september-2015" TargetMode="External"/><Relationship Id="rId32" Type="http://schemas.openxmlformats.org/officeDocument/2006/relationships/hyperlink" Target="https://www.bankofengland.co.uk/news/2013/july/mpc-july-2013" TargetMode="External"/><Relationship Id="rId53" Type="http://schemas.openxmlformats.org/officeDocument/2006/relationships/hyperlink" Target="https://www.bankofengland.co.uk/monetary-policy-summary-and-minutes/2017/september-2017" TargetMode="External"/><Relationship Id="rId74" Type="http://schemas.openxmlformats.org/officeDocument/2006/relationships/hyperlink" Target="https://www.bankofengland.co.uk/monetary-policy-summary-and-minutes/2020/monetary-policy-summary-for-the-special-monetary-policy-committee-meeting-on-19-march-2020" TargetMode="External"/><Relationship Id="rId128" Type="http://schemas.openxmlformats.org/officeDocument/2006/relationships/hyperlink" Target="https://www.bankofengland.co.uk/news/2010/february/mpc-february-2010" TargetMode="External"/><Relationship Id="rId149" Type="http://schemas.openxmlformats.org/officeDocument/2006/relationships/hyperlink" Target="https://www.bankofengland.co.uk/news/2008/may/mpc-may-2008" TargetMode="External"/><Relationship Id="rId5" Type="http://schemas.openxmlformats.org/officeDocument/2006/relationships/hyperlink" Target="https://www.bankofengland.co.uk/news/2015/february/mpc-february-2015" TargetMode="External"/><Relationship Id="rId95" Type="http://schemas.openxmlformats.org/officeDocument/2006/relationships/hyperlink" Target="https://www.bankofengland.co.uk/news/2012/november/mpc-november-2012" TargetMode="External"/><Relationship Id="rId160" Type="http://schemas.openxmlformats.org/officeDocument/2006/relationships/hyperlink" Target="https://www.bankofengland.co.uk/monetary-policy-summary-and-minutes/2022/august-2022" TargetMode="External"/><Relationship Id="rId181" Type="http://schemas.openxmlformats.org/officeDocument/2006/relationships/hyperlink" Target="https://www.bankofengland.co.uk/about/people/alan-taylor/biography" TargetMode="External"/><Relationship Id="rId22" Type="http://schemas.openxmlformats.org/officeDocument/2006/relationships/hyperlink" Target="https://www.bankofengland.co.uk/news/2014/september/mpc-september-2014" TargetMode="External"/><Relationship Id="rId43" Type="http://schemas.openxmlformats.org/officeDocument/2006/relationships/hyperlink" Target="https://www.bankofengland.co.uk/monetary-policy-summary-and-minutes/2016/mpc-july-2016" TargetMode="External"/><Relationship Id="rId64" Type="http://schemas.openxmlformats.org/officeDocument/2006/relationships/hyperlink" Target="https://www.bankofengland.co.uk/monetary-policy-summary-and-minutes/2019/february-2019" TargetMode="External"/><Relationship Id="rId118" Type="http://schemas.openxmlformats.org/officeDocument/2006/relationships/hyperlink" Target="https://www.bankofengland.co.uk/news/2010/december/mpc-december-2010" TargetMode="External"/><Relationship Id="rId139" Type="http://schemas.openxmlformats.org/officeDocument/2006/relationships/hyperlink" Target="https://www.bankofengland.co.uk/news/2009/march/mpc-march-2009" TargetMode="External"/><Relationship Id="rId85" Type="http://schemas.openxmlformats.org/officeDocument/2006/relationships/hyperlink" Target="https://www.bankofengland.co.uk/monetary-policy-summary-and-minutes/2021/may-2021" TargetMode="External"/><Relationship Id="rId150" Type="http://schemas.openxmlformats.org/officeDocument/2006/relationships/hyperlink" Target="https://www.bankofengland.co.uk/news/2008/april/mpc-april-2008" TargetMode="External"/><Relationship Id="rId171" Type="http://schemas.openxmlformats.org/officeDocument/2006/relationships/hyperlink" Target="https://www.bankofengland.co.uk/monetary-policy-summary-and-minutes/2023/november-2023" TargetMode="External"/><Relationship Id="rId12" Type="http://schemas.openxmlformats.org/officeDocument/2006/relationships/hyperlink" Target="https://www.bankofengland.co.uk/monetary-policy-summary-and-minutes/2015/mpc-october-2015" TargetMode="External"/><Relationship Id="rId33" Type="http://schemas.openxmlformats.org/officeDocument/2006/relationships/hyperlink" Target="https://www.bankofengland.co.uk/news/2013/august/mpc-august-2013" TargetMode="External"/><Relationship Id="rId108" Type="http://schemas.openxmlformats.org/officeDocument/2006/relationships/hyperlink" Target="https://www.bankofengland.co.uk/news/2011/october/mpc-october-2011" TargetMode="External"/><Relationship Id="rId129" Type="http://schemas.openxmlformats.org/officeDocument/2006/relationships/hyperlink" Target="https://www.bankofengland.co.uk/news/2010/january/mpc-january-2010" TargetMode="External"/><Relationship Id="rId54" Type="http://schemas.openxmlformats.org/officeDocument/2006/relationships/hyperlink" Target="https://www.bankofengland.co.uk/monetary-policy-summary-and-minutes/2017/november-2017" TargetMode="External"/><Relationship Id="rId75" Type="http://schemas.openxmlformats.org/officeDocument/2006/relationships/hyperlink" Target="https://www.bankofengland.co.uk/about/people/andrew-bailey/biography" TargetMode="External"/><Relationship Id="rId96" Type="http://schemas.openxmlformats.org/officeDocument/2006/relationships/hyperlink" Target="https://www.bankofengland.co.uk/news/2012/october/mpc-october-2012" TargetMode="External"/><Relationship Id="rId140" Type="http://schemas.openxmlformats.org/officeDocument/2006/relationships/hyperlink" Target="https://www.bankofengland.co.uk/news/2009/february/mpc-february-2009" TargetMode="External"/><Relationship Id="rId161" Type="http://schemas.openxmlformats.org/officeDocument/2006/relationships/hyperlink" Target="https://www.bankofengland.co.uk/monetary-policy-summary-and-minutes/2022/september-2022" TargetMode="External"/><Relationship Id="rId182" Type="http://schemas.openxmlformats.org/officeDocument/2006/relationships/hyperlink" Target="https://www.bankofengland.co.uk/monetary-policy-summary-and-minutes/2024/november-2024" TargetMode="External"/><Relationship Id="rId6" Type="http://schemas.openxmlformats.org/officeDocument/2006/relationships/hyperlink" Target="https://www.bankofengland.co.uk/news/2015/march/mpc-march-2015" TargetMode="External"/><Relationship Id="rId23" Type="http://schemas.openxmlformats.org/officeDocument/2006/relationships/hyperlink" Target="https://www.bankofengland.co.uk/news/2014/october/mpc-october-2014" TargetMode="External"/><Relationship Id="rId119" Type="http://schemas.openxmlformats.org/officeDocument/2006/relationships/hyperlink" Target="https://www.bankofengland.co.uk/news/2010/november/mpc-november-2010" TargetMode="External"/><Relationship Id="rId44" Type="http://schemas.openxmlformats.org/officeDocument/2006/relationships/hyperlink" Target="https://www.bankofengland.co.uk/monetary-policy-summary-and-minutes/2016/mpc-august-2016" TargetMode="External"/><Relationship Id="rId65" Type="http://schemas.openxmlformats.org/officeDocument/2006/relationships/hyperlink" Target="https://www.bankofengland.co.uk/monetary-policy-summary-and-minutes/2019/march-2019" TargetMode="External"/><Relationship Id="rId86" Type="http://schemas.openxmlformats.org/officeDocument/2006/relationships/hyperlink" Target="https://www.bankofengland.co.uk/monetary-policy-summary-and-minutes/2021/june-2021" TargetMode="External"/><Relationship Id="rId130" Type="http://schemas.openxmlformats.org/officeDocument/2006/relationships/hyperlink" Target="https://www.bankofengland.co.uk/news/2009/december/mpc-december-2009" TargetMode="External"/><Relationship Id="rId151" Type="http://schemas.openxmlformats.org/officeDocument/2006/relationships/hyperlink" Target="https://www.bankofengland.co.uk/news/2008/march/mpc-march-2008" TargetMode="External"/><Relationship Id="rId172" Type="http://schemas.openxmlformats.org/officeDocument/2006/relationships/hyperlink" Target="https://www.bankofengland.co.uk/about/people/sarah-breeden/biography" TargetMode="External"/><Relationship Id="rId13" Type="http://schemas.openxmlformats.org/officeDocument/2006/relationships/hyperlink" Target="https://www.bankofengland.co.uk/monetary-policy-summary-and-minutes/2015/mpc-november-2015" TargetMode="External"/><Relationship Id="rId18" Type="http://schemas.openxmlformats.org/officeDocument/2006/relationships/hyperlink" Target="https://www.bankofengland.co.uk/news/2014/may/mpc-may-2014" TargetMode="External"/><Relationship Id="rId39" Type="http://schemas.openxmlformats.org/officeDocument/2006/relationships/hyperlink" Target="https://www.bankofengland.co.uk/monetary-policy-summary-and-minutes/2016/mpc-march-2016" TargetMode="External"/><Relationship Id="rId109" Type="http://schemas.openxmlformats.org/officeDocument/2006/relationships/hyperlink" Target="https://www.bankofengland.co.uk/news/2011/september/mpc-september-2011" TargetMode="External"/><Relationship Id="rId34" Type="http://schemas.openxmlformats.org/officeDocument/2006/relationships/hyperlink" Target="https://www.bankofengland.co.uk/news/2013/september/mpc-september-2013" TargetMode="External"/><Relationship Id="rId50" Type="http://schemas.openxmlformats.org/officeDocument/2006/relationships/hyperlink" Target="https://www.bankofengland.co.uk/monetary-policy-summary-and-minutes/2017/may-2017" TargetMode="External"/><Relationship Id="rId55" Type="http://schemas.openxmlformats.org/officeDocument/2006/relationships/hyperlink" Target="https://www.bankofengland.co.uk/monetary-policy-summary-and-minutes/2017/december-2017" TargetMode="External"/><Relationship Id="rId76" Type="http://schemas.openxmlformats.org/officeDocument/2006/relationships/hyperlink" Target="https://www.bankofengland.co.uk/monetary-policy-summary-and-minutes/2020/march-2020" TargetMode="External"/><Relationship Id="rId97" Type="http://schemas.openxmlformats.org/officeDocument/2006/relationships/hyperlink" Target="https://www.bankofengland.co.uk/news/2012/september/mpc-september-2012" TargetMode="External"/><Relationship Id="rId104" Type="http://schemas.openxmlformats.org/officeDocument/2006/relationships/hyperlink" Target="https://www.bankofengland.co.uk/news/2012/february/mpc-february-2012" TargetMode="External"/><Relationship Id="rId120" Type="http://schemas.openxmlformats.org/officeDocument/2006/relationships/hyperlink" Target="https://www.bankofengland.co.uk/news/2010/october/mpc-october-2010" TargetMode="External"/><Relationship Id="rId125" Type="http://schemas.openxmlformats.org/officeDocument/2006/relationships/hyperlink" Target="https://www.bankofengland.co.uk/news/2010/may/mpc-may-2010" TargetMode="External"/><Relationship Id="rId141" Type="http://schemas.openxmlformats.org/officeDocument/2006/relationships/hyperlink" Target="https://www.bankofengland.co.uk/news/2009/january/mpc-january-2009" TargetMode="External"/><Relationship Id="rId146" Type="http://schemas.openxmlformats.org/officeDocument/2006/relationships/hyperlink" Target="https://www.bankofengland.co.uk/news/2008/august/mpc-august-2008" TargetMode="External"/><Relationship Id="rId167" Type="http://schemas.openxmlformats.org/officeDocument/2006/relationships/hyperlink" Target="https://www.bankofengland.co.uk/monetary-policy-summary-and-minutes/2023/june-2023" TargetMode="External"/><Relationship Id="rId7" Type="http://schemas.openxmlformats.org/officeDocument/2006/relationships/hyperlink" Target="https://www.bankofengland.co.uk/news/2015/may/mpc-may-2015" TargetMode="External"/><Relationship Id="rId71" Type="http://schemas.openxmlformats.org/officeDocument/2006/relationships/hyperlink" Target="https://www.bankofengland.co.uk/monetary-policy-summary-and-minutes/2019/december-2019" TargetMode="External"/><Relationship Id="rId92" Type="http://schemas.openxmlformats.org/officeDocument/2006/relationships/hyperlink" Target="https://www.bankofengland.co.uk/monetary-policy-summary-and-minutes/2021/september-2021" TargetMode="External"/><Relationship Id="rId162" Type="http://schemas.openxmlformats.org/officeDocument/2006/relationships/hyperlink" Target="https://www.bankofengland.co.uk/monetary-policy-summary-and-minutes/2022/november-2022" TargetMode="External"/><Relationship Id="rId183" Type="http://schemas.openxmlformats.org/officeDocument/2006/relationships/hyperlink" Target="https://www.bankofengland.co.uk/monetary-policy-summary-and-minutes/2024/december-2024" TargetMode="External"/><Relationship Id="rId2" Type="http://schemas.openxmlformats.org/officeDocument/2006/relationships/hyperlink" Target="https://www.bankofengland.co.uk/monetary-policy-summary-and-minutes/2016/mpc-january-2016" TargetMode="External"/><Relationship Id="rId29" Type="http://schemas.openxmlformats.org/officeDocument/2006/relationships/hyperlink" Target="https://www.bankofengland.co.uk/news/2013/april/mpc-april-2013" TargetMode="External"/><Relationship Id="rId24" Type="http://schemas.openxmlformats.org/officeDocument/2006/relationships/hyperlink" Target="https://www.bankofengland.co.uk/news/2014/november/mpc-november-2014" TargetMode="External"/><Relationship Id="rId40" Type="http://schemas.openxmlformats.org/officeDocument/2006/relationships/hyperlink" Target="https://www.bankofengland.co.uk/monetary-policy-summary-and-minutes/2016/mpc-april-2016" TargetMode="External"/><Relationship Id="rId45" Type="http://schemas.openxmlformats.org/officeDocument/2006/relationships/hyperlink" Target="https://www.bankofengland.co.uk/monetary-policy-summary-and-minutes/2016/mpc-september-2016" TargetMode="External"/><Relationship Id="rId66" Type="http://schemas.openxmlformats.org/officeDocument/2006/relationships/hyperlink" Target="https://www.bankofengland.co.uk/monetary-policy-summary-and-minutes/2019/may-2019" TargetMode="External"/><Relationship Id="rId87" Type="http://schemas.openxmlformats.org/officeDocument/2006/relationships/hyperlink" Target="https://www.bankofengland.co.uk/about/people/david-ramsden/biography" TargetMode="External"/><Relationship Id="rId110" Type="http://schemas.openxmlformats.org/officeDocument/2006/relationships/hyperlink" Target="https://www.bankofengland.co.uk/news/2011/august/mpc-august-2011" TargetMode="External"/><Relationship Id="rId115" Type="http://schemas.openxmlformats.org/officeDocument/2006/relationships/hyperlink" Target="https://www.bankofengland.co.uk/news/2011/march/mpc-march-2011" TargetMode="External"/><Relationship Id="rId131" Type="http://schemas.openxmlformats.org/officeDocument/2006/relationships/hyperlink" Target="https://www.bankofengland.co.uk/news/2009/november/mpc-november-2009" TargetMode="External"/><Relationship Id="rId136" Type="http://schemas.openxmlformats.org/officeDocument/2006/relationships/hyperlink" Target="https://www.bankofengland.co.uk/news/2009/june/mpc-june-2009" TargetMode="External"/><Relationship Id="rId157" Type="http://schemas.openxmlformats.org/officeDocument/2006/relationships/hyperlink" Target="https://www.bankofengland.co.uk/monetary-policy-summary-and-minutes/2022/march-2022" TargetMode="External"/><Relationship Id="rId178" Type="http://schemas.openxmlformats.org/officeDocument/2006/relationships/hyperlink" Target="https://www.bankofengland.co.uk/about/people/clare-lombardelli/biography" TargetMode="External"/><Relationship Id="rId61" Type="http://schemas.openxmlformats.org/officeDocument/2006/relationships/hyperlink" Target="https://www.bankofengland.co.uk/monetary-policy-summary-and-minutes/2018/september-2018" TargetMode="External"/><Relationship Id="rId82" Type="http://schemas.openxmlformats.org/officeDocument/2006/relationships/hyperlink" Target="https://www.bankofengland.co.uk/monetary-policy-summary-and-minutes/2020/december-2020" TargetMode="External"/><Relationship Id="rId152" Type="http://schemas.openxmlformats.org/officeDocument/2006/relationships/hyperlink" Target="https://www.bankofengland.co.uk/news/2008/february/mpc-february-2008" TargetMode="External"/><Relationship Id="rId173" Type="http://schemas.openxmlformats.org/officeDocument/2006/relationships/hyperlink" Target="https://www.bankofengland.co.uk/monetary-policy-summary-and-minutes/2023/december-2023" TargetMode="External"/><Relationship Id="rId19" Type="http://schemas.openxmlformats.org/officeDocument/2006/relationships/hyperlink" Target="https://www.bankofengland.co.uk/news/2014/june/mpc-june-2014" TargetMode="External"/><Relationship Id="rId14" Type="http://schemas.openxmlformats.org/officeDocument/2006/relationships/hyperlink" Target="https://www.bankofengland.co.uk/monetary-policy-summary-and-minutes/2015/mpc-december-2015" TargetMode="External"/><Relationship Id="rId30" Type="http://schemas.openxmlformats.org/officeDocument/2006/relationships/hyperlink" Target="https://www.bankofengland.co.uk/news/2013/may/mpc-may-2013" TargetMode="External"/><Relationship Id="rId35" Type="http://schemas.openxmlformats.org/officeDocument/2006/relationships/hyperlink" Target="https://www.bankofengland.co.uk/news/2013/october/mpc-october-2013" TargetMode="External"/><Relationship Id="rId56" Type="http://schemas.openxmlformats.org/officeDocument/2006/relationships/hyperlink" Target="https://www.bankofengland.co.uk/monetary-policy-summary-and-minutes/2018/february-2018" TargetMode="External"/><Relationship Id="rId77" Type="http://schemas.openxmlformats.org/officeDocument/2006/relationships/hyperlink" Target="https://www.bankofengland.co.uk/monetary-policy-summary-and-minutes/2020/may-2020" TargetMode="External"/><Relationship Id="rId100" Type="http://schemas.openxmlformats.org/officeDocument/2006/relationships/hyperlink" Target="https://www.bankofengland.co.uk/news/2012/june/mpc-june-2012" TargetMode="External"/><Relationship Id="rId105" Type="http://schemas.openxmlformats.org/officeDocument/2006/relationships/hyperlink" Target="https://www.bankofengland.co.uk/news/2012/january/mpc-january-2012" TargetMode="External"/><Relationship Id="rId126" Type="http://schemas.openxmlformats.org/officeDocument/2006/relationships/hyperlink" Target="https://www.bankofengland.co.uk/news/2010/april/mpc-april-2010" TargetMode="External"/><Relationship Id="rId147" Type="http://schemas.openxmlformats.org/officeDocument/2006/relationships/hyperlink" Target="https://www.bankofengland.co.uk/news/2008/july/mpc-july-2008" TargetMode="External"/><Relationship Id="rId168" Type="http://schemas.openxmlformats.org/officeDocument/2006/relationships/hyperlink" Target="https://www.bankofengland.co.uk/about/people/megan-greene/biography" TargetMode="External"/><Relationship Id="rId8" Type="http://schemas.openxmlformats.org/officeDocument/2006/relationships/hyperlink" Target="https://www.bankofengland.co.uk/news/2015/june/mpc-june-2015" TargetMode="External"/><Relationship Id="rId51" Type="http://schemas.openxmlformats.org/officeDocument/2006/relationships/hyperlink" Target="https://www.bankofengland.co.uk/monetary-policy-summary-and-minutes/2017/june-2017" TargetMode="External"/><Relationship Id="rId72" Type="http://schemas.openxmlformats.org/officeDocument/2006/relationships/hyperlink" Target="https://www.bankofengland.co.uk/monetary-policy-summary-and-minutes/2020/january-2020" TargetMode="External"/><Relationship Id="rId93" Type="http://schemas.openxmlformats.org/officeDocument/2006/relationships/hyperlink" Target="https://www.bankofengland.co.uk/news/2015/april/mpc-april-2015" TargetMode="External"/><Relationship Id="rId98" Type="http://schemas.openxmlformats.org/officeDocument/2006/relationships/hyperlink" Target="https://www.bankofengland.co.uk/news/2012/august/mpc-august-2012" TargetMode="External"/><Relationship Id="rId121" Type="http://schemas.openxmlformats.org/officeDocument/2006/relationships/hyperlink" Target="https://www.bankofengland.co.uk/news/2010/september/mpc-september-2010" TargetMode="External"/><Relationship Id="rId142" Type="http://schemas.openxmlformats.org/officeDocument/2006/relationships/hyperlink" Target="https://www.bankofengland.co.uk/news/2008/december/mpc-december-2008" TargetMode="External"/><Relationship Id="rId163" Type="http://schemas.openxmlformats.org/officeDocument/2006/relationships/hyperlink" Target="https://www.bankofengland.co.uk/monetary-policy-summary-and-minutes/2022/december-2022" TargetMode="External"/><Relationship Id="rId184" Type="http://schemas.openxmlformats.org/officeDocument/2006/relationships/hyperlink" Target="https://www.bankofengland.co.uk/monetary-policy-summary-and-minutes/2025/february-2025" TargetMode="External"/><Relationship Id="rId3" Type="http://schemas.openxmlformats.org/officeDocument/2006/relationships/hyperlink" Target="https://www.bankofengland.co.uk/news/2015/january/mpc-january-2015" TargetMode="External"/><Relationship Id="rId25" Type="http://schemas.openxmlformats.org/officeDocument/2006/relationships/hyperlink" Target="https://www.bankofengland.co.uk/news/2014/december/mpc-december-2014" TargetMode="External"/><Relationship Id="rId46" Type="http://schemas.openxmlformats.org/officeDocument/2006/relationships/hyperlink" Target="https://www.bankofengland.co.uk/monetary-policy-summary-and-minutes/2016/mpc-november-2016" TargetMode="External"/><Relationship Id="rId67" Type="http://schemas.openxmlformats.org/officeDocument/2006/relationships/hyperlink" Target="https://www.bankofengland.co.uk/monetary-policy-summary-and-minutes/2019/june-2019" TargetMode="External"/><Relationship Id="rId116" Type="http://schemas.openxmlformats.org/officeDocument/2006/relationships/hyperlink" Target="https://www.bankofengland.co.uk/news/2011/february/mpc-february-2011" TargetMode="External"/><Relationship Id="rId137" Type="http://schemas.openxmlformats.org/officeDocument/2006/relationships/hyperlink" Target="https://www.bankofengland.co.uk/news/2009/may/mpc-may-2009" TargetMode="External"/><Relationship Id="rId158" Type="http://schemas.openxmlformats.org/officeDocument/2006/relationships/hyperlink" Target="https://www.bankofengland.co.uk/monetary-policy-summary-and-minutes/2022/may-2022" TargetMode="External"/><Relationship Id="rId20" Type="http://schemas.openxmlformats.org/officeDocument/2006/relationships/hyperlink" Target="https://www.bankofengland.co.uk/news/2014/july/mpc-july-2014" TargetMode="External"/><Relationship Id="rId41" Type="http://schemas.openxmlformats.org/officeDocument/2006/relationships/hyperlink" Target="https://www.bankofengland.co.uk/monetary-policy-summary-and-minutes/2016/mpc-may-2016" TargetMode="External"/><Relationship Id="rId62" Type="http://schemas.openxmlformats.org/officeDocument/2006/relationships/hyperlink" Target="https://www.bankofengland.co.uk/monetary-policy-summary-and-minutes/2018/november-2018" TargetMode="External"/><Relationship Id="rId83" Type="http://schemas.openxmlformats.org/officeDocument/2006/relationships/hyperlink" Target="https://www.bankofengland.co.uk/monetary-policy-summary-and-minutes/2021/february-2021" TargetMode="External"/><Relationship Id="rId88" Type="http://schemas.openxmlformats.org/officeDocument/2006/relationships/hyperlink" Target="https://www.bankofengland.co.uk/about/people/swati-dhingra/biography" TargetMode="External"/><Relationship Id="rId111" Type="http://schemas.openxmlformats.org/officeDocument/2006/relationships/hyperlink" Target="https://www.bankofengland.co.uk/news/2011/july/mpc-july-2011" TargetMode="External"/><Relationship Id="rId132" Type="http://schemas.openxmlformats.org/officeDocument/2006/relationships/hyperlink" Target="https://www.bankofengland.co.uk/news/2009/october/mpc-october-2009" TargetMode="External"/><Relationship Id="rId153" Type="http://schemas.openxmlformats.org/officeDocument/2006/relationships/hyperlink" Target="https://www.bankofengland.co.uk/news/2008/january/mpc-january-2008" TargetMode="External"/><Relationship Id="rId174" Type="http://schemas.openxmlformats.org/officeDocument/2006/relationships/hyperlink" Target="https://www.bankofengland.co.uk/monetary-policy-report/2024/february-2024" TargetMode="External"/><Relationship Id="rId179" Type="http://schemas.openxmlformats.org/officeDocument/2006/relationships/hyperlink" Target="https://www.bankofengland.co.uk/monetary-policy-summary-and-minutes/2024/august-2024" TargetMode="External"/><Relationship Id="rId15" Type="http://schemas.openxmlformats.org/officeDocument/2006/relationships/hyperlink" Target="https://www.bankofengland.co.uk/news/2014/february/mpc-february-2014" TargetMode="External"/><Relationship Id="rId36" Type="http://schemas.openxmlformats.org/officeDocument/2006/relationships/hyperlink" Target="https://www.bankofengland.co.uk/news/2013/november/mpc-november-2013" TargetMode="External"/><Relationship Id="rId57" Type="http://schemas.openxmlformats.org/officeDocument/2006/relationships/hyperlink" Target="https://www.bankofengland.co.uk/monetary-policy-summary-and-minutes/2018/march-2018" TargetMode="External"/><Relationship Id="rId106" Type="http://schemas.openxmlformats.org/officeDocument/2006/relationships/hyperlink" Target="https://www.bankofengland.co.uk/news/2011/december/mpc-december-2011" TargetMode="External"/><Relationship Id="rId127" Type="http://schemas.openxmlformats.org/officeDocument/2006/relationships/hyperlink" Target="https://www.bankofengland.co.uk/news/2010/march/mpc-march-2010" TargetMode="External"/><Relationship Id="rId10" Type="http://schemas.openxmlformats.org/officeDocument/2006/relationships/hyperlink" Target="https://www.bankofengland.co.uk/monetary-policy-summary-and-minutes/2015/mpc-august-2015" TargetMode="External"/><Relationship Id="rId31" Type="http://schemas.openxmlformats.org/officeDocument/2006/relationships/hyperlink" Target="https://www.bankofengland.co.uk/news/2013/june/mpc-june-2013" TargetMode="External"/><Relationship Id="rId52" Type="http://schemas.openxmlformats.org/officeDocument/2006/relationships/hyperlink" Target="https://www.bankofengland.co.uk/monetary-policy-summary-and-minutes/2017/august-2017" TargetMode="External"/><Relationship Id="rId73" Type="http://schemas.openxmlformats.org/officeDocument/2006/relationships/hyperlink" Target="https://www.bankofengland.co.uk/news/2020/March/boe-measures-to-respond-to-the-economic-shock-from-covid-19" TargetMode="External"/><Relationship Id="rId78" Type="http://schemas.openxmlformats.org/officeDocument/2006/relationships/hyperlink" Target="https://www.bankofengland.co.uk/monetary-policy-summary-and-minutes/2020/june-2020" TargetMode="External"/><Relationship Id="rId94" Type="http://schemas.openxmlformats.org/officeDocument/2006/relationships/hyperlink" Target="https://www.bankofengland.co.uk/news/2012/december/mpc-december-2012" TargetMode="External"/><Relationship Id="rId99" Type="http://schemas.openxmlformats.org/officeDocument/2006/relationships/hyperlink" Target="https://www.bankofengland.co.uk/news/2012/july/mpc-july-2012" TargetMode="External"/><Relationship Id="rId101" Type="http://schemas.openxmlformats.org/officeDocument/2006/relationships/hyperlink" Target="https://www.bankofengland.co.uk/news/2012/may/mpc-may-2012" TargetMode="External"/><Relationship Id="rId122" Type="http://schemas.openxmlformats.org/officeDocument/2006/relationships/hyperlink" Target="https://www.bankofengland.co.uk/news/2010/august/mpc-august-2010" TargetMode="External"/><Relationship Id="rId143" Type="http://schemas.openxmlformats.org/officeDocument/2006/relationships/hyperlink" Target="https://www.bankofengland.co.uk/news/2008/november/mpc-november-2008" TargetMode="External"/><Relationship Id="rId148" Type="http://schemas.openxmlformats.org/officeDocument/2006/relationships/hyperlink" Target="https://www.bankofengland.co.uk/news/2008/june/mpc-june-2008" TargetMode="External"/><Relationship Id="rId164" Type="http://schemas.openxmlformats.org/officeDocument/2006/relationships/hyperlink" Target="https://www.bankofengland.co.uk/monetary-policy-summary-and-minutes/2023/february-2023" TargetMode="External"/><Relationship Id="rId169" Type="http://schemas.openxmlformats.org/officeDocument/2006/relationships/hyperlink" Target="https://www.bankofengland.co.uk/monetary-policy-summary-and-minutes/2023/august-2023" TargetMode="External"/><Relationship Id="rId185" Type="http://schemas.openxmlformats.org/officeDocument/2006/relationships/hyperlink" Target="https://www.bankofengland.co.uk/monetary-policy-summary-and-minutes/2025/march-2025" TargetMode="External"/><Relationship Id="rId4" Type="http://schemas.openxmlformats.org/officeDocument/2006/relationships/hyperlink" Target="https://www.bankofengland.co.uk/news/2014/january/mpc-january-2014" TargetMode="External"/><Relationship Id="rId9" Type="http://schemas.openxmlformats.org/officeDocument/2006/relationships/hyperlink" Target="https://www.bankofengland.co.uk/news/2015/july/mpc-july-2015" TargetMode="External"/><Relationship Id="rId180" Type="http://schemas.openxmlformats.org/officeDocument/2006/relationships/hyperlink" Target="https://www.bankofengland.co.uk/monetary-policy-summary-and-minutes/2024/september-2024" TargetMode="External"/><Relationship Id="rId26" Type="http://schemas.openxmlformats.org/officeDocument/2006/relationships/hyperlink" Target="https://www.bankofengland.co.uk/news/2013/january/mpc-january-2013" TargetMode="External"/><Relationship Id="rId47" Type="http://schemas.openxmlformats.org/officeDocument/2006/relationships/hyperlink" Target="https://www.bankofengland.co.uk/monetary-policy-summary-and-minutes/2016/mpc-december-2016" TargetMode="External"/><Relationship Id="rId68" Type="http://schemas.openxmlformats.org/officeDocument/2006/relationships/hyperlink" Target="https://www.bankofengland.co.uk/monetary-policy-summary-and-minutes/2019/august-2019" TargetMode="External"/><Relationship Id="rId89" Type="http://schemas.openxmlformats.org/officeDocument/2006/relationships/hyperlink" Target="https://www.bankofengland.co.uk/monetary-policy-summary-and-minutes/2021/august-2021" TargetMode="External"/><Relationship Id="rId112" Type="http://schemas.openxmlformats.org/officeDocument/2006/relationships/hyperlink" Target="https://www.bankofengland.co.uk/news/2011/june/mpc-june-2011" TargetMode="External"/><Relationship Id="rId133" Type="http://schemas.openxmlformats.org/officeDocument/2006/relationships/hyperlink" Target="https://www.bankofengland.co.uk/news/2009/september/mpc-september-2009" TargetMode="External"/><Relationship Id="rId154" Type="http://schemas.openxmlformats.org/officeDocument/2006/relationships/hyperlink" Target="https://www.bankofengland.co.uk/monetary-policy-summary-and-minutes/2021/november-2021" TargetMode="External"/><Relationship Id="rId175" Type="http://schemas.openxmlformats.org/officeDocument/2006/relationships/hyperlink" Target="https://www.bankofengland.co.uk/monetary-policy-summary-and-minutes/2024/march-2024" TargetMode="External"/><Relationship Id="rId16" Type="http://schemas.openxmlformats.org/officeDocument/2006/relationships/hyperlink" Target="https://www.bankofengland.co.uk/news/2014/march/mpc-march-2014" TargetMode="External"/><Relationship Id="rId37" Type="http://schemas.openxmlformats.org/officeDocument/2006/relationships/hyperlink" Target="https://www.bankofengland.co.uk/news/2013/december/mpc-december-2013" TargetMode="External"/><Relationship Id="rId58" Type="http://schemas.openxmlformats.org/officeDocument/2006/relationships/hyperlink" Target="https://www.bankofengland.co.uk/monetary-policy-summary-and-minutes/2018/may-2018" TargetMode="External"/><Relationship Id="rId79" Type="http://schemas.openxmlformats.org/officeDocument/2006/relationships/hyperlink" Target="https://www.bankofengland.co.uk/monetary-policy-summary-and-minutes/2020/august-2020" TargetMode="External"/><Relationship Id="rId102" Type="http://schemas.openxmlformats.org/officeDocument/2006/relationships/hyperlink" Target="https://www.bankofengland.co.uk/news/2012/april/mpc-april-2012" TargetMode="External"/><Relationship Id="rId123" Type="http://schemas.openxmlformats.org/officeDocument/2006/relationships/hyperlink" Target="https://www.bankofengland.co.uk/news/2010/july/mpc-july-2010" TargetMode="External"/><Relationship Id="rId144" Type="http://schemas.openxmlformats.org/officeDocument/2006/relationships/hyperlink" Target="https://www.bankofengland.co.uk/news/2008/october/mpc-october-2008" TargetMode="External"/><Relationship Id="rId90" Type="http://schemas.openxmlformats.org/officeDocument/2006/relationships/hyperlink" Target="https://www.bankofengland.co.uk/about/people/catherine-mann/biography" TargetMode="External"/><Relationship Id="rId165" Type="http://schemas.openxmlformats.org/officeDocument/2006/relationships/hyperlink" Target="https://www.bankofengland.co.uk/monetary-policy-summary-and-minutes/2023/march-2023" TargetMode="External"/><Relationship Id="rId186" Type="http://schemas.openxmlformats.org/officeDocument/2006/relationships/printerSettings" Target="../printerSettings/printerSettings1.bin"/><Relationship Id="rId27" Type="http://schemas.openxmlformats.org/officeDocument/2006/relationships/hyperlink" Target="https://www.bankofengland.co.uk/news/2013/february/mpc-february-2013" TargetMode="External"/><Relationship Id="rId48" Type="http://schemas.openxmlformats.org/officeDocument/2006/relationships/hyperlink" Target="https://www.bankofengland.co.uk/monetary-policy-summary-and-minutes/2017/february-2017" TargetMode="External"/><Relationship Id="rId69" Type="http://schemas.openxmlformats.org/officeDocument/2006/relationships/hyperlink" Target="https://www.bankofengland.co.uk/monetary-policy-summary-and-minutes/2019/september-2019" TargetMode="External"/><Relationship Id="rId113" Type="http://schemas.openxmlformats.org/officeDocument/2006/relationships/hyperlink" Target="https://www.bankofengland.co.uk/news/2011/may/mpc-may-2011" TargetMode="External"/><Relationship Id="rId134" Type="http://schemas.openxmlformats.org/officeDocument/2006/relationships/hyperlink" Target="https://www.bankofengland.co.uk/news/2009/august/mpc-august-2009" TargetMode="External"/><Relationship Id="rId80" Type="http://schemas.openxmlformats.org/officeDocument/2006/relationships/hyperlink" Target="https://www.bankofengland.co.uk/monetary-policy-summary-and-minutes/2020/september-2020" TargetMode="External"/><Relationship Id="rId155" Type="http://schemas.openxmlformats.org/officeDocument/2006/relationships/hyperlink" Target="https://www.bankofengland.co.uk/monetary-policy-summary-and-minutes/2021/december-2021" TargetMode="External"/><Relationship Id="rId176" Type="http://schemas.openxmlformats.org/officeDocument/2006/relationships/hyperlink" Target="https://www.bankofengland.co.uk/monetary-policy-summary-and-minutes/2024/may-2024" TargetMode="External"/><Relationship Id="rId17" Type="http://schemas.openxmlformats.org/officeDocument/2006/relationships/hyperlink" Target="https://www.bankofengland.co.uk/news/2014/april/mpc-april-2014" TargetMode="External"/><Relationship Id="rId38" Type="http://schemas.openxmlformats.org/officeDocument/2006/relationships/hyperlink" Target="https://www.bankofengland.co.uk/monetary-policy-summary-and-minutes/2016/mpc-february-2016" TargetMode="External"/><Relationship Id="rId59" Type="http://schemas.openxmlformats.org/officeDocument/2006/relationships/hyperlink" Target="https://www.bankofengland.co.uk/monetary-policy-summary-and-minutes/2018/june-2018" TargetMode="External"/><Relationship Id="rId103" Type="http://schemas.openxmlformats.org/officeDocument/2006/relationships/hyperlink" Target="https://www.bankofengland.co.uk/news/2012/march/mpc-march-2012" TargetMode="External"/><Relationship Id="rId124" Type="http://schemas.openxmlformats.org/officeDocument/2006/relationships/hyperlink" Target="https://www.bankofengland.co.uk/news/2010/june/mpc-june-2010" TargetMode="External"/><Relationship Id="rId70" Type="http://schemas.openxmlformats.org/officeDocument/2006/relationships/hyperlink" Target="https://www.bankofengland.co.uk/monetary-policy-summary-and-minutes/2019/november-2019" TargetMode="External"/><Relationship Id="rId91" Type="http://schemas.openxmlformats.org/officeDocument/2006/relationships/hyperlink" Target="https://www.bankofengland.co.uk/about/people/huw-pill/biography" TargetMode="External"/><Relationship Id="rId145" Type="http://schemas.openxmlformats.org/officeDocument/2006/relationships/hyperlink" Target="https://www.bankofengland.co.uk/news/2008/september/mpc-september-2008" TargetMode="External"/><Relationship Id="rId166" Type="http://schemas.openxmlformats.org/officeDocument/2006/relationships/hyperlink" Target="https://www.bankofengland.co.uk/monetary-policy-summary-and-minutes/2023/may-2023" TargetMode="External"/><Relationship Id="rId1" Type="http://schemas.openxmlformats.org/officeDocument/2006/relationships/hyperlink" Target="https://www.bankofengland.co.uk/about/people/monetary-policy-committee" TargetMode="External"/><Relationship Id="rId28" Type="http://schemas.openxmlformats.org/officeDocument/2006/relationships/hyperlink" Target="https://www.bankofengland.co.uk/news/2013/march/mpc-march-2013" TargetMode="External"/><Relationship Id="rId49" Type="http://schemas.openxmlformats.org/officeDocument/2006/relationships/hyperlink" Target="https://www.bankofengland.co.uk/monetary-policy-summary-and-minutes/2017/march-2017" TargetMode="External"/><Relationship Id="rId114" Type="http://schemas.openxmlformats.org/officeDocument/2006/relationships/hyperlink" Target="https://www.bankofengland.co.uk/news/2011/april/mpc-april-2011" TargetMode="External"/><Relationship Id="rId60" Type="http://schemas.openxmlformats.org/officeDocument/2006/relationships/hyperlink" Target="https://www.bankofengland.co.uk/monetary-policy-summary-and-minutes/2018/august-2018" TargetMode="External"/><Relationship Id="rId81" Type="http://schemas.openxmlformats.org/officeDocument/2006/relationships/hyperlink" Target="https://www.bankofengland.co.uk/monetary-policy-summary-and-minutes/2020/november-2020" TargetMode="External"/><Relationship Id="rId135" Type="http://schemas.openxmlformats.org/officeDocument/2006/relationships/hyperlink" Target="https://www.bankofengland.co.uk/news/2009/july/mpc-july-2009" TargetMode="External"/><Relationship Id="rId156" Type="http://schemas.openxmlformats.org/officeDocument/2006/relationships/hyperlink" Target="https://www.bankofengland.co.uk/monetary-policy-summary-and-minutes/2022/february-2022" TargetMode="External"/><Relationship Id="rId177" Type="http://schemas.openxmlformats.org/officeDocument/2006/relationships/hyperlink" Target="https://www.bankofengland.co.uk/monetary-policy-summary-and-minutes/2024/june-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I3818"/>
  <sheetViews>
    <sheetView tabSelected="1" zoomScale="85" zoomScaleNormal="85" workbookViewId="0">
      <pane xSplit="3" ySplit="10" topLeftCell="D293" activePane="bottomRight" state="frozen"/>
      <selection activeCell="H1" sqref="H1:I1048576"/>
      <selection pane="topRight" activeCell="H1" sqref="H1:I1048576"/>
      <selection pane="bottomLeft" activeCell="H1" sqref="H1:I1048576"/>
      <selection pane="bottomRight" activeCell="C320" sqref="C320"/>
    </sheetView>
  </sheetViews>
  <sheetFormatPr defaultColWidth="13.453125" defaultRowHeight="14" x14ac:dyDescent="0.3"/>
  <cols>
    <col min="1" max="1" width="4.54296875" style="1" customWidth="1"/>
    <col min="2" max="2" width="22" style="15" bestFit="1" customWidth="1"/>
    <col min="3" max="3" width="13.453125" style="51" customWidth="1"/>
    <col min="4" max="4" width="13.453125" style="1" bestFit="1" customWidth="1"/>
    <col min="5" max="12" width="13.453125" style="52" bestFit="1" customWidth="1"/>
    <col min="13" max="13" width="10.54296875" style="16" customWidth="1"/>
    <col min="14" max="14" width="12.54296875" style="52" bestFit="1" customWidth="1"/>
    <col min="15" max="55" width="13.453125" style="52" bestFit="1" customWidth="1"/>
    <col min="56" max="16384" width="13.453125" style="1"/>
  </cols>
  <sheetData>
    <row r="1" spans="1:191" ht="10.4" customHeight="1" thickBot="1" x14ac:dyDescent="0.35">
      <c r="I1" s="116"/>
      <c r="L1" s="117"/>
      <c r="M1" s="52"/>
      <c r="AH1" s="117"/>
    </row>
    <row r="2" spans="1:191" s="55" customFormat="1" ht="15" customHeight="1" thickBot="1" x14ac:dyDescent="0.4">
      <c r="A2" s="53"/>
      <c r="B2" s="53"/>
      <c r="C2" s="53"/>
      <c r="D2" s="50" t="s">
        <v>61</v>
      </c>
      <c r="E2" s="113"/>
      <c r="F2" s="114"/>
      <c r="G2" s="114"/>
      <c r="H2" s="54"/>
      <c r="I2" s="116"/>
      <c r="J2" s="53"/>
      <c r="K2" s="53"/>
      <c r="L2" s="118"/>
      <c r="M2" s="53"/>
      <c r="N2" s="53"/>
      <c r="O2" s="53"/>
      <c r="P2" s="53"/>
      <c r="Q2" s="53"/>
      <c r="R2" s="53"/>
      <c r="S2" s="53"/>
      <c r="T2" s="54"/>
      <c r="U2" s="53"/>
      <c r="V2" s="53"/>
      <c r="W2" s="53"/>
      <c r="X2" s="53"/>
      <c r="Y2" s="113"/>
      <c r="Z2" s="53"/>
      <c r="AA2" s="53"/>
      <c r="AB2" s="53"/>
      <c r="AC2" s="53"/>
      <c r="AD2" s="53"/>
      <c r="AE2" s="53"/>
      <c r="AF2" s="53"/>
      <c r="AG2" s="53"/>
      <c r="AH2" s="118"/>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row>
    <row r="3" spans="1:191" s="59" customFormat="1" ht="10.4" customHeight="1" x14ac:dyDescent="0.35">
      <c r="A3" s="53"/>
      <c r="B3" s="56"/>
      <c r="C3" s="57"/>
      <c r="D3" s="53"/>
      <c r="E3" s="58"/>
      <c r="F3" s="58"/>
      <c r="G3" s="58"/>
      <c r="H3" s="58"/>
      <c r="I3" s="115"/>
      <c r="J3" s="58"/>
      <c r="K3" s="58"/>
      <c r="L3" s="115"/>
      <c r="M3" s="58"/>
      <c r="N3" s="58"/>
      <c r="O3" s="58"/>
      <c r="P3" s="58"/>
      <c r="Q3" s="58"/>
      <c r="R3" s="58"/>
      <c r="S3" s="58"/>
      <c r="T3" s="58"/>
      <c r="U3" s="58"/>
      <c r="V3" s="58"/>
      <c r="W3" s="58"/>
      <c r="X3" s="58"/>
      <c r="Y3" s="58"/>
      <c r="Z3" s="58"/>
      <c r="AA3" s="58"/>
      <c r="AB3" s="58"/>
      <c r="AC3" s="58"/>
      <c r="AD3" s="58"/>
      <c r="AE3" s="58"/>
      <c r="AF3" s="58"/>
      <c r="AG3" s="58"/>
      <c r="AH3" s="115"/>
      <c r="AI3" s="58"/>
      <c r="AJ3" s="58"/>
      <c r="AK3" s="58"/>
      <c r="AL3" s="58"/>
      <c r="AM3" s="58"/>
      <c r="AN3" s="58"/>
      <c r="AO3" s="58"/>
      <c r="AP3" s="58"/>
      <c r="AQ3" s="58"/>
      <c r="AR3" s="58"/>
      <c r="AS3" s="58"/>
      <c r="AT3" s="58"/>
      <c r="AU3" s="58"/>
      <c r="AV3" s="58"/>
      <c r="AW3" s="58"/>
      <c r="AX3" s="58"/>
      <c r="AY3" s="58"/>
      <c r="AZ3" s="58"/>
      <c r="BA3" s="58"/>
      <c r="BB3" s="58"/>
      <c r="BC3" s="58"/>
    </row>
    <row r="4" spans="1:191" s="101" customFormat="1" ht="28" x14ac:dyDescent="0.35">
      <c r="C4" s="102" t="s">
        <v>59</v>
      </c>
      <c r="D4" s="103" t="s">
        <v>56</v>
      </c>
      <c r="E4" s="103" t="s">
        <v>123</v>
      </c>
      <c r="F4" s="103" t="s">
        <v>108</v>
      </c>
      <c r="G4" s="103" t="s">
        <v>118</v>
      </c>
      <c r="H4" s="103" t="s">
        <v>125</v>
      </c>
      <c r="I4" s="103" t="s">
        <v>57</v>
      </c>
      <c r="J4" s="103" t="s">
        <v>58</v>
      </c>
      <c r="K4" s="103" t="s">
        <v>54</v>
      </c>
      <c r="L4" s="103" t="s">
        <v>128</v>
      </c>
      <c r="M4" s="104" t="s">
        <v>60</v>
      </c>
      <c r="N4" s="105" t="s">
        <v>9</v>
      </c>
      <c r="O4" s="106" t="s">
        <v>10</v>
      </c>
      <c r="P4" s="105" t="s">
        <v>11</v>
      </c>
      <c r="Q4" s="105" t="s">
        <v>12</v>
      </c>
      <c r="R4" s="106" t="s">
        <v>13</v>
      </c>
      <c r="S4" s="106" t="s">
        <v>14</v>
      </c>
      <c r="T4" s="111" t="s">
        <v>0</v>
      </c>
      <c r="U4" s="106" t="s">
        <v>15</v>
      </c>
      <c r="V4" s="106" t="s">
        <v>16</v>
      </c>
      <c r="W4" s="110" t="s">
        <v>1</v>
      </c>
      <c r="X4" s="106" t="s">
        <v>17</v>
      </c>
      <c r="Y4" s="110" t="s">
        <v>2</v>
      </c>
      <c r="Z4" s="106" t="s">
        <v>18</v>
      </c>
      <c r="AA4" s="106" t="s">
        <v>19</v>
      </c>
      <c r="AB4" s="106" t="s">
        <v>20</v>
      </c>
      <c r="AC4" s="106" t="s">
        <v>3</v>
      </c>
      <c r="AD4" s="106" t="s">
        <v>21</v>
      </c>
      <c r="AE4" s="106" t="s">
        <v>22</v>
      </c>
      <c r="AF4" s="106" t="s">
        <v>23</v>
      </c>
      <c r="AG4" s="111" t="s">
        <v>113</v>
      </c>
      <c r="AH4" s="111" t="s">
        <v>55</v>
      </c>
      <c r="AI4" s="111" t="s">
        <v>114</v>
      </c>
      <c r="AJ4" s="106" t="s">
        <v>24</v>
      </c>
      <c r="AK4" s="106" t="s">
        <v>25</v>
      </c>
      <c r="AL4" s="105" t="s">
        <v>26</v>
      </c>
      <c r="AM4" s="105" t="s">
        <v>27</v>
      </c>
      <c r="AN4" s="106" t="s">
        <v>28</v>
      </c>
      <c r="AO4" s="111" t="s">
        <v>115</v>
      </c>
      <c r="AP4" s="106" t="s">
        <v>29</v>
      </c>
      <c r="AQ4" s="105" t="s">
        <v>30</v>
      </c>
      <c r="AR4" s="106" t="s">
        <v>31</v>
      </c>
      <c r="AS4" s="106" t="s">
        <v>32</v>
      </c>
      <c r="AT4" s="111" t="s">
        <v>116</v>
      </c>
      <c r="AU4" s="106" t="s">
        <v>33</v>
      </c>
      <c r="AV4" s="110" t="s">
        <v>6</v>
      </c>
      <c r="AW4" s="111" t="s">
        <v>52</v>
      </c>
      <c r="AX4" s="105" t="s">
        <v>34</v>
      </c>
      <c r="AY4" s="106" t="s">
        <v>35</v>
      </c>
      <c r="AZ4" s="111" t="s">
        <v>117</v>
      </c>
      <c r="BA4" s="106" t="s">
        <v>36</v>
      </c>
      <c r="BB4" s="106" t="s">
        <v>37</v>
      </c>
      <c r="BC4" s="110" t="s">
        <v>8</v>
      </c>
    </row>
    <row r="5" spans="1:191" s="2" customFormat="1" ht="27" customHeight="1" thickBot="1" x14ac:dyDescent="0.35">
      <c r="B5" s="3"/>
      <c r="C5" s="60"/>
      <c r="D5" s="61" t="s">
        <v>98</v>
      </c>
      <c r="E5" s="61" t="s">
        <v>124</v>
      </c>
      <c r="F5" s="61" t="s">
        <v>107</v>
      </c>
      <c r="G5" s="61" t="s">
        <v>119</v>
      </c>
      <c r="H5" s="124" t="s">
        <v>126</v>
      </c>
      <c r="I5" s="61" t="s">
        <v>62</v>
      </c>
      <c r="J5" s="61" t="s">
        <v>62</v>
      </c>
      <c r="K5" s="61" t="s">
        <v>63</v>
      </c>
      <c r="L5" s="61" t="s">
        <v>131</v>
      </c>
      <c r="M5" s="62"/>
      <c r="N5" s="63" t="s">
        <v>105</v>
      </c>
      <c r="O5" s="63" t="s">
        <v>64</v>
      </c>
      <c r="P5" s="63" t="s">
        <v>65</v>
      </c>
      <c r="Q5" s="63" t="s">
        <v>66</v>
      </c>
      <c r="R5" s="63" t="s">
        <v>67</v>
      </c>
      <c r="S5" s="63" t="s">
        <v>68</v>
      </c>
      <c r="T5" s="61" t="s">
        <v>127</v>
      </c>
      <c r="U5" s="63" t="s">
        <v>69</v>
      </c>
      <c r="V5" s="63" t="s">
        <v>70</v>
      </c>
      <c r="W5" s="63" t="s">
        <v>71</v>
      </c>
      <c r="X5" s="63" t="s">
        <v>72</v>
      </c>
      <c r="Y5" s="61" t="s">
        <v>122</v>
      </c>
      <c r="Z5" s="63" t="s">
        <v>73</v>
      </c>
      <c r="AA5" s="63" t="s">
        <v>74</v>
      </c>
      <c r="AB5" s="63" t="s">
        <v>75</v>
      </c>
      <c r="AC5" s="63" t="s">
        <v>76</v>
      </c>
      <c r="AD5" s="63" t="s">
        <v>77</v>
      </c>
      <c r="AE5" s="63" t="s">
        <v>78</v>
      </c>
      <c r="AF5" s="63" t="s">
        <v>70</v>
      </c>
      <c r="AG5" s="63" t="s">
        <v>79</v>
      </c>
      <c r="AH5" s="61" t="s">
        <v>130</v>
      </c>
      <c r="AI5" s="63" t="s">
        <v>80</v>
      </c>
      <c r="AJ5" s="63" t="s">
        <v>81</v>
      </c>
      <c r="AK5" s="63" t="s">
        <v>82</v>
      </c>
      <c r="AL5" s="63" t="s">
        <v>83</v>
      </c>
      <c r="AM5" s="63" t="s">
        <v>84</v>
      </c>
      <c r="AN5" s="63" t="s">
        <v>85</v>
      </c>
      <c r="AO5" s="63" t="s">
        <v>86</v>
      </c>
      <c r="AP5" s="63" t="s">
        <v>87</v>
      </c>
      <c r="AQ5" s="63" t="s">
        <v>88</v>
      </c>
      <c r="AR5" s="63" t="s">
        <v>89</v>
      </c>
      <c r="AS5" s="63" t="s">
        <v>90</v>
      </c>
      <c r="AT5" s="61" t="s">
        <v>112</v>
      </c>
      <c r="AU5" s="63" t="s">
        <v>91</v>
      </c>
      <c r="AV5" s="63" t="s">
        <v>92</v>
      </c>
      <c r="AW5" s="61" t="s">
        <v>120</v>
      </c>
      <c r="AX5" s="63" t="s">
        <v>93</v>
      </c>
      <c r="AY5" s="63" t="s">
        <v>94</v>
      </c>
      <c r="AZ5" s="63" t="s">
        <v>95</v>
      </c>
      <c r="BA5" s="63" t="s">
        <v>89</v>
      </c>
      <c r="BB5" s="63" t="s">
        <v>96</v>
      </c>
      <c r="BC5" s="63" t="s">
        <v>97</v>
      </c>
    </row>
    <row r="6" spans="1:191" s="4" customFormat="1" x14ac:dyDescent="0.3">
      <c r="B6" s="5" t="s">
        <v>38</v>
      </c>
      <c r="C6" s="6"/>
      <c r="D6" s="7">
        <f t="shared" ref="D6:L6" si="0">SUMPRODUCT(--(D$12:D$489&gt;$C$11:$C$488)*(D$12:D$489&lt;&gt;""))-COUNTIF(D$12:D$489,"Decrease")</f>
        <v>14</v>
      </c>
      <c r="E6" s="7">
        <f t="shared" si="0"/>
        <v>0</v>
      </c>
      <c r="F6" s="7">
        <f t="shared" si="0"/>
        <v>2</v>
      </c>
      <c r="G6" s="7">
        <f t="shared" si="0"/>
        <v>4</v>
      </c>
      <c r="H6" s="7">
        <f t="shared" si="0"/>
        <v>0</v>
      </c>
      <c r="I6" s="7">
        <f t="shared" si="0"/>
        <v>18</v>
      </c>
      <c r="J6" s="7">
        <f t="shared" si="0"/>
        <v>14</v>
      </c>
      <c r="K6" s="7">
        <f t="shared" si="0"/>
        <v>16</v>
      </c>
      <c r="L6" s="7">
        <f t="shared" si="0"/>
        <v>0</v>
      </c>
      <c r="M6" s="64"/>
      <c r="N6" s="7">
        <f t="shared" ref="N6:BC6" si="1">SUMPRODUCT(--(N$12:N$489&gt;$C$11:$C$488)*(N$12:N$489&lt;&gt;""))-COUNTIF(N$12:N$489,"Decrease")</f>
        <v>0</v>
      </c>
      <c r="O6" s="7">
        <f t="shared" si="1"/>
        <v>11</v>
      </c>
      <c r="P6" s="7">
        <f t="shared" si="1"/>
        <v>8</v>
      </c>
      <c r="Q6" s="7">
        <f t="shared" si="1"/>
        <v>4</v>
      </c>
      <c r="R6" s="7">
        <f t="shared" si="1"/>
        <v>10</v>
      </c>
      <c r="S6" s="7">
        <f t="shared" si="1"/>
        <v>1</v>
      </c>
      <c r="T6" s="7">
        <f t="shared" si="1"/>
        <v>16</v>
      </c>
      <c r="U6" s="7">
        <f t="shared" si="1"/>
        <v>5</v>
      </c>
      <c r="V6" s="7">
        <f t="shared" si="1"/>
        <v>17</v>
      </c>
      <c r="W6" s="7">
        <f t="shared" si="1"/>
        <v>2</v>
      </c>
      <c r="X6" s="7">
        <f t="shared" si="1"/>
        <v>8</v>
      </c>
      <c r="Y6" s="7">
        <f t="shared" si="1"/>
        <v>15</v>
      </c>
      <c r="Z6" s="7">
        <f t="shared" si="1"/>
        <v>6</v>
      </c>
      <c r="AA6" s="7">
        <f t="shared" si="1"/>
        <v>2</v>
      </c>
      <c r="AB6" s="7">
        <f t="shared" si="1"/>
        <v>0</v>
      </c>
      <c r="AC6" s="7">
        <f t="shared" si="1"/>
        <v>3</v>
      </c>
      <c r="AD6" s="7">
        <f t="shared" si="1"/>
        <v>9</v>
      </c>
      <c r="AE6" s="7">
        <f t="shared" si="1"/>
        <v>6</v>
      </c>
      <c r="AF6" s="7">
        <f t="shared" si="1"/>
        <v>12</v>
      </c>
      <c r="AG6" s="7">
        <f t="shared" si="1"/>
        <v>3</v>
      </c>
      <c r="AH6" s="7">
        <f t="shared" si="1"/>
        <v>18</v>
      </c>
      <c r="AI6" s="7">
        <f t="shared" si="1"/>
        <v>0</v>
      </c>
      <c r="AJ6" s="7">
        <f t="shared" si="1"/>
        <v>2</v>
      </c>
      <c r="AK6" s="7">
        <f t="shared" si="1"/>
        <v>30</v>
      </c>
      <c r="AL6" s="7">
        <f t="shared" si="1"/>
        <v>5</v>
      </c>
      <c r="AM6" s="7">
        <f t="shared" si="1"/>
        <v>12</v>
      </c>
      <c r="AN6" s="7">
        <f t="shared" si="1"/>
        <v>7</v>
      </c>
      <c r="AO6" s="7">
        <f t="shared" si="1"/>
        <v>19</v>
      </c>
      <c r="AP6" s="7">
        <f t="shared" si="1"/>
        <v>0</v>
      </c>
      <c r="AQ6" s="7">
        <f t="shared" si="1"/>
        <v>9</v>
      </c>
      <c r="AR6" s="7">
        <f t="shared" si="1"/>
        <v>9</v>
      </c>
      <c r="AS6" s="7">
        <f t="shared" si="1"/>
        <v>0</v>
      </c>
      <c r="AT6" s="7">
        <f t="shared" si="1"/>
        <v>15</v>
      </c>
      <c r="AU6" s="7">
        <f t="shared" si="1"/>
        <v>20</v>
      </c>
      <c r="AV6" s="7">
        <f t="shared" si="1"/>
        <v>0</v>
      </c>
      <c r="AW6" s="7">
        <f t="shared" si="1"/>
        <v>9</v>
      </c>
      <c r="AX6" s="7">
        <f t="shared" si="1"/>
        <v>13</v>
      </c>
      <c r="AY6" s="7">
        <f t="shared" si="1"/>
        <v>10</v>
      </c>
      <c r="AZ6" s="7">
        <f t="shared" si="1"/>
        <v>2</v>
      </c>
      <c r="BA6" s="7">
        <f t="shared" si="1"/>
        <v>3</v>
      </c>
      <c r="BB6" s="7">
        <f t="shared" si="1"/>
        <v>2</v>
      </c>
      <c r="BC6" s="7">
        <f t="shared" si="1"/>
        <v>12</v>
      </c>
    </row>
    <row r="7" spans="1:191" s="4" customFormat="1" x14ac:dyDescent="0.3">
      <c r="B7" s="5" t="s">
        <v>39</v>
      </c>
      <c r="C7" s="6"/>
      <c r="D7" s="7">
        <f t="shared" ref="D7:L7" si="2">SUMPRODUCT(--(D$12:D$489=$C$11:$C$488)*(D$12:D$489&lt;&gt;""))</f>
        <v>24</v>
      </c>
      <c r="E7" s="7">
        <f t="shared" si="2"/>
        <v>9</v>
      </c>
      <c r="F7" s="7">
        <f t="shared" si="2"/>
        <v>9</v>
      </c>
      <c r="G7" s="7">
        <f t="shared" si="2"/>
        <v>8</v>
      </c>
      <c r="H7" s="7">
        <f t="shared" si="2"/>
        <v>3</v>
      </c>
      <c r="I7" s="7">
        <f t="shared" si="2"/>
        <v>10</v>
      </c>
      <c r="J7" s="7">
        <f t="shared" si="2"/>
        <v>13</v>
      </c>
      <c r="K7" s="7">
        <f t="shared" si="2"/>
        <v>39</v>
      </c>
      <c r="L7" s="7">
        <f t="shared" si="2"/>
        <v>2</v>
      </c>
      <c r="M7" s="64"/>
      <c r="N7" s="7">
        <f t="shared" ref="N7:BC7" si="3">SUMPRODUCT(--(N$12:N$489=$C$11:$C$488)*(N$12:N$489&lt;&gt;""))</f>
        <v>19</v>
      </c>
      <c r="O7" s="7">
        <f t="shared" si="3"/>
        <v>78</v>
      </c>
      <c r="P7" s="7">
        <f t="shared" si="3"/>
        <v>136</v>
      </c>
      <c r="Q7" s="7">
        <f t="shared" si="3"/>
        <v>26</v>
      </c>
      <c r="R7" s="7">
        <f t="shared" si="3"/>
        <v>18</v>
      </c>
      <c r="S7" s="7">
        <f t="shared" si="3"/>
        <v>16</v>
      </c>
      <c r="T7" s="7">
        <f t="shared" si="3"/>
        <v>109</v>
      </c>
      <c r="U7" s="7">
        <f t="shared" si="3"/>
        <v>7</v>
      </c>
      <c r="V7" s="7">
        <f t="shared" si="3"/>
        <v>9</v>
      </c>
      <c r="W7" s="7">
        <f t="shared" si="3"/>
        <v>63</v>
      </c>
      <c r="X7" s="7">
        <f t="shared" si="3"/>
        <v>39</v>
      </c>
      <c r="Y7" s="7">
        <f t="shared" si="3"/>
        <v>75</v>
      </c>
      <c r="Z7" s="7">
        <f t="shared" si="3"/>
        <v>59</v>
      </c>
      <c r="AA7" s="7">
        <f t="shared" si="3"/>
        <v>0</v>
      </c>
      <c r="AB7" s="7">
        <f t="shared" si="3"/>
        <v>64</v>
      </c>
      <c r="AC7" s="7">
        <f t="shared" si="3"/>
        <v>29</v>
      </c>
      <c r="AD7" s="7">
        <f t="shared" si="3"/>
        <v>50</v>
      </c>
      <c r="AE7" s="7">
        <f t="shared" si="3"/>
        <v>21</v>
      </c>
      <c r="AF7" s="7">
        <f t="shared" si="3"/>
        <v>17</v>
      </c>
      <c r="AG7" s="7">
        <f t="shared" si="3"/>
        <v>62</v>
      </c>
      <c r="AH7" s="7">
        <f t="shared" si="3"/>
        <v>27</v>
      </c>
      <c r="AI7" s="7">
        <f t="shared" si="3"/>
        <v>1</v>
      </c>
      <c r="AJ7" s="7">
        <f t="shared" si="3"/>
        <v>25</v>
      </c>
      <c r="AK7" s="7">
        <f t="shared" si="3"/>
        <v>141</v>
      </c>
      <c r="AL7" s="7">
        <f t="shared" si="3"/>
        <v>27</v>
      </c>
      <c r="AM7" s="7">
        <f t="shared" si="3"/>
        <v>27</v>
      </c>
      <c r="AN7" s="7">
        <f t="shared" si="3"/>
        <v>51</v>
      </c>
      <c r="AO7" s="7">
        <f t="shared" si="3"/>
        <v>44</v>
      </c>
      <c r="AP7" s="7">
        <f t="shared" si="3"/>
        <v>75</v>
      </c>
      <c r="AQ7" s="7">
        <f t="shared" si="3"/>
        <v>41</v>
      </c>
      <c r="AR7" s="7">
        <f t="shared" si="3"/>
        <v>39</v>
      </c>
      <c r="AS7" s="7">
        <f t="shared" si="3"/>
        <v>36</v>
      </c>
      <c r="AT7" s="7">
        <f t="shared" si="3"/>
        <v>30</v>
      </c>
      <c r="AU7" s="7">
        <f t="shared" si="3"/>
        <v>28</v>
      </c>
      <c r="AV7" s="7">
        <f t="shared" si="3"/>
        <v>28</v>
      </c>
      <c r="AW7" s="7">
        <f t="shared" si="3"/>
        <v>39</v>
      </c>
      <c r="AX7" s="7">
        <f t="shared" si="3"/>
        <v>114</v>
      </c>
      <c r="AY7" s="7">
        <f t="shared" si="3"/>
        <v>11</v>
      </c>
      <c r="AZ7" s="7">
        <f t="shared" si="3"/>
        <v>48</v>
      </c>
      <c r="BA7" s="7">
        <f t="shared" si="3"/>
        <v>18</v>
      </c>
      <c r="BB7" s="7">
        <f t="shared" si="3"/>
        <v>8</v>
      </c>
      <c r="BC7" s="7">
        <f t="shared" si="3"/>
        <v>60</v>
      </c>
    </row>
    <row r="8" spans="1:191" s="4" customFormat="1" x14ac:dyDescent="0.3">
      <c r="B8" s="5" t="s">
        <v>40</v>
      </c>
      <c r="C8" s="6"/>
      <c r="D8" s="7">
        <f t="shared" ref="D8:L8" si="4">SUMPRODUCT(--(D$12:D$489&lt;$C$11:$C$488)*(D$12:D$489&lt;&gt;""))+COUNTIF(D$12:D$489,"Decrease")</f>
        <v>4</v>
      </c>
      <c r="E8" s="7">
        <f t="shared" si="4"/>
        <v>3</v>
      </c>
      <c r="F8" s="7">
        <f t="shared" si="4"/>
        <v>10</v>
      </c>
      <c r="G8" s="7">
        <f t="shared" si="4"/>
        <v>2</v>
      </c>
      <c r="H8" s="7">
        <f t="shared" si="4"/>
        <v>3</v>
      </c>
      <c r="I8" s="7">
        <f t="shared" si="4"/>
        <v>1</v>
      </c>
      <c r="J8" s="7">
        <f t="shared" si="4"/>
        <v>2</v>
      </c>
      <c r="K8" s="7">
        <f t="shared" si="4"/>
        <v>8</v>
      </c>
      <c r="L8" s="7">
        <f t="shared" si="4"/>
        <v>3</v>
      </c>
      <c r="M8" s="64"/>
      <c r="N8" s="7">
        <f t="shared" ref="N8:BC8" si="5">SUMPRODUCT(--(N$12:N$489&lt;$C$11:$C$488)*(N$12:N$489&lt;&gt;""))+COUNTIF(N$12:N$489,"Decrease")</f>
        <v>18</v>
      </c>
      <c r="O8" s="7">
        <f t="shared" si="5"/>
        <v>20</v>
      </c>
      <c r="P8" s="7">
        <f t="shared" si="5"/>
        <v>22</v>
      </c>
      <c r="Q8" s="7">
        <f t="shared" si="5"/>
        <v>6</v>
      </c>
      <c r="R8" s="7">
        <f t="shared" si="5"/>
        <v>8</v>
      </c>
      <c r="S8" s="7">
        <f t="shared" si="5"/>
        <v>19</v>
      </c>
      <c r="T8" s="7">
        <f t="shared" si="5"/>
        <v>3</v>
      </c>
      <c r="U8" s="7">
        <f t="shared" si="5"/>
        <v>6</v>
      </c>
      <c r="V8" s="7">
        <f t="shared" si="5"/>
        <v>10</v>
      </c>
      <c r="W8" s="7">
        <f t="shared" si="5"/>
        <v>2</v>
      </c>
      <c r="X8" s="7">
        <f t="shared" si="5"/>
        <v>14</v>
      </c>
      <c r="Y8" s="7">
        <f t="shared" si="5"/>
        <v>3</v>
      </c>
      <c r="Z8" s="7">
        <f t="shared" si="5"/>
        <v>6</v>
      </c>
      <c r="AA8" s="7">
        <f t="shared" si="5"/>
        <v>0</v>
      </c>
      <c r="AB8" s="7">
        <f t="shared" si="5"/>
        <v>1</v>
      </c>
      <c r="AC8" s="7">
        <f t="shared" si="5"/>
        <v>1</v>
      </c>
      <c r="AD8" s="7">
        <f t="shared" si="5"/>
        <v>15</v>
      </c>
      <c r="AE8" s="7">
        <f t="shared" si="5"/>
        <v>10</v>
      </c>
      <c r="AF8" s="7">
        <f t="shared" si="5"/>
        <v>7</v>
      </c>
      <c r="AG8" s="7">
        <f t="shared" si="5"/>
        <v>3</v>
      </c>
      <c r="AH8" s="7">
        <f t="shared" si="5"/>
        <v>5</v>
      </c>
      <c r="AI8" s="7">
        <f t="shared" si="5"/>
        <v>0</v>
      </c>
      <c r="AJ8" s="7">
        <f t="shared" si="5"/>
        <v>18</v>
      </c>
      <c r="AK8" s="7">
        <f t="shared" si="5"/>
        <v>23</v>
      </c>
      <c r="AL8" s="7">
        <f t="shared" si="5"/>
        <v>2</v>
      </c>
      <c r="AM8" s="7">
        <f t="shared" si="5"/>
        <v>1</v>
      </c>
      <c r="AN8" s="7">
        <f t="shared" si="5"/>
        <v>2</v>
      </c>
      <c r="AO8" s="7">
        <f t="shared" si="5"/>
        <v>1</v>
      </c>
      <c r="AP8" s="7">
        <f t="shared" si="5"/>
        <v>0</v>
      </c>
      <c r="AQ8" s="7">
        <f t="shared" si="5"/>
        <v>23</v>
      </c>
      <c r="AR8" s="7">
        <f t="shared" si="5"/>
        <v>13</v>
      </c>
      <c r="AS8" s="7">
        <f t="shared" si="5"/>
        <v>0</v>
      </c>
      <c r="AT8" s="7">
        <f t="shared" si="5"/>
        <v>5</v>
      </c>
      <c r="AU8" s="7">
        <f t="shared" si="5"/>
        <v>8</v>
      </c>
      <c r="AV8" s="7">
        <f t="shared" si="5"/>
        <v>1</v>
      </c>
      <c r="AW8" s="7">
        <f t="shared" si="5"/>
        <v>2</v>
      </c>
      <c r="AX8" s="7">
        <f t="shared" si="5"/>
        <v>10</v>
      </c>
      <c r="AY8" s="7">
        <f t="shared" si="5"/>
        <v>7</v>
      </c>
      <c r="AZ8" s="7">
        <f t="shared" si="5"/>
        <v>4</v>
      </c>
      <c r="BA8" s="7">
        <f t="shared" si="5"/>
        <v>16</v>
      </c>
      <c r="BB8" s="7">
        <f t="shared" si="5"/>
        <v>2</v>
      </c>
      <c r="BC8" s="7">
        <f t="shared" si="5"/>
        <v>1</v>
      </c>
    </row>
    <row r="9" spans="1:191" s="8" customFormat="1" x14ac:dyDescent="0.3">
      <c r="B9" s="9" t="s">
        <v>41</v>
      </c>
      <c r="C9" s="10"/>
      <c r="D9" s="7">
        <f t="shared" ref="D9:L9" si="6">COUNTA(D11:D489)</f>
        <v>42</v>
      </c>
      <c r="E9" s="7">
        <f t="shared" si="6"/>
        <v>12</v>
      </c>
      <c r="F9" s="7">
        <f t="shared" si="6"/>
        <v>21</v>
      </c>
      <c r="G9" s="7">
        <f t="shared" si="6"/>
        <v>14</v>
      </c>
      <c r="H9" s="7">
        <f t="shared" si="6"/>
        <v>6</v>
      </c>
      <c r="I9" s="7">
        <f t="shared" si="6"/>
        <v>29</v>
      </c>
      <c r="J9" s="7">
        <f t="shared" si="6"/>
        <v>29</v>
      </c>
      <c r="K9" s="7">
        <f t="shared" si="6"/>
        <v>63</v>
      </c>
      <c r="L9" s="7">
        <f t="shared" si="6"/>
        <v>5</v>
      </c>
      <c r="M9" s="64"/>
      <c r="N9" s="7">
        <f t="shared" ref="N9:BC9" si="7">COUNTA(N11:N489)</f>
        <v>37</v>
      </c>
      <c r="O9" s="7">
        <f t="shared" si="7"/>
        <v>109</v>
      </c>
      <c r="P9" s="7">
        <f t="shared" si="7"/>
        <v>166</v>
      </c>
      <c r="Q9" s="7">
        <f t="shared" si="7"/>
        <v>36</v>
      </c>
      <c r="R9" s="7">
        <f t="shared" si="7"/>
        <v>36</v>
      </c>
      <c r="S9" s="7">
        <f t="shared" si="7"/>
        <v>36</v>
      </c>
      <c r="T9" s="7">
        <f t="shared" si="7"/>
        <v>128</v>
      </c>
      <c r="U9" s="7">
        <f t="shared" si="7"/>
        <v>18</v>
      </c>
      <c r="V9" s="7">
        <f t="shared" si="7"/>
        <v>36</v>
      </c>
      <c r="W9" s="7">
        <f t="shared" si="7"/>
        <v>67</v>
      </c>
      <c r="X9" s="7">
        <f t="shared" si="7"/>
        <v>61</v>
      </c>
      <c r="Y9" s="7">
        <f t="shared" si="7"/>
        <v>93</v>
      </c>
      <c r="Z9" s="7">
        <f t="shared" si="7"/>
        <v>71</v>
      </c>
      <c r="AA9" s="7">
        <f t="shared" si="7"/>
        <v>2</v>
      </c>
      <c r="AB9" s="7">
        <f t="shared" si="7"/>
        <v>65</v>
      </c>
      <c r="AC9" s="7">
        <f t="shared" si="7"/>
        <v>33</v>
      </c>
      <c r="AD9" s="7">
        <f t="shared" si="7"/>
        <v>74</v>
      </c>
      <c r="AE9" s="7">
        <f t="shared" si="7"/>
        <v>37</v>
      </c>
      <c r="AF9" s="7">
        <f t="shared" si="7"/>
        <v>36</v>
      </c>
      <c r="AG9" s="7">
        <f t="shared" si="7"/>
        <v>68</v>
      </c>
      <c r="AH9" s="7">
        <f t="shared" si="7"/>
        <v>50</v>
      </c>
      <c r="AI9" s="7">
        <f t="shared" si="7"/>
        <v>1</v>
      </c>
      <c r="AJ9" s="7">
        <f t="shared" si="7"/>
        <v>45</v>
      </c>
      <c r="AK9" s="7">
        <f t="shared" si="7"/>
        <v>194</v>
      </c>
      <c r="AL9" s="7">
        <f t="shared" si="7"/>
        <v>34</v>
      </c>
      <c r="AM9" s="7">
        <f t="shared" si="7"/>
        <v>40</v>
      </c>
      <c r="AN9" s="7">
        <f t="shared" si="7"/>
        <v>60</v>
      </c>
      <c r="AO9" s="7">
        <f t="shared" si="7"/>
        <v>64</v>
      </c>
      <c r="AP9" s="7">
        <f t="shared" si="7"/>
        <v>75</v>
      </c>
      <c r="AQ9" s="7">
        <f t="shared" si="7"/>
        <v>73</v>
      </c>
      <c r="AR9" s="7">
        <f t="shared" si="7"/>
        <v>61</v>
      </c>
      <c r="AS9" s="7">
        <f t="shared" si="7"/>
        <v>36</v>
      </c>
      <c r="AT9" s="7">
        <f t="shared" si="7"/>
        <v>50</v>
      </c>
      <c r="AU9" s="7">
        <f t="shared" si="7"/>
        <v>56</v>
      </c>
      <c r="AV9" s="7">
        <f t="shared" si="7"/>
        <v>29</v>
      </c>
      <c r="AW9" s="7">
        <f t="shared" si="7"/>
        <v>50</v>
      </c>
      <c r="AX9" s="7">
        <f t="shared" si="7"/>
        <v>137</v>
      </c>
      <c r="AY9" s="7">
        <f t="shared" si="7"/>
        <v>28</v>
      </c>
      <c r="AZ9" s="7">
        <f t="shared" si="7"/>
        <v>54</v>
      </c>
      <c r="BA9" s="7">
        <f t="shared" si="7"/>
        <v>37</v>
      </c>
      <c r="BB9" s="7">
        <f t="shared" si="7"/>
        <v>12</v>
      </c>
      <c r="BC9" s="7">
        <f t="shared" si="7"/>
        <v>73</v>
      </c>
    </row>
    <row r="10" spans="1:191" s="11" customFormat="1" ht="14.5" thickBot="1" x14ac:dyDescent="0.35">
      <c r="B10" s="65"/>
      <c r="C10" s="66" t="s">
        <v>106</v>
      </c>
      <c r="E10" s="12"/>
      <c r="F10" s="12"/>
      <c r="G10" s="12"/>
      <c r="H10" s="12"/>
      <c r="I10" s="12"/>
      <c r="J10" s="12"/>
      <c r="K10" s="12"/>
      <c r="L10" s="12"/>
      <c r="M10" s="67"/>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row>
    <row r="11" spans="1:191" x14ac:dyDescent="0.3">
      <c r="C11" s="68">
        <v>6.25E-2</v>
      </c>
      <c r="D11" s="69"/>
      <c r="M11" s="64"/>
    </row>
    <row r="12" spans="1:191" x14ac:dyDescent="0.3">
      <c r="B12" s="13">
        <v>35587</v>
      </c>
      <c r="C12" s="68">
        <f t="shared" ref="C12:C75" si="8">MODE(F12:BC12)</f>
        <v>6.5000000000000002E-2</v>
      </c>
      <c r="D12" s="69"/>
      <c r="M12" s="64"/>
      <c r="V12" s="52">
        <v>6.5000000000000002E-2</v>
      </c>
      <c r="AA12" s="52">
        <v>6.5000000000000002E-2</v>
      </c>
      <c r="AD12" s="52">
        <v>6.5000000000000002E-2</v>
      </c>
      <c r="AF12" s="52">
        <v>6.5000000000000002E-2</v>
      </c>
      <c r="AK12" s="52">
        <v>6.5000000000000002E-2</v>
      </c>
      <c r="AR12" s="52">
        <v>6.5000000000000002E-2</v>
      </c>
    </row>
    <row r="13" spans="1:191" x14ac:dyDescent="0.3">
      <c r="B13" s="13">
        <v>35621</v>
      </c>
      <c r="C13" s="68">
        <f t="shared" si="8"/>
        <v>6.7500000000000004E-2</v>
      </c>
      <c r="D13" s="69"/>
      <c r="M13" s="64"/>
      <c r="V13" s="52">
        <v>6.7500000000000004E-2</v>
      </c>
      <c r="AA13" s="52">
        <v>6.7500000000000004E-2</v>
      </c>
      <c r="AD13" s="52">
        <v>6.7500000000000004E-2</v>
      </c>
      <c r="AF13" s="52">
        <v>6.7500000000000004E-2</v>
      </c>
      <c r="AK13" s="52">
        <v>6.7500000000000004E-2</v>
      </c>
      <c r="AR13" s="52">
        <v>6.7500000000000004E-2</v>
      </c>
    </row>
    <row r="14" spans="1:191" x14ac:dyDescent="0.3">
      <c r="B14" s="13">
        <v>35649</v>
      </c>
      <c r="C14" s="68">
        <f t="shared" si="8"/>
        <v>7.0000000000000007E-2</v>
      </c>
      <c r="D14" s="69"/>
      <c r="M14" s="64"/>
      <c r="V14" s="52">
        <v>7.0000000000000007E-2</v>
      </c>
      <c r="AD14" s="52">
        <v>7.0000000000000007E-2</v>
      </c>
      <c r="AF14" s="52">
        <v>7.0000000000000007E-2</v>
      </c>
      <c r="AK14" s="52">
        <v>7.0000000000000007E-2</v>
      </c>
      <c r="AR14" s="52">
        <v>7.0000000000000007E-2</v>
      </c>
    </row>
    <row r="15" spans="1:191" x14ac:dyDescent="0.3">
      <c r="B15" s="13">
        <v>35684</v>
      </c>
      <c r="C15" s="68">
        <f t="shared" si="8"/>
        <v>7.0000000000000007E-2</v>
      </c>
      <c r="D15" s="69"/>
      <c r="M15" s="64"/>
      <c r="V15" s="52">
        <v>7.0000000000000007E-2</v>
      </c>
      <c r="X15" s="52">
        <v>7.0000000000000007E-2</v>
      </c>
      <c r="AD15" s="52">
        <v>7.0000000000000007E-2</v>
      </c>
      <c r="AF15" s="52">
        <v>7.0000000000000007E-2</v>
      </c>
      <c r="AJ15" s="52">
        <v>7.0000000000000007E-2</v>
      </c>
      <c r="AK15" s="52">
        <v>7.0000000000000007E-2</v>
      </c>
      <c r="AR15" s="52">
        <v>7.0000000000000007E-2</v>
      </c>
    </row>
    <row r="16" spans="1:191" x14ac:dyDescent="0.3">
      <c r="B16" s="13">
        <v>35712</v>
      </c>
      <c r="C16" s="68">
        <f t="shared" si="8"/>
        <v>7.0000000000000007E-2</v>
      </c>
      <c r="D16" s="69"/>
      <c r="M16" s="64"/>
      <c r="V16" s="52">
        <v>7.0000000000000007E-2</v>
      </c>
      <c r="X16" s="52">
        <v>7.0000000000000007E-2</v>
      </c>
      <c r="AD16" s="52">
        <v>7.0000000000000007E-2</v>
      </c>
      <c r="AF16" s="52">
        <v>7.0000000000000007E-2</v>
      </c>
      <c r="AJ16" s="52">
        <v>7.0000000000000007E-2</v>
      </c>
      <c r="AK16" s="52">
        <v>7.0000000000000007E-2</v>
      </c>
      <c r="AR16" s="52">
        <v>7.0000000000000007E-2</v>
      </c>
    </row>
    <row r="17" spans="2:51" x14ac:dyDescent="0.3">
      <c r="B17" s="13">
        <v>35740</v>
      </c>
      <c r="C17" s="68">
        <f t="shared" si="8"/>
        <v>7.2499999999999995E-2</v>
      </c>
      <c r="D17" s="69"/>
      <c r="M17" s="64"/>
      <c r="V17" s="52">
        <v>7.2499999999999995E-2</v>
      </c>
      <c r="X17" s="52">
        <v>7.2499999999999995E-2</v>
      </c>
      <c r="AD17" s="52">
        <v>7.2499999999999995E-2</v>
      </c>
      <c r="AF17" s="52">
        <v>7.2499999999999995E-2</v>
      </c>
      <c r="AJ17" s="52">
        <v>7.2499999999999995E-2</v>
      </c>
      <c r="AK17" s="52">
        <v>7.2499999999999995E-2</v>
      </c>
      <c r="AR17" s="52">
        <v>7.2499999999999995E-2</v>
      </c>
    </row>
    <row r="18" spans="2:51" ht="14.5" thickBot="1" x14ac:dyDescent="0.35">
      <c r="B18" s="14">
        <v>35768</v>
      </c>
      <c r="C18" s="70">
        <f t="shared" si="8"/>
        <v>7.2499999999999995E-2</v>
      </c>
      <c r="D18" s="69"/>
      <c r="M18" s="64"/>
      <c r="U18" s="52">
        <v>7.2499999999999995E-2</v>
      </c>
      <c r="V18" s="52">
        <v>7.2499999999999995E-2</v>
      </c>
      <c r="X18" s="52">
        <v>7.2499999999999995E-2</v>
      </c>
      <c r="AD18" s="52">
        <v>7.2499999999999995E-2</v>
      </c>
      <c r="AF18" s="52">
        <v>7.2499999999999995E-2</v>
      </c>
      <c r="AJ18" s="52">
        <v>7.2499999999999995E-2</v>
      </c>
      <c r="AK18" s="52">
        <v>7.2499999999999995E-2</v>
      </c>
      <c r="AR18" s="52">
        <v>7.2499999999999995E-2</v>
      </c>
    </row>
    <row r="19" spans="2:51" x14ac:dyDescent="0.3">
      <c r="B19" s="13">
        <v>35803</v>
      </c>
      <c r="C19" s="68">
        <f t="shared" si="8"/>
        <v>7.2499999999999995E-2</v>
      </c>
      <c r="D19" s="69"/>
      <c r="M19" s="64"/>
      <c r="U19" s="52" t="s">
        <v>43</v>
      </c>
      <c r="V19" s="52" t="s">
        <v>43</v>
      </c>
      <c r="X19" s="52">
        <v>7.2499999999999995E-2</v>
      </c>
      <c r="AD19" s="52">
        <v>7.2499999999999995E-2</v>
      </c>
      <c r="AF19" s="52" t="s">
        <v>43</v>
      </c>
      <c r="AJ19" s="52">
        <v>7.2499999999999995E-2</v>
      </c>
      <c r="AK19" s="52">
        <v>7.2499999999999995E-2</v>
      </c>
      <c r="AR19" s="52">
        <v>7.2499999999999995E-2</v>
      </c>
    </row>
    <row r="20" spans="2:51" x14ac:dyDescent="0.3">
      <c r="B20" s="13">
        <v>35831</v>
      </c>
      <c r="C20" s="68">
        <f t="shared" si="8"/>
        <v>7.2499999999999995E-2</v>
      </c>
      <c r="D20" s="69"/>
      <c r="M20" s="64"/>
      <c r="U20" s="52" t="s">
        <v>43</v>
      </c>
      <c r="V20" s="52" t="s">
        <v>43</v>
      </c>
      <c r="X20" s="52">
        <v>7.2499999999999995E-2</v>
      </c>
      <c r="AD20" s="52">
        <v>7.2499999999999995E-2</v>
      </c>
      <c r="AF20" s="52" t="s">
        <v>43</v>
      </c>
      <c r="AJ20" s="52">
        <v>7.2499999999999995E-2</v>
      </c>
      <c r="AK20" s="52" t="s">
        <v>43</v>
      </c>
      <c r="AR20" s="52">
        <v>7.2499999999999995E-2</v>
      </c>
    </row>
    <row r="21" spans="2:51" x14ac:dyDescent="0.3">
      <c r="B21" s="13">
        <v>35859</v>
      </c>
      <c r="C21" s="68">
        <f t="shared" si="8"/>
        <v>7.2499999999999995E-2</v>
      </c>
      <c r="D21" s="69"/>
      <c r="M21" s="64"/>
      <c r="U21" s="52" t="s">
        <v>43</v>
      </c>
      <c r="V21" s="52" t="s">
        <v>43</v>
      </c>
      <c r="X21" s="52">
        <v>7.2499999999999995E-2</v>
      </c>
      <c r="AD21" s="52">
        <v>7.2499999999999995E-2</v>
      </c>
      <c r="AF21" s="52" t="s">
        <v>43</v>
      </c>
      <c r="AJ21" s="52">
        <v>7.2499999999999995E-2</v>
      </c>
      <c r="AK21" s="52" t="s">
        <v>43</v>
      </c>
      <c r="AR21" s="52">
        <v>7.2499999999999995E-2</v>
      </c>
    </row>
    <row r="22" spans="2:51" x14ac:dyDescent="0.3">
      <c r="B22" s="13">
        <v>35894</v>
      </c>
      <c r="C22" s="68">
        <f t="shared" si="8"/>
        <v>7.2499999999999995E-2</v>
      </c>
      <c r="D22" s="69"/>
      <c r="M22" s="64"/>
      <c r="U22" s="52" t="s">
        <v>43</v>
      </c>
      <c r="V22" s="52" t="s">
        <v>43</v>
      </c>
      <c r="X22" s="52">
        <v>7.2499999999999995E-2</v>
      </c>
      <c r="AD22" s="52">
        <v>7.2499999999999995E-2</v>
      </c>
      <c r="AF22" s="52">
        <v>7.2499999999999995E-2</v>
      </c>
      <c r="AJ22" s="52">
        <v>7.2499999999999995E-2</v>
      </c>
      <c r="AK22" s="52" t="s">
        <v>43</v>
      </c>
      <c r="AR22" s="52">
        <v>7.2499999999999995E-2</v>
      </c>
    </row>
    <row r="23" spans="2:51" x14ac:dyDescent="0.3">
      <c r="B23" s="13">
        <v>35922</v>
      </c>
      <c r="C23" s="68">
        <f t="shared" si="8"/>
        <v>7.2499999999999995E-2</v>
      </c>
      <c r="D23" s="69"/>
      <c r="M23" s="64"/>
      <c r="U23" s="52">
        <v>7.2499999999999995E-2</v>
      </c>
      <c r="V23" s="52" t="s">
        <v>43</v>
      </c>
      <c r="X23" s="52">
        <v>7.2499999999999995E-2</v>
      </c>
      <c r="AD23" s="52">
        <v>7.2499999999999995E-2</v>
      </c>
      <c r="AF23" s="52">
        <v>7.2499999999999995E-2</v>
      </c>
      <c r="AJ23" s="52" t="s">
        <v>42</v>
      </c>
      <c r="AK23" s="52">
        <v>7.2499999999999995E-2</v>
      </c>
      <c r="AR23" s="52">
        <v>7.2499999999999995E-2</v>
      </c>
    </row>
    <row r="24" spans="2:51" x14ac:dyDescent="0.3">
      <c r="B24" s="13">
        <v>35950</v>
      </c>
      <c r="C24" s="68">
        <f t="shared" si="8"/>
        <v>7.4999999999999997E-2</v>
      </c>
      <c r="D24" s="69"/>
      <c r="M24" s="64"/>
      <c r="U24" s="52">
        <v>7.4999999999999997E-2</v>
      </c>
      <c r="V24" s="52">
        <v>7.4999999999999997E-2</v>
      </c>
      <c r="X24" s="52">
        <v>7.4999999999999997E-2</v>
      </c>
      <c r="AD24" s="52">
        <v>7.4999999999999997E-2</v>
      </c>
      <c r="AF24" s="52">
        <v>7.4999999999999997E-2</v>
      </c>
      <c r="AJ24" s="52" t="s">
        <v>42</v>
      </c>
      <c r="AK24" s="52">
        <v>7.4999999999999997E-2</v>
      </c>
      <c r="AR24" s="52">
        <v>7.4999999999999997E-2</v>
      </c>
      <c r="AY24" s="52">
        <v>7.4999999999999997E-2</v>
      </c>
    </row>
    <row r="25" spans="2:51" x14ac:dyDescent="0.3">
      <c r="B25" s="13">
        <v>35985</v>
      </c>
      <c r="C25" s="68">
        <f t="shared" si="8"/>
        <v>7.4999999999999997E-2</v>
      </c>
      <c r="D25" s="69"/>
      <c r="M25" s="64"/>
      <c r="U25" s="52">
        <v>7.4999999999999997E-2</v>
      </c>
      <c r="V25" s="52">
        <v>7.4999999999999997E-2</v>
      </c>
      <c r="X25" s="52">
        <v>7.4999999999999997E-2</v>
      </c>
      <c r="AD25" s="52">
        <v>7.4999999999999997E-2</v>
      </c>
      <c r="AF25" s="52">
        <v>7.4999999999999997E-2</v>
      </c>
      <c r="AJ25" s="52">
        <v>7.4999999999999997E-2</v>
      </c>
      <c r="AK25" s="52">
        <v>7.4999999999999997E-2</v>
      </c>
      <c r="AR25" s="52">
        <v>7.4999999999999997E-2</v>
      </c>
      <c r="AY25" s="52">
        <v>7.4999999999999997E-2</v>
      </c>
    </row>
    <row r="26" spans="2:51" x14ac:dyDescent="0.3">
      <c r="B26" s="13">
        <v>36013</v>
      </c>
      <c r="C26" s="68">
        <f t="shared" si="8"/>
        <v>7.4999999999999997E-2</v>
      </c>
      <c r="D26" s="69"/>
      <c r="M26" s="64"/>
      <c r="U26" s="52">
        <v>7.4999999999999997E-2</v>
      </c>
      <c r="V26" s="52" t="s">
        <v>43</v>
      </c>
      <c r="X26" s="52">
        <v>7.4999999999999997E-2</v>
      </c>
      <c r="AD26" s="52">
        <v>7.4999999999999997E-2</v>
      </c>
      <c r="AF26" s="52">
        <v>7.4999999999999997E-2</v>
      </c>
      <c r="AJ26" s="52" t="s">
        <v>42</v>
      </c>
      <c r="AK26" s="52">
        <v>7.4999999999999997E-2</v>
      </c>
      <c r="AR26" s="52">
        <v>7.4999999999999997E-2</v>
      </c>
      <c r="AY26" s="52">
        <v>7.4999999999999997E-2</v>
      </c>
    </row>
    <row r="27" spans="2:51" x14ac:dyDescent="0.3">
      <c r="B27" s="13">
        <v>36048</v>
      </c>
      <c r="C27" s="68">
        <f t="shared" si="8"/>
        <v>7.4999999999999997E-2</v>
      </c>
      <c r="D27" s="69"/>
      <c r="M27" s="64"/>
      <c r="U27" s="52">
        <v>7.4999999999999997E-2</v>
      </c>
      <c r="V27" s="52" t="s">
        <v>42</v>
      </c>
      <c r="X27" s="52">
        <v>7.4999999999999997E-2</v>
      </c>
      <c r="AD27" s="52">
        <v>7.4999999999999997E-2</v>
      </c>
      <c r="AF27" s="52">
        <v>7.4999999999999997E-2</v>
      </c>
      <c r="AJ27" s="52" t="s">
        <v>42</v>
      </c>
      <c r="AK27" s="52">
        <v>7.4999999999999997E-2</v>
      </c>
      <c r="AR27" s="52">
        <v>7.4999999999999997E-2</v>
      </c>
      <c r="AY27" s="52">
        <v>7.4999999999999997E-2</v>
      </c>
    </row>
    <row r="28" spans="2:51" x14ac:dyDescent="0.3">
      <c r="B28" s="13">
        <v>36076</v>
      </c>
      <c r="C28" s="68">
        <f t="shared" si="8"/>
        <v>7.2499999999999995E-2</v>
      </c>
      <c r="D28" s="69"/>
      <c r="M28" s="64"/>
      <c r="U28" s="52">
        <v>7.2499999999999995E-2</v>
      </c>
      <c r="V28" s="52" t="s">
        <v>42</v>
      </c>
      <c r="X28" s="52">
        <v>7.2499999999999995E-2</v>
      </c>
      <c r="AD28" s="52">
        <v>7.2499999999999995E-2</v>
      </c>
      <c r="AF28" s="52">
        <v>7.2499999999999995E-2</v>
      </c>
      <c r="AJ28" s="52" t="s">
        <v>42</v>
      </c>
      <c r="AK28" s="52">
        <v>7.2499999999999995E-2</v>
      </c>
      <c r="AR28" s="52">
        <v>7.2499999999999995E-2</v>
      </c>
      <c r="AY28" s="52">
        <v>7.2499999999999995E-2</v>
      </c>
    </row>
    <row r="29" spans="2:51" x14ac:dyDescent="0.3">
      <c r="B29" s="13">
        <v>36104</v>
      </c>
      <c r="C29" s="68">
        <f t="shared" si="8"/>
        <v>6.7500000000000004E-2</v>
      </c>
      <c r="D29" s="69"/>
      <c r="M29" s="64"/>
      <c r="U29" s="52">
        <v>6.7500000000000004E-2</v>
      </c>
      <c r="V29" s="52">
        <v>6.5000000000000002E-2</v>
      </c>
      <c r="X29" s="52">
        <v>6.7500000000000004E-2</v>
      </c>
      <c r="AD29" s="52">
        <v>6.7500000000000004E-2</v>
      </c>
      <c r="AF29" s="52">
        <v>6.7500000000000004E-2</v>
      </c>
      <c r="AJ29" s="52">
        <v>6.7500000000000004E-2</v>
      </c>
      <c r="AK29" s="52">
        <v>6.7500000000000004E-2</v>
      </c>
      <c r="AR29" s="52">
        <v>6.7500000000000004E-2</v>
      </c>
      <c r="AY29" s="52">
        <v>6.7500000000000004E-2</v>
      </c>
    </row>
    <row r="30" spans="2:51" ht="14.5" thickBot="1" x14ac:dyDescent="0.35">
      <c r="B30" s="14">
        <v>36139</v>
      </c>
      <c r="C30" s="70">
        <f t="shared" si="8"/>
        <v>6.25E-2</v>
      </c>
      <c r="D30" s="69"/>
      <c r="M30" s="64"/>
      <c r="U30" s="52">
        <v>6.25E-2</v>
      </c>
      <c r="V30" s="52">
        <v>0.06</v>
      </c>
      <c r="X30" s="52">
        <v>6.25E-2</v>
      </c>
      <c r="AD30" s="52">
        <v>6.25E-2</v>
      </c>
      <c r="AF30" s="52">
        <v>6.25E-2</v>
      </c>
      <c r="AJ30" s="52">
        <v>6.25E-2</v>
      </c>
      <c r="AK30" s="52">
        <v>6.25E-2</v>
      </c>
      <c r="AR30" s="52">
        <v>6.25E-2</v>
      </c>
      <c r="AY30" s="52">
        <v>6.25E-2</v>
      </c>
    </row>
    <row r="31" spans="2:51" x14ac:dyDescent="0.3">
      <c r="B31" s="13">
        <v>36167</v>
      </c>
      <c r="C31" s="68">
        <f t="shared" si="8"/>
        <v>0.06</v>
      </c>
      <c r="D31" s="69"/>
      <c r="M31" s="64"/>
      <c r="U31" s="52">
        <v>0.06</v>
      </c>
      <c r="V31" s="52">
        <v>0.06</v>
      </c>
      <c r="X31" s="52">
        <v>0.06</v>
      </c>
      <c r="AD31" s="52">
        <v>0.06</v>
      </c>
      <c r="AF31" s="52">
        <v>0.06</v>
      </c>
      <c r="AJ31" s="52">
        <v>5.7500000000000002E-2</v>
      </c>
      <c r="AK31" s="52">
        <v>0.06</v>
      </c>
      <c r="AR31" s="52">
        <v>6.25E-2</v>
      </c>
      <c r="AY31" s="52">
        <v>0.06</v>
      </c>
    </row>
    <row r="32" spans="2:51" x14ac:dyDescent="0.3">
      <c r="B32" s="13">
        <v>36195</v>
      </c>
      <c r="C32" s="68">
        <f t="shared" si="8"/>
        <v>5.5E-2</v>
      </c>
      <c r="D32" s="69"/>
      <c r="M32" s="64"/>
      <c r="U32" s="52">
        <v>5.5E-2</v>
      </c>
      <c r="V32" s="52">
        <v>5.2499999999999998E-2</v>
      </c>
      <c r="X32" s="52">
        <v>5.5E-2</v>
      </c>
      <c r="AD32" s="52">
        <v>5.5E-2</v>
      </c>
      <c r="AF32" s="52">
        <v>5.5E-2</v>
      </c>
      <c r="AJ32" s="52">
        <v>5.5E-2</v>
      </c>
      <c r="AK32" s="52">
        <v>5.5E-2</v>
      </c>
      <c r="AR32" s="52">
        <v>5.5E-2</v>
      </c>
      <c r="AY32" s="52">
        <v>5.5E-2</v>
      </c>
    </row>
    <row r="33" spans="2:53" x14ac:dyDescent="0.3">
      <c r="B33" s="13">
        <v>36222</v>
      </c>
      <c r="C33" s="68">
        <f t="shared" si="8"/>
        <v>5.5E-2</v>
      </c>
      <c r="D33" s="69"/>
      <c r="M33" s="64"/>
      <c r="U33" s="52">
        <v>5.5E-2</v>
      </c>
      <c r="V33" s="52">
        <v>5.0999999999999997E-2</v>
      </c>
      <c r="X33" s="52">
        <v>5.5E-2</v>
      </c>
      <c r="AD33" s="52">
        <v>5.5E-2</v>
      </c>
      <c r="AF33" s="52">
        <v>5.5E-2</v>
      </c>
      <c r="AJ33" s="52">
        <v>5.5E-2</v>
      </c>
      <c r="AK33" s="52">
        <v>5.5E-2</v>
      </c>
      <c r="AR33" s="52">
        <v>5.5E-2</v>
      </c>
      <c r="AY33" s="52">
        <v>5.5E-2</v>
      </c>
    </row>
    <row r="34" spans="2:53" x14ac:dyDescent="0.3">
      <c r="B34" s="13">
        <v>36258</v>
      </c>
      <c r="C34" s="68">
        <f t="shared" si="8"/>
        <v>5.2499999999999998E-2</v>
      </c>
      <c r="D34" s="69"/>
      <c r="M34" s="64"/>
      <c r="U34" s="52">
        <v>5.2499999999999998E-2</v>
      </c>
      <c r="V34" s="52">
        <v>0.05</v>
      </c>
      <c r="X34" s="52">
        <v>5.2499999999999998E-2</v>
      </c>
      <c r="AD34" s="52">
        <v>5.2499999999999998E-2</v>
      </c>
      <c r="AF34" s="52">
        <v>5.2499999999999998E-2</v>
      </c>
      <c r="AJ34" s="52">
        <v>5.2499999999999998E-2</v>
      </c>
      <c r="AK34" s="52">
        <v>5.2499999999999998E-2</v>
      </c>
      <c r="AR34" s="52">
        <v>5.2499999999999998E-2</v>
      </c>
      <c r="AY34" s="52">
        <v>5.2499999999999998E-2</v>
      </c>
    </row>
    <row r="35" spans="2:53" x14ac:dyDescent="0.3">
      <c r="B35" s="13">
        <v>36286</v>
      </c>
      <c r="C35" s="68">
        <f t="shared" si="8"/>
        <v>5.2499999999999998E-2</v>
      </c>
      <c r="D35" s="69"/>
      <c r="M35" s="64"/>
      <c r="U35" s="52">
        <v>5.2499999999999998E-2</v>
      </c>
      <c r="V35" s="52">
        <v>0.05</v>
      </c>
      <c r="X35" s="52">
        <v>0.05</v>
      </c>
      <c r="AD35" s="52">
        <v>5.2499999999999998E-2</v>
      </c>
      <c r="AF35" s="52">
        <v>5.2499999999999998E-2</v>
      </c>
      <c r="AJ35" s="52">
        <v>0.05</v>
      </c>
      <c r="AK35" s="52">
        <v>5.2499999999999998E-2</v>
      </c>
      <c r="AR35" s="52">
        <v>0.05</v>
      </c>
      <c r="AY35" s="52">
        <v>5.2499999999999998E-2</v>
      </c>
    </row>
    <row r="36" spans="2:53" x14ac:dyDescent="0.3">
      <c r="B36" s="13">
        <v>36321</v>
      </c>
      <c r="C36" s="68">
        <f t="shared" si="8"/>
        <v>0.05</v>
      </c>
      <c r="D36" s="69"/>
      <c r="M36" s="64"/>
      <c r="V36" s="52">
        <v>0.05</v>
      </c>
      <c r="X36" s="52">
        <v>0.05</v>
      </c>
      <c r="AD36" s="52">
        <v>0.05</v>
      </c>
      <c r="AF36" s="52">
        <v>0.05</v>
      </c>
      <c r="AJ36" s="52">
        <v>0.05</v>
      </c>
      <c r="AK36" s="52">
        <v>5.2499999999999998E-2</v>
      </c>
      <c r="AR36" s="52">
        <v>0.05</v>
      </c>
      <c r="AY36" s="52">
        <v>0.05</v>
      </c>
      <c r="BA36" s="52">
        <v>0.05</v>
      </c>
    </row>
    <row r="37" spans="2:53" x14ac:dyDescent="0.3">
      <c r="B37" s="13">
        <v>36349</v>
      </c>
      <c r="C37" s="68">
        <f t="shared" si="8"/>
        <v>0.05</v>
      </c>
      <c r="D37" s="69"/>
      <c r="M37" s="64"/>
      <c r="V37" s="52">
        <v>0.05</v>
      </c>
      <c r="X37" s="52">
        <v>0.05</v>
      </c>
      <c r="AD37" s="52">
        <v>0.05</v>
      </c>
      <c r="AF37" s="52">
        <v>0.05</v>
      </c>
      <c r="AJ37" s="52">
        <v>0.05</v>
      </c>
      <c r="AK37" s="52">
        <v>0.05</v>
      </c>
      <c r="AR37" s="52">
        <v>0.05</v>
      </c>
      <c r="AY37" s="52">
        <v>0.05</v>
      </c>
      <c r="BA37" s="52">
        <v>0.05</v>
      </c>
    </row>
    <row r="38" spans="2:53" x14ac:dyDescent="0.3">
      <c r="B38" s="13">
        <v>36377</v>
      </c>
      <c r="C38" s="68">
        <f t="shared" si="8"/>
        <v>0.05</v>
      </c>
      <c r="D38" s="69"/>
      <c r="M38" s="64"/>
      <c r="V38" s="52">
        <v>0.05</v>
      </c>
      <c r="X38" s="52">
        <v>0.05</v>
      </c>
      <c r="AD38" s="52">
        <v>0.05</v>
      </c>
      <c r="AF38" s="52">
        <v>0.05</v>
      </c>
      <c r="AJ38" s="52">
        <v>0.05</v>
      </c>
      <c r="AK38" s="52">
        <v>0.05</v>
      </c>
      <c r="AR38" s="52">
        <v>0.05</v>
      </c>
      <c r="AY38" s="52">
        <v>0.05</v>
      </c>
      <c r="BA38" s="52">
        <v>0.05</v>
      </c>
    </row>
    <row r="39" spans="2:53" x14ac:dyDescent="0.3">
      <c r="B39" s="13">
        <v>36411</v>
      </c>
      <c r="C39" s="68">
        <f t="shared" si="8"/>
        <v>5.2499999999999998E-2</v>
      </c>
      <c r="D39" s="69"/>
      <c r="M39" s="64"/>
      <c r="V39" s="52">
        <v>5.2499999999999998E-2</v>
      </c>
      <c r="X39" s="52">
        <v>5.2499999999999998E-2</v>
      </c>
      <c r="AD39" s="52">
        <v>5.2499999999999998E-2</v>
      </c>
      <c r="AF39" s="52">
        <v>5.2499999999999998E-2</v>
      </c>
      <c r="AJ39" s="52">
        <v>0.05</v>
      </c>
      <c r="AK39" s="52">
        <v>5.2499999999999998E-2</v>
      </c>
      <c r="AR39" s="52">
        <v>5.2499999999999998E-2</v>
      </c>
      <c r="AY39" s="52">
        <v>5.2499999999999998E-2</v>
      </c>
      <c r="BA39" s="52">
        <v>0.05</v>
      </c>
    </row>
    <row r="40" spans="2:53" x14ac:dyDescent="0.3">
      <c r="B40" s="13">
        <v>36440</v>
      </c>
      <c r="C40" s="68">
        <f t="shared" si="8"/>
        <v>5.2499999999999998E-2</v>
      </c>
      <c r="D40" s="69"/>
      <c r="M40" s="64"/>
      <c r="V40" s="52">
        <v>5.2499999999999998E-2</v>
      </c>
      <c r="X40" s="52">
        <v>5.2499999999999998E-2</v>
      </c>
      <c r="AD40" s="52">
        <v>5.2499999999999998E-2</v>
      </c>
      <c r="AF40" s="52">
        <v>5.2499999999999998E-2</v>
      </c>
      <c r="AJ40" s="52">
        <v>5.2499999999999998E-2</v>
      </c>
      <c r="AK40" s="52">
        <v>5.2499999999999998E-2</v>
      </c>
      <c r="AR40" s="52">
        <v>5.2499999999999998E-2</v>
      </c>
      <c r="AY40" s="52">
        <v>5.2499999999999998E-2</v>
      </c>
      <c r="BA40" s="52">
        <v>5.2499999999999998E-2</v>
      </c>
    </row>
    <row r="41" spans="2:53" x14ac:dyDescent="0.3">
      <c r="B41" s="13">
        <v>36468</v>
      </c>
      <c r="C41" s="68">
        <f t="shared" si="8"/>
        <v>5.5E-2</v>
      </c>
      <c r="D41" s="69"/>
      <c r="M41" s="64"/>
      <c r="V41" s="52">
        <v>5.5E-2</v>
      </c>
      <c r="X41" s="52">
        <v>5.5E-2</v>
      </c>
      <c r="AD41" s="52">
        <v>5.5E-2</v>
      </c>
      <c r="AF41" s="52">
        <v>5.5E-2</v>
      </c>
      <c r="AJ41" s="52">
        <v>5.2499999999999998E-2</v>
      </c>
      <c r="AK41" s="52">
        <v>5.5E-2</v>
      </c>
      <c r="AR41" s="52">
        <v>5.5E-2</v>
      </c>
      <c r="AY41" s="52">
        <v>5.5E-2</v>
      </c>
      <c r="BA41" s="52">
        <v>5.5E-2</v>
      </c>
    </row>
    <row r="42" spans="2:53" ht="14.5" thickBot="1" x14ac:dyDescent="0.35">
      <c r="B42" s="14">
        <v>36503</v>
      </c>
      <c r="C42" s="70">
        <f t="shared" si="8"/>
        <v>5.5E-2</v>
      </c>
      <c r="D42" s="69"/>
      <c r="M42" s="64"/>
      <c r="V42" s="52">
        <v>5.7500000000000002E-2</v>
      </c>
      <c r="X42" s="52">
        <v>5.5E-2</v>
      </c>
      <c r="AD42" s="52">
        <v>5.5E-2</v>
      </c>
      <c r="AF42" s="52">
        <v>5.5E-2</v>
      </c>
      <c r="AJ42" s="52">
        <v>5.5E-2</v>
      </c>
      <c r="AK42" s="52">
        <v>5.7500000000000002E-2</v>
      </c>
      <c r="AR42" s="52">
        <v>5.5E-2</v>
      </c>
      <c r="AY42" s="52">
        <v>5.7500000000000002E-2</v>
      </c>
      <c r="BA42" s="52">
        <v>5.5E-2</v>
      </c>
    </row>
    <row r="43" spans="2:53" x14ac:dyDescent="0.3">
      <c r="B43" s="13">
        <v>36538</v>
      </c>
      <c r="C43" s="68">
        <f t="shared" si="8"/>
        <v>5.7500000000000002E-2</v>
      </c>
      <c r="D43" s="69"/>
      <c r="M43" s="64"/>
      <c r="V43" s="52">
        <v>0.06</v>
      </c>
      <c r="X43" s="52">
        <v>5.7500000000000002E-2</v>
      </c>
      <c r="AD43" s="52">
        <v>5.7500000000000002E-2</v>
      </c>
      <c r="AF43" s="52">
        <v>5.7500000000000002E-2</v>
      </c>
      <c r="AJ43" s="52">
        <v>5.7500000000000002E-2</v>
      </c>
      <c r="AK43" s="52">
        <v>5.7500000000000002E-2</v>
      </c>
      <c r="AR43" s="52">
        <v>5.7500000000000002E-2</v>
      </c>
      <c r="AY43" s="52">
        <v>5.7500000000000002E-2</v>
      </c>
      <c r="BA43" s="52">
        <v>5.7500000000000002E-2</v>
      </c>
    </row>
    <row r="44" spans="2:53" x14ac:dyDescent="0.3">
      <c r="B44" s="13">
        <v>36566</v>
      </c>
      <c r="C44" s="68">
        <f t="shared" si="8"/>
        <v>0.06</v>
      </c>
      <c r="D44" s="69"/>
      <c r="M44" s="64"/>
      <c r="V44" s="52">
        <v>0.06</v>
      </c>
      <c r="X44" s="52">
        <v>0.06</v>
      </c>
      <c r="AD44" s="52">
        <v>0.06</v>
      </c>
      <c r="AF44" s="52">
        <v>0.06</v>
      </c>
      <c r="AJ44" s="52">
        <v>5.7500000000000002E-2</v>
      </c>
      <c r="AK44" s="52">
        <v>0.06</v>
      </c>
      <c r="AR44" s="52">
        <v>0.06</v>
      </c>
      <c r="AY44" s="52">
        <v>0.06</v>
      </c>
      <c r="BA44" s="52">
        <v>0.06</v>
      </c>
    </row>
    <row r="45" spans="2:53" x14ac:dyDescent="0.3">
      <c r="B45" s="13">
        <v>36594</v>
      </c>
      <c r="C45" s="68">
        <f t="shared" si="8"/>
        <v>0.06</v>
      </c>
      <c r="D45" s="69"/>
      <c r="M45" s="64"/>
      <c r="V45" s="52">
        <v>0.06</v>
      </c>
      <c r="X45" s="52">
        <v>0.06</v>
      </c>
      <c r="AD45" s="52">
        <v>0.06</v>
      </c>
      <c r="AF45" s="52">
        <v>0.06</v>
      </c>
      <c r="AJ45" s="52">
        <v>0.06</v>
      </c>
      <c r="AK45" s="52">
        <v>0.06</v>
      </c>
      <c r="AR45" s="52">
        <v>0.06</v>
      </c>
      <c r="AY45" s="52">
        <v>0.06</v>
      </c>
      <c r="BA45" s="52">
        <v>0.06</v>
      </c>
    </row>
    <row r="46" spans="2:53" x14ac:dyDescent="0.3">
      <c r="B46" s="13">
        <v>36622</v>
      </c>
      <c r="C46" s="68">
        <f t="shared" si="8"/>
        <v>0.06</v>
      </c>
      <c r="D46" s="69"/>
      <c r="M46" s="64"/>
      <c r="V46" s="52">
        <v>6.25E-2</v>
      </c>
      <c r="X46" s="52">
        <v>0.06</v>
      </c>
      <c r="AD46" s="52">
        <v>0.06</v>
      </c>
      <c r="AF46" s="52">
        <v>0.06</v>
      </c>
      <c r="AJ46" s="52">
        <v>0.06</v>
      </c>
      <c r="AK46" s="52">
        <v>6.25E-2</v>
      </c>
      <c r="AR46" s="52">
        <v>0.06</v>
      </c>
      <c r="AY46" s="52">
        <v>6.25E-2</v>
      </c>
      <c r="BA46" s="52">
        <v>0.06</v>
      </c>
    </row>
    <row r="47" spans="2:53" x14ac:dyDescent="0.3">
      <c r="B47" s="13">
        <v>36650</v>
      </c>
      <c r="C47" s="68">
        <f t="shared" si="8"/>
        <v>0.06</v>
      </c>
      <c r="D47" s="69"/>
      <c r="M47" s="64"/>
      <c r="V47" s="52">
        <v>0.06</v>
      </c>
      <c r="X47" s="52">
        <v>0.06</v>
      </c>
      <c r="AD47" s="52">
        <v>0.06</v>
      </c>
      <c r="AF47" s="52">
        <v>0.06</v>
      </c>
      <c r="AJ47" s="52">
        <v>0.06</v>
      </c>
      <c r="AK47" s="52">
        <v>0.06</v>
      </c>
      <c r="AR47" s="52">
        <v>0.06</v>
      </c>
      <c r="AY47" s="52">
        <v>0.06</v>
      </c>
      <c r="BA47" s="52">
        <v>0.06</v>
      </c>
    </row>
    <row r="48" spans="2:53" x14ac:dyDescent="0.3">
      <c r="B48" s="13">
        <v>36684</v>
      </c>
      <c r="C48" s="68">
        <f t="shared" si="8"/>
        <v>0.06</v>
      </c>
      <c r="D48" s="69"/>
      <c r="M48" s="64"/>
      <c r="N48" s="52">
        <v>0.06</v>
      </c>
      <c r="X48" s="52">
        <v>0.06</v>
      </c>
      <c r="AD48" s="52">
        <v>0.06</v>
      </c>
      <c r="AJ48" s="52">
        <v>0.06</v>
      </c>
      <c r="AK48" s="52">
        <v>6.25E-2</v>
      </c>
      <c r="AQ48" s="52">
        <v>6.25E-2</v>
      </c>
      <c r="AR48" s="52">
        <v>0.06</v>
      </c>
      <c r="AY48" s="52">
        <v>6.25E-2</v>
      </c>
      <c r="BA48" s="52">
        <v>0.06</v>
      </c>
    </row>
    <row r="49" spans="2:53" x14ac:dyDescent="0.3">
      <c r="B49" s="13">
        <v>36713</v>
      </c>
      <c r="C49" s="68">
        <f t="shared" si="8"/>
        <v>0.06</v>
      </c>
      <c r="D49" s="69"/>
      <c r="M49" s="64"/>
      <c r="N49" s="52">
        <v>0.06</v>
      </c>
      <c r="X49" s="52">
        <v>0.06</v>
      </c>
      <c r="AD49" s="52">
        <v>0.06</v>
      </c>
      <c r="AJ49" s="52">
        <v>0.06</v>
      </c>
      <c r="AK49" s="52">
        <v>0.06</v>
      </c>
      <c r="AQ49" s="52">
        <v>0.06</v>
      </c>
      <c r="AR49" s="52">
        <v>0.06</v>
      </c>
      <c r="AY49" s="52">
        <v>0.06</v>
      </c>
      <c r="BA49" s="52">
        <v>0.06</v>
      </c>
    </row>
    <row r="50" spans="2:53" x14ac:dyDescent="0.3">
      <c r="B50" s="13">
        <v>36741</v>
      </c>
      <c r="C50" s="68">
        <f t="shared" si="8"/>
        <v>0.06</v>
      </c>
      <c r="D50" s="69"/>
      <c r="M50" s="64"/>
      <c r="N50" s="52">
        <v>0.06</v>
      </c>
      <c r="X50" s="52">
        <v>6.25E-2</v>
      </c>
      <c r="AD50" s="52">
        <v>0.06</v>
      </c>
      <c r="AJ50" s="52">
        <v>0.06</v>
      </c>
      <c r="AK50" s="52">
        <v>6.25E-2</v>
      </c>
      <c r="AQ50" s="52">
        <v>6.25E-2</v>
      </c>
      <c r="AR50" s="52">
        <v>0.06</v>
      </c>
      <c r="AY50" s="52">
        <v>6.25E-2</v>
      </c>
      <c r="BA50" s="52">
        <v>0.06</v>
      </c>
    </row>
    <row r="51" spans="2:53" x14ac:dyDescent="0.3">
      <c r="B51" s="13">
        <v>36776</v>
      </c>
      <c r="C51" s="68">
        <f t="shared" si="8"/>
        <v>0.06</v>
      </c>
      <c r="D51" s="69"/>
      <c r="M51" s="64"/>
      <c r="N51" s="52">
        <v>0.06</v>
      </c>
      <c r="X51" s="52">
        <v>6.25E-2</v>
      </c>
      <c r="AD51" s="52">
        <v>0.06</v>
      </c>
      <c r="AJ51" s="52">
        <v>0.06</v>
      </c>
      <c r="AK51" s="52">
        <v>6.25E-2</v>
      </c>
      <c r="AQ51" s="52">
        <v>6.25E-2</v>
      </c>
      <c r="AR51" s="52">
        <v>0.06</v>
      </c>
      <c r="AY51" s="52">
        <v>6.25E-2</v>
      </c>
      <c r="BA51" s="52">
        <v>0.06</v>
      </c>
    </row>
    <row r="52" spans="2:53" x14ac:dyDescent="0.3">
      <c r="B52" s="13">
        <v>36804</v>
      </c>
      <c r="C52" s="68">
        <f t="shared" si="8"/>
        <v>0.06</v>
      </c>
      <c r="D52" s="69"/>
      <c r="M52" s="64"/>
      <c r="N52" s="52">
        <v>0.06</v>
      </c>
      <c r="P52" s="52">
        <v>0.06</v>
      </c>
      <c r="X52" s="52">
        <v>0.06</v>
      </c>
      <c r="AD52" s="52">
        <v>0.06</v>
      </c>
      <c r="AJ52" s="52">
        <v>0.06</v>
      </c>
      <c r="AK52" s="52">
        <v>0.06</v>
      </c>
      <c r="AQ52" s="52">
        <v>0.06</v>
      </c>
      <c r="AR52" s="52">
        <v>0.06</v>
      </c>
      <c r="BA52" s="52">
        <v>0.06</v>
      </c>
    </row>
    <row r="53" spans="2:53" x14ac:dyDescent="0.3">
      <c r="B53" s="13">
        <v>36839</v>
      </c>
      <c r="C53" s="68">
        <f t="shared" si="8"/>
        <v>0.06</v>
      </c>
      <c r="D53" s="69"/>
      <c r="M53" s="64"/>
      <c r="N53" s="52">
        <v>0.06</v>
      </c>
      <c r="P53" s="52">
        <v>0.06</v>
      </c>
      <c r="X53" s="52">
        <v>0.06</v>
      </c>
      <c r="AD53" s="52">
        <v>0.06</v>
      </c>
      <c r="AJ53" s="52">
        <v>0.06</v>
      </c>
      <c r="AK53" s="52">
        <v>0.06</v>
      </c>
      <c r="AQ53" s="52">
        <v>0.06</v>
      </c>
      <c r="AR53" s="52">
        <v>0.06</v>
      </c>
      <c r="BA53" s="52">
        <v>0.06</v>
      </c>
    </row>
    <row r="54" spans="2:53" ht="14.5" thickBot="1" x14ac:dyDescent="0.35">
      <c r="B54" s="14">
        <v>36867</v>
      </c>
      <c r="C54" s="70">
        <f t="shared" si="8"/>
        <v>0.06</v>
      </c>
      <c r="D54" s="69"/>
      <c r="M54" s="64"/>
      <c r="N54" s="52">
        <v>0.06</v>
      </c>
      <c r="P54" s="52">
        <v>0.06</v>
      </c>
      <c r="X54" s="52">
        <v>0.06</v>
      </c>
      <c r="AD54" s="52">
        <v>0.06</v>
      </c>
      <c r="AJ54" s="52">
        <v>5.7500000000000002E-2</v>
      </c>
      <c r="AK54" s="52">
        <v>0.06</v>
      </c>
      <c r="AQ54" s="52">
        <v>0.06</v>
      </c>
      <c r="AR54" s="52">
        <v>0.06</v>
      </c>
      <c r="BA54" s="52">
        <v>5.7500000000000002E-2</v>
      </c>
    </row>
    <row r="55" spans="2:53" x14ac:dyDescent="0.3">
      <c r="B55" s="13">
        <v>36902</v>
      </c>
      <c r="C55" s="68">
        <f t="shared" si="8"/>
        <v>0.06</v>
      </c>
      <c r="D55" s="69"/>
      <c r="M55" s="64"/>
      <c r="N55" s="52">
        <v>5.7500000000000002E-2</v>
      </c>
      <c r="P55" s="52">
        <v>5.7500000000000002E-2</v>
      </c>
      <c r="X55" s="52">
        <v>0.06</v>
      </c>
      <c r="AD55" s="52">
        <v>0.06</v>
      </c>
      <c r="AJ55" s="52">
        <v>5.7500000000000002E-2</v>
      </c>
      <c r="AK55" s="52">
        <v>0.06</v>
      </c>
      <c r="AQ55" s="52">
        <v>0.06</v>
      </c>
      <c r="AR55" s="52">
        <v>0.06</v>
      </c>
      <c r="BA55" s="52">
        <v>5.7500000000000002E-2</v>
      </c>
    </row>
    <row r="56" spans="2:53" x14ac:dyDescent="0.3">
      <c r="B56" s="13">
        <v>36930</v>
      </c>
      <c r="C56" s="68">
        <f t="shared" si="8"/>
        <v>5.7500000000000002E-2</v>
      </c>
      <c r="D56" s="69"/>
      <c r="M56" s="64"/>
      <c r="N56" s="52">
        <v>5.7500000000000002E-2</v>
      </c>
      <c r="P56" s="52">
        <v>5.7500000000000002E-2</v>
      </c>
      <c r="X56" s="52">
        <v>5.7500000000000002E-2</v>
      </c>
      <c r="AD56" s="52">
        <v>5.7500000000000002E-2</v>
      </c>
      <c r="AJ56" s="52">
        <v>5.7500000000000002E-2</v>
      </c>
      <c r="AK56" s="52">
        <v>5.7500000000000002E-2</v>
      </c>
      <c r="AQ56" s="52">
        <v>5.7500000000000002E-2</v>
      </c>
      <c r="AR56" s="52">
        <v>5.7500000000000002E-2</v>
      </c>
      <c r="BA56" s="52">
        <v>5.7500000000000002E-2</v>
      </c>
    </row>
    <row r="57" spans="2:53" x14ac:dyDescent="0.3">
      <c r="B57" s="13">
        <v>36958</v>
      </c>
      <c r="C57" s="68">
        <f t="shared" si="8"/>
        <v>5.7500000000000002E-2</v>
      </c>
      <c r="D57" s="69"/>
      <c r="M57" s="64"/>
      <c r="N57" s="52">
        <v>5.7500000000000002E-2</v>
      </c>
      <c r="P57" s="52">
        <v>5.7500000000000002E-2</v>
      </c>
      <c r="X57" s="52">
        <v>5.7500000000000002E-2</v>
      </c>
      <c r="AD57" s="52">
        <v>5.7500000000000002E-2</v>
      </c>
      <c r="AJ57" s="52">
        <v>5.5E-2</v>
      </c>
      <c r="AK57" s="52">
        <v>5.7500000000000002E-2</v>
      </c>
      <c r="AQ57" s="52">
        <v>5.7500000000000002E-2</v>
      </c>
      <c r="AR57" s="52">
        <v>5.7500000000000002E-2</v>
      </c>
      <c r="BA57" s="52">
        <v>5.5E-2</v>
      </c>
    </row>
    <row r="58" spans="2:53" x14ac:dyDescent="0.3">
      <c r="B58" s="13">
        <v>36986</v>
      </c>
      <c r="C58" s="68">
        <f t="shared" si="8"/>
        <v>5.5E-2</v>
      </c>
      <c r="D58" s="69"/>
      <c r="M58" s="64"/>
      <c r="N58" s="52">
        <v>5.5E-2</v>
      </c>
      <c r="P58" s="52">
        <v>5.5E-2</v>
      </c>
      <c r="X58" s="52">
        <v>5.5E-2</v>
      </c>
      <c r="AD58" s="52">
        <v>5.5E-2</v>
      </c>
      <c r="AJ58" s="52">
        <v>5.2499999999999998E-2</v>
      </c>
      <c r="AK58" s="52">
        <v>5.5E-2</v>
      </c>
      <c r="AQ58" s="52">
        <v>5.5E-2</v>
      </c>
      <c r="AR58" s="52">
        <v>5.2499999999999998E-2</v>
      </c>
      <c r="BA58" s="52">
        <v>5.2499999999999998E-2</v>
      </c>
    </row>
    <row r="59" spans="2:53" x14ac:dyDescent="0.3">
      <c r="B59" s="13">
        <v>37021</v>
      </c>
      <c r="C59" s="68">
        <f t="shared" si="8"/>
        <v>5.2499999999999998E-2</v>
      </c>
      <c r="D59" s="69"/>
      <c r="M59" s="64"/>
      <c r="N59" s="52">
        <v>5.2499999999999998E-2</v>
      </c>
      <c r="P59" s="52">
        <v>5.2499999999999998E-2</v>
      </c>
      <c r="X59" s="52">
        <v>5.2499999999999998E-2</v>
      </c>
      <c r="AD59" s="52">
        <v>5.2499999999999998E-2</v>
      </c>
      <c r="AJ59" s="52">
        <v>5.2499999999999998E-2</v>
      </c>
      <c r="AK59" s="52">
        <v>5.2499999999999998E-2</v>
      </c>
      <c r="AQ59" s="52">
        <v>5.2499999999999998E-2</v>
      </c>
      <c r="AR59" s="52">
        <v>5.2499999999999998E-2</v>
      </c>
      <c r="BA59" s="52">
        <v>0.05</v>
      </c>
    </row>
    <row r="60" spans="2:53" x14ac:dyDescent="0.3">
      <c r="B60" s="13">
        <v>37048</v>
      </c>
      <c r="C60" s="68">
        <f t="shared" si="8"/>
        <v>5.2499999999999998E-2</v>
      </c>
      <c r="D60" s="69"/>
      <c r="M60" s="64"/>
      <c r="N60" s="52">
        <v>5.2499999999999998E-2</v>
      </c>
      <c r="O60" s="52">
        <v>5.2499999999999998E-2</v>
      </c>
      <c r="P60" s="52">
        <v>5.2499999999999998E-2</v>
      </c>
      <c r="X60" s="52">
        <v>5.2499999999999998E-2</v>
      </c>
      <c r="AD60" s="52">
        <v>5.2499999999999998E-2</v>
      </c>
      <c r="AK60" s="52">
        <v>5.2499999999999998E-2</v>
      </c>
      <c r="AQ60" s="52">
        <v>5.2499999999999998E-2</v>
      </c>
      <c r="AR60" s="52">
        <v>5.2499999999999998E-2</v>
      </c>
      <c r="BA60" s="52">
        <v>0.05</v>
      </c>
    </row>
    <row r="61" spans="2:53" x14ac:dyDescent="0.3">
      <c r="B61" s="13">
        <v>37077</v>
      </c>
      <c r="C61" s="68">
        <f t="shared" si="8"/>
        <v>5.2499999999999998E-2</v>
      </c>
      <c r="D61" s="69"/>
      <c r="M61" s="64"/>
      <c r="N61" s="52">
        <v>5.2499999999999998E-2</v>
      </c>
      <c r="O61" s="52">
        <v>5.2499999999999998E-2</v>
      </c>
      <c r="P61" s="52">
        <v>5.2499999999999998E-2</v>
      </c>
      <c r="X61" s="52">
        <v>5.2499999999999998E-2</v>
      </c>
      <c r="AD61" s="52">
        <v>5.2499999999999998E-2</v>
      </c>
      <c r="AK61" s="52">
        <v>5.2499999999999998E-2</v>
      </c>
      <c r="AQ61" s="52">
        <v>5.2499999999999998E-2</v>
      </c>
      <c r="AR61" s="52">
        <v>5.2499999999999998E-2</v>
      </c>
      <c r="BA61" s="52">
        <v>0.05</v>
      </c>
    </row>
    <row r="62" spans="2:53" x14ac:dyDescent="0.3">
      <c r="B62" s="13">
        <v>37105</v>
      </c>
      <c r="C62" s="68">
        <f t="shared" si="8"/>
        <v>0.05</v>
      </c>
      <c r="D62" s="69"/>
      <c r="M62" s="64"/>
      <c r="N62" s="52">
        <v>0.05</v>
      </c>
      <c r="O62" s="52">
        <v>0.05</v>
      </c>
      <c r="P62" s="52">
        <v>0.05</v>
      </c>
      <c r="X62" s="52">
        <v>5.2499999999999998E-2</v>
      </c>
      <c r="AD62" s="52">
        <v>0.05</v>
      </c>
      <c r="AK62" s="52">
        <v>5.2499999999999998E-2</v>
      </c>
      <c r="AQ62" s="52">
        <v>0.05</v>
      </c>
      <c r="AR62" s="52">
        <v>5.2499999999999998E-2</v>
      </c>
      <c r="BA62" s="52">
        <v>0.05</v>
      </c>
    </row>
    <row r="63" spans="2:53" x14ac:dyDescent="0.3">
      <c r="B63" s="13">
        <v>37140</v>
      </c>
      <c r="C63" s="68">
        <f t="shared" si="8"/>
        <v>0.05</v>
      </c>
      <c r="D63" s="69"/>
      <c r="M63" s="64"/>
      <c r="N63" s="52">
        <v>0.05</v>
      </c>
      <c r="O63" s="52">
        <v>0.05</v>
      </c>
      <c r="P63" s="52">
        <v>0.05</v>
      </c>
      <c r="X63" s="52">
        <v>0.05</v>
      </c>
      <c r="AD63" s="52">
        <v>0.05</v>
      </c>
      <c r="AK63" s="52">
        <v>0.05</v>
      </c>
      <c r="AQ63" s="52">
        <v>0.05</v>
      </c>
      <c r="AR63" s="52">
        <v>0.05</v>
      </c>
      <c r="BA63" s="52">
        <v>4.7500000000000001E-2</v>
      </c>
    </row>
    <row r="64" spans="2:53" x14ac:dyDescent="0.3">
      <c r="B64" s="13">
        <v>37152</v>
      </c>
      <c r="C64" s="68">
        <f t="shared" si="8"/>
        <v>4.7500000000000001E-2</v>
      </c>
      <c r="D64" s="69"/>
      <c r="M64" s="64"/>
      <c r="N64" s="52">
        <v>4.4999999999999998E-2</v>
      </c>
      <c r="O64" s="52">
        <v>4.7500000000000001E-2</v>
      </c>
      <c r="P64" s="52">
        <v>4.7500000000000001E-2</v>
      </c>
      <c r="X64" s="52">
        <v>4.7500000000000001E-2</v>
      </c>
      <c r="AD64" s="52">
        <v>4.7500000000000001E-2</v>
      </c>
      <c r="AK64" s="52">
        <v>4.7500000000000001E-2</v>
      </c>
      <c r="AQ64" s="52">
        <v>4.7500000000000001E-2</v>
      </c>
      <c r="AR64" s="52">
        <v>4.7500000000000001E-2</v>
      </c>
      <c r="BA64" s="52">
        <v>4.4999999999999998E-2</v>
      </c>
    </row>
    <row r="65" spans="2:53" x14ac:dyDescent="0.3">
      <c r="B65" s="13">
        <v>37168</v>
      </c>
      <c r="C65" s="68">
        <f t="shared" si="8"/>
        <v>4.4999999999999998E-2</v>
      </c>
      <c r="D65" s="69"/>
      <c r="M65" s="64"/>
      <c r="N65" s="52">
        <v>4.4999999999999998E-2</v>
      </c>
      <c r="O65" s="52">
        <v>4.4999999999999998E-2</v>
      </c>
      <c r="P65" s="52">
        <v>4.4999999999999998E-2</v>
      </c>
      <c r="X65" s="52">
        <v>4.4999999999999998E-2</v>
      </c>
      <c r="AD65" s="52">
        <v>4.4999999999999998E-2</v>
      </c>
      <c r="AK65" s="52">
        <v>4.4999999999999998E-2</v>
      </c>
      <c r="AQ65" s="52">
        <v>4.4999999999999998E-2</v>
      </c>
      <c r="AR65" s="52">
        <v>4.4999999999999998E-2</v>
      </c>
      <c r="BA65" s="52">
        <v>4.2500000000000003E-2</v>
      </c>
    </row>
    <row r="66" spans="2:53" x14ac:dyDescent="0.3">
      <c r="B66" s="13">
        <v>37203</v>
      </c>
      <c r="C66" s="68">
        <f t="shared" si="8"/>
        <v>0.04</v>
      </c>
      <c r="D66" s="69"/>
      <c r="M66" s="64"/>
      <c r="N66" s="52">
        <v>0.04</v>
      </c>
      <c r="O66" s="52">
        <v>0.04</v>
      </c>
      <c r="P66" s="52">
        <v>0.04</v>
      </c>
      <c r="X66" s="52">
        <v>0.04</v>
      </c>
      <c r="AD66" s="52">
        <v>0.04</v>
      </c>
      <c r="AK66" s="52">
        <v>0.04</v>
      </c>
      <c r="AQ66" s="52">
        <v>0.04</v>
      </c>
      <c r="AR66" s="52">
        <v>4.2500000000000003E-2</v>
      </c>
      <c r="BA66" s="52">
        <v>0.04</v>
      </c>
    </row>
    <row r="67" spans="2:53" ht="14.5" thickBot="1" x14ac:dyDescent="0.35">
      <c r="B67" s="14">
        <v>37230</v>
      </c>
      <c r="C67" s="70">
        <f t="shared" si="8"/>
        <v>0.04</v>
      </c>
      <c r="D67" s="69"/>
      <c r="M67" s="64"/>
      <c r="N67" s="52">
        <v>3.7499999999999999E-2</v>
      </c>
      <c r="O67" s="52">
        <v>0.04</v>
      </c>
      <c r="P67" s="52">
        <v>0.04</v>
      </c>
      <c r="X67" s="52">
        <v>0.04</v>
      </c>
      <c r="AD67" s="52">
        <v>0.04</v>
      </c>
      <c r="AK67" s="52">
        <v>0.04</v>
      </c>
      <c r="AQ67" s="52">
        <v>0.04</v>
      </c>
      <c r="AR67" s="52">
        <v>0.04</v>
      </c>
      <c r="BA67" s="52">
        <v>3.7499999999999999E-2</v>
      </c>
    </row>
    <row r="68" spans="2:53" x14ac:dyDescent="0.3">
      <c r="B68" s="13">
        <v>37266</v>
      </c>
      <c r="C68" s="68">
        <f t="shared" si="8"/>
        <v>0.04</v>
      </c>
      <c r="D68" s="69"/>
      <c r="M68" s="64"/>
      <c r="N68" s="52">
        <v>0.04</v>
      </c>
      <c r="O68" s="52">
        <v>0.04</v>
      </c>
      <c r="P68" s="52">
        <v>0.04</v>
      </c>
      <c r="X68" s="52">
        <v>0.04</v>
      </c>
      <c r="AD68" s="52">
        <v>0.04</v>
      </c>
      <c r="AK68" s="52">
        <v>0.04</v>
      </c>
      <c r="AQ68" s="52">
        <v>0.04</v>
      </c>
      <c r="AR68" s="52">
        <v>0.04</v>
      </c>
      <c r="BA68" s="52">
        <v>0.04</v>
      </c>
    </row>
    <row r="69" spans="2:53" x14ac:dyDescent="0.3">
      <c r="B69" s="13">
        <v>37294</v>
      </c>
      <c r="C69" s="68">
        <f t="shared" si="8"/>
        <v>0.04</v>
      </c>
      <c r="D69" s="69"/>
      <c r="M69" s="64"/>
      <c r="N69" s="52">
        <v>3.7499999999999999E-2</v>
      </c>
      <c r="O69" s="52">
        <v>0.04</v>
      </c>
      <c r="P69" s="52">
        <v>0.04</v>
      </c>
      <c r="X69" s="52">
        <v>0.04</v>
      </c>
      <c r="AD69" s="52">
        <v>0.04</v>
      </c>
      <c r="AK69" s="52">
        <v>0.04</v>
      </c>
      <c r="AQ69" s="52">
        <v>0.04</v>
      </c>
      <c r="AR69" s="52">
        <v>0.04</v>
      </c>
      <c r="BA69" s="52">
        <v>3.7499999999999999E-2</v>
      </c>
    </row>
    <row r="70" spans="2:53" x14ac:dyDescent="0.3">
      <c r="B70" s="13">
        <v>37322</v>
      </c>
      <c r="C70" s="68">
        <f t="shared" si="8"/>
        <v>0.04</v>
      </c>
      <c r="D70" s="69"/>
      <c r="M70" s="64"/>
      <c r="N70" s="52">
        <v>0.04</v>
      </c>
      <c r="O70" s="52">
        <v>0.04</v>
      </c>
      <c r="P70" s="52">
        <v>0.04</v>
      </c>
      <c r="X70" s="52">
        <v>0.04</v>
      </c>
      <c r="AD70" s="52">
        <v>0.04</v>
      </c>
      <c r="AK70" s="52">
        <v>0.04</v>
      </c>
      <c r="AQ70" s="52">
        <v>0.04</v>
      </c>
      <c r="AR70" s="52">
        <v>0.04</v>
      </c>
      <c r="BA70" s="52">
        <v>0.04</v>
      </c>
    </row>
    <row r="71" spans="2:53" x14ac:dyDescent="0.3">
      <c r="B71" s="13">
        <v>37350</v>
      </c>
      <c r="C71" s="68">
        <f t="shared" si="8"/>
        <v>0.04</v>
      </c>
      <c r="D71" s="69"/>
      <c r="M71" s="64"/>
      <c r="N71" s="52">
        <v>0.04</v>
      </c>
      <c r="O71" s="52">
        <v>0.04</v>
      </c>
      <c r="P71" s="52">
        <v>0.04</v>
      </c>
      <c r="X71" s="52">
        <v>0.04</v>
      </c>
      <c r="AD71" s="52">
        <v>0.04</v>
      </c>
      <c r="AK71" s="52">
        <v>0.04</v>
      </c>
      <c r="AQ71" s="52">
        <v>0.04</v>
      </c>
      <c r="AR71" s="52">
        <v>0.04</v>
      </c>
      <c r="BA71" s="52">
        <v>0.04</v>
      </c>
    </row>
    <row r="72" spans="2:53" x14ac:dyDescent="0.3">
      <c r="B72" s="13">
        <v>37385</v>
      </c>
      <c r="C72" s="68">
        <f t="shared" si="8"/>
        <v>0.04</v>
      </c>
      <c r="D72" s="69"/>
      <c r="M72" s="64"/>
      <c r="N72" s="52">
        <v>0.04</v>
      </c>
      <c r="O72" s="52">
        <v>0.04</v>
      </c>
      <c r="P72" s="52">
        <v>0.04</v>
      </c>
      <c r="X72" s="52">
        <v>0.04</v>
      </c>
      <c r="AD72" s="52">
        <v>0.04</v>
      </c>
      <c r="AK72" s="52">
        <v>0.04</v>
      </c>
      <c r="AQ72" s="52">
        <v>0.04</v>
      </c>
      <c r="AR72" s="52">
        <v>0.04</v>
      </c>
      <c r="BA72" s="52">
        <v>0.04</v>
      </c>
    </row>
    <row r="73" spans="2:53" x14ac:dyDescent="0.3">
      <c r="B73" s="13">
        <v>37413</v>
      </c>
      <c r="C73" s="68">
        <f t="shared" si="8"/>
        <v>0.04</v>
      </c>
      <c r="D73" s="69"/>
      <c r="M73" s="64"/>
      <c r="N73" s="52">
        <v>0.04</v>
      </c>
      <c r="O73" s="52">
        <v>0.04</v>
      </c>
      <c r="P73" s="52">
        <v>0.04</v>
      </c>
      <c r="X73" s="52">
        <v>0.04</v>
      </c>
      <c r="AD73" s="52">
        <v>0.04</v>
      </c>
      <c r="AK73" s="52">
        <v>4.2500000000000003E-2</v>
      </c>
      <c r="AQ73" s="52">
        <v>0.04</v>
      </c>
      <c r="AX73" s="52">
        <v>0.04</v>
      </c>
    </row>
    <row r="74" spans="2:53" x14ac:dyDescent="0.3">
      <c r="B74" s="13">
        <v>37441</v>
      </c>
      <c r="C74" s="68">
        <f t="shared" si="8"/>
        <v>0.04</v>
      </c>
      <c r="D74" s="69"/>
      <c r="M74" s="64"/>
      <c r="N74" s="52">
        <v>0.04</v>
      </c>
      <c r="O74" s="52">
        <v>0.04</v>
      </c>
      <c r="P74" s="52">
        <v>0.04</v>
      </c>
      <c r="Q74" s="52">
        <v>0.04</v>
      </c>
      <c r="X74" s="52">
        <v>0.04</v>
      </c>
      <c r="AD74" s="52">
        <v>0.04</v>
      </c>
      <c r="AK74" s="52">
        <v>4.2500000000000003E-2</v>
      </c>
      <c r="AQ74" s="52">
        <v>0.04</v>
      </c>
      <c r="AX74" s="52">
        <v>0.04</v>
      </c>
    </row>
    <row r="75" spans="2:53" x14ac:dyDescent="0.3">
      <c r="B75" s="13">
        <v>37469</v>
      </c>
      <c r="C75" s="68">
        <f t="shared" si="8"/>
        <v>0.04</v>
      </c>
      <c r="D75" s="69"/>
      <c r="M75" s="64"/>
      <c r="N75" s="52">
        <v>0.04</v>
      </c>
      <c r="O75" s="52">
        <v>0.04</v>
      </c>
      <c r="P75" s="52">
        <v>0.04</v>
      </c>
      <c r="Q75" s="52">
        <v>0.04</v>
      </c>
      <c r="X75" s="52">
        <v>0.04</v>
      </c>
      <c r="AD75" s="52">
        <v>0.04</v>
      </c>
      <c r="AK75" s="52">
        <v>0.04</v>
      </c>
      <c r="AQ75" s="52">
        <v>0.04</v>
      </c>
      <c r="AX75" s="52">
        <v>0.04</v>
      </c>
    </row>
    <row r="76" spans="2:53" x14ac:dyDescent="0.3">
      <c r="B76" s="13">
        <v>37504</v>
      </c>
      <c r="C76" s="68">
        <f t="shared" ref="C76:C139" si="9">MODE(F76:BC76)</f>
        <v>0.04</v>
      </c>
      <c r="D76" s="69"/>
      <c r="M76" s="64"/>
      <c r="N76" s="52">
        <v>0.04</v>
      </c>
      <c r="O76" s="52">
        <v>0.04</v>
      </c>
      <c r="P76" s="52">
        <v>0.04</v>
      </c>
      <c r="Q76" s="52">
        <v>0.04</v>
      </c>
      <c r="AD76" s="52">
        <v>0.04</v>
      </c>
      <c r="AK76" s="52">
        <v>0.04</v>
      </c>
      <c r="AQ76" s="52">
        <v>0.04</v>
      </c>
      <c r="AX76" s="52">
        <v>0.04</v>
      </c>
    </row>
    <row r="77" spans="2:53" x14ac:dyDescent="0.3">
      <c r="B77" s="13">
        <v>37539</v>
      </c>
      <c r="C77" s="68">
        <f t="shared" si="9"/>
        <v>0.04</v>
      </c>
      <c r="D77" s="69"/>
      <c r="M77" s="64"/>
      <c r="N77" s="52">
        <v>3.7499999999999999E-2</v>
      </c>
      <c r="O77" s="52">
        <v>3.7499999999999999E-2</v>
      </c>
      <c r="P77" s="52">
        <v>0.04</v>
      </c>
      <c r="Q77" s="52">
        <v>0.04</v>
      </c>
      <c r="AD77" s="52">
        <v>0.04</v>
      </c>
      <c r="AK77" s="52">
        <v>0.04</v>
      </c>
      <c r="AM77" s="52">
        <v>0.04</v>
      </c>
      <c r="AQ77" s="52">
        <v>3.7499999999999999E-2</v>
      </c>
      <c r="AX77" s="52">
        <v>0.04</v>
      </c>
    </row>
    <row r="78" spans="2:53" x14ac:dyDescent="0.3">
      <c r="B78" s="13">
        <v>37567</v>
      </c>
      <c r="C78" s="68">
        <f t="shared" si="9"/>
        <v>0.04</v>
      </c>
      <c r="D78" s="69"/>
      <c r="M78" s="64"/>
      <c r="N78" s="52">
        <v>3.7499999999999999E-2</v>
      </c>
      <c r="O78" s="52">
        <v>0.04</v>
      </c>
      <c r="P78" s="52">
        <v>0.04</v>
      </c>
      <c r="Q78" s="52">
        <v>0.04</v>
      </c>
      <c r="AD78" s="52">
        <v>0.04</v>
      </c>
      <c r="AK78" s="52">
        <v>0.04</v>
      </c>
      <c r="AM78" s="52">
        <v>0.04</v>
      </c>
      <c r="AQ78" s="52">
        <v>3.7499999999999999E-2</v>
      </c>
      <c r="AX78" s="52">
        <v>0.04</v>
      </c>
    </row>
    <row r="79" spans="2:53" ht="14.5" thickBot="1" x14ac:dyDescent="0.35">
      <c r="B79" s="14">
        <v>37595</v>
      </c>
      <c r="C79" s="70">
        <f t="shared" si="9"/>
        <v>0.04</v>
      </c>
      <c r="D79" s="69"/>
      <c r="M79" s="64"/>
      <c r="N79" s="52">
        <v>3.7499999999999999E-2</v>
      </c>
      <c r="O79" s="52">
        <v>0.04</v>
      </c>
      <c r="P79" s="52">
        <v>0.04</v>
      </c>
      <c r="Q79" s="52">
        <v>0.04</v>
      </c>
      <c r="AD79" s="52">
        <v>0.04</v>
      </c>
      <c r="AK79" s="52">
        <v>0.04</v>
      </c>
      <c r="AM79" s="52">
        <v>0.04</v>
      </c>
      <c r="AQ79" s="52">
        <v>3.7499999999999999E-2</v>
      </c>
      <c r="AX79" s="52">
        <v>0.04</v>
      </c>
    </row>
    <row r="80" spans="2:53" x14ac:dyDescent="0.3">
      <c r="B80" s="13">
        <v>37630</v>
      </c>
      <c r="C80" s="68">
        <f t="shared" si="9"/>
        <v>0.04</v>
      </c>
      <c r="D80" s="69"/>
      <c r="M80" s="64"/>
      <c r="N80" s="52">
        <v>3.7499999999999999E-2</v>
      </c>
      <c r="O80" s="52">
        <v>0.04</v>
      </c>
      <c r="P80" s="52">
        <v>0.04</v>
      </c>
      <c r="Q80" s="52">
        <v>0.04</v>
      </c>
      <c r="AD80" s="52">
        <v>0.04</v>
      </c>
      <c r="AK80" s="52">
        <v>0.04</v>
      </c>
      <c r="AM80" s="52">
        <v>0.04</v>
      </c>
      <c r="AQ80" s="52">
        <v>3.7499999999999999E-2</v>
      </c>
      <c r="AX80" s="52">
        <v>0.04</v>
      </c>
    </row>
    <row r="81" spans="2:50" x14ac:dyDescent="0.3">
      <c r="B81" s="13">
        <v>37658</v>
      </c>
      <c r="C81" s="68">
        <f t="shared" si="9"/>
        <v>3.7499999999999999E-2</v>
      </c>
      <c r="D81" s="69"/>
      <c r="M81" s="64"/>
      <c r="N81" s="52">
        <v>3.7499999999999999E-2</v>
      </c>
      <c r="O81" s="52">
        <v>3.7499999999999999E-2</v>
      </c>
      <c r="P81" s="52">
        <v>3.7499999999999999E-2</v>
      </c>
      <c r="Q81" s="52">
        <v>3.7499999999999999E-2</v>
      </c>
      <c r="AD81" s="52">
        <v>3.7499999999999999E-2</v>
      </c>
      <c r="AK81" s="52">
        <v>3.7499999999999999E-2</v>
      </c>
      <c r="AM81" s="52">
        <v>0.04</v>
      </c>
      <c r="AQ81" s="52">
        <v>3.7499999999999999E-2</v>
      </c>
      <c r="AX81" s="52">
        <v>0.04</v>
      </c>
    </row>
    <row r="82" spans="2:50" x14ac:dyDescent="0.3">
      <c r="B82" s="13">
        <v>37686</v>
      </c>
      <c r="C82" s="68">
        <f t="shared" si="9"/>
        <v>3.7499999999999999E-2</v>
      </c>
      <c r="D82" s="69"/>
      <c r="M82" s="64"/>
      <c r="N82" s="52">
        <v>3.5000000000000003E-2</v>
      </c>
      <c r="O82" s="52">
        <v>3.7499999999999999E-2</v>
      </c>
      <c r="P82" s="52">
        <v>3.7499999999999999E-2</v>
      </c>
      <c r="Q82" s="52">
        <v>3.7499999999999999E-2</v>
      </c>
      <c r="AD82" s="52">
        <v>3.7499999999999999E-2</v>
      </c>
      <c r="AK82" s="52">
        <v>3.7499999999999999E-2</v>
      </c>
      <c r="AM82" s="52">
        <v>3.7499999999999999E-2</v>
      </c>
      <c r="AQ82" s="52">
        <v>3.7499999999999999E-2</v>
      </c>
      <c r="AX82" s="52">
        <v>3.7499999999999999E-2</v>
      </c>
    </row>
    <row r="83" spans="2:50" x14ac:dyDescent="0.3">
      <c r="B83" s="13">
        <v>37721</v>
      </c>
      <c r="C83" s="68">
        <f t="shared" si="9"/>
        <v>3.7499999999999999E-2</v>
      </c>
      <c r="D83" s="69"/>
      <c r="M83" s="64"/>
      <c r="N83" s="52">
        <v>3.5000000000000003E-2</v>
      </c>
      <c r="O83" s="52">
        <v>3.7499999999999999E-2</v>
      </c>
      <c r="P83" s="52">
        <v>3.7499999999999999E-2</v>
      </c>
      <c r="Q83" s="52">
        <v>3.5000000000000003E-2</v>
      </c>
      <c r="AD83" s="52">
        <v>3.7499999999999999E-2</v>
      </c>
      <c r="AK83" s="52">
        <v>3.7499999999999999E-2</v>
      </c>
      <c r="AM83" s="52">
        <v>3.7499999999999999E-2</v>
      </c>
      <c r="AQ83" s="52">
        <v>3.7499999999999999E-2</v>
      </c>
      <c r="AX83" s="52">
        <v>3.7499999999999999E-2</v>
      </c>
    </row>
    <row r="84" spans="2:50" x14ac:dyDescent="0.3">
      <c r="B84" s="13">
        <v>37749</v>
      </c>
      <c r="C84" s="68">
        <f t="shared" si="9"/>
        <v>3.7499999999999999E-2</v>
      </c>
      <c r="D84" s="69"/>
      <c r="M84" s="64"/>
      <c r="N84" s="52">
        <v>3.5000000000000003E-2</v>
      </c>
      <c r="O84" s="52">
        <v>3.5000000000000003E-2</v>
      </c>
      <c r="P84" s="52">
        <v>3.7499999999999999E-2</v>
      </c>
      <c r="Q84" s="52">
        <v>3.5000000000000003E-2</v>
      </c>
      <c r="AD84" s="52">
        <v>3.7499999999999999E-2</v>
      </c>
      <c r="AK84" s="52">
        <v>3.7499999999999999E-2</v>
      </c>
      <c r="AM84" s="52">
        <v>3.7499999999999999E-2</v>
      </c>
      <c r="AQ84" s="52">
        <v>3.5000000000000003E-2</v>
      </c>
      <c r="AX84" s="52">
        <v>3.7499999999999999E-2</v>
      </c>
    </row>
    <row r="85" spans="2:50" x14ac:dyDescent="0.3">
      <c r="B85" s="13">
        <v>37777</v>
      </c>
      <c r="C85" s="68">
        <f t="shared" si="9"/>
        <v>3.7499999999999999E-2</v>
      </c>
      <c r="D85" s="69"/>
      <c r="M85" s="64"/>
      <c r="O85" s="52">
        <v>3.5000000000000003E-2</v>
      </c>
      <c r="P85" s="52">
        <v>3.7499999999999999E-2</v>
      </c>
      <c r="Q85" s="52">
        <v>3.5000000000000003E-2</v>
      </c>
      <c r="AD85" s="52">
        <v>3.7499999999999999E-2</v>
      </c>
      <c r="AK85" s="52">
        <v>3.7499999999999999E-2</v>
      </c>
      <c r="AL85" s="52">
        <v>3.7499999999999999E-2</v>
      </c>
      <c r="AM85" s="52">
        <v>3.7499999999999999E-2</v>
      </c>
      <c r="AQ85" s="52">
        <v>3.5000000000000003E-2</v>
      </c>
      <c r="AX85" s="52">
        <v>3.7499999999999999E-2</v>
      </c>
    </row>
    <row r="86" spans="2:50" x14ac:dyDescent="0.3">
      <c r="B86" s="13">
        <v>37812</v>
      </c>
      <c r="C86" s="68">
        <f t="shared" si="9"/>
        <v>3.5000000000000003E-2</v>
      </c>
      <c r="D86" s="69"/>
      <c r="M86" s="64"/>
      <c r="O86" s="52">
        <v>3.5000000000000003E-2</v>
      </c>
      <c r="P86" s="52">
        <v>3.5000000000000003E-2</v>
      </c>
      <c r="Q86" s="52">
        <v>3.5000000000000003E-2</v>
      </c>
      <c r="AK86" s="52">
        <v>3.5000000000000003E-2</v>
      </c>
      <c r="AL86" s="52">
        <v>3.5000000000000003E-2</v>
      </c>
      <c r="AM86" s="52">
        <v>3.5000000000000003E-2</v>
      </c>
      <c r="AN86" s="52">
        <v>3.7499999999999999E-2</v>
      </c>
      <c r="AQ86" s="52">
        <v>3.5000000000000003E-2</v>
      </c>
      <c r="AX86" s="52">
        <v>3.5000000000000003E-2</v>
      </c>
    </row>
    <row r="87" spans="2:50" x14ac:dyDescent="0.3">
      <c r="B87" s="13">
        <v>37840</v>
      </c>
      <c r="C87" s="68">
        <f t="shared" si="9"/>
        <v>3.5000000000000003E-2</v>
      </c>
      <c r="D87" s="69"/>
      <c r="M87" s="64"/>
      <c r="O87" s="52">
        <v>3.5000000000000003E-2</v>
      </c>
      <c r="P87" s="52">
        <v>3.5000000000000003E-2</v>
      </c>
      <c r="Q87" s="52">
        <v>3.5000000000000003E-2</v>
      </c>
      <c r="AK87" s="52">
        <v>3.5000000000000003E-2</v>
      </c>
      <c r="AL87" s="52">
        <v>3.5000000000000003E-2</v>
      </c>
      <c r="AM87" s="52">
        <v>3.5000000000000003E-2</v>
      </c>
      <c r="AN87" s="52">
        <v>3.5000000000000003E-2</v>
      </c>
      <c r="AQ87" s="52">
        <v>3.5000000000000003E-2</v>
      </c>
      <c r="AX87" s="52">
        <v>3.5000000000000003E-2</v>
      </c>
    </row>
    <row r="88" spans="2:50" x14ac:dyDescent="0.3">
      <c r="B88" s="13">
        <v>37868</v>
      </c>
      <c r="C88" s="68">
        <f t="shared" si="9"/>
        <v>3.5000000000000003E-2</v>
      </c>
      <c r="D88" s="69"/>
      <c r="M88" s="64"/>
      <c r="O88" s="52">
        <v>3.5000000000000003E-2</v>
      </c>
      <c r="P88" s="52">
        <v>3.5000000000000003E-2</v>
      </c>
      <c r="Q88" s="52">
        <v>3.5000000000000003E-2</v>
      </c>
      <c r="AK88" s="52">
        <v>3.5000000000000003E-2</v>
      </c>
      <c r="AL88" s="52">
        <v>3.5000000000000003E-2</v>
      </c>
      <c r="AM88" s="52">
        <v>3.5000000000000003E-2</v>
      </c>
      <c r="AN88" s="52">
        <v>3.5000000000000003E-2</v>
      </c>
      <c r="AQ88" s="52">
        <v>3.5000000000000003E-2</v>
      </c>
      <c r="AX88" s="52">
        <v>3.5000000000000003E-2</v>
      </c>
    </row>
    <row r="89" spans="2:50" x14ac:dyDescent="0.3">
      <c r="B89" s="13">
        <v>37903</v>
      </c>
      <c r="C89" s="68">
        <f t="shared" si="9"/>
        <v>3.5000000000000003E-2</v>
      </c>
      <c r="D89" s="69"/>
      <c r="M89" s="64"/>
      <c r="O89" s="52">
        <v>3.7499999999999999E-2</v>
      </c>
      <c r="P89" s="52">
        <v>3.5000000000000003E-2</v>
      </c>
      <c r="Q89" s="52">
        <v>3.5000000000000003E-2</v>
      </c>
      <c r="AK89" s="52">
        <v>3.5000000000000003E-2</v>
      </c>
      <c r="AL89" s="52">
        <v>3.5000000000000003E-2</v>
      </c>
      <c r="AM89" s="52">
        <v>3.7499999999999999E-2</v>
      </c>
      <c r="AN89" s="52">
        <v>3.5000000000000003E-2</v>
      </c>
      <c r="AQ89" s="52">
        <v>3.7499999999999999E-2</v>
      </c>
      <c r="AX89" s="52">
        <v>3.7499999999999999E-2</v>
      </c>
    </row>
    <row r="90" spans="2:50" x14ac:dyDescent="0.3">
      <c r="B90" s="13">
        <v>37931</v>
      </c>
      <c r="C90" s="68">
        <f t="shared" si="9"/>
        <v>3.7499999999999999E-2</v>
      </c>
      <c r="D90" s="69"/>
      <c r="M90" s="64"/>
      <c r="O90" s="52">
        <v>3.7499999999999999E-2</v>
      </c>
      <c r="P90" s="52">
        <v>3.7499999999999999E-2</v>
      </c>
      <c r="Q90" s="52">
        <v>3.5000000000000003E-2</v>
      </c>
      <c r="AK90" s="52">
        <v>3.7499999999999999E-2</v>
      </c>
      <c r="AL90" s="52">
        <v>3.7499999999999999E-2</v>
      </c>
      <c r="AM90" s="52">
        <v>3.7499999999999999E-2</v>
      </c>
      <c r="AN90" s="52">
        <v>3.7499999999999999E-2</v>
      </c>
      <c r="AQ90" s="52">
        <v>3.7499999999999999E-2</v>
      </c>
      <c r="AX90" s="52">
        <v>3.7499999999999999E-2</v>
      </c>
    </row>
    <row r="91" spans="2:50" ht="14.5" thickBot="1" x14ac:dyDescent="0.35">
      <c r="B91" s="14">
        <v>37959</v>
      </c>
      <c r="C91" s="70">
        <f t="shared" si="9"/>
        <v>3.7499999999999999E-2</v>
      </c>
      <c r="D91" s="69"/>
      <c r="M91" s="64"/>
      <c r="O91" s="52">
        <v>3.7499999999999999E-2</v>
      </c>
      <c r="P91" s="52">
        <v>3.7499999999999999E-2</v>
      </c>
      <c r="Q91" s="52">
        <v>3.7499999999999999E-2</v>
      </c>
      <c r="AK91" s="52">
        <v>3.7499999999999999E-2</v>
      </c>
      <c r="AL91" s="52">
        <v>3.7499999999999999E-2</v>
      </c>
      <c r="AM91" s="52">
        <v>0.04</v>
      </c>
      <c r="AN91" s="52">
        <v>3.7499999999999999E-2</v>
      </c>
      <c r="AQ91" s="52">
        <v>3.7499999999999999E-2</v>
      </c>
      <c r="AX91" s="52">
        <v>3.7499999999999999E-2</v>
      </c>
    </row>
    <row r="92" spans="2:50" x14ac:dyDescent="0.3">
      <c r="B92" s="13">
        <v>37994</v>
      </c>
      <c r="C92" s="68">
        <f t="shared" si="9"/>
        <v>3.7499999999999999E-2</v>
      </c>
      <c r="D92" s="69"/>
      <c r="M92" s="64"/>
      <c r="O92" s="52">
        <v>3.7499999999999999E-2</v>
      </c>
      <c r="P92" s="52">
        <v>3.7499999999999999E-2</v>
      </c>
      <c r="Q92" s="52">
        <v>3.7499999999999999E-2</v>
      </c>
      <c r="AK92" s="52">
        <v>3.7499999999999999E-2</v>
      </c>
      <c r="AL92" s="52">
        <v>3.7499999999999999E-2</v>
      </c>
      <c r="AM92" s="52">
        <v>0.04</v>
      </c>
      <c r="AN92" s="52">
        <v>3.7499999999999999E-2</v>
      </c>
      <c r="AQ92" s="52">
        <v>3.7499999999999999E-2</v>
      </c>
      <c r="AX92" s="52">
        <v>3.7499999999999999E-2</v>
      </c>
    </row>
    <row r="93" spans="2:50" x14ac:dyDescent="0.3">
      <c r="B93" s="13">
        <v>38022</v>
      </c>
      <c r="C93" s="68">
        <f t="shared" si="9"/>
        <v>0.04</v>
      </c>
      <c r="D93" s="69"/>
      <c r="M93" s="64"/>
      <c r="O93" s="52">
        <v>0.04</v>
      </c>
      <c r="P93" s="52">
        <v>0.04</v>
      </c>
      <c r="Q93" s="52">
        <v>0.04</v>
      </c>
      <c r="AK93" s="52">
        <v>0.04</v>
      </c>
      <c r="AL93" s="52">
        <v>0.04</v>
      </c>
      <c r="AM93" s="52">
        <v>0.04</v>
      </c>
      <c r="AN93" s="52">
        <v>0.04</v>
      </c>
      <c r="AQ93" s="52">
        <v>0.04</v>
      </c>
      <c r="AX93" s="52">
        <v>0.04</v>
      </c>
    </row>
    <row r="94" spans="2:50" x14ac:dyDescent="0.3">
      <c r="B94" s="13">
        <v>38050</v>
      </c>
      <c r="C94" s="68">
        <f t="shared" si="9"/>
        <v>0.04</v>
      </c>
      <c r="D94" s="69"/>
      <c r="M94" s="64"/>
      <c r="O94" s="52">
        <v>0.04</v>
      </c>
      <c r="P94" s="52">
        <v>0.04</v>
      </c>
      <c r="Q94" s="52">
        <v>0.04</v>
      </c>
      <c r="AK94" s="52">
        <v>0.04</v>
      </c>
      <c r="AL94" s="52">
        <v>0.04</v>
      </c>
      <c r="AM94" s="52">
        <v>0.04</v>
      </c>
      <c r="AN94" s="52">
        <v>0.04</v>
      </c>
      <c r="AQ94" s="52">
        <v>0.04</v>
      </c>
      <c r="AX94" s="52">
        <v>0.04</v>
      </c>
    </row>
    <row r="95" spans="2:50" x14ac:dyDescent="0.3">
      <c r="B95" s="13">
        <v>38085</v>
      </c>
      <c r="C95" s="68">
        <f t="shared" si="9"/>
        <v>0.04</v>
      </c>
      <c r="D95" s="69"/>
      <c r="M95" s="64"/>
      <c r="O95" s="52">
        <v>0.04</v>
      </c>
      <c r="P95" s="52">
        <v>0.04</v>
      </c>
      <c r="Q95" s="52">
        <v>0.04</v>
      </c>
      <c r="AK95" s="52">
        <v>0.04</v>
      </c>
      <c r="AL95" s="52">
        <v>0.04</v>
      </c>
      <c r="AM95" s="52">
        <v>4.2500000000000003E-2</v>
      </c>
      <c r="AN95" s="52">
        <v>0.04</v>
      </c>
      <c r="AQ95" s="52">
        <v>0.04</v>
      </c>
      <c r="AX95" s="52">
        <v>0.04</v>
      </c>
    </row>
    <row r="96" spans="2:50" x14ac:dyDescent="0.3">
      <c r="B96" s="13">
        <v>38113</v>
      </c>
      <c r="C96" s="68">
        <f t="shared" si="9"/>
        <v>4.2500000000000003E-2</v>
      </c>
      <c r="D96" s="69"/>
      <c r="M96" s="64"/>
      <c r="O96" s="52">
        <v>4.2500000000000003E-2</v>
      </c>
      <c r="P96" s="52">
        <v>4.2500000000000003E-2</v>
      </c>
      <c r="Q96" s="52">
        <v>4.2500000000000003E-2</v>
      </c>
      <c r="AK96" s="52">
        <v>4.2500000000000003E-2</v>
      </c>
      <c r="AL96" s="52">
        <v>4.2500000000000003E-2</v>
      </c>
      <c r="AM96" s="52">
        <v>4.2500000000000003E-2</v>
      </c>
      <c r="AN96" s="52">
        <v>4.2500000000000003E-2</v>
      </c>
      <c r="AQ96" s="52">
        <v>4.2500000000000003E-2</v>
      </c>
      <c r="AX96" s="52">
        <v>4.2500000000000003E-2</v>
      </c>
    </row>
    <row r="97" spans="2:54" x14ac:dyDescent="0.3">
      <c r="B97" s="13">
        <v>38148</v>
      </c>
      <c r="C97" s="68">
        <f t="shared" si="9"/>
        <v>4.4999999999999998E-2</v>
      </c>
      <c r="D97" s="69"/>
      <c r="M97" s="64"/>
      <c r="O97" s="52">
        <v>4.4999999999999998E-2</v>
      </c>
      <c r="P97" s="52">
        <v>4.4999999999999998E-2</v>
      </c>
      <c r="Q97" s="52">
        <v>4.4999999999999998E-2</v>
      </c>
      <c r="AK97" s="52">
        <v>4.4999999999999998E-2</v>
      </c>
      <c r="AL97" s="52">
        <v>4.4999999999999998E-2</v>
      </c>
      <c r="AM97" s="52">
        <v>4.4999999999999998E-2</v>
      </c>
      <c r="AN97" s="52">
        <v>4.4999999999999998E-2</v>
      </c>
      <c r="AQ97" s="52">
        <v>4.4999999999999998E-2</v>
      </c>
      <c r="AX97" s="52">
        <v>4.4999999999999998E-2</v>
      </c>
    </row>
    <row r="98" spans="2:54" x14ac:dyDescent="0.3">
      <c r="B98" s="13">
        <v>38176</v>
      </c>
      <c r="C98" s="68">
        <f t="shared" si="9"/>
        <v>4.4999999999999998E-2</v>
      </c>
      <c r="D98" s="69"/>
      <c r="M98" s="64"/>
      <c r="O98" s="52">
        <v>4.4999999999999998E-2</v>
      </c>
      <c r="P98" s="52">
        <v>4.4999999999999998E-2</v>
      </c>
      <c r="Q98" s="52">
        <v>4.4999999999999998E-2</v>
      </c>
      <c r="AK98" s="52">
        <v>4.4999999999999998E-2</v>
      </c>
      <c r="AL98" s="52">
        <v>4.4999999999999998E-2</v>
      </c>
      <c r="AM98" s="52">
        <v>4.4999999999999998E-2</v>
      </c>
      <c r="AN98" s="52">
        <v>4.4999999999999998E-2</v>
      </c>
      <c r="AQ98" s="52">
        <v>4.4999999999999998E-2</v>
      </c>
      <c r="AX98" s="52">
        <v>4.4999999999999998E-2</v>
      </c>
    </row>
    <row r="99" spans="2:54" x14ac:dyDescent="0.3">
      <c r="B99" s="13">
        <v>38204</v>
      </c>
      <c r="C99" s="68">
        <f t="shared" si="9"/>
        <v>4.7500000000000001E-2</v>
      </c>
      <c r="D99" s="69"/>
      <c r="M99" s="64"/>
      <c r="O99" s="52">
        <v>4.7500000000000001E-2</v>
      </c>
      <c r="P99" s="52">
        <v>4.7500000000000001E-2</v>
      </c>
      <c r="Q99" s="52">
        <v>4.7500000000000001E-2</v>
      </c>
      <c r="AK99" s="52">
        <v>4.7500000000000001E-2</v>
      </c>
      <c r="AL99" s="52">
        <v>4.7500000000000001E-2</v>
      </c>
      <c r="AM99" s="52">
        <v>4.7500000000000001E-2</v>
      </c>
      <c r="AN99" s="52">
        <v>4.7500000000000001E-2</v>
      </c>
      <c r="AQ99" s="52">
        <v>4.7500000000000001E-2</v>
      </c>
      <c r="AX99" s="52">
        <v>4.7500000000000001E-2</v>
      </c>
    </row>
    <row r="100" spans="2:54" x14ac:dyDescent="0.3">
      <c r="B100" s="13">
        <v>38239</v>
      </c>
      <c r="C100" s="68">
        <f t="shared" si="9"/>
        <v>4.7500000000000001E-2</v>
      </c>
      <c r="D100" s="69"/>
      <c r="M100" s="64"/>
      <c r="O100" s="52">
        <v>4.7500000000000001E-2</v>
      </c>
      <c r="P100" s="52">
        <v>4.7500000000000001E-2</v>
      </c>
      <c r="Q100" s="52">
        <v>4.7500000000000001E-2</v>
      </c>
      <c r="AK100" s="52">
        <v>4.7500000000000001E-2</v>
      </c>
      <c r="AL100" s="52">
        <v>4.7500000000000001E-2</v>
      </c>
      <c r="AM100" s="52">
        <v>4.7500000000000001E-2</v>
      </c>
      <c r="AN100" s="52">
        <v>4.7500000000000001E-2</v>
      </c>
      <c r="AQ100" s="52">
        <v>4.7500000000000001E-2</v>
      </c>
      <c r="AX100" s="52">
        <v>4.7500000000000001E-2</v>
      </c>
    </row>
    <row r="101" spans="2:54" x14ac:dyDescent="0.3">
      <c r="B101" s="13">
        <v>38267</v>
      </c>
      <c r="C101" s="68">
        <f t="shared" si="9"/>
        <v>4.7500000000000001E-2</v>
      </c>
      <c r="D101" s="69"/>
      <c r="M101" s="64"/>
      <c r="O101" s="52">
        <v>4.7500000000000001E-2</v>
      </c>
      <c r="P101" s="52">
        <v>4.7500000000000001E-2</v>
      </c>
      <c r="Q101" s="52">
        <v>4.7500000000000001E-2</v>
      </c>
      <c r="AK101" s="52">
        <v>4.7500000000000001E-2</v>
      </c>
      <c r="AL101" s="52">
        <v>4.7500000000000001E-2</v>
      </c>
      <c r="AM101" s="52">
        <v>4.7500000000000001E-2</v>
      </c>
      <c r="AN101" s="52">
        <v>4.7500000000000001E-2</v>
      </c>
      <c r="AQ101" s="52">
        <v>4.7500000000000001E-2</v>
      </c>
      <c r="AX101" s="52">
        <v>4.7500000000000001E-2</v>
      </c>
    </row>
    <row r="102" spans="2:54" x14ac:dyDescent="0.3">
      <c r="B102" s="13">
        <v>38295</v>
      </c>
      <c r="C102" s="68">
        <f t="shared" si="9"/>
        <v>4.7500000000000001E-2</v>
      </c>
      <c r="D102" s="69"/>
      <c r="M102" s="64"/>
      <c r="O102" s="52">
        <v>4.7500000000000001E-2</v>
      </c>
      <c r="P102" s="52">
        <v>4.7500000000000001E-2</v>
      </c>
      <c r="Q102" s="52">
        <v>4.7500000000000001E-2</v>
      </c>
      <c r="AK102" s="52">
        <v>4.7500000000000001E-2</v>
      </c>
      <c r="AL102" s="52">
        <v>4.7500000000000001E-2</v>
      </c>
      <c r="AM102" s="52">
        <v>4.7500000000000001E-2</v>
      </c>
      <c r="AN102" s="52">
        <v>4.7500000000000001E-2</v>
      </c>
      <c r="AQ102" s="52">
        <v>4.7500000000000001E-2</v>
      </c>
      <c r="AX102" s="52">
        <v>4.7500000000000001E-2</v>
      </c>
    </row>
    <row r="103" spans="2:54" ht="14.5" thickBot="1" x14ac:dyDescent="0.35">
      <c r="B103" s="14">
        <v>38330</v>
      </c>
      <c r="C103" s="70">
        <f t="shared" si="9"/>
        <v>4.7500000000000001E-2</v>
      </c>
      <c r="D103" s="69"/>
      <c r="M103" s="64"/>
      <c r="O103" s="52">
        <v>4.7500000000000001E-2</v>
      </c>
      <c r="P103" s="52">
        <v>4.7500000000000001E-2</v>
      </c>
      <c r="Q103" s="52">
        <v>4.7500000000000001E-2</v>
      </c>
      <c r="AK103" s="52">
        <v>4.7500000000000001E-2</v>
      </c>
      <c r="AL103" s="52">
        <v>4.7500000000000001E-2</v>
      </c>
      <c r="AM103" s="52">
        <v>4.7500000000000001E-2</v>
      </c>
      <c r="AN103" s="52">
        <v>4.7500000000000001E-2</v>
      </c>
      <c r="AQ103" s="52">
        <v>4.7500000000000001E-2</v>
      </c>
      <c r="AX103" s="52">
        <v>4.7500000000000001E-2</v>
      </c>
    </row>
    <row r="104" spans="2:54" x14ac:dyDescent="0.3">
      <c r="B104" s="13">
        <v>38365</v>
      </c>
      <c r="C104" s="68">
        <f t="shared" si="9"/>
        <v>4.7500000000000001E-2</v>
      </c>
      <c r="D104" s="69"/>
      <c r="M104" s="64"/>
      <c r="O104" s="52">
        <v>4.7500000000000001E-2</v>
      </c>
      <c r="P104" s="52">
        <v>4.7500000000000001E-2</v>
      </c>
      <c r="Q104" s="52">
        <v>4.7500000000000001E-2</v>
      </c>
      <c r="AK104" s="52">
        <v>4.7500000000000001E-2</v>
      </c>
      <c r="AL104" s="52">
        <v>4.7500000000000001E-2</v>
      </c>
      <c r="AM104" s="52">
        <v>4.7500000000000001E-2</v>
      </c>
      <c r="AN104" s="52">
        <v>4.7500000000000001E-2</v>
      </c>
      <c r="AQ104" s="52">
        <v>4.7500000000000001E-2</v>
      </c>
      <c r="AX104" s="52">
        <v>4.7500000000000001E-2</v>
      </c>
    </row>
    <row r="105" spans="2:54" x14ac:dyDescent="0.3">
      <c r="B105" s="13">
        <v>38393</v>
      </c>
      <c r="C105" s="68">
        <f t="shared" si="9"/>
        <v>4.7500000000000001E-2</v>
      </c>
      <c r="D105" s="69"/>
      <c r="M105" s="64"/>
      <c r="O105" s="52">
        <v>4.7500000000000001E-2</v>
      </c>
      <c r="P105" s="52">
        <v>4.7500000000000001E-2</v>
      </c>
      <c r="Q105" s="52">
        <v>4.7500000000000001E-2</v>
      </c>
      <c r="AK105" s="52">
        <v>4.7500000000000001E-2</v>
      </c>
      <c r="AL105" s="52">
        <v>4.7500000000000001E-2</v>
      </c>
      <c r="AM105" s="52">
        <v>4.7500000000000001E-2</v>
      </c>
      <c r="AN105" s="52">
        <v>4.7500000000000001E-2</v>
      </c>
      <c r="AQ105" s="52">
        <v>4.7500000000000001E-2</v>
      </c>
      <c r="AX105" s="52">
        <v>0.05</v>
      </c>
    </row>
    <row r="106" spans="2:54" x14ac:dyDescent="0.3">
      <c r="B106" s="13">
        <v>38421</v>
      </c>
      <c r="C106" s="68">
        <f t="shared" si="9"/>
        <v>4.7500000000000001E-2</v>
      </c>
      <c r="D106" s="69"/>
      <c r="M106" s="64"/>
      <c r="O106" s="52">
        <v>4.7500000000000001E-2</v>
      </c>
      <c r="P106" s="52">
        <v>4.7500000000000001E-2</v>
      </c>
      <c r="Q106" s="52">
        <v>4.7500000000000001E-2</v>
      </c>
      <c r="AK106" s="52">
        <v>4.7500000000000001E-2</v>
      </c>
      <c r="AL106" s="52">
        <v>4.7500000000000001E-2</v>
      </c>
      <c r="AM106" s="52">
        <v>0.05</v>
      </c>
      <c r="AN106" s="52">
        <v>4.7500000000000001E-2</v>
      </c>
      <c r="AQ106" s="52">
        <v>4.7500000000000001E-2</v>
      </c>
      <c r="AX106" s="52">
        <v>0.05</v>
      </c>
    </row>
    <row r="107" spans="2:54" x14ac:dyDescent="0.3">
      <c r="B107" s="13">
        <v>38449</v>
      </c>
      <c r="C107" s="68">
        <f t="shared" si="9"/>
        <v>4.7500000000000001E-2</v>
      </c>
      <c r="D107" s="69"/>
      <c r="M107" s="64"/>
      <c r="O107" s="52">
        <v>4.7500000000000001E-2</v>
      </c>
      <c r="P107" s="52">
        <v>4.7500000000000001E-2</v>
      </c>
      <c r="Q107" s="52">
        <v>4.7500000000000001E-2</v>
      </c>
      <c r="AK107" s="52">
        <v>4.7500000000000001E-2</v>
      </c>
      <c r="AL107" s="52">
        <v>4.7500000000000001E-2</v>
      </c>
      <c r="AM107" s="52">
        <v>0.05</v>
      </c>
      <c r="AN107" s="52">
        <v>4.7500000000000001E-2</v>
      </c>
      <c r="AQ107" s="52">
        <v>4.7500000000000001E-2</v>
      </c>
      <c r="AX107" s="52">
        <v>0.05</v>
      </c>
    </row>
    <row r="108" spans="2:54" x14ac:dyDescent="0.3">
      <c r="B108" s="13">
        <v>38481</v>
      </c>
      <c r="C108" s="68">
        <f t="shared" si="9"/>
        <v>4.7500000000000001E-2</v>
      </c>
      <c r="D108" s="69"/>
      <c r="M108" s="64"/>
      <c r="O108" s="52">
        <v>4.7500000000000001E-2</v>
      </c>
      <c r="P108" s="52">
        <v>4.7500000000000001E-2</v>
      </c>
      <c r="Q108" s="52">
        <v>4.7500000000000001E-2</v>
      </c>
      <c r="AK108" s="52">
        <v>4.7500000000000001E-2</v>
      </c>
      <c r="AL108" s="52">
        <v>4.7500000000000001E-2</v>
      </c>
      <c r="AM108" s="52">
        <v>0.05</v>
      </c>
      <c r="AN108" s="52">
        <v>4.7500000000000001E-2</v>
      </c>
      <c r="AQ108" s="52">
        <v>4.7500000000000001E-2</v>
      </c>
      <c r="AX108" s="52">
        <v>4.7500000000000001E-2</v>
      </c>
    </row>
    <row r="109" spans="2:54" x14ac:dyDescent="0.3">
      <c r="B109" s="13">
        <v>38512</v>
      </c>
      <c r="C109" s="68">
        <f t="shared" si="9"/>
        <v>4.7500000000000001E-2</v>
      </c>
      <c r="D109" s="69"/>
      <c r="M109" s="64"/>
      <c r="O109" s="52">
        <v>4.7500000000000001E-2</v>
      </c>
      <c r="P109" s="52">
        <v>4.4999999999999998E-2</v>
      </c>
      <c r="Q109" s="52">
        <v>4.4999999999999998E-2</v>
      </c>
      <c r="AK109" s="52">
        <v>4.7500000000000001E-2</v>
      </c>
      <c r="AL109" s="52">
        <v>4.7500000000000001E-2</v>
      </c>
      <c r="AM109" s="52">
        <v>4.7500000000000001E-2</v>
      </c>
      <c r="AN109" s="52">
        <v>4.7500000000000001E-2</v>
      </c>
      <c r="AQ109" s="52">
        <v>4.7500000000000001E-2</v>
      </c>
      <c r="AX109" s="52">
        <v>4.7500000000000001E-2</v>
      </c>
    </row>
    <row r="110" spans="2:54" x14ac:dyDescent="0.3">
      <c r="B110" s="13">
        <v>38540</v>
      </c>
      <c r="C110" s="68">
        <f t="shared" si="9"/>
        <v>4.7500000000000001E-2</v>
      </c>
      <c r="D110" s="69"/>
      <c r="M110" s="64"/>
      <c r="O110" s="52">
        <v>4.4999999999999998E-2</v>
      </c>
      <c r="P110" s="52">
        <v>4.4999999999999998E-2</v>
      </c>
      <c r="AK110" s="52">
        <v>4.7500000000000001E-2</v>
      </c>
      <c r="AL110" s="52">
        <v>4.7500000000000001E-2</v>
      </c>
      <c r="AM110" s="52">
        <v>4.7500000000000001E-2</v>
      </c>
      <c r="AN110" s="52">
        <v>4.7500000000000001E-2</v>
      </c>
      <c r="AQ110" s="52">
        <v>4.4999999999999998E-2</v>
      </c>
      <c r="AX110" s="52">
        <v>4.7500000000000001E-2</v>
      </c>
      <c r="BB110" s="52">
        <v>4.4999999999999998E-2</v>
      </c>
    </row>
    <row r="111" spans="2:54" x14ac:dyDescent="0.3">
      <c r="B111" s="13">
        <v>38568</v>
      </c>
      <c r="C111" s="68">
        <f t="shared" si="9"/>
        <v>4.4999999999999998E-2</v>
      </c>
      <c r="D111" s="69"/>
      <c r="M111" s="64"/>
      <c r="O111" s="52">
        <v>4.4999999999999998E-2</v>
      </c>
      <c r="P111" s="52">
        <v>4.4999999999999998E-2</v>
      </c>
      <c r="AK111" s="52">
        <v>4.7500000000000001E-2</v>
      </c>
      <c r="AL111" s="52">
        <v>4.4999999999999998E-2</v>
      </c>
      <c r="AM111" s="52">
        <v>4.7500000000000001E-2</v>
      </c>
      <c r="AN111" s="52">
        <v>4.7500000000000001E-2</v>
      </c>
      <c r="AQ111" s="52">
        <v>4.4999999999999998E-2</v>
      </c>
      <c r="AX111" s="52">
        <v>4.7500000000000001E-2</v>
      </c>
      <c r="BB111" s="52">
        <v>4.4999999999999998E-2</v>
      </c>
    </row>
    <row r="112" spans="2:54" x14ac:dyDescent="0.3">
      <c r="B112" s="13">
        <v>38603</v>
      </c>
      <c r="C112" s="68">
        <f t="shared" si="9"/>
        <v>4.4999999999999998E-2</v>
      </c>
      <c r="D112" s="69"/>
      <c r="M112" s="64"/>
      <c r="O112" s="52">
        <v>4.4999999999999998E-2</v>
      </c>
      <c r="P112" s="52">
        <v>4.4999999999999998E-2</v>
      </c>
      <c r="AK112" s="52">
        <v>4.4999999999999998E-2</v>
      </c>
      <c r="AL112" s="52">
        <v>4.4999999999999998E-2</v>
      </c>
      <c r="AM112" s="52">
        <v>4.4999999999999998E-2</v>
      </c>
      <c r="AN112" s="52">
        <v>4.4999999999999998E-2</v>
      </c>
      <c r="AQ112" s="52">
        <v>4.4999999999999998E-2</v>
      </c>
      <c r="AX112" s="52">
        <v>4.4999999999999998E-2</v>
      </c>
      <c r="BB112" s="52">
        <v>4.4999999999999998E-2</v>
      </c>
    </row>
    <row r="113" spans="2:54" x14ac:dyDescent="0.3">
      <c r="B113" s="13">
        <v>38631</v>
      </c>
      <c r="C113" s="68">
        <f t="shared" si="9"/>
        <v>4.4999999999999998E-2</v>
      </c>
      <c r="D113" s="69"/>
      <c r="M113" s="64"/>
      <c r="O113" s="52">
        <v>4.4999999999999998E-2</v>
      </c>
      <c r="P113" s="52">
        <v>4.4999999999999998E-2</v>
      </c>
      <c r="AK113" s="52">
        <v>4.4999999999999998E-2</v>
      </c>
      <c r="AL113" s="52">
        <v>4.4999999999999998E-2</v>
      </c>
      <c r="AM113" s="52">
        <v>4.4999999999999998E-2</v>
      </c>
      <c r="AN113" s="52">
        <v>4.4999999999999998E-2</v>
      </c>
      <c r="AQ113" s="52">
        <v>4.4999999999999998E-2</v>
      </c>
      <c r="AX113" s="52">
        <v>4.4999999999999998E-2</v>
      </c>
      <c r="BB113" s="52">
        <v>4.4999999999999998E-2</v>
      </c>
    </row>
    <row r="114" spans="2:54" x14ac:dyDescent="0.3">
      <c r="B114" s="13">
        <v>38666</v>
      </c>
      <c r="C114" s="68">
        <f t="shared" si="9"/>
        <v>4.4999999999999998E-2</v>
      </c>
      <c r="D114" s="69"/>
      <c r="M114" s="64"/>
      <c r="O114" s="52">
        <v>4.4999999999999998E-2</v>
      </c>
      <c r="P114" s="52">
        <v>4.4999999999999998E-2</v>
      </c>
      <c r="AK114" s="52">
        <v>4.4999999999999998E-2</v>
      </c>
      <c r="AL114" s="52">
        <v>4.4999999999999998E-2</v>
      </c>
      <c r="AM114" s="52">
        <v>4.4999999999999998E-2</v>
      </c>
      <c r="AN114" s="52">
        <v>4.4999999999999998E-2</v>
      </c>
      <c r="AQ114" s="52">
        <v>4.4999999999999998E-2</v>
      </c>
      <c r="AX114" s="52">
        <v>4.4999999999999998E-2</v>
      </c>
      <c r="BB114" s="52">
        <v>4.4999999999999998E-2</v>
      </c>
    </row>
    <row r="115" spans="2:54" ht="14.5" thickBot="1" x14ac:dyDescent="0.35">
      <c r="B115" s="14">
        <v>38694</v>
      </c>
      <c r="C115" s="70">
        <f t="shared" si="9"/>
        <v>4.4999999999999998E-2</v>
      </c>
      <c r="D115" s="69"/>
      <c r="M115" s="64"/>
      <c r="O115" s="52">
        <v>4.4999999999999998E-2</v>
      </c>
      <c r="P115" s="52">
        <v>4.4999999999999998E-2</v>
      </c>
      <c r="AK115" s="52">
        <v>4.4999999999999998E-2</v>
      </c>
      <c r="AL115" s="52">
        <v>4.4999999999999998E-2</v>
      </c>
      <c r="AM115" s="52">
        <v>4.4999999999999998E-2</v>
      </c>
      <c r="AN115" s="52">
        <v>4.4999999999999998E-2</v>
      </c>
      <c r="AQ115" s="52">
        <v>4.2500000000000003E-2</v>
      </c>
      <c r="AX115" s="52">
        <v>4.4999999999999998E-2</v>
      </c>
      <c r="BB115" s="52">
        <v>4.4999999999999998E-2</v>
      </c>
    </row>
    <row r="116" spans="2:54" x14ac:dyDescent="0.3">
      <c r="B116" s="13">
        <v>38729</v>
      </c>
      <c r="C116" s="68">
        <f t="shared" si="9"/>
        <v>4.4999999999999998E-2</v>
      </c>
      <c r="D116" s="69"/>
      <c r="M116" s="64"/>
      <c r="O116" s="52">
        <v>4.4999999999999998E-2</v>
      </c>
      <c r="P116" s="52">
        <v>4.4999999999999998E-2</v>
      </c>
      <c r="AK116" s="52">
        <v>4.4999999999999998E-2</v>
      </c>
      <c r="AL116" s="52">
        <v>4.4999999999999998E-2</v>
      </c>
      <c r="AM116" s="52">
        <v>4.4999999999999998E-2</v>
      </c>
      <c r="AN116" s="52">
        <v>4.4999999999999998E-2</v>
      </c>
      <c r="AQ116" s="52">
        <v>4.2500000000000003E-2</v>
      </c>
      <c r="AX116" s="52">
        <v>4.4999999999999998E-2</v>
      </c>
      <c r="BB116" s="52">
        <v>4.4999999999999998E-2</v>
      </c>
    </row>
    <row r="117" spans="2:54" x14ac:dyDescent="0.3">
      <c r="B117" s="13">
        <v>38757</v>
      </c>
      <c r="C117" s="68">
        <f t="shared" si="9"/>
        <v>4.4999999999999998E-2</v>
      </c>
      <c r="D117" s="69"/>
      <c r="M117" s="64"/>
      <c r="O117" s="52">
        <v>4.4999999999999998E-2</v>
      </c>
      <c r="P117" s="52">
        <v>4.4999999999999998E-2</v>
      </c>
      <c r="AE117" s="52">
        <v>4.4999999999999998E-2</v>
      </c>
      <c r="AK117" s="52">
        <v>4.4999999999999998E-2</v>
      </c>
      <c r="AL117" s="52">
        <v>4.4999999999999998E-2</v>
      </c>
      <c r="AN117" s="52">
        <v>4.4999999999999998E-2</v>
      </c>
      <c r="AQ117" s="52">
        <v>4.2500000000000003E-2</v>
      </c>
      <c r="AX117" s="52">
        <v>4.4999999999999998E-2</v>
      </c>
      <c r="BB117" s="52">
        <v>4.4999999999999998E-2</v>
      </c>
    </row>
    <row r="118" spans="2:54" x14ac:dyDescent="0.3">
      <c r="B118" s="13">
        <v>38785</v>
      </c>
      <c r="C118" s="68">
        <f t="shared" si="9"/>
        <v>4.4999999999999998E-2</v>
      </c>
      <c r="D118" s="69"/>
      <c r="M118" s="64"/>
      <c r="O118" s="52">
        <v>4.4999999999999998E-2</v>
      </c>
      <c r="P118" s="52">
        <v>4.4999999999999998E-2</v>
      </c>
      <c r="AE118" s="52">
        <v>4.4999999999999998E-2</v>
      </c>
      <c r="AK118" s="52">
        <v>4.4999999999999998E-2</v>
      </c>
      <c r="AL118" s="52">
        <v>4.4999999999999998E-2</v>
      </c>
      <c r="AN118" s="52">
        <v>4.4999999999999998E-2</v>
      </c>
      <c r="AQ118" s="52">
        <v>4.2500000000000003E-2</v>
      </c>
      <c r="AX118" s="52">
        <v>4.4999999999999998E-2</v>
      </c>
      <c r="BB118" s="52">
        <v>4.4999999999999998E-2</v>
      </c>
    </row>
    <row r="119" spans="2:54" x14ac:dyDescent="0.3">
      <c r="B119" s="13">
        <v>38813</v>
      </c>
      <c r="C119" s="68">
        <f t="shared" si="9"/>
        <v>4.4999999999999998E-2</v>
      </c>
      <c r="D119" s="69"/>
      <c r="M119" s="64"/>
      <c r="O119" s="52">
        <v>4.4999999999999998E-2</v>
      </c>
      <c r="P119" s="52">
        <v>4.4999999999999998E-2</v>
      </c>
      <c r="AE119" s="52">
        <v>4.4999999999999998E-2</v>
      </c>
      <c r="AK119" s="52">
        <v>4.4999999999999998E-2</v>
      </c>
      <c r="AN119" s="52">
        <v>4.4999999999999998E-2</v>
      </c>
      <c r="AQ119" s="52">
        <v>4.2500000000000003E-2</v>
      </c>
      <c r="AX119" s="52">
        <v>4.4999999999999998E-2</v>
      </c>
      <c r="BB119" s="52">
        <v>4.4999999999999998E-2</v>
      </c>
    </row>
    <row r="120" spans="2:54" x14ac:dyDescent="0.3">
      <c r="B120" s="13">
        <v>38841</v>
      </c>
      <c r="C120" s="68">
        <f t="shared" si="9"/>
        <v>4.4999999999999998E-2</v>
      </c>
      <c r="D120" s="69"/>
      <c r="M120" s="64"/>
      <c r="O120" s="52">
        <v>4.4999999999999998E-2</v>
      </c>
      <c r="P120" s="52">
        <v>4.4999999999999998E-2</v>
      </c>
      <c r="AE120" s="52">
        <v>4.4999999999999998E-2</v>
      </c>
      <c r="AK120" s="52">
        <v>4.4999999999999998E-2</v>
      </c>
      <c r="AN120" s="52">
        <v>4.4999999999999998E-2</v>
      </c>
      <c r="AQ120" s="52">
        <v>4.2500000000000003E-2</v>
      </c>
      <c r="AX120" s="52">
        <v>4.4999999999999998E-2</v>
      </c>
      <c r="BB120" s="52">
        <v>4.7500000000000001E-2</v>
      </c>
    </row>
    <row r="121" spans="2:54" x14ac:dyDescent="0.3">
      <c r="B121" s="13">
        <v>38876</v>
      </c>
      <c r="C121" s="68">
        <f t="shared" si="9"/>
        <v>4.4999999999999998E-2</v>
      </c>
      <c r="D121" s="69"/>
      <c r="M121" s="64"/>
      <c r="O121" s="52">
        <v>4.4999999999999998E-2</v>
      </c>
      <c r="P121" s="52">
        <v>4.4999999999999998E-2</v>
      </c>
      <c r="S121" s="52">
        <v>4.4999999999999998E-2</v>
      </c>
      <c r="AE121" s="52">
        <v>4.4999999999999998E-2</v>
      </c>
      <c r="AK121" s="52">
        <v>4.4999999999999998E-2</v>
      </c>
      <c r="AN121" s="52">
        <v>4.4999999999999998E-2</v>
      </c>
      <c r="AX121" s="52">
        <v>4.4999999999999998E-2</v>
      </c>
      <c r="BB121" s="52">
        <v>4.7500000000000001E-2</v>
      </c>
    </row>
    <row r="122" spans="2:54" x14ac:dyDescent="0.3">
      <c r="B122" s="13">
        <v>38904</v>
      </c>
      <c r="C122" s="68">
        <f t="shared" si="9"/>
        <v>4.4999999999999998E-2</v>
      </c>
      <c r="D122" s="69"/>
      <c r="M122" s="64"/>
      <c r="O122" s="52">
        <v>4.4999999999999998E-2</v>
      </c>
      <c r="P122" s="52">
        <v>4.4999999999999998E-2</v>
      </c>
      <c r="S122" s="52">
        <v>4.4999999999999998E-2</v>
      </c>
      <c r="AE122" s="52">
        <v>4.4999999999999998E-2</v>
      </c>
      <c r="AK122" s="52">
        <v>4.4999999999999998E-2</v>
      </c>
      <c r="AN122" s="52">
        <v>4.4999999999999998E-2</v>
      </c>
      <c r="AX122" s="52">
        <v>4.4999999999999998E-2</v>
      </c>
    </row>
    <row r="123" spans="2:54" x14ac:dyDescent="0.3">
      <c r="B123" s="13">
        <v>38932</v>
      </c>
      <c r="C123" s="68">
        <f t="shared" si="9"/>
        <v>4.7500000000000001E-2</v>
      </c>
      <c r="D123" s="69"/>
      <c r="M123" s="64"/>
      <c r="O123" s="52">
        <v>4.7500000000000001E-2</v>
      </c>
      <c r="P123" s="52">
        <v>4.7500000000000001E-2</v>
      </c>
      <c r="S123" s="52">
        <v>4.4999999999999998E-2</v>
      </c>
      <c r="AE123" s="52">
        <v>4.7500000000000001E-2</v>
      </c>
      <c r="AK123" s="52">
        <v>4.7500000000000001E-2</v>
      </c>
      <c r="AN123" s="52">
        <v>4.7500000000000001E-2</v>
      </c>
      <c r="AX123" s="52">
        <v>4.7500000000000001E-2</v>
      </c>
    </row>
    <row r="124" spans="2:54" x14ac:dyDescent="0.3">
      <c r="B124" s="13">
        <v>38967</v>
      </c>
      <c r="C124" s="68">
        <f t="shared" si="9"/>
        <v>4.7500000000000001E-2</v>
      </c>
      <c r="D124" s="69"/>
      <c r="M124" s="64"/>
      <c r="O124" s="52">
        <v>4.7500000000000001E-2</v>
      </c>
      <c r="P124" s="52">
        <v>4.7500000000000001E-2</v>
      </c>
      <c r="R124" s="52">
        <v>4.7500000000000001E-2</v>
      </c>
      <c r="S124" s="52">
        <v>4.7500000000000001E-2</v>
      </c>
      <c r="AE124" s="52">
        <v>4.7500000000000001E-2</v>
      </c>
      <c r="AK124" s="52">
        <v>4.7500000000000001E-2</v>
      </c>
      <c r="AN124" s="52">
        <v>4.7500000000000001E-2</v>
      </c>
      <c r="AX124" s="52">
        <v>4.7500000000000001E-2</v>
      </c>
    </row>
    <row r="125" spans="2:54" x14ac:dyDescent="0.3">
      <c r="B125" s="13">
        <v>38995</v>
      </c>
      <c r="C125" s="68">
        <f t="shared" si="9"/>
        <v>4.7500000000000001E-2</v>
      </c>
      <c r="D125" s="69"/>
      <c r="M125" s="64"/>
      <c r="O125" s="52">
        <v>4.7500000000000001E-2</v>
      </c>
      <c r="P125" s="52">
        <v>4.7500000000000001E-2</v>
      </c>
      <c r="R125" s="52">
        <v>0.05</v>
      </c>
      <c r="S125" s="52">
        <v>4.7500000000000001E-2</v>
      </c>
      <c r="AE125" s="52">
        <v>4.7500000000000001E-2</v>
      </c>
      <c r="AK125" s="52">
        <v>4.7500000000000001E-2</v>
      </c>
      <c r="AN125" s="52">
        <v>4.7500000000000001E-2</v>
      </c>
      <c r="AU125" s="52">
        <v>0.05</v>
      </c>
      <c r="AX125" s="52">
        <v>4.7500000000000001E-2</v>
      </c>
    </row>
    <row r="126" spans="2:54" x14ac:dyDescent="0.3">
      <c r="B126" s="13">
        <v>39030</v>
      </c>
      <c r="C126" s="68">
        <f t="shared" si="9"/>
        <v>0.05</v>
      </c>
      <c r="D126" s="69"/>
      <c r="M126" s="64"/>
      <c r="O126" s="52">
        <v>0.05</v>
      </c>
      <c r="P126" s="52">
        <v>0.05</v>
      </c>
      <c r="R126" s="52">
        <v>0.05</v>
      </c>
      <c r="S126" s="52">
        <v>4.7500000000000001E-2</v>
      </c>
      <c r="AE126" s="52">
        <v>0.05</v>
      </c>
      <c r="AK126" s="52">
        <v>0.05</v>
      </c>
      <c r="AN126" s="52">
        <v>4.7500000000000001E-2</v>
      </c>
      <c r="AU126" s="52">
        <v>0.05</v>
      </c>
      <c r="AX126" s="52">
        <v>0.05</v>
      </c>
    </row>
    <row r="127" spans="2:54" ht="14.5" thickBot="1" x14ac:dyDescent="0.35">
      <c r="B127" s="14">
        <v>39058</v>
      </c>
      <c r="C127" s="70">
        <f t="shared" si="9"/>
        <v>0.05</v>
      </c>
      <c r="D127" s="69"/>
      <c r="M127" s="64"/>
      <c r="O127" s="52">
        <v>0.05</v>
      </c>
      <c r="P127" s="52">
        <v>0.05</v>
      </c>
      <c r="R127" s="52">
        <v>0.05</v>
      </c>
      <c r="S127" s="52">
        <v>0.05</v>
      </c>
      <c r="AE127" s="52">
        <v>0.05</v>
      </c>
      <c r="AK127" s="52">
        <v>0.05</v>
      </c>
      <c r="AN127" s="52">
        <v>0.05</v>
      </c>
      <c r="AU127" s="52">
        <v>0.05</v>
      </c>
      <c r="AX127" s="52">
        <v>0.05</v>
      </c>
    </row>
    <row r="128" spans="2:54" x14ac:dyDescent="0.3">
      <c r="B128" s="13">
        <v>39093</v>
      </c>
      <c r="C128" s="68">
        <f t="shared" si="9"/>
        <v>5.2499999999999998E-2</v>
      </c>
      <c r="D128" s="69"/>
      <c r="M128" s="64"/>
      <c r="O128" s="52">
        <v>5.2499999999999998E-2</v>
      </c>
      <c r="P128" s="52">
        <v>0.05</v>
      </c>
      <c r="R128" s="52">
        <v>5.2499999999999998E-2</v>
      </c>
      <c r="S128" s="52">
        <v>0.05</v>
      </c>
      <c r="AE128" s="52">
        <v>5.2499999999999998E-2</v>
      </c>
      <c r="AK128" s="52">
        <v>5.2499999999999998E-2</v>
      </c>
      <c r="AN128" s="52">
        <v>0.05</v>
      </c>
      <c r="AU128" s="52">
        <v>5.2499999999999998E-2</v>
      </c>
      <c r="AX128" s="52">
        <v>0.05</v>
      </c>
    </row>
    <row r="129" spans="2:50" x14ac:dyDescent="0.3">
      <c r="B129" s="13">
        <v>39121</v>
      </c>
      <c r="C129" s="68">
        <f t="shared" si="9"/>
        <v>5.2499999999999998E-2</v>
      </c>
      <c r="D129" s="69"/>
      <c r="M129" s="64"/>
      <c r="O129" s="52">
        <v>5.2499999999999998E-2</v>
      </c>
      <c r="P129" s="52">
        <v>5.2499999999999998E-2</v>
      </c>
      <c r="R129" s="52">
        <v>5.5E-2</v>
      </c>
      <c r="S129" s="52">
        <v>5.2499999999999998E-2</v>
      </c>
      <c r="AE129" s="52">
        <v>5.2499999999999998E-2</v>
      </c>
      <c r="AK129" s="52">
        <v>5.2499999999999998E-2</v>
      </c>
      <c r="AN129" s="52">
        <v>5.2499999999999998E-2</v>
      </c>
      <c r="AU129" s="52">
        <v>5.5E-2</v>
      </c>
      <c r="AX129" s="52">
        <v>5.2499999999999998E-2</v>
      </c>
    </row>
    <row r="130" spans="2:50" x14ac:dyDescent="0.3">
      <c r="B130" s="13">
        <v>39149</v>
      </c>
      <c r="C130" s="68">
        <f t="shared" si="9"/>
        <v>5.2499999999999998E-2</v>
      </c>
      <c r="D130" s="69"/>
      <c r="M130" s="64"/>
      <c r="O130" s="52">
        <v>5.2499999999999998E-2</v>
      </c>
      <c r="P130" s="52">
        <v>5.2499999999999998E-2</v>
      </c>
      <c r="R130" s="52">
        <v>5.2499999999999998E-2</v>
      </c>
      <c r="S130" s="52">
        <v>0.05</v>
      </c>
      <c r="AE130" s="52">
        <v>5.2499999999999998E-2</v>
      </c>
      <c r="AK130" s="52">
        <v>5.2499999999999998E-2</v>
      </c>
      <c r="AN130" s="52">
        <v>5.2499999999999998E-2</v>
      </c>
      <c r="AU130" s="52">
        <v>5.2499999999999998E-2</v>
      </c>
      <c r="AX130" s="52">
        <v>5.2499999999999998E-2</v>
      </c>
    </row>
    <row r="131" spans="2:50" x14ac:dyDescent="0.3">
      <c r="B131" s="13">
        <v>39177</v>
      </c>
      <c r="C131" s="68">
        <f t="shared" si="9"/>
        <v>5.2499999999999998E-2</v>
      </c>
      <c r="D131" s="69"/>
      <c r="M131" s="64"/>
      <c r="O131" s="52">
        <v>5.2499999999999998E-2</v>
      </c>
      <c r="P131" s="52">
        <v>5.2499999999999998E-2</v>
      </c>
      <c r="R131" s="52">
        <v>5.5E-2</v>
      </c>
      <c r="S131" s="52">
        <v>5.2499999999999998E-2</v>
      </c>
      <c r="AE131" s="52">
        <v>5.2499999999999998E-2</v>
      </c>
      <c r="AK131" s="52">
        <v>5.2499999999999998E-2</v>
      </c>
      <c r="AN131" s="52">
        <v>5.2499999999999998E-2</v>
      </c>
      <c r="AU131" s="52">
        <v>5.5E-2</v>
      </c>
      <c r="AX131" s="52">
        <v>5.2499999999999998E-2</v>
      </c>
    </row>
    <row r="132" spans="2:50" x14ac:dyDescent="0.3">
      <c r="B132" s="13">
        <v>39212</v>
      </c>
      <c r="C132" s="68">
        <f t="shared" si="9"/>
        <v>5.5E-2</v>
      </c>
      <c r="D132" s="69"/>
      <c r="M132" s="64"/>
      <c r="O132" s="52">
        <v>5.5E-2</v>
      </c>
      <c r="P132" s="52">
        <v>5.5E-2</v>
      </c>
      <c r="R132" s="52">
        <v>5.5E-2</v>
      </c>
      <c r="S132" s="52">
        <v>5.5E-2</v>
      </c>
      <c r="AE132" s="52">
        <v>5.5E-2</v>
      </c>
      <c r="AK132" s="52">
        <v>5.5E-2</v>
      </c>
      <c r="AN132" s="52">
        <v>5.5E-2</v>
      </c>
      <c r="AU132" s="52">
        <v>5.5E-2</v>
      </c>
      <c r="AX132" s="52">
        <v>5.5E-2</v>
      </c>
    </row>
    <row r="133" spans="2:50" x14ac:dyDescent="0.3">
      <c r="B133" s="13">
        <v>39240</v>
      </c>
      <c r="C133" s="68">
        <f t="shared" si="9"/>
        <v>5.5E-2</v>
      </c>
      <c r="D133" s="69"/>
      <c r="M133" s="64"/>
      <c r="O133" s="52">
        <v>5.5E-2</v>
      </c>
      <c r="P133" s="52">
        <v>5.5E-2</v>
      </c>
      <c r="R133" s="52">
        <v>5.7500000000000002E-2</v>
      </c>
      <c r="S133" s="52">
        <v>5.5E-2</v>
      </c>
      <c r="AE133" s="52">
        <v>5.7500000000000002E-2</v>
      </c>
      <c r="AK133" s="52">
        <v>5.7500000000000002E-2</v>
      </c>
      <c r="AN133" s="52">
        <v>5.5E-2</v>
      </c>
      <c r="AU133" s="52">
        <v>5.7500000000000002E-2</v>
      </c>
      <c r="AX133" s="52">
        <v>5.5E-2</v>
      </c>
    </row>
    <row r="134" spans="2:50" x14ac:dyDescent="0.3">
      <c r="B134" s="13">
        <v>39268</v>
      </c>
      <c r="C134" s="68">
        <f t="shared" si="9"/>
        <v>5.7500000000000002E-2</v>
      </c>
      <c r="D134" s="69"/>
      <c r="M134" s="64"/>
      <c r="O134" s="52">
        <v>5.7500000000000002E-2</v>
      </c>
      <c r="P134" s="52">
        <v>5.5E-2</v>
      </c>
      <c r="R134" s="52">
        <v>5.7500000000000002E-2</v>
      </c>
      <c r="S134" s="52">
        <v>5.5E-2</v>
      </c>
      <c r="AE134" s="52">
        <v>5.7500000000000002E-2</v>
      </c>
      <c r="AK134" s="52">
        <v>5.7500000000000002E-2</v>
      </c>
      <c r="AN134" s="52">
        <v>5.5E-2</v>
      </c>
      <c r="AU134" s="52">
        <v>5.7500000000000002E-2</v>
      </c>
      <c r="AX134" s="52">
        <v>5.7500000000000002E-2</v>
      </c>
    </row>
    <row r="135" spans="2:50" x14ac:dyDescent="0.3">
      <c r="B135" s="13">
        <v>39296</v>
      </c>
      <c r="C135" s="68">
        <f t="shared" si="9"/>
        <v>5.7500000000000002E-2</v>
      </c>
      <c r="D135" s="69"/>
      <c r="M135" s="64"/>
      <c r="O135" s="52">
        <v>5.7500000000000002E-2</v>
      </c>
      <c r="P135" s="52">
        <v>5.7500000000000002E-2</v>
      </c>
      <c r="R135" s="52">
        <v>5.7500000000000002E-2</v>
      </c>
      <c r="S135" s="52">
        <v>5.7500000000000002E-2</v>
      </c>
      <c r="AE135" s="52">
        <v>5.7500000000000002E-2</v>
      </c>
      <c r="AK135" s="52">
        <v>5.7500000000000002E-2</v>
      </c>
      <c r="AN135" s="52">
        <v>5.7500000000000002E-2</v>
      </c>
      <c r="AU135" s="52">
        <v>5.7500000000000002E-2</v>
      </c>
      <c r="AX135" s="52">
        <v>5.7500000000000002E-2</v>
      </c>
    </row>
    <row r="136" spans="2:50" x14ac:dyDescent="0.3">
      <c r="B136" s="13">
        <v>39331</v>
      </c>
      <c r="C136" s="68">
        <f t="shared" si="9"/>
        <v>5.7500000000000002E-2</v>
      </c>
      <c r="D136" s="69"/>
      <c r="M136" s="64"/>
      <c r="O136" s="52">
        <v>5.7500000000000002E-2</v>
      </c>
      <c r="P136" s="52">
        <v>5.7500000000000002E-2</v>
      </c>
      <c r="R136" s="52">
        <v>5.7500000000000002E-2</v>
      </c>
      <c r="S136" s="52">
        <v>5.7500000000000002E-2</v>
      </c>
      <c r="AE136" s="52">
        <v>5.7500000000000002E-2</v>
      </c>
      <c r="AK136" s="52">
        <v>5.7500000000000002E-2</v>
      </c>
      <c r="AN136" s="52">
        <v>5.7500000000000002E-2</v>
      </c>
      <c r="AU136" s="52">
        <v>5.7500000000000002E-2</v>
      </c>
      <c r="AX136" s="52">
        <v>5.7500000000000002E-2</v>
      </c>
    </row>
    <row r="137" spans="2:50" x14ac:dyDescent="0.3">
      <c r="B137" s="13">
        <v>39359</v>
      </c>
      <c r="C137" s="68">
        <f t="shared" si="9"/>
        <v>5.7500000000000002E-2</v>
      </c>
      <c r="D137" s="69"/>
      <c r="M137" s="64"/>
      <c r="O137" s="52">
        <v>5.7500000000000002E-2</v>
      </c>
      <c r="P137" s="52">
        <v>5.7500000000000002E-2</v>
      </c>
      <c r="R137" s="52">
        <v>5.7500000000000002E-2</v>
      </c>
      <c r="S137" s="52">
        <v>5.5E-2</v>
      </c>
      <c r="AE137" s="52">
        <v>5.7500000000000002E-2</v>
      </c>
      <c r="AK137" s="52">
        <v>5.7500000000000002E-2</v>
      </c>
      <c r="AN137" s="52">
        <v>5.7500000000000002E-2</v>
      </c>
      <c r="AU137" s="52">
        <v>5.7500000000000002E-2</v>
      </c>
      <c r="AX137" s="52">
        <v>5.7500000000000002E-2</v>
      </c>
    </row>
    <row r="138" spans="2:50" x14ac:dyDescent="0.3">
      <c r="B138" s="13">
        <v>39394</v>
      </c>
      <c r="C138" s="68">
        <f t="shared" si="9"/>
        <v>5.7500000000000002E-2</v>
      </c>
      <c r="D138" s="69"/>
      <c r="M138" s="64"/>
      <c r="O138" s="52">
        <v>5.7500000000000002E-2</v>
      </c>
      <c r="P138" s="52">
        <v>5.7500000000000002E-2</v>
      </c>
      <c r="R138" s="52">
        <v>5.7500000000000002E-2</v>
      </c>
      <c r="S138" s="52">
        <v>5.5E-2</v>
      </c>
      <c r="AE138" s="52">
        <v>5.5E-2</v>
      </c>
      <c r="AK138" s="52">
        <v>5.7500000000000002E-2</v>
      </c>
      <c r="AN138" s="52">
        <v>5.7500000000000002E-2</v>
      </c>
      <c r="AU138" s="52">
        <v>5.7500000000000002E-2</v>
      </c>
      <c r="AX138" s="52">
        <v>5.7500000000000002E-2</v>
      </c>
    </row>
    <row r="139" spans="2:50" ht="14.5" thickBot="1" x14ac:dyDescent="0.35">
      <c r="B139" s="14">
        <v>39422</v>
      </c>
      <c r="C139" s="70">
        <f t="shared" si="9"/>
        <v>5.5E-2</v>
      </c>
      <c r="D139" s="69"/>
      <c r="M139" s="64"/>
      <c r="O139" s="52">
        <v>5.5E-2</v>
      </c>
      <c r="P139" s="52">
        <v>5.5E-2</v>
      </c>
      <c r="R139" s="52">
        <v>5.5E-2</v>
      </c>
      <c r="S139" s="52">
        <v>5.5E-2</v>
      </c>
      <c r="AE139" s="52">
        <v>5.5E-2</v>
      </c>
      <c r="AK139" s="52">
        <v>5.5E-2</v>
      </c>
      <c r="AN139" s="52">
        <v>5.5E-2</v>
      </c>
      <c r="AU139" s="52">
        <v>5.5E-2</v>
      </c>
      <c r="AX139" s="52">
        <v>5.5E-2</v>
      </c>
    </row>
    <row r="140" spans="2:50" x14ac:dyDescent="0.3">
      <c r="B140" s="71">
        <v>39457</v>
      </c>
      <c r="C140" s="68">
        <f t="shared" ref="C140:C203" si="10">MODE(F140:BC140)</f>
        <v>5.5E-2</v>
      </c>
      <c r="D140" s="69"/>
      <c r="M140" s="64"/>
      <c r="O140" s="52">
        <v>5.5E-2</v>
      </c>
      <c r="P140" s="52">
        <v>5.5E-2</v>
      </c>
      <c r="R140" s="52">
        <v>5.5E-2</v>
      </c>
      <c r="S140" s="52">
        <v>5.2499999999999998E-2</v>
      </c>
      <c r="AE140" s="52">
        <v>5.5E-2</v>
      </c>
      <c r="AK140" s="52">
        <v>5.5E-2</v>
      </c>
      <c r="AN140" s="52">
        <v>5.5E-2</v>
      </c>
      <c r="AU140" s="52">
        <v>5.5E-2</v>
      </c>
      <c r="AX140" s="52">
        <v>5.5E-2</v>
      </c>
    </row>
    <row r="141" spans="2:50" x14ac:dyDescent="0.3">
      <c r="B141" s="71">
        <v>39485</v>
      </c>
      <c r="C141" s="68">
        <f t="shared" si="10"/>
        <v>5.2499999999999998E-2</v>
      </c>
      <c r="D141" s="69"/>
      <c r="M141" s="64"/>
      <c r="O141" s="52">
        <v>5.2499999999999998E-2</v>
      </c>
      <c r="P141" s="52">
        <v>5.2499999999999998E-2</v>
      </c>
      <c r="R141" s="52">
        <v>5.2499999999999998E-2</v>
      </c>
      <c r="S141" s="52">
        <v>0.05</v>
      </c>
      <c r="AE141" s="52">
        <v>5.2499999999999998E-2</v>
      </c>
      <c r="AK141" s="52">
        <v>5.2499999999999998E-2</v>
      </c>
      <c r="AN141" s="52">
        <v>5.5E-2</v>
      </c>
      <c r="AU141" s="52">
        <v>5.2499999999999998E-2</v>
      </c>
      <c r="AX141" s="52">
        <v>5.2499999999999998E-2</v>
      </c>
    </row>
    <row r="142" spans="2:50" x14ac:dyDescent="0.3">
      <c r="B142" s="71">
        <v>39513</v>
      </c>
      <c r="C142" s="68">
        <f t="shared" si="10"/>
        <v>5.2499999999999998E-2</v>
      </c>
      <c r="D142" s="69"/>
      <c r="M142" s="64"/>
      <c r="O142" s="52">
        <v>5.2499999999999998E-2</v>
      </c>
      <c r="P142" s="52">
        <v>5.2499999999999998E-2</v>
      </c>
      <c r="R142" s="52">
        <v>5.2499999999999998E-2</v>
      </c>
      <c r="S142" s="52">
        <v>0.05</v>
      </c>
      <c r="AE142" s="52">
        <v>0.05</v>
      </c>
      <c r="AK142" s="52">
        <v>5.2499999999999998E-2</v>
      </c>
      <c r="AN142" s="52">
        <v>5.2499999999999998E-2</v>
      </c>
      <c r="AU142" s="52">
        <v>5.2499999999999998E-2</v>
      </c>
      <c r="AX142" s="52">
        <v>5.2499999999999998E-2</v>
      </c>
    </row>
    <row r="143" spans="2:50" x14ac:dyDescent="0.3">
      <c r="B143" s="71">
        <v>39548</v>
      </c>
      <c r="C143" s="68">
        <f t="shared" si="10"/>
        <v>0.05</v>
      </c>
      <c r="D143" s="69"/>
      <c r="M143" s="64"/>
      <c r="O143" s="52">
        <v>0.05</v>
      </c>
      <c r="P143" s="52">
        <v>0.05</v>
      </c>
      <c r="R143" s="52">
        <v>5.2499999999999998E-2</v>
      </c>
      <c r="S143" s="52">
        <v>4.7500000000000001E-2</v>
      </c>
      <c r="AE143" s="52">
        <v>0.05</v>
      </c>
      <c r="AK143" s="52">
        <v>0.05</v>
      </c>
      <c r="AN143" s="52">
        <v>0.05</v>
      </c>
      <c r="AU143" s="52">
        <v>5.2499999999999998E-2</v>
      </c>
      <c r="AX143" s="52">
        <v>0.05</v>
      </c>
    </row>
    <row r="144" spans="2:50" x14ac:dyDescent="0.3">
      <c r="B144" s="71">
        <v>39576</v>
      </c>
      <c r="C144" s="68">
        <f t="shared" si="10"/>
        <v>0.05</v>
      </c>
      <c r="D144" s="69"/>
      <c r="M144" s="64"/>
      <c r="O144" s="52">
        <v>0.05</v>
      </c>
      <c r="P144" s="52">
        <v>0.05</v>
      </c>
      <c r="R144" s="52">
        <v>0.05</v>
      </c>
      <c r="S144" s="52">
        <v>4.7500000000000001E-2</v>
      </c>
      <c r="AE144" s="52">
        <v>0.05</v>
      </c>
      <c r="AK144" s="52">
        <v>0.05</v>
      </c>
      <c r="AN144" s="52">
        <v>0.05</v>
      </c>
      <c r="AU144" s="52">
        <v>0.05</v>
      </c>
      <c r="AX144" s="52">
        <v>0.05</v>
      </c>
    </row>
    <row r="145" spans="2:50" x14ac:dyDescent="0.3">
      <c r="B145" s="71">
        <v>39604</v>
      </c>
      <c r="C145" s="68">
        <f t="shared" si="10"/>
        <v>0.05</v>
      </c>
      <c r="D145" s="69"/>
      <c r="M145" s="64"/>
      <c r="O145" s="52">
        <v>0.05</v>
      </c>
      <c r="P145" s="52">
        <v>0.05</v>
      </c>
      <c r="R145" s="52">
        <v>0.05</v>
      </c>
      <c r="S145" s="52">
        <v>4.7500000000000001E-2</v>
      </c>
      <c r="AE145" s="52">
        <v>0.05</v>
      </c>
      <c r="AK145" s="52">
        <v>0.05</v>
      </c>
      <c r="AN145" s="52">
        <v>0.05</v>
      </c>
      <c r="AU145" s="52">
        <v>0.05</v>
      </c>
      <c r="AX145" s="52">
        <v>0.05</v>
      </c>
    </row>
    <row r="146" spans="2:50" x14ac:dyDescent="0.3">
      <c r="B146" s="71">
        <v>39639</v>
      </c>
      <c r="C146" s="68">
        <f t="shared" si="10"/>
        <v>0.05</v>
      </c>
      <c r="D146" s="69"/>
      <c r="M146" s="64"/>
      <c r="O146" s="52">
        <v>0.05</v>
      </c>
      <c r="P146" s="52">
        <v>0.05</v>
      </c>
      <c r="R146" s="52">
        <v>5.2499999999999998E-2</v>
      </c>
      <c r="S146" s="52">
        <v>4.7500000000000001E-2</v>
      </c>
      <c r="Z146" s="52">
        <v>0.05</v>
      </c>
      <c r="AE146" s="52">
        <v>0.05</v>
      </c>
      <c r="AK146" s="52">
        <v>0.05</v>
      </c>
      <c r="AU146" s="52">
        <v>0.05</v>
      </c>
      <c r="AX146" s="52">
        <v>0.05</v>
      </c>
    </row>
    <row r="147" spans="2:50" x14ac:dyDescent="0.3">
      <c r="B147" s="71">
        <v>39667</v>
      </c>
      <c r="C147" s="68">
        <f t="shared" si="10"/>
        <v>0.05</v>
      </c>
      <c r="D147" s="69"/>
      <c r="M147" s="64"/>
      <c r="O147" s="52">
        <v>0.05</v>
      </c>
      <c r="P147" s="52">
        <v>0.05</v>
      </c>
      <c r="R147" s="52">
        <v>5.2499999999999998E-2</v>
      </c>
      <c r="S147" s="52">
        <v>4.7500000000000001E-2</v>
      </c>
      <c r="Z147" s="52">
        <v>0.05</v>
      </c>
      <c r="AE147" s="52">
        <v>0.05</v>
      </c>
      <c r="AK147" s="52">
        <v>0.05</v>
      </c>
      <c r="AU147" s="52">
        <v>0.05</v>
      </c>
      <c r="AX147" s="52">
        <v>0.05</v>
      </c>
    </row>
    <row r="148" spans="2:50" x14ac:dyDescent="0.3">
      <c r="B148" s="71">
        <v>39695</v>
      </c>
      <c r="C148" s="68">
        <f t="shared" si="10"/>
        <v>0.05</v>
      </c>
      <c r="D148" s="69"/>
      <c r="M148" s="64"/>
      <c r="O148" s="52">
        <v>0.05</v>
      </c>
      <c r="P148" s="52">
        <v>0.05</v>
      </c>
      <c r="R148" s="52">
        <v>0.05</v>
      </c>
      <c r="S148" s="52">
        <v>4.4999999999999998E-2</v>
      </c>
      <c r="Z148" s="52">
        <v>0.05</v>
      </c>
      <c r="AE148" s="52">
        <v>0.05</v>
      </c>
      <c r="AK148" s="52">
        <v>0.05</v>
      </c>
      <c r="AU148" s="52">
        <v>0.05</v>
      </c>
      <c r="AX148" s="52">
        <v>0.05</v>
      </c>
    </row>
    <row r="149" spans="2:50" x14ac:dyDescent="0.3">
      <c r="B149" s="71">
        <v>39729</v>
      </c>
      <c r="C149" s="68">
        <f t="shared" si="10"/>
        <v>4.4999999999999998E-2</v>
      </c>
      <c r="D149" s="69"/>
      <c r="M149" s="64"/>
      <c r="O149" s="52">
        <v>4.4999999999999998E-2</v>
      </c>
      <c r="P149" s="52">
        <v>4.4999999999999998E-2</v>
      </c>
      <c r="R149" s="52">
        <v>4.4999999999999998E-2</v>
      </c>
      <c r="S149" s="52">
        <v>4.4999999999999998E-2</v>
      </c>
      <c r="Z149" s="52">
        <v>4.4999999999999998E-2</v>
      </c>
      <c r="AE149" s="52">
        <v>4.4999999999999998E-2</v>
      </c>
      <c r="AK149" s="52">
        <v>4.4999999999999998E-2</v>
      </c>
      <c r="AU149" s="52">
        <v>4.4999999999999998E-2</v>
      </c>
      <c r="AX149" s="52">
        <v>4.4999999999999998E-2</v>
      </c>
    </row>
    <row r="150" spans="2:50" x14ac:dyDescent="0.3">
      <c r="B150" s="71">
        <v>39758</v>
      </c>
      <c r="C150" s="68">
        <f t="shared" si="10"/>
        <v>0.03</v>
      </c>
      <c r="D150" s="69"/>
      <c r="M150" s="64"/>
      <c r="O150" s="52">
        <v>0.03</v>
      </c>
      <c r="P150" s="52">
        <v>0.03</v>
      </c>
      <c r="R150" s="52">
        <v>0.03</v>
      </c>
      <c r="S150" s="52">
        <v>0.03</v>
      </c>
      <c r="Z150" s="52">
        <v>0.03</v>
      </c>
      <c r="AE150" s="52">
        <v>0.03</v>
      </c>
      <c r="AK150" s="52">
        <v>0.03</v>
      </c>
      <c r="AU150" s="52">
        <v>0.03</v>
      </c>
      <c r="AX150" s="52">
        <v>0.03</v>
      </c>
    </row>
    <row r="151" spans="2:50" ht="14.5" thickBot="1" x14ac:dyDescent="0.35">
      <c r="B151" s="72">
        <v>39786</v>
      </c>
      <c r="C151" s="70">
        <f t="shared" si="10"/>
        <v>0.02</v>
      </c>
      <c r="D151" s="69"/>
      <c r="M151" s="64"/>
      <c r="O151" s="52">
        <v>0.02</v>
      </c>
      <c r="P151" s="52">
        <v>0.02</v>
      </c>
      <c r="R151" s="52">
        <v>0.02</v>
      </c>
      <c r="S151" s="52">
        <v>0.02</v>
      </c>
      <c r="Z151" s="52">
        <v>0.02</v>
      </c>
      <c r="AE151" s="52">
        <v>0.02</v>
      </c>
      <c r="AK151" s="52">
        <v>0.02</v>
      </c>
      <c r="AU151" s="52">
        <v>0.02</v>
      </c>
      <c r="AX151" s="52">
        <v>0.02</v>
      </c>
    </row>
    <row r="152" spans="2:50" x14ac:dyDescent="0.3">
      <c r="B152" s="71">
        <v>39821</v>
      </c>
      <c r="C152" s="68">
        <f t="shared" si="10"/>
        <v>1.4999999999999999E-2</v>
      </c>
      <c r="D152" s="69"/>
      <c r="M152" s="64"/>
      <c r="O152" s="52">
        <v>1.4999999999999999E-2</v>
      </c>
      <c r="P152" s="52">
        <v>1.4999999999999999E-2</v>
      </c>
      <c r="R152" s="52">
        <v>1.4999999999999999E-2</v>
      </c>
      <c r="S152" s="52">
        <v>0.01</v>
      </c>
      <c r="Z152" s="52">
        <v>1.4999999999999999E-2</v>
      </c>
      <c r="AE152" s="52">
        <v>1.4999999999999999E-2</v>
      </c>
      <c r="AK152" s="52">
        <v>1.4999999999999999E-2</v>
      </c>
      <c r="AU152" s="52">
        <v>1.4999999999999999E-2</v>
      </c>
      <c r="AX152" s="52">
        <v>1.4999999999999999E-2</v>
      </c>
    </row>
    <row r="153" spans="2:50" x14ac:dyDescent="0.3">
      <c r="B153" s="71">
        <v>39849</v>
      </c>
      <c r="C153" s="68">
        <f t="shared" si="10"/>
        <v>0.01</v>
      </c>
      <c r="D153" s="69"/>
      <c r="M153" s="64"/>
      <c r="O153" s="52">
        <v>0.01</v>
      </c>
      <c r="P153" s="52">
        <v>0.01</v>
      </c>
      <c r="R153" s="52">
        <v>0.01</v>
      </c>
      <c r="S153" s="52">
        <v>5.0000000000000001E-3</v>
      </c>
      <c r="Z153" s="52">
        <v>0.01</v>
      </c>
      <c r="AE153" s="52">
        <v>0.01</v>
      </c>
      <c r="AK153" s="52">
        <v>0.01</v>
      </c>
      <c r="AU153" s="52">
        <v>0.01</v>
      </c>
      <c r="AX153" s="52">
        <v>0.01</v>
      </c>
    </row>
    <row r="154" spans="2:50" x14ac:dyDescent="0.3">
      <c r="B154" s="71">
        <v>39877</v>
      </c>
      <c r="C154" s="68">
        <f t="shared" si="10"/>
        <v>5.0000000000000001E-3</v>
      </c>
      <c r="D154" s="69"/>
      <c r="M154" s="64"/>
      <c r="O154" s="52">
        <v>5.0000000000000001E-3</v>
      </c>
      <c r="P154" s="52">
        <v>5.0000000000000001E-3</v>
      </c>
      <c r="R154" s="52">
        <v>5.0000000000000001E-3</v>
      </c>
      <c r="S154" s="52">
        <v>5.0000000000000001E-3</v>
      </c>
      <c r="Z154" s="52">
        <v>5.0000000000000001E-3</v>
      </c>
      <c r="AB154" s="52">
        <v>5.0000000000000001E-3</v>
      </c>
      <c r="AK154" s="52">
        <v>5.0000000000000001E-3</v>
      </c>
      <c r="AU154" s="52">
        <v>5.0000000000000001E-3</v>
      </c>
      <c r="AX154" s="52">
        <v>5.0000000000000001E-3</v>
      </c>
    </row>
    <row r="155" spans="2:50" x14ac:dyDescent="0.3">
      <c r="B155" s="71">
        <v>39912</v>
      </c>
      <c r="C155" s="68">
        <f t="shared" si="10"/>
        <v>5.0000000000000001E-3</v>
      </c>
      <c r="D155" s="69"/>
      <c r="M155" s="64"/>
      <c r="O155" s="52">
        <v>5.0000000000000001E-3</v>
      </c>
      <c r="P155" s="52">
        <v>5.0000000000000001E-3</v>
      </c>
      <c r="R155" s="52">
        <v>5.0000000000000001E-3</v>
      </c>
      <c r="S155" s="52">
        <v>5.0000000000000001E-3</v>
      </c>
      <c r="Z155" s="52">
        <v>5.0000000000000001E-3</v>
      </c>
      <c r="AB155" s="52">
        <v>5.0000000000000001E-3</v>
      </c>
      <c r="AK155" s="52">
        <v>5.0000000000000001E-3</v>
      </c>
      <c r="AU155" s="52">
        <v>5.0000000000000001E-3</v>
      </c>
      <c r="AX155" s="52">
        <v>5.0000000000000001E-3</v>
      </c>
    </row>
    <row r="156" spans="2:50" x14ac:dyDescent="0.3">
      <c r="B156" s="71">
        <v>39940</v>
      </c>
      <c r="C156" s="68">
        <f t="shared" si="10"/>
        <v>5.0000000000000001E-3</v>
      </c>
      <c r="D156" s="69"/>
      <c r="M156" s="64"/>
      <c r="O156" s="52">
        <v>5.0000000000000001E-3</v>
      </c>
      <c r="P156" s="52">
        <v>5.0000000000000001E-3</v>
      </c>
      <c r="R156" s="52">
        <v>5.0000000000000001E-3</v>
      </c>
      <c r="S156" s="52">
        <v>5.0000000000000001E-3</v>
      </c>
      <c r="Z156" s="52">
        <v>5.0000000000000001E-3</v>
      </c>
      <c r="AB156" s="52">
        <v>5.0000000000000001E-3</v>
      </c>
      <c r="AK156" s="52">
        <v>5.0000000000000001E-3</v>
      </c>
      <c r="AU156" s="52">
        <v>5.0000000000000001E-3</v>
      </c>
      <c r="AX156" s="52">
        <v>5.0000000000000001E-3</v>
      </c>
    </row>
    <row r="157" spans="2:50" x14ac:dyDescent="0.3">
      <c r="B157" s="71">
        <v>39968</v>
      </c>
      <c r="C157" s="68">
        <f t="shared" si="10"/>
        <v>5.0000000000000001E-3</v>
      </c>
      <c r="D157" s="69"/>
      <c r="M157" s="64"/>
      <c r="O157" s="52">
        <v>5.0000000000000001E-3</v>
      </c>
      <c r="P157" s="52">
        <v>5.0000000000000001E-3</v>
      </c>
      <c r="R157" s="52">
        <v>5.0000000000000001E-3</v>
      </c>
      <c r="Z157" s="52">
        <v>5.0000000000000001E-3</v>
      </c>
      <c r="AB157" s="52">
        <v>5.0000000000000001E-3</v>
      </c>
      <c r="AK157" s="52">
        <v>5.0000000000000001E-3</v>
      </c>
      <c r="AP157" s="52">
        <v>5.0000000000000001E-3</v>
      </c>
      <c r="AU157" s="52">
        <v>5.0000000000000001E-3</v>
      </c>
      <c r="AX157" s="52">
        <v>5.0000000000000001E-3</v>
      </c>
    </row>
    <row r="158" spans="2:50" x14ac:dyDescent="0.3">
      <c r="B158" s="71">
        <v>40003</v>
      </c>
      <c r="C158" s="68">
        <f t="shared" si="10"/>
        <v>5.0000000000000001E-3</v>
      </c>
      <c r="D158" s="69"/>
      <c r="M158" s="64"/>
      <c r="O158" s="52">
        <v>5.0000000000000001E-3</v>
      </c>
      <c r="P158" s="52">
        <v>5.0000000000000001E-3</v>
      </c>
      <c r="R158" s="52">
        <v>5.0000000000000001E-3</v>
      </c>
      <c r="Z158" s="52">
        <v>5.0000000000000001E-3</v>
      </c>
      <c r="AB158" s="52">
        <v>5.0000000000000001E-3</v>
      </c>
      <c r="AK158" s="52">
        <v>5.0000000000000001E-3</v>
      </c>
      <c r="AP158" s="52">
        <v>5.0000000000000001E-3</v>
      </c>
      <c r="AU158" s="52">
        <v>5.0000000000000001E-3</v>
      </c>
      <c r="AX158" s="52">
        <v>5.0000000000000001E-3</v>
      </c>
    </row>
    <row r="159" spans="2:50" x14ac:dyDescent="0.3">
      <c r="B159" s="71">
        <v>40031</v>
      </c>
      <c r="C159" s="68">
        <f t="shared" si="10"/>
        <v>5.0000000000000001E-3</v>
      </c>
      <c r="D159" s="69"/>
      <c r="M159" s="64"/>
      <c r="O159" s="52">
        <v>5.0000000000000001E-3</v>
      </c>
      <c r="P159" s="52">
        <v>5.0000000000000001E-3</v>
      </c>
      <c r="R159" s="52">
        <v>5.0000000000000001E-3</v>
      </c>
      <c r="Z159" s="52">
        <v>5.0000000000000001E-3</v>
      </c>
      <c r="AB159" s="52">
        <v>5.0000000000000001E-3</v>
      </c>
      <c r="AK159" s="52">
        <v>5.0000000000000001E-3</v>
      </c>
      <c r="AP159" s="52">
        <v>5.0000000000000001E-3</v>
      </c>
      <c r="AU159" s="52">
        <v>5.0000000000000001E-3</v>
      </c>
      <c r="AX159" s="52">
        <v>5.0000000000000001E-3</v>
      </c>
    </row>
    <row r="160" spans="2:50" x14ac:dyDescent="0.3">
      <c r="B160" s="71">
        <v>40066</v>
      </c>
      <c r="C160" s="68">
        <f t="shared" si="10"/>
        <v>5.0000000000000001E-3</v>
      </c>
      <c r="D160" s="69"/>
      <c r="M160" s="64"/>
      <c r="O160" s="52">
        <v>5.0000000000000001E-3</v>
      </c>
      <c r="P160" s="52">
        <v>5.0000000000000001E-3</v>
      </c>
      <c r="Z160" s="52">
        <v>5.0000000000000001E-3</v>
      </c>
      <c r="AB160" s="52">
        <v>5.0000000000000001E-3</v>
      </c>
      <c r="AK160" s="52">
        <v>5.0000000000000001E-3</v>
      </c>
      <c r="AP160" s="52">
        <v>5.0000000000000001E-3</v>
      </c>
      <c r="AS160" s="52">
        <v>5.0000000000000001E-3</v>
      </c>
      <c r="AU160" s="52">
        <v>5.0000000000000001E-3</v>
      </c>
      <c r="AX160" s="52">
        <v>5.0000000000000001E-3</v>
      </c>
    </row>
    <row r="161" spans="2:55" x14ac:dyDescent="0.3">
      <c r="B161" s="71">
        <v>40094</v>
      </c>
      <c r="C161" s="68">
        <f t="shared" si="10"/>
        <v>5.0000000000000001E-3</v>
      </c>
      <c r="D161" s="69"/>
      <c r="M161" s="64"/>
      <c r="O161" s="52">
        <v>5.0000000000000001E-3</v>
      </c>
      <c r="P161" s="52">
        <v>5.0000000000000001E-3</v>
      </c>
      <c r="Z161" s="52">
        <v>5.0000000000000001E-3</v>
      </c>
      <c r="AB161" s="52">
        <v>5.0000000000000001E-3</v>
      </c>
      <c r="AK161" s="52">
        <v>5.0000000000000001E-3</v>
      </c>
      <c r="AP161" s="52">
        <v>5.0000000000000001E-3</v>
      </c>
      <c r="AS161" s="52">
        <v>5.0000000000000001E-3</v>
      </c>
      <c r="AU161" s="52">
        <v>5.0000000000000001E-3</v>
      </c>
      <c r="AX161" s="52">
        <v>5.0000000000000001E-3</v>
      </c>
    </row>
    <row r="162" spans="2:55" x14ac:dyDescent="0.3">
      <c r="B162" s="71">
        <v>40122</v>
      </c>
      <c r="C162" s="68">
        <f t="shared" si="10"/>
        <v>5.0000000000000001E-3</v>
      </c>
      <c r="D162" s="69"/>
      <c r="M162" s="64"/>
      <c r="O162" s="52">
        <v>5.0000000000000001E-3</v>
      </c>
      <c r="P162" s="52">
        <v>5.0000000000000001E-3</v>
      </c>
      <c r="Z162" s="52">
        <v>5.0000000000000001E-3</v>
      </c>
      <c r="AB162" s="52">
        <v>5.0000000000000001E-3</v>
      </c>
      <c r="AK162" s="52">
        <v>5.0000000000000001E-3</v>
      </c>
      <c r="AP162" s="52">
        <v>5.0000000000000001E-3</v>
      </c>
      <c r="AS162" s="52">
        <v>5.0000000000000001E-3</v>
      </c>
      <c r="AU162" s="52">
        <v>5.0000000000000001E-3</v>
      </c>
      <c r="AX162" s="52">
        <v>5.0000000000000001E-3</v>
      </c>
    </row>
    <row r="163" spans="2:55" ht="14.5" thickBot="1" x14ac:dyDescent="0.35">
      <c r="B163" s="72">
        <v>40157</v>
      </c>
      <c r="C163" s="70">
        <f t="shared" si="10"/>
        <v>5.0000000000000001E-3</v>
      </c>
      <c r="D163" s="69"/>
      <c r="M163" s="64"/>
      <c r="O163" s="52">
        <v>5.0000000000000001E-3</v>
      </c>
      <c r="P163" s="52">
        <v>5.0000000000000001E-3</v>
      </c>
      <c r="Z163" s="52">
        <v>5.0000000000000001E-3</v>
      </c>
      <c r="AB163" s="52">
        <v>5.0000000000000001E-3</v>
      </c>
      <c r="AK163" s="52">
        <v>5.0000000000000001E-3</v>
      </c>
      <c r="AP163" s="52">
        <v>5.0000000000000001E-3</v>
      </c>
      <c r="AS163" s="52">
        <v>5.0000000000000001E-3</v>
      </c>
      <c r="AU163" s="52">
        <v>5.0000000000000001E-3</v>
      </c>
      <c r="AX163" s="52">
        <v>5.0000000000000001E-3</v>
      </c>
    </row>
    <row r="164" spans="2:55" x14ac:dyDescent="0.3">
      <c r="B164" s="71">
        <v>40185</v>
      </c>
      <c r="C164" s="68">
        <f t="shared" si="10"/>
        <v>5.0000000000000001E-3</v>
      </c>
      <c r="D164" s="69"/>
      <c r="M164" s="64"/>
      <c r="O164" s="52">
        <v>5.0000000000000001E-3</v>
      </c>
      <c r="P164" s="52">
        <v>5.0000000000000001E-3</v>
      </c>
      <c r="Z164" s="52">
        <v>5.0000000000000001E-3</v>
      </c>
      <c r="AB164" s="52">
        <v>5.0000000000000001E-3</v>
      </c>
      <c r="AK164" s="52">
        <v>5.0000000000000001E-3</v>
      </c>
      <c r="AP164" s="52">
        <v>5.0000000000000001E-3</v>
      </c>
      <c r="AS164" s="52">
        <v>5.0000000000000001E-3</v>
      </c>
      <c r="AU164" s="52">
        <v>5.0000000000000001E-3</v>
      </c>
      <c r="AX164" s="52">
        <v>5.0000000000000001E-3</v>
      </c>
    </row>
    <row r="165" spans="2:55" x14ac:dyDescent="0.3">
      <c r="B165" s="71">
        <v>40213</v>
      </c>
      <c r="C165" s="68">
        <f t="shared" si="10"/>
        <v>5.0000000000000001E-3</v>
      </c>
      <c r="D165" s="69"/>
      <c r="M165" s="64"/>
      <c r="O165" s="52">
        <v>5.0000000000000001E-3</v>
      </c>
      <c r="P165" s="52">
        <v>5.0000000000000001E-3</v>
      </c>
      <c r="Z165" s="52">
        <v>5.0000000000000001E-3</v>
      </c>
      <c r="AB165" s="52">
        <v>5.0000000000000001E-3</v>
      </c>
      <c r="AK165" s="52">
        <v>5.0000000000000001E-3</v>
      </c>
      <c r="AP165" s="52">
        <v>5.0000000000000001E-3</v>
      </c>
      <c r="AS165" s="52">
        <v>5.0000000000000001E-3</v>
      </c>
      <c r="AU165" s="52">
        <v>5.0000000000000001E-3</v>
      </c>
      <c r="AX165" s="52">
        <v>5.0000000000000001E-3</v>
      </c>
    </row>
    <row r="166" spans="2:55" x14ac:dyDescent="0.3">
      <c r="B166" s="71">
        <v>40241</v>
      </c>
      <c r="C166" s="68">
        <f t="shared" si="10"/>
        <v>5.0000000000000001E-3</v>
      </c>
      <c r="D166" s="69"/>
      <c r="M166" s="64"/>
      <c r="O166" s="52">
        <v>5.0000000000000001E-3</v>
      </c>
      <c r="P166" s="52">
        <v>5.0000000000000001E-3</v>
      </c>
      <c r="Z166" s="52">
        <v>5.0000000000000001E-3</v>
      </c>
      <c r="AB166" s="52">
        <v>5.0000000000000001E-3</v>
      </c>
      <c r="AK166" s="52">
        <v>5.0000000000000001E-3</v>
      </c>
      <c r="AP166" s="52">
        <v>5.0000000000000001E-3</v>
      </c>
      <c r="AS166" s="52">
        <v>5.0000000000000001E-3</v>
      </c>
      <c r="AU166" s="52">
        <v>5.0000000000000001E-3</v>
      </c>
      <c r="AX166" s="52">
        <v>5.0000000000000001E-3</v>
      </c>
    </row>
    <row r="167" spans="2:55" x14ac:dyDescent="0.3">
      <c r="B167" s="71">
        <v>40276</v>
      </c>
      <c r="C167" s="68">
        <f t="shared" si="10"/>
        <v>5.0000000000000001E-3</v>
      </c>
      <c r="D167" s="69"/>
      <c r="M167" s="64"/>
      <c r="O167" s="52">
        <v>5.0000000000000001E-3</v>
      </c>
      <c r="P167" s="52">
        <v>5.0000000000000001E-3</v>
      </c>
      <c r="Z167" s="52">
        <v>5.0000000000000001E-3</v>
      </c>
      <c r="AB167" s="52">
        <v>5.0000000000000001E-3</v>
      </c>
      <c r="AK167" s="52">
        <v>5.0000000000000001E-3</v>
      </c>
      <c r="AP167" s="52">
        <v>5.0000000000000001E-3</v>
      </c>
      <c r="AS167" s="52">
        <v>5.0000000000000001E-3</v>
      </c>
      <c r="AU167" s="52">
        <v>5.0000000000000001E-3</v>
      </c>
      <c r="AX167" s="52">
        <v>5.0000000000000001E-3</v>
      </c>
    </row>
    <row r="168" spans="2:55" x14ac:dyDescent="0.3">
      <c r="B168" s="71">
        <v>40308</v>
      </c>
      <c r="C168" s="68">
        <f t="shared" si="10"/>
        <v>5.0000000000000001E-3</v>
      </c>
      <c r="D168" s="69"/>
      <c r="M168" s="64"/>
      <c r="O168" s="52">
        <v>5.0000000000000001E-3</v>
      </c>
      <c r="P168" s="52">
        <v>5.0000000000000001E-3</v>
      </c>
      <c r="Z168" s="52">
        <v>5.0000000000000001E-3</v>
      </c>
      <c r="AB168" s="52">
        <v>5.0000000000000001E-3</v>
      </c>
      <c r="AK168" s="52">
        <v>5.0000000000000001E-3</v>
      </c>
      <c r="AP168" s="52">
        <v>5.0000000000000001E-3</v>
      </c>
      <c r="AS168" s="52">
        <v>5.0000000000000001E-3</v>
      </c>
      <c r="AU168" s="52">
        <v>5.0000000000000001E-3</v>
      </c>
      <c r="AX168" s="52">
        <v>5.0000000000000001E-3</v>
      </c>
    </row>
    <row r="169" spans="2:55" x14ac:dyDescent="0.3">
      <c r="B169" s="71">
        <v>40339</v>
      </c>
      <c r="C169" s="68">
        <f t="shared" si="10"/>
        <v>5.0000000000000001E-3</v>
      </c>
      <c r="D169" s="69"/>
      <c r="M169" s="64"/>
      <c r="P169" s="52">
        <v>5.0000000000000001E-3</v>
      </c>
      <c r="Z169" s="52">
        <v>5.0000000000000001E-3</v>
      </c>
      <c r="AB169" s="52">
        <v>5.0000000000000001E-3</v>
      </c>
      <c r="AK169" s="52">
        <v>5.0000000000000001E-3</v>
      </c>
      <c r="AP169" s="52">
        <v>5.0000000000000001E-3</v>
      </c>
      <c r="AS169" s="52">
        <v>5.0000000000000001E-3</v>
      </c>
      <c r="AU169" s="52">
        <v>7.4999999999999997E-3</v>
      </c>
      <c r="AX169" s="52">
        <v>5.0000000000000001E-3</v>
      </c>
    </row>
    <row r="170" spans="2:55" x14ac:dyDescent="0.3">
      <c r="B170" s="71">
        <v>40367</v>
      </c>
      <c r="C170" s="68">
        <f t="shared" si="10"/>
        <v>5.0000000000000001E-3</v>
      </c>
      <c r="D170" s="69"/>
      <c r="M170" s="64"/>
      <c r="P170" s="52">
        <v>5.0000000000000001E-3</v>
      </c>
      <c r="Z170" s="52">
        <v>5.0000000000000001E-3</v>
      </c>
      <c r="AB170" s="52">
        <v>5.0000000000000001E-3</v>
      </c>
      <c r="AK170" s="52">
        <v>5.0000000000000001E-3</v>
      </c>
      <c r="AP170" s="52">
        <v>5.0000000000000001E-3</v>
      </c>
      <c r="AS170" s="52">
        <v>5.0000000000000001E-3</v>
      </c>
      <c r="AU170" s="52">
        <v>7.4999999999999997E-3</v>
      </c>
      <c r="AX170" s="52">
        <v>5.0000000000000001E-3</v>
      </c>
    </row>
    <row r="171" spans="2:55" x14ac:dyDescent="0.3">
      <c r="B171" s="71">
        <v>40395</v>
      </c>
      <c r="C171" s="68">
        <f t="shared" si="10"/>
        <v>5.0000000000000001E-3</v>
      </c>
      <c r="D171" s="69"/>
      <c r="M171" s="64"/>
      <c r="P171" s="52">
        <v>5.0000000000000001E-3</v>
      </c>
      <c r="Z171" s="52">
        <v>5.0000000000000001E-3</v>
      </c>
      <c r="AB171" s="52">
        <v>5.0000000000000001E-3</v>
      </c>
      <c r="AK171" s="52">
        <v>5.0000000000000001E-3</v>
      </c>
      <c r="AP171" s="52">
        <v>5.0000000000000001E-3</v>
      </c>
      <c r="AS171" s="52">
        <v>5.0000000000000001E-3</v>
      </c>
      <c r="AU171" s="52">
        <v>7.4999999999999997E-3</v>
      </c>
      <c r="AX171" s="52">
        <v>5.0000000000000001E-3</v>
      </c>
      <c r="BC171" s="52">
        <v>5.0000000000000001E-3</v>
      </c>
    </row>
    <row r="172" spans="2:55" x14ac:dyDescent="0.3">
      <c r="B172" s="71">
        <v>40430</v>
      </c>
      <c r="C172" s="68">
        <f t="shared" si="10"/>
        <v>5.0000000000000001E-3</v>
      </c>
      <c r="D172" s="69"/>
      <c r="M172" s="64"/>
      <c r="P172" s="52">
        <v>5.0000000000000001E-3</v>
      </c>
      <c r="Z172" s="52">
        <v>5.0000000000000001E-3</v>
      </c>
      <c r="AB172" s="52">
        <v>5.0000000000000001E-3</v>
      </c>
      <c r="AK172" s="52">
        <v>5.0000000000000001E-3</v>
      </c>
      <c r="AP172" s="52">
        <v>5.0000000000000001E-3</v>
      </c>
      <c r="AS172" s="52">
        <v>5.0000000000000001E-3</v>
      </c>
      <c r="AU172" s="52">
        <v>7.4999999999999997E-3</v>
      </c>
      <c r="AX172" s="52">
        <v>5.0000000000000001E-3</v>
      </c>
      <c r="BC172" s="52">
        <v>5.0000000000000001E-3</v>
      </c>
    </row>
    <row r="173" spans="2:55" x14ac:dyDescent="0.3">
      <c r="B173" s="71">
        <v>40458</v>
      </c>
      <c r="C173" s="68">
        <f t="shared" si="10"/>
        <v>5.0000000000000001E-3</v>
      </c>
      <c r="D173" s="69"/>
      <c r="M173" s="64"/>
      <c r="P173" s="52">
        <v>5.0000000000000001E-3</v>
      </c>
      <c r="Z173" s="52">
        <v>5.0000000000000001E-3</v>
      </c>
      <c r="AB173" s="52">
        <v>5.0000000000000001E-3</v>
      </c>
      <c r="AK173" s="52">
        <v>5.0000000000000001E-3</v>
      </c>
      <c r="AP173" s="52">
        <v>5.0000000000000001E-3</v>
      </c>
      <c r="AS173" s="52">
        <v>5.0000000000000001E-3</v>
      </c>
      <c r="AU173" s="52">
        <v>7.4999999999999997E-3</v>
      </c>
      <c r="AX173" s="52">
        <v>5.0000000000000001E-3</v>
      </c>
      <c r="BC173" s="52">
        <v>5.0000000000000001E-3</v>
      </c>
    </row>
    <row r="174" spans="2:55" x14ac:dyDescent="0.3">
      <c r="B174" s="71">
        <v>40486</v>
      </c>
      <c r="C174" s="68">
        <f t="shared" si="10"/>
        <v>5.0000000000000001E-3</v>
      </c>
      <c r="D174" s="69"/>
      <c r="M174" s="64"/>
      <c r="P174" s="52">
        <v>5.0000000000000001E-3</v>
      </c>
      <c r="Z174" s="52">
        <v>5.0000000000000001E-3</v>
      </c>
      <c r="AB174" s="52">
        <v>5.0000000000000001E-3</v>
      </c>
      <c r="AK174" s="52">
        <v>5.0000000000000001E-3</v>
      </c>
      <c r="AP174" s="52">
        <v>5.0000000000000001E-3</v>
      </c>
      <c r="AS174" s="52">
        <v>5.0000000000000001E-3</v>
      </c>
      <c r="AU174" s="52">
        <v>7.4999999999999997E-3</v>
      </c>
      <c r="AX174" s="52">
        <v>5.0000000000000001E-3</v>
      </c>
      <c r="BC174" s="52">
        <v>5.0000000000000001E-3</v>
      </c>
    </row>
    <row r="175" spans="2:55" ht="14.5" thickBot="1" x14ac:dyDescent="0.35">
      <c r="B175" s="72">
        <v>40521</v>
      </c>
      <c r="C175" s="70">
        <f t="shared" si="10"/>
        <v>5.0000000000000001E-3</v>
      </c>
      <c r="D175" s="69"/>
      <c r="M175" s="64"/>
      <c r="P175" s="52">
        <v>5.0000000000000001E-3</v>
      </c>
      <c r="Z175" s="52">
        <v>5.0000000000000001E-3</v>
      </c>
      <c r="AB175" s="52">
        <v>5.0000000000000001E-3</v>
      </c>
      <c r="AK175" s="52">
        <v>5.0000000000000001E-3</v>
      </c>
      <c r="AP175" s="52">
        <v>5.0000000000000001E-3</v>
      </c>
      <c r="AS175" s="52">
        <v>5.0000000000000001E-3</v>
      </c>
      <c r="AU175" s="52">
        <v>7.4999999999999997E-3</v>
      </c>
      <c r="AX175" s="52">
        <v>5.0000000000000001E-3</v>
      </c>
      <c r="BC175" s="52">
        <v>5.0000000000000001E-3</v>
      </c>
    </row>
    <row r="176" spans="2:55" x14ac:dyDescent="0.3">
      <c r="B176" s="71">
        <v>40556</v>
      </c>
      <c r="C176" s="68">
        <f t="shared" si="10"/>
        <v>5.0000000000000001E-3</v>
      </c>
      <c r="D176" s="69"/>
      <c r="M176" s="64"/>
      <c r="P176" s="52">
        <v>5.0000000000000001E-3</v>
      </c>
      <c r="Z176" s="52">
        <v>5.0000000000000001E-3</v>
      </c>
      <c r="AB176" s="52">
        <v>5.0000000000000001E-3</v>
      </c>
      <c r="AK176" s="52">
        <v>5.0000000000000001E-3</v>
      </c>
      <c r="AP176" s="52">
        <v>5.0000000000000001E-3</v>
      </c>
      <c r="AS176" s="52">
        <v>5.0000000000000001E-3</v>
      </c>
      <c r="AU176" s="52">
        <v>7.4999999999999997E-3</v>
      </c>
      <c r="AX176" s="52">
        <v>5.0000000000000001E-3</v>
      </c>
      <c r="BC176" s="52">
        <v>7.4999999999999997E-3</v>
      </c>
    </row>
    <row r="177" spans="2:55" x14ac:dyDescent="0.3">
      <c r="B177" s="71">
        <v>40584</v>
      </c>
      <c r="C177" s="68">
        <f t="shared" si="10"/>
        <v>5.0000000000000001E-3</v>
      </c>
      <c r="D177" s="69"/>
      <c r="M177" s="64"/>
      <c r="P177" s="52">
        <v>5.0000000000000001E-3</v>
      </c>
      <c r="Z177" s="52">
        <v>7.4999999999999997E-3</v>
      </c>
      <c r="AB177" s="52">
        <v>5.0000000000000001E-3</v>
      </c>
      <c r="AK177" s="52">
        <v>5.0000000000000001E-3</v>
      </c>
      <c r="AP177" s="52">
        <v>5.0000000000000001E-3</v>
      </c>
      <c r="AS177" s="52">
        <v>5.0000000000000001E-3</v>
      </c>
      <c r="AU177" s="52">
        <v>0.01</v>
      </c>
      <c r="AX177" s="52">
        <v>5.0000000000000001E-3</v>
      </c>
      <c r="BC177" s="52">
        <v>7.4999999999999997E-3</v>
      </c>
    </row>
    <row r="178" spans="2:55" x14ac:dyDescent="0.3">
      <c r="B178" s="71">
        <v>40612</v>
      </c>
      <c r="C178" s="68">
        <f t="shared" si="10"/>
        <v>5.0000000000000001E-3</v>
      </c>
      <c r="D178" s="69"/>
      <c r="M178" s="64"/>
      <c r="P178" s="52">
        <v>5.0000000000000001E-3</v>
      </c>
      <c r="Z178" s="52">
        <v>7.4999999999999997E-3</v>
      </c>
      <c r="AB178" s="52">
        <v>5.0000000000000001E-3</v>
      </c>
      <c r="AK178" s="52">
        <v>5.0000000000000001E-3</v>
      </c>
      <c r="AP178" s="52">
        <v>5.0000000000000001E-3</v>
      </c>
      <c r="AS178" s="52">
        <v>5.0000000000000001E-3</v>
      </c>
      <c r="AU178" s="52">
        <v>0.01</v>
      </c>
      <c r="AX178" s="52">
        <v>5.0000000000000001E-3</v>
      </c>
      <c r="BC178" s="52">
        <v>7.4999999999999997E-3</v>
      </c>
    </row>
    <row r="179" spans="2:55" x14ac:dyDescent="0.3">
      <c r="B179" s="71">
        <v>40640</v>
      </c>
      <c r="C179" s="68">
        <f t="shared" si="10"/>
        <v>5.0000000000000001E-3</v>
      </c>
      <c r="D179" s="69"/>
      <c r="M179" s="64"/>
      <c r="P179" s="52">
        <v>5.0000000000000001E-3</v>
      </c>
      <c r="Z179" s="52">
        <v>7.4999999999999997E-3</v>
      </c>
      <c r="AB179" s="52">
        <v>5.0000000000000001E-3</v>
      </c>
      <c r="AK179" s="52">
        <v>5.0000000000000001E-3</v>
      </c>
      <c r="AP179" s="52">
        <v>5.0000000000000001E-3</v>
      </c>
      <c r="AS179" s="52">
        <v>5.0000000000000001E-3</v>
      </c>
      <c r="AU179" s="52">
        <v>0.01</v>
      </c>
      <c r="AX179" s="52">
        <v>5.0000000000000001E-3</v>
      </c>
      <c r="BC179" s="52">
        <v>7.4999999999999997E-3</v>
      </c>
    </row>
    <row r="180" spans="2:55" x14ac:dyDescent="0.3">
      <c r="B180" s="71">
        <v>40668</v>
      </c>
      <c r="C180" s="68">
        <f t="shared" si="10"/>
        <v>5.0000000000000001E-3</v>
      </c>
      <c r="D180" s="69"/>
      <c r="M180" s="64"/>
      <c r="P180" s="52">
        <v>5.0000000000000001E-3</v>
      </c>
      <c r="Z180" s="52">
        <v>7.4999999999999997E-3</v>
      </c>
      <c r="AB180" s="52">
        <v>5.0000000000000001E-3</v>
      </c>
      <c r="AK180" s="52">
        <v>5.0000000000000001E-3</v>
      </c>
      <c r="AP180" s="52">
        <v>5.0000000000000001E-3</v>
      </c>
      <c r="AS180" s="52">
        <v>5.0000000000000001E-3</v>
      </c>
      <c r="AU180" s="52">
        <v>0.01</v>
      </c>
      <c r="AX180" s="52">
        <v>5.0000000000000001E-3</v>
      </c>
      <c r="BC180" s="52">
        <v>7.4999999999999997E-3</v>
      </c>
    </row>
    <row r="181" spans="2:55" x14ac:dyDescent="0.3">
      <c r="B181" s="71">
        <v>40703</v>
      </c>
      <c r="C181" s="68">
        <f t="shared" si="10"/>
        <v>5.0000000000000001E-3</v>
      </c>
      <c r="D181" s="69"/>
      <c r="M181" s="64"/>
      <c r="P181" s="52">
        <v>5.0000000000000001E-3</v>
      </c>
      <c r="T181" s="52">
        <v>5.0000000000000001E-3</v>
      </c>
      <c r="Z181" s="52">
        <v>7.4999999999999997E-3</v>
      </c>
      <c r="AB181" s="52">
        <v>5.0000000000000001E-3</v>
      </c>
      <c r="AK181" s="52">
        <v>5.0000000000000001E-3</v>
      </c>
      <c r="AP181" s="52">
        <v>5.0000000000000001E-3</v>
      </c>
      <c r="AS181" s="52">
        <v>5.0000000000000001E-3</v>
      </c>
      <c r="AX181" s="52">
        <v>5.0000000000000001E-3</v>
      </c>
      <c r="BC181" s="52">
        <v>7.4999999999999997E-3</v>
      </c>
    </row>
    <row r="182" spans="2:55" x14ac:dyDescent="0.3">
      <c r="B182" s="71">
        <v>40731</v>
      </c>
      <c r="C182" s="68">
        <f t="shared" si="10"/>
        <v>5.0000000000000001E-3</v>
      </c>
      <c r="D182" s="69"/>
      <c r="M182" s="64"/>
      <c r="P182" s="52">
        <v>5.0000000000000001E-3</v>
      </c>
      <c r="T182" s="52">
        <v>5.0000000000000001E-3</v>
      </c>
      <c r="Z182" s="52">
        <v>7.4999999999999997E-3</v>
      </c>
      <c r="AB182" s="52">
        <v>5.0000000000000001E-3</v>
      </c>
      <c r="AK182" s="52">
        <v>5.0000000000000001E-3</v>
      </c>
      <c r="AP182" s="52">
        <v>5.0000000000000001E-3</v>
      </c>
      <c r="AS182" s="52">
        <v>5.0000000000000001E-3</v>
      </c>
      <c r="AX182" s="52">
        <v>5.0000000000000001E-3</v>
      </c>
      <c r="BC182" s="52">
        <v>7.4999999999999997E-3</v>
      </c>
    </row>
    <row r="183" spans="2:55" x14ac:dyDescent="0.3">
      <c r="B183" s="71">
        <v>40759</v>
      </c>
      <c r="C183" s="68">
        <f t="shared" si="10"/>
        <v>5.0000000000000001E-3</v>
      </c>
      <c r="D183" s="69"/>
      <c r="M183" s="64"/>
      <c r="P183" s="52">
        <v>5.0000000000000001E-3</v>
      </c>
      <c r="T183" s="52">
        <v>5.0000000000000001E-3</v>
      </c>
      <c r="Z183" s="52">
        <v>5.0000000000000001E-3</v>
      </c>
      <c r="AB183" s="52">
        <v>5.0000000000000001E-3</v>
      </c>
      <c r="AK183" s="52">
        <v>5.0000000000000001E-3</v>
      </c>
      <c r="AP183" s="52">
        <v>5.0000000000000001E-3</v>
      </c>
      <c r="AS183" s="52">
        <v>5.0000000000000001E-3</v>
      </c>
      <c r="AX183" s="52">
        <v>5.0000000000000001E-3</v>
      </c>
      <c r="BC183" s="52">
        <v>5.0000000000000001E-3</v>
      </c>
    </row>
    <row r="184" spans="2:55" x14ac:dyDescent="0.3">
      <c r="B184" s="71">
        <v>40794</v>
      </c>
      <c r="C184" s="68">
        <f t="shared" si="10"/>
        <v>5.0000000000000001E-3</v>
      </c>
      <c r="D184" s="69"/>
      <c r="M184" s="64"/>
      <c r="P184" s="52">
        <v>5.0000000000000001E-3</v>
      </c>
      <c r="T184" s="52">
        <v>5.0000000000000001E-3</v>
      </c>
      <c r="Z184" s="52">
        <v>5.0000000000000001E-3</v>
      </c>
      <c r="AB184" s="52">
        <v>5.0000000000000001E-3</v>
      </c>
      <c r="AK184" s="52">
        <v>5.0000000000000001E-3</v>
      </c>
      <c r="AP184" s="52">
        <v>5.0000000000000001E-3</v>
      </c>
      <c r="AS184" s="52">
        <v>5.0000000000000001E-3</v>
      </c>
      <c r="AX184" s="52">
        <v>5.0000000000000001E-3</v>
      </c>
      <c r="BC184" s="52">
        <v>5.0000000000000001E-3</v>
      </c>
    </row>
    <row r="185" spans="2:55" x14ac:dyDescent="0.3">
      <c r="B185" s="71">
        <v>40822</v>
      </c>
      <c r="C185" s="68">
        <f t="shared" si="10"/>
        <v>5.0000000000000001E-3</v>
      </c>
      <c r="D185" s="69"/>
      <c r="M185" s="64"/>
      <c r="P185" s="52">
        <v>5.0000000000000001E-3</v>
      </c>
      <c r="T185" s="52">
        <v>5.0000000000000001E-3</v>
      </c>
      <c r="Z185" s="52">
        <v>5.0000000000000001E-3</v>
      </c>
      <c r="AB185" s="52">
        <v>5.0000000000000001E-3</v>
      </c>
      <c r="AK185" s="52">
        <v>5.0000000000000001E-3</v>
      </c>
      <c r="AP185" s="52">
        <v>5.0000000000000001E-3</v>
      </c>
      <c r="AS185" s="52">
        <v>5.0000000000000001E-3</v>
      </c>
      <c r="AX185" s="52">
        <v>5.0000000000000001E-3</v>
      </c>
      <c r="BC185" s="52">
        <v>5.0000000000000001E-3</v>
      </c>
    </row>
    <row r="186" spans="2:55" x14ac:dyDescent="0.3">
      <c r="B186" s="71">
        <v>40857</v>
      </c>
      <c r="C186" s="68">
        <f t="shared" si="10"/>
        <v>5.0000000000000001E-3</v>
      </c>
      <c r="D186" s="69"/>
      <c r="M186" s="64"/>
      <c r="P186" s="52">
        <v>5.0000000000000001E-3</v>
      </c>
      <c r="T186" s="52">
        <v>5.0000000000000001E-3</v>
      </c>
      <c r="Z186" s="52">
        <v>5.0000000000000001E-3</v>
      </c>
      <c r="AB186" s="52">
        <v>5.0000000000000001E-3</v>
      </c>
      <c r="AK186" s="52">
        <v>5.0000000000000001E-3</v>
      </c>
      <c r="AP186" s="52">
        <v>5.0000000000000001E-3</v>
      </c>
      <c r="AS186" s="52">
        <v>5.0000000000000001E-3</v>
      </c>
      <c r="AX186" s="52">
        <v>5.0000000000000001E-3</v>
      </c>
      <c r="BC186" s="52">
        <v>5.0000000000000001E-3</v>
      </c>
    </row>
    <row r="187" spans="2:55" ht="14.5" thickBot="1" x14ac:dyDescent="0.35">
      <c r="B187" s="72">
        <v>40885</v>
      </c>
      <c r="C187" s="70">
        <f t="shared" si="10"/>
        <v>5.0000000000000001E-3</v>
      </c>
      <c r="D187" s="69"/>
      <c r="M187" s="64"/>
      <c r="P187" s="52">
        <v>5.0000000000000001E-3</v>
      </c>
      <c r="T187" s="52">
        <v>5.0000000000000001E-3</v>
      </c>
      <c r="Z187" s="52">
        <v>5.0000000000000001E-3</v>
      </c>
      <c r="AB187" s="52">
        <v>5.0000000000000001E-3</v>
      </c>
      <c r="AK187" s="52">
        <v>5.0000000000000001E-3</v>
      </c>
      <c r="AP187" s="52">
        <v>5.0000000000000001E-3</v>
      </c>
      <c r="AS187" s="52">
        <v>5.0000000000000001E-3</v>
      </c>
      <c r="AX187" s="52">
        <v>5.0000000000000001E-3</v>
      </c>
      <c r="BC187" s="52">
        <v>5.0000000000000001E-3</v>
      </c>
    </row>
    <row r="188" spans="2:55" x14ac:dyDescent="0.3">
      <c r="B188" s="71">
        <v>40920</v>
      </c>
      <c r="C188" s="68">
        <f t="shared" si="10"/>
        <v>5.0000000000000001E-3</v>
      </c>
      <c r="D188" s="69"/>
      <c r="M188" s="64"/>
      <c r="P188" s="52">
        <v>5.0000000000000001E-3</v>
      </c>
      <c r="T188" s="52">
        <v>5.0000000000000001E-3</v>
      </c>
      <c r="Z188" s="52">
        <v>5.0000000000000001E-3</v>
      </c>
      <c r="AB188" s="52">
        <v>5.0000000000000001E-3</v>
      </c>
      <c r="AK188" s="52">
        <v>5.0000000000000001E-3</v>
      </c>
      <c r="AP188" s="52">
        <v>5.0000000000000001E-3</v>
      </c>
      <c r="AS188" s="52">
        <v>5.0000000000000001E-3</v>
      </c>
      <c r="AX188" s="52">
        <v>5.0000000000000001E-3</v>
      </c>
      <c r="BC188" s="52">
        <v>5.0000000000000001E-3</v>
      </c>
    </row>
    <row r="189" spans="2:55" x14ac:dyDescent="0.3">
      <c r="B189" s="71">
        <v>40948</v>
      </c>
      <c r="C189" s="68">
        <f t="shared" si="10"/>
        <v>5.0000000000000001E-3</v>
      </c>
      <c r="D189" s="69"/>
      <c r="M189" s="64"/>
      <c r="P189" s="52">
        <v>5.0000000000000001E-3</v>
      </c>
      <c r="T189" s="52">
        <v>5.0000000000000001E-3</v>
      </c>
      <c r="Z189" s="52">
        <v>5.0000000000000001E-3</v>
      </c>
      <c r="AB189" s="52">
        <v>5.0000000000000001E-3</v>
      </c>
      <c r="AK189" s="52">
        <v>5.0000000000000001E-3</v>
      </c>
      <c r="AP189" s="52">
        <v>5.0000000000000001E-3</v>
      </c>
      <c r="AS189" s="52">
        <v>5.0000000000000001E-3</v>
      </c>
      <c r="AX189" s="52">
        <v>5.0000000000000001E-3</v>
      </c>
      <c r="BC189" s="52">
        <v>5.0000000000000001E-3</v>
      </c>
    </row>
    <row r="190" spans="2:55" x14ac:dyDescent="0.3">
      <c r="B190" s="71">
        <v>40976</v>
      </c>
      <c r="C190" s="68">
        <f t="shared" si="10"/>
        <v>5.0000000000000001E-3</v>
      </c>
      <c r="D190" s="69"/>
      <c r="M190" s="64"/>
      <c r="P190" s="52">
        <v>5.0000000000000001E-3</v>
      </c>
      <c r="T190" s="52">
        <v>5.0000000000000001E-3</v>
      </c>
      <c r="Z190" s="52">
        <v>5.0000000000000001E-3</v>
      </c>
      <c r="AB190" s="52">
        <v>5.0000000000000001E-3</v>
      </c>
      <c r="AK190" s="52">
        <v>5.0000000000000001E-3</v>
      </c>
      <c r="AP190" s="52">
        <v>5.0000000000000001E-3</v>
      </c>
      <c r="AS190" s="52">
        <v>5.0000000000000001E-3</v>
      </c>
      <c r="AX190" s="52">
        <v>5.0000000000000001E-3</v>
      </c>
      <c r="BC190" s="52">
        <v>5.0000000000000001E-3</v>
      </c>
    </row>
    <row r="191" spans="2:55" x14ac:dyDescent="0.3">
      <c r="B191" s="71">
        <v>41004</v>
      </c>
      <c r="C191" s="68">
        <f t="shared" si="10"/>
        <v>5.0000000000000001E-3</v>
      </c>
      <c r="D191" s="69"/>
      <c r="M191" s="64"/>
      <c r="P191" s="52">
        <v>5.0000000000000001E-3</v>
      </c>
      <c r="T191" s="52">
        <v>5.0000000000000001E-3</v>
      </c>
      <c r="Z191" s="52">
        <v>5.0000000000000001E-3</v>
      </c>
      <c r="AB191" s="52">
        <v>5.0000000000000001E-3</v>
      </c>
      <c r="AK191" s="52">
        <v>5.0000000000000001E-3</v>
      </c>
      <c r="AP191" s="52">
        <v>5.0000000000000001E-3</v>
      </c>
      <c r="AS191" s="52">
        <v>5.0000000000000001E-3</v>
      </c>
      <c r="AX191" s="52">
        <v>5.0000000000000001E-3</v>
      </c>
      <c r="BC191" s="52">
        <v>5.0000000000000001E-3</v>
      </c>
    </row>
    <row r="192" spans="2:55" x14ac:dyDescent="0.3">
      <c r="B192" s="71">
        <v>41039</v>
      </c>
      <c r="C192" s="68">
        <f t="shared" si="10"/>
        <v>5.0000000000000001E-3</v>
      </c>
      <c r="D192" s="69"/>
      <c r="M192" s="64"/>
      <c r="P192" s="52">
        <v>5.0000000000000001E-3</v>
      </c>
      <c r="T192" s="52">
        <v>5.0000000000000001E-3</v>
      </c>
      <c r="Z192" s="52">
        <v>5.0000000000000001E-3</v>
      </c>
      <c r="AB192" s="52">
        <v>5.0000000000000001E-3</v>
      </c>
      <c r="AK192" s="52">
        <v>5.0000000000000001E-3</v>
      </c>
      <c r="AP192" s="52">
        <v>5.0000000000000001E-3</v>
      </c>
      <c r="AS192" s="52">
        <v>5.0000000000000001E-3</v>
      </c>
      <c r="AX192" s="52">
        <v>5.0000000000000001E-3</v>
      </c>
      <c r="BC192" s="52">
        <v>5.0000000000000001E-3</v>
      </c>
    </row>
    <row r="193" spans="2:55" x14ac:dyDescent="0.3">
      <c r="B193" s="71">
        <v>41067</v>
      </c>
      <c r="C193" s="68">
        <f t="shared" si="10"/>
        <v>5.0000000000000001E-3</v>
      </c>
      <c r="D193" s="69"/>
      <c r="M193" s="64"/>
      <c r="P193" s="52">
        <v>5.0000000000000001E-3</v>
      </c>
      <c r="T193" s="52">
        <v>5.0000000000000001E-3</v>
      </c>
      <c r="Z193" s="52">
        <v>5.0000000000000001E-3</v>
      </c>
      <c r="AB193" s="52">
        <v>5.0000000000000001E-3</v>
      </c>
      <c r="AK193" s="52">
        <v>5.0000000000000001E-3</v>
      </c>
      <c r="AP193" s="52">
        <v>5.0000000000000001E-3</v>
      </c>
      <c r="AS193" s="52">
        <v>5.0000000000000001E-3</v>
      </c>
      <c r="AX193" s="52">
        <v>5.0000000000000001E-3</v>
      </c>
      <c r="BC193" s="52">
        <v>5.0000000000000001E-3</v>
      </c>
    </row>
    <row r="194" spans="2:55" x14ac:dyDescent="0.3">
      <c r="B194" s="71">
        <v>41095</v>
      </c>
      <c r="C194" s="68">
        <f t="shared" si="10"/>
        <v>5.0000000000000001E-3</v>
      </c>
      <c r="D194" s="69"/>
      <c r="M194" s="64"/>
      <c r="P194" s="52">
        <v>5.0000000000000001E-3</v>
      </c>
      <c r="T194" s="52">
        <v>5.0000000000000001E-3</v>
      </c>
      <c r="Z194" s="52">
        <v>5.0000000000000001E-3</v>
      </c>
      <c r="AB194" s="52">
        <v>5.0000000000000001E-3</v>
      </c>
      <c r="AK194" s="52">
        <v>5.0000000000000001E-3</v>
      </c>
      <c r="AP194" s="52">
        <v>5.0000000000000001E-3</v>
      </c>
      <c r="AS194" s="52">
        <v>5.0000000000000001E-3</v>
      </c>
      <c r="AX194" s="52">
        <v>5.0000000000000001E-3</v>
      </c>
      <c r="BC194" s="52">
        <v>5.0000000000000001E-3</v>
      </c>
    </row>
    <row r="195" spans="2:55" x14ac:dyDescent="0.3">
      <c r="B195" s="71">
        <v>41123</v>
      </c>
      <c r="C195" s="68">
        <f t="shared" si="10"/>
        <v>5.0000000000000001E-3</v>
      </c>
      <c r="D195" s="69"/>
      <c r="M195" s="64"/>
      <c r="P195" s="52">
        <v>5.0000000000000001E-3</v>
      </c>
      <c r="T195" s="52">
        <v>5.0000000000000001E-3</v>
      </c>
      <c r="Z195" s="52">
        <v>5.0000000000000001E-3</v>
      </c>
      <c r="AB195" s="52">
        <v>5.0000000000000001E-3</v>
      </c>
      <c r="AK195" s="52">
        <v>5.0000000000000001E-3</v>
      </c>
      <c r="AP195" s="52">
        <v>5.0000000000000001E-3</v>
      </c>
      <c r="AS195" s="52">
        <v>5.0000000000000001E-3</v>
      </c>
      <c r="AX195" s="52">
        <v>5.0000000000000001E-3</v>
      </c>
      <c r="BC195" s="52">
        <v>5.0000000000000001E-3</v>
      </c>
    </row>
    <row r="196" spans="2:55" x14ac:dyDescent="0.3">
      <c r="B196" s="71">
        <v>41158</v>
      </c>
      <c r="C196" s="68">
        <f t="shared" si="10"/>
        <v>5.0000000000000001E-3</v>
      </c>
      <c r="D196" s="69"/>
      <c r="M196" s="64"/>
      <c r="P196" s="52">
        <v>5.0000000000000001E-3</v>
      </c>
      <c r="T196" s="52">
        <v>5.0000000000000001E-3</v>
      </c>
      <c r="Z196" s="52">
        <v>5.0000000000000001E-3</v>
      </c>
      <c r="AB196" s="52">
        <v>5.0000000000000001E-3</v>
      </c>
      <c r="AK196" s="52">
        <v>5.0000000000000001E-3</v>
      </c>
      <c r="AO196" s="52">
        <v>5.0000000000000001E-3</v>
      </c>
      <c r="AP196" s="52">
        <v>5.0000000000000001E-3</v>
      </c>
      <c r="AX196" s="52">
        <v>5.0000000000000001E-3</v>
      </c>
      <c r="BC196" s="52">
        <v>5.0000000000000001E-3</v>
      </c>
    </row>
    <row r="197" spans="2:55" x14ac:dyDescent="0.3">
      <c r="B197" s="71">
        <v>41186</v>
      </c>
      <c r="C197" s="68">
        <f t="shared" si="10"/>
        <v>5.0000000000000001E-3</v>
      </c>
      <c r="D197" s="69"/>
      <c r="M197" s="64"/>
      <c r="P197" s="52">
        <v>5.0000000000000001E-3</v>
      </c>
      <c r="T197" s="52">
        <v>5.0000000000000001E-3</v>
      </c>
      <c r="Z197" s="52">
        <v>5.0000000000000001E-3</v>
      </c>
      <c r="AB197" s="52">
        <v>5.0000000000000001E-3</v>
      </c>
      <c r="AK197" s="52">
        <v>5.0000000000000001E-3</v>
      </c>
      <c r="AO197" s="52">
        <v>5.0000000000000001E-3</v>
      </c>
      <c r="AP197" s="52">
        <v>5.0000000000000001E-3</v>
      </c>
      <c r="AX197" s="52">
        <v>5.0000000000000001E-3</v>
      </c>
      <c r="BC197" s="52">
        <v>5.0000000000000001E-3</v>
      </c>
    </row>
    <row r="198" spans="2:55" x14ac:dyDescent="0.3">
      <c r="B198" s="71">
        <v>41221</v>
      </c>
      <c r="C198" s="68">
        <f t="shared" si="10"/>
        <v>5.0000000000000001E-3</v>
      </c>
      <c r="D198" s="69"/>
      <c r="M198" s="64"/>
      <c r="P198" s="52">
        <v>5.0000000000000001E-3</v>
      </c>
      <c r="T198" s="52">
        <v>5.0000000000000001E-3</v>
      </c>
      <c r="Z198" s="52">
        <v>5.0000000000000001E-3</v>
      </c>
      <c r="AB198" s="52">
        <v>5.0000000000000001E-3</v>
      </c>
      <c r="AK198" s="52">
        <v>5.0000000000000001E-3</v>
      </c>
      <c r="AO198" s="52">
        <v>5.0000000000000001E-3</v>
      </c>
      <c r="AP198" s="52">
        <v>5.0000000000000001E-3</v>
      </c>
      <c r="AX198" s="52">
        <v>5.0000000000000001E-3</v>
      </c>
      <c r="BC198" s="52">
        <v>5.0000000000000001E-3</v>
      </c>
    </row>
    <row r="199" spans="2:55" ht="14.5" thickBot="1" x14ac:dyDescent="0.35">
      <c r="B199" s="72">
        <v>41249</v>
      </c>
      <c r="C199" s="70">
        <f t="shared" si="10"/>
        <v>5.0000000000000001E-3</v>
      </c>
      <c r="D199" s="69"/>
      <c r="M199" s="64"/>
      <c r="P199" s="52">
        <v>5.0000000000000001E-3</v>
      </c>
      <c r="T199" s="52">
        <v>5.0000000000000001E-3</v>
      </c>
      <c r="Z199" s="52">
        <v>5.0000000000000001E-3</v>
      </c>
      <c r="AB199" s="52">
        <v>5.0000000000000001E-3</v>
      </c>
      <c r="AK199" s="52">
        <v>5.0000000000000001E-3</v>
      </c>
      <c r="AO199" s="52">
        <v>5.0000000000000001E-3</v>
      </c>
      <c r="AP199" s="52">
        <v>5.0000000000000001E-3</v>
      </c>
      <c r="AX199" s="52">
        <v>5.0000000000000001E-3</v>
      </c>
      <c r="BC199" s="52">
        <v>5.0000000000000001E-3</v>
      </c>
    </row>
    <row r="200" spans="2:55" x14ac:dyDescent="0.3">
      <c r="B200" s="71">
        <v>41284</v>
      </c>
      <c r="C200" s="68">
        <f t="shared" si="10"/>
        <v>5.0000000000000001E-3</v>
      </c>
      <c r="D200" s="69"/>
      <c r="M200" s="64"/>
      <c r="P200" s="52">
        <v>5.0000000000000001E-3</v>
      </c>
      <c r="T200" s="52">
        <v>5.0000000000000001E-3</v>
      </c>
      <c r="Z200" s="52">
        <v>5.0000000000000001E-3</v>
      </c>
      <c r="AB200" s="52">
        <v>5.0000000000000001E-3</v>
      </c>
      <c r="AK200" s="52">
        <v>5.0000000000000001E-3</v>
      </c>
      <c r="AO200" s="52">
        <v>5.0000000000000001E-3</v>
      </c>
      <c r="AP200" s="52">
        <v>5.0000000000000001E-3</v>
      </c>
      <c r="AX200" s="52">
        <v>5.0000000000000001E-3</v>
      </c>
      <c r="BC200" s="52">
        <v>5.0000000000000001E-3</v>
      </c>
    </row>
    <row r="201" spans="2:55" x14ac:dyDescent="0.3">
      <c r="B201" s="71">
        <v>41312</v>
      </c>
      <c r="C201" s="68">
        <f t="shared" si="10"/>
        <v>5.0000000000000001E-3</v>
      </c>
      <c r="D201" s="69"/>
      <c r="M201" s="64"/>
      <c r="P201" s="52">
        <v>5.0000000000000001E-3</v>
      </c>
      <c r="T201" s="52">
        <v>5.0000000000000001E-3</v>
      </c>
      <c r="Z201" s="52">
        <v>5.0000000000000001E-3</v>
      </c>
      <c r="AB201" s="52">
        <v>5.0000000000000001E-3</v>
      </c>
      <c r="AK201" s="52">
        <v>5.0000000000000001E-3</v>
      </c>
      <c r="AO201" s="52">
        <v>5.0000000000000001E-3</v>
      </c>
      <c r="AP201" s="52">
        <v>5.0000000000000001E-3</v>
      </c>
      <c r="AX201" s="52">
        <v>5.0000000000000001E-3</v>
      </c>
      <c r="BC201" s="52">
        <v>5.0000000000000001E-3</v>
      </c>
    </row>
    <row r="202" spans="2:55" x14ac:dyDescent="0.3">
      <c r="B202" s="71">
        <v>41340</v>
      </c>
      <c r="C202" s="68">
        <f t="shared" si="10"/>
        <v>5.0000000000000001E-3</v>
      </c>
      <c r="D202" s="69"/>
      <c r="M202" s="64"/>
      <c r="P202" s="52">
        <v>5.0000000000000001E-3</v>
      </c>
      <c r="T202" s="52">
        <v>5.0000000000000001E-3</v>
      </c>
      <c r="Z202" s="52">
        <v>5.0000000000000001E-3</v>
      </c>
      <c r="AB202" s="52">
        <v>5.0000000000000001E-3</v>
      </c>
      <c r="AK202" s="52">
        <v>5.0000000000000001E-3</v>
      </c>
      <c r="AO202" s="52">
        <v>5.0000000000000001E-3</v>
      </c>
      <c r="AP202" s="52">
        <v>5.0000000000000001E-3</v>
      </c>
      <c r="AX202" s="52">
        <v>5.0000000000000001E-3</v>
      </c>
      <c r="BC202" s="52">
        <v>5.0000000000000001E-3</v>
      </c>
    </row>
    <row r="203" spans="2:55" x14ac:dyDescent="0.3">
      <c r="B203" s="71">
        <v>41368</v>
      </c>
      <c r="C203" s="68">
        <f t="shared" si="10"/>
        <v>5.0000000000000001E-3</v>
      </c>
      <c r="D203" s="69"/>
      <c r="M203" s="64"/>
      <c r="P203" s="52">
        <v>5.0000000000000001E-3</v>
      </c>
      <c r="T203" s="52">
        <v>5.0000000000000001E-3</v>
      </c>
      <c r="Z203" s="52">
        <v>5.0000000000000001E-3</v>
      </c>
      <c r="AB203" s="52">
        <v>5.0000000000000001E-3</v>
      </c>
      <c r="AK203" s="52">
        <v>5.0000000000000001E-3</v>
      </c>
      <c r="AO203" s="52">
        <v>5.0000000000000001E-3</v>
      </c>
      <c r="AP203" s="52">
        <v>5.0000000000000001E-3</v>
      </c>
      <c r="AX203" s="52">
        <v>5.0000000000000001E-3</v>
      </c>
      <c r="BC203" s="52">
        <v>5.0000000000000001E-3</v>
      </c>
    </row>
    <row r="204" spans="2:55" x14ac:dyDescent="0.3">
      <c r="B204" s="71">
        <v>41403</v>
      </c>
      <c r="C204" s="68">
        <f t="shared" ref="C204:C272" si="11">MODE(F204:BC204)</f>
        <v>5.0000000000000001E-3</v>
      </c>
      <c r="D204" s="69"/>
      <c r="M204" s="64"/>
      <c r="P204" s="52">
        <v>5.0000000000000001E-3</v>
      </c>
      <c r="T204" s="52">
        <v>5.0000000000000001E-3</v>
      </c>
      <c r="Z204" s="52">
        <v>5.0000000000000001E-3</v>
      </c>
      <c r="AB204" s="52">
        <v>5.0000000000000001E-3</v>
      </c>
      <c r="AK204" s="52">
        <v>5.0000000000000001E-3</v>
      </c>
      <c r="AO204" s="52">
        <v>5.0000000000000001E-3</v>
      </c>
      <c r="AP204" s="52">
        <v>5.0000000000000001E-3</v>
      </c>
      <c r="AX204" s="52">
        <v>5.0000000000000001E-3</v>
      </c>
      <c r="BC204" s="52">
        <v>5.0000000000000001E-3</v>
      </c>
    </row>
    <row r="205" spans="2:55" x14ac:dyDescent="0.3">
      <c r="B205" s="71">
        <v>41431</v>
      </c>
      <c r="C205" s="68">
        <f t="shared" si="11"/>
        <v>5.0000000000000001E-3</v>
      </c>
      <c r="D205" s="69"/>
      <c r="M205" s="64"/>
      <c r="P205" s="52">
        <v>5.0000000000000001E-3</v>
      </c>
      <c r="T205" s="52">
        <v>5.0000000000000001E-3</v>
      </c>
      <c r="Z205" s="52">
        <v>5.0000000000000001E-3</v>
      </c>
      <c r="AB205" s="52">
        <v>5.0000000000000001E-3</v>
      </c>
      <c r="AK205" s="52">
        <v>5.0000000000000001E-3</v>
      </c>
      <c r="AO205" s="52">
        <v>5.0000000000000001E-3</v>
      </c>
      <c r="AP205" s="52">
        <v>5.0000000000000001E-3</v>
      </c>
      <c r="AX205" s="52">
        <v>5.0000000000000001E-3</v>
      </c>
      <c r="BC205" s="52">
        <v>5.0000000000000001E-3</v>
      </c>
    </row>
    <row r="206" spans="2:55" x14ac:dyDescent="0.3">
      <c r="B206" s="71">
        <v>41459</v>
      </c>
      <c r="C206" s="68">
        <f t="shared" si="11"/>
        <v>5.0000000000000001E-3</v>
      </c>
      <c r="D206" s="69"/>
      <c r="M206" s="64"/>
      <c r="P206" s="52">
        <v>5.0000000000000001E-3</v>
      </c>
      <c r="T206" s="52">
        <v>5.0000000000000001E-3</v>
      </c>
      <c r="W206" s="52">
        <v>5.0000000000000001E-3</v>
      </c>
      <c r="Z206" s="52">
        <v>5.0000000000000001E-3</v>
      </c>
      <c r="AB206" s="52">
        <v>5.0000000000000001E-3</v>
      </c>
      <c r="AO206" s="52">
        <v>5.0000000000000001E-3</v>
      </c>
      <c r="AP206" s="52">
        <v>5.0000000000000001E-3</v>
      </c>
      <c r="AX206" s="52">
        <v>5.0000000000000001E-3</v>
      </c>
      <c r="BC206" s="52">
        <v>5.0000000000000001E-3</v>
      </c>
    </row>
    <row r="207" spans="2:55" x14ac:dyDescent="0.3">
      <c r="B207" s="71">
        <v>41487</v>
      </c>
      <c r="C207" s="68">
        <f t="shared" si="11"/>
        <v>5.0000000000000001E-3</v>
      </c>
      <c r="D207" s="69"/>
      <c r="M207" s="64"/>
      <c r="P207" s="52">
        <v>5.0000000000000001E-3</v>
      </c>
      <c r="T207" s="52">
        <v>5.0000000000000001E-3</v>
      </c>
      <c r="W207" s="52">
        <v>5.0000000000000001E-3</v>
      </c>
      <c r="Z207" s="52">
        <v>5.0000000000000001E-3</v>
      </c>
      <c r="AB207" s="52">
        <v>5.0000000000000001E-3</v>
      </c>
      <c r="AO207" s="52">
        <v>5.0000000000000001E-3</v>
      </c>
      <c r="AP207" s="52">
        <v>5.0000000000000001E-3</v>
      </c>
      <c r="AX207" s="52">
        <v>5.0000000000000001E-3</v>
      </c>
      <c r="BC207" s="52">
        <v>5.0000000000000001E-3</v>
      </c>
    </row>
    <row r="208" spans="2:55" x14ac:dyDescent="0.3">
      <c r="B208" s="71">
        <v>41522</v>
      </c>
      <c r="C208" s="68">
        <f t="shared" si="11"/>
        <v>5.0000000000000001E-3</v>
      </c>
      <c r="D208" s="69"/>
      <c r="M208" s="64"/>
      <c r="P208" s="52">
        <v>5.0000000000000001E-3</v>
      </c>
      <c r="T208" s="52">
        <v>5.0000000000000001E-3</v>
      </c>
      <c r="W208" s="52">
        <v>5.0000000000000001E-3</v>
      </c>
      <c r="Z208" s="52">
        <v>5.0000000000000001E-3</v>
      </c>
      <c r="AB208" s="52">
        <v>5.0000000000000001E-3</v>
      </c>
      <c r="AO208" s="52">
        <v>5.0000000000000001E-3</v>
      </c>
      <c r="AP208" s="52">
        <v>5.0000000000000001E-3</v>
      </c>
      <c r="AX208" s="52">
        <v>5.0000000000000001E-3</v>
      </c>
      <c r="BC208" s="52">
        <v>5.0000000000000001E-3</v>
      </c>
    </row>
    <row r="209" spans="2:55" x14ac:dyDescent="0.3">
      <c r="B209" s="71">
        <v>41556</v>
      </c>
      <c r="C209" s="68">
        <f t="shared" si="11"/>
        <v>5.0000000000000001E-3</v>
      </c>
      <c r="D209" s="69"/>
      <c r="M209" s="64"/>
      <c r="P209" s="52">
        <v>5.0000000000000001E-3</v>
      </c>
      <c r="T209" s="52">
        <v>5.0000000000000001E-3</v>
      </c>
      <c r="W209" s="52">
        <v>5.0000000000000001E-3</v>
      </c>
      <c r="Z209" s="52">
        <v>5.0000000000000001E-3</v>
      </c>
      <c r="AB209" s="52">
        <v>5.0000000000000001E-3</v>
      </c>
      <c r="AO209" s="52">
        <v>5.0000000000000001E-3</v>
      </c>
      <c r="AP209" s="52">
        <v>5.0000000000000001E-3</v>
      </c>
      <c r="AX209" s="52">
        <v>5.0000000000000001E-3</v>
      </c>
      <c r="BC209" s="52">
        <v>5.0000000000000001E-3</v>
      </c>
    </row>
    <row r="210" spans="2:55" x14ac:dyDescent="0.3">
      <c r="B210" s="71">
        <v>41585</v>
      </c>
      <c r="C210" s="68">
        <f t="shared" si="11"/>
        <v>5.0000000000000001E-3</v>
      </c>
      <c r="D210" s="69"/>
      <c r="M210" s="64"/>
      <c r="P210" s="52">
        <v>5.0000000000000001E-3</v>
      </c>
      <c r="T210" s="52">
        <v>5.0000000000000001E-3</v>
      </c>
      <c r="W210" s="52">
        <v>5.0000000000000001E-3</v>
      </c>
      <c r="Y210" s="52">
        <v>5.0000000000000001E-3</v>
      </c>
      <c r="Z210" s="52">
        <v>5.0000000000000001E-3</v>
      </c>
      <c r="AB210" s="52">
        <v>5.0000000000000001E-3</v>
      </c>
      <c r="AO210" s="52">
        <v>5.0000000000000001E-3</v>
      </c>
      <c r="AP210" s="52">
        <v>5.0000000000000001E-3</v>
      </c>
      <c r="BC210" s="52">
        <v>5.0000000000000001E-3</v>
      </c>
    </row>
    <row r="211" spans="2:55" ht="14.5" thickBot="1" x14ac:dyDescent="0.35">
      <c r="B211" s="72">
        <v>41613</v>
      </c>
      <c r="C211" s="70">
        <f t="shared" si="11"/>
        <v>5.0000000000000001E-3</v>
      </c>
      <c r="D211" s="69"/>
      <c r="M211" s="64"/>
      <c r="P211" s="52">
        <v>5.0000000000000001E-3</v>
      </c>
      <c r="T211" s="52">
        <v>5.0000000000000001E-3</v>
      </c>
      <c r="W211" s="52">
        <v>5.0000000000000001E-3</v>
      </c>
      <c r="Y211" s="52">
        <v>5.0000000000000001E-3</v>
      </c>
      <c r="Z211" s="52">
        <v>5.0000000000000001E-3</v>
      </c>
      <c r="AB211" s="52">
        <v>5.0000000000000001E-3</v>
      </c>
      <c r="AO211" s="52">
        <v>5.0000000000000001E-3</v>
      </c>
      <c r="AP211" s="52">
        <v>5.0000000000000001E-3</v>
      </c>
      <c r="BC211" s="52">
        <v>5.0000000000000001E-3</v>
      </c>
    </row>
    <row r="212" spans="2:55" x14ac:dyDescent="0.3">
      <c r="B212" s="71">
        <v>41648</v>
      </c>
      <c r="C212" s="68">
        <f t="shared" si="11"/>
        <v>5.0000000000000001E-3</v>
      </c>
      <c r="D212" s="69"/>
      <c r="M212" s="64"/>
      <c r="P212" s="52">
        <v>5.0000000000000001E-3</v>
      </c>
      <c r="T212" s="52">
        <v>5.0000000000000001E-3</v>
      </c>
      <c r="W212" s="52">
        <v>5.0000000000000001E-3</v>
      </c>
      <c r="Y212" s="52">
        <v>5.0000000000000001E-3</v>
      </c>
      <c r="Z212" s="52">
        <v>5.0000000000000001E-3</v>
      </c>
      <c r="AB212" s="52">
        <v>5.0000000000000001E-3</v>
      </c>
      <c r="AO212" s="52">
        <v>5.0000000000000001E-3</v>
      </c>
      <c r="AP212" s="52">
        <v>5.0000000000000001E-3</v>
      </c>
      <c r="BC212" s="52">
        <v>5.0000000000000001E-3</v>
      </c>
    </row>
    <row r="213" spans="2:55" x14ac:dyDescent="0.3">
      <c r="B213" s="71">
        <v>41676</v>
      </c>
      <c r="C213" s="68">
        <f t="shared" si="11"/>
        <v>5.0000000000000001E-3</v>
      </c>
      <c r="D213" s="69"/>
      <c r="M213" s="64"/>
      <c r="P213" s="52">
        <v>5.0000000000000001E-3</v>
      </c>
      <c r="T213" s="52">
        <v>5.0000000000000001E-3</v>
      </c>
      <c r="W213" s="52">
        <v>5.0000000000000001E-3</v>
      </c>
      <c r="Y213" s="52">
        <v>5.0000000000000001E-3</v>
      </c>
      <c r="Z213" s="52">
        <v>5.0000000000000001E-3</v>
      </c>
      <c r="AB213" s="52">
        <v>5.0000000000000001E-3</v>
      </c>
      <c r="AO213" s="52">
        <v>5.0000000000000001E-3</v>
      </c>
      <c r="AP213" s="52">
        <v>5.0000000000000001E-3</v>
      </c>
      <c r="BC213" s="52">
        <v>5.0000000000000001E-3</v>
      </c>
    </row>
    <row r="214" spans="2:55" x14ac:dyDescent="0.3">
      <c r="B214" s="71">
        <v>41704</v>
      </c>
      <c r="C214" s="68">
        <f t="shared" si="11"/>
        <v>5.0000000000000001E-3</v>
      </c>
      <c r="D214" s="69"/>
      <c r="M214" s="64"/>
      <c r="P214" s="52">
        <v>5.0000000000000001E-3</v>
      </c>
      <c r="T214" s="52">
        <v>5.0000000000000001E-3</v>
      </c>
      <c r="W214" s="52">
        <v>5.0000000000000001E-3</v>
      </c>
      <c r="Y214" s="52">
        <v>5.0000000000000001E-3</v>
      </c>
      <c r="Z214" s="52">
        <v>5.0000000000000001E-3</v>
      </c>
      <c r="AB214" s="52">
        <v>5.0000000000000001E-3</v>
      </c>
      <c r="AO214" s="52">
        <v>5.0000000000000001E-3</v>
      </c>
      <c r="AP214" s="52">
        <v>5.0000000000000001E-3</v>
      </c>
      <c r="BC214" s="52">
        <v>5.0000000000000001E-3</v>
      </c>
    </row>
    <row r="215" spans="2:55" x14ac:dyDescent="0.3">
      <c r="B215" s="71">
        <v>41738</v>
      </c>
      <c r="C215" s="68">
        <f t="shared" si="11"/>
        <v>5.0000000000000001E-3</v>
      </c>
      <c r="D215" s="69"/>
      <c r="M215" s="64"/>
      <c r="P215" s="52">
        <v>5.0000000000000001E-3</v>
      </c>
      <c r="T215" s="52">
        <v>5.0000000000000001E-3</v>
      </c>
      <c r="W215" s="52">
        <v>5.0000000000000001E-3</v>
      </c>
      <c r="Y215" s="52">
        <v>5.0000000000000001E-3</v>
      </c>
      <c r="Z215" s="52">
        <v>5.0000000000000001E-3</v>
      </c>
      <c r="AB215" s="52">
        <v>5.0000000000000001E-3</v>
      </c>
      <c r="AO215" s="52">
        <v>5.0000000000000001E-3</v>
      </c>
      <c r="AP215" s="52">
        <v>5.0000000000000001E-3</v>
      </c>
      <c r="BC215" s="52">
        <v>5.0000000000000001E-3</v>
      </c>
    </row>
    <row r="216" spans="2:55" x14ac:dyDescent="0.3">
      <c r="B216" s="71">
        <v>41767</v>
      </c>
      <c r="C216" s="68">
        <f t="shared" si="11"/>
        <v>5.0000000000000001E-3</v>
      </c>
      <c r="D216" s="69"/>
      <c r="M216" s="64"/>
      <c r="P216" s="52">
        <v>5.0000000000000001E-3</v>
      </c>
      <c r="T216" s="52">
        <v>5.0000000000000001E-3</v>
      </c>
      <c r="W216" s="52">
        <v>5.0000000000000001E-3</v>
      </c>
      <c r="Y216" s="52">
        <v>5.0000000000000001E-3</v>
      </c>
      <c r="Z216" s="52">
        <v>5.0000000000000001E-3</v>
      </c>
      <c r="AB216" s="52">
        <v>5.0000000000000001E-3</v>
      </c>
      <c r="AO216" s="52">
        <v>5.0000000000000001E-3</v>
      </c>
      <c r="AP216" s="52">
        <v>5.0000000000000001E-3</v>
      </c>
      <c r="BC216" s="52">
        <v>5.0000000000000001E-3</v>
      </c>
    </row>
    <row r="217" spans="2:55" x14ac:dyDescent="0.3">
      <c r="B217" s="71">
        <v>41795</v>
      </c>
      <c r="C217" s="68">
        <f t="shared" si="11"/>
        <v>5.0000000000000001E-3</v>
      </c>
      <c r="D217" s="69"/>
      <c r="M217" s="64"/>
      <c r="P217" s="52">
        <v>5.0000000000000001E-3</v>
      </c>
      <c r="T217" s="52">
        <v>5.0000000000000001E-3</v>
      </c>
      <c r="W217" s="52">
        <v>5.0000000000000001E-3</v>
      </c>
      <c r="Y217" s="52">
        <v>5.0000000000000001E-3</v>
      </c>
      <c r="AB217" s="52">
        <v>5.0000000000000001E-3</v>
      </c>
      <c r="AG217" s="52">
        <v>5.0000000000000001E-3</v>
      </c>
      <c r="AO217" s="52">
        <v>5.0000000000000001E-3</v>
      </c>
      <c r="AP217" s="52">
        <v>5.0000000000000001E-3</v>
      </c>
      <c r="BC217" s="52">
        <v>5.0000000000000001E-3</v>
      </c>
    </row>
    <row r="218" spans="2:55" x14ac:dyDescent="0.3">
      <c r="B218" s="71">
        <v>41830</v>
      </c>
      <c r="C218" s="68">
        <f t="shared" si="11"/>
        <v>5.0000000000000001E-3</v>
      </c>
      <c r="D218" s="69"/>
      <c r="M218" s="64"/>
      <c r="T218" s="52">
        <v>5.0000000000000001E-3</v>
      </c>
      <c r="W218" s="52">
        <v>5.0000000000000001E-3</v>
      </c>
      <c r="Y218" s="52">
        <v>5.0000000000000001E-3</v>
      </c>
      <c r="AB218" s="52">
        <v>5.0000000000000001E-3</v>
      </c>
      <c r="AC218" s="52">
        <v>5.0000000000000001E-3</v>
      </c>
      <c r="AG218" s="52">
        <v>5.0000000000000001E-3</v>
      </c>
      <c r="AO218" s="52">
        <v>5.0000000000000001E-3</v>
      </c>
      <c r="AP218" s="52">
        <v>5.0000000000000001E-3</v>
      </c>
      <c r="BC218" s="52">
        <v>5.0000000000000001E-3</v>
      </c>
    </row>
    <row r="219" spans="2:55" x14ac:dyDescent="0.3">
      <c r="B219" s="71">
        <v>41858</v>
      </c>
      <c r="C219" s="68">
        <f t="shared" si="11"/>
        <v>5.0000000000000001E-3</v>
      </c>
      <c r="D219" s="69"/>
      <c r="M219" s="64"/>
      <c r="T219" s="52">
        <v>5.0000000000000001E-3</v>
      </c>
      <c r="W219" s="52">
        <v>5.0000000000000001E-3</v>
      </c>
      <c r="Y219" s="52">
        <v>5.0000000000000001E-3</v>
      </c>
      <c r="AC219" s="52">
        <v>5.0000000000000001E-3</v>
      </c>
      <c r="AG219" s="52">
        <v>5.0000000000000001E-3</v>
      </c>
      <c r="AO219" s="52">
        <v>7.4999999999999997E-3</v>
      </c>
      <c r="AP219" s="52">
        <v>5.0000000000000001E-3</v>
      </c>
      <c r="AV219" s="52">
        <v>5.0000000000000001E-3</v>
      </c>
      <c r="BC219" s="52">
        <v>7.4999999999999997E-3</v>
      </c>
    </row>
    <row r="220" spans="2:55" x14ac:dyDescent="0.3">
      <c r="B220" s="71">
        <v>41886</v>
      </c>
      <c r="C220" s="68">
        <f t="shared" si="11"/>
        <v>5.0000000000000001E-3</v>
      </c>
      <c r="D220" s="69"/>
      <c r="M220" s="64"/>
      <c r="T220" s="52">
        <v>5.0000000000000001E-3</v>
      </c>
      <c r="W220" s="52">
        <v>5.0000000000000001E-3</v>
      </c>
      <c r="Y220" s="52">
        <v>5.0000000000000001E-3</v>
      </c>
      <c r="AC220" s="52">
        <v>5.0000000000000001E-3</v>
      </c>
      <c r="AG220" s="52">
        <v>5.0000000000000001E-3</v>
      </c>
      <c r="AO220" s="52">
        <v>7.4999999999999997E-3</v>
      </c>
      <c r="AP220" s="52">
        <v>5.0000000000000001E-3</v>
      </c>
      <c r="AV220" s="52">
        <v>5.0000000000000001E-3</v>
      </c>
      <c r="BC220" s="52">
        <v>7.4999999999999997E-3</v>
      </c>
    </row>
    <row r="221" spans="2:55" x14ac:dyDescent="0.3">
      <c r="B221" s="71">
        <v>41920</v>
      </c>
      <c r="C221" s="68">
        <f t="shared" si="11"/>
        <v>5.0000000000000001E-3</v>
      </c>
      <c r="D221" s="69"/>
      <c r="M221" s="64"/>
      <c r="T221" s="52">
        <v>5.0000000000000001E-3</v>
      </c>
      <c r="W221" s="52">
        <v>5.0000000000000001E-3</v>
      </c>
      <c r="Y221" s="52">
        <v>5.0000000000000001E-3</v>
      </c>
      <c r="AC221" s="52">
        <v>5.0000000000000001E-3</v>
      </c>
      <c r="AG221" s="52">
        <v>5.0000000000000001E-3</v>
      </c>
      <c r="AO221" s="52">
        <v>7.4999999999999997E-3</v>
      </c>
      <c r="AP221" s="52">
        <v>5.0000000000000001E-3</v>
      </c>
      <c r="AV221" s="52">
        <v>5.0000000000000001E-3</v>
      </c>
      <c r="BC221" s="52">
        <v>7.4999999999999997E-3</v>
      </c>
    </row>
    <row r="222" spans="2:55" x14ac:dyDescent="0.3">
      <c r="B222" s="71">
        <v>41949</v>
      </c>
      <c r="C222" s="68">
        <f t="shared" si="11"/>
        <v>5.0000000000000001E-3</v>
      </c>
      <c r="D222" s="69"/>
      <c r="M222" s="64"/>
      <c r="T222" s="52">
        <v>5.0000000000000001E-3</v>
      </c>
      <c r="W222" s="52">
        <v>5.0000000000000001E-3</v>
      </c>
      <c r="Y222" s="52">
        <v>5.0000000000000001E-3</v>
      </c>
      <c r="AC222" s="52">
        <v>5.0000000000000001E-3</v>
      </c>
      <c r="AG222" s="52">
        <v>5.0000000000000001E-3</v>
      </c>
      <c r="AO222" s="52">
        <v>7.4999999999999997E-3</v>
      </c>
      <c r="AP222" s="52">
        <v>5.0000000000000001E-3</v>
      </c>
      <c r="AV222" s="52">
        <v>5.0000000000000001E-3</v>
      </c>
      <c r="BC222" s="52">
        <v>7.4999999999999997E-3</v>
      </c>
    </row>
    <row r="223" spans="2:55" ht="14.5" thickBot="1" x14ac:dyDescent="0.35">
      <c r="B223" s="72">
        <v>41977</v>
      </c>
      <c r="C223" s="70">
        <f t="shared" si="11"/>
        <v>5.0000000000000001E-3</v>
      </c>
      <c r="D223" s="69"/>
      <c r="M223" s="64"/>
      <c r="T223" s="52">
        <v>5.0000000000000001E-3</v>
      </c>
      <c r="W223" s="52">
        <v>5.0000000000000001E-3</v>
      </c>
      <c r="Y223" s="52">
        <v>5.0000000000000001E-3</v>
      </c>
      <c r="AC223" s="52">
        <v>5.0000000000000001E-3</v>
      </c>
      <c r="AG223" s="52">
        <v>5.0000000000000001E-3</v>
      </c>
      <c r="AO223" s="52">
        <v>7.4999999999999997E-3</v>
      </c>
      <c r="AP223" s="52">
        <v>5.0000000000000001E-3</v>
      </c>
      <c r="AV223" s="52">
        <v>5.0000000000000001E-3</v>
      </c>
      <c r="BC223" s="52">
        <v>7.4999999999999997E-3</v>
      </c>
    </row>
    <row r="224" spans="2:55" x14ac:dyDescent="0.3">
      <c r="B224" s="71">
        <v>42012</v>
      </c>
      <c r="C224" s="68">
        <f t="shared" si="11"/>
        <v>5.0000000000000001E-3</v>
      </c>
      <c r="D224" s="69"/>
      <c r="M224" s="64"/>
      <c r="T224" s="52">
        <v>5.0000000000000001E-3</v>
      </c>
      <c r="W224" s="52">
        <v>5.0000000000000001E-3</v>
      </c>
      <c r="Y224" s="52">
        <v>5.0000000000000001E-3</v>
      </c>
      <c r="AC224" s="52">
        <v>5.0000000000000001E-3</v>
      </c>
      <c r="AG224" s="52">
        <v>5.0000000000000001E-3</v>
      </c>
      <c r="AO224" s="52">
        <v>5.0000000000000001E-3</v>
      </c>
      <c r="AP224" s="52">
        <v>5.0000000000000001E-3</v>
      </c>
      <c r="AV224" s="52">
        <v>5.0000000000000001E-3</v>
      </c>
      <c r="BC224" s="52">
        <v>5.0000000000000001E-3</v>
      </c>
    </row>
    <row r="225" spans="2:55" x14ac:dyDescent="0.3">
      <c r="B225" s="71">
        <v>42040</v>
      </c>
      <c r="C225" s="68">
        <f t="shared" si="11"/>
        <v>5.0000000000000001E-3</v>
      </c>
      <c r="D225" s="69"/>
      <c r="M225" s="64"/>
      <c r="T225" s="52">
        <v>5.0000000000000001E-3</v>
      </c>
      <c r="W225" s="52">
        <v>5.0000000000000001E-3</v>
      </c>
      <c r="Y225" s="52">
        <v>5.0000000000000001E-3</v>
      </c>
      <c r="AC225" s="52">
        <v>5.0000000000000001E-3</v>
      </c>
      <c r="AG225" s="52">
        <v>5.0000000000000001E-3</v>
      </c>
      <c r="AO225" s="52">
        <v>5.0000000000000001E-3</v>
      </c>
      <c r="AP225" s="52">
        <v>5.0000000000000001E-3</v>
      </c>
      <c r="AV225" s="52">
        <v>5.0000000000000001E-3</v>
      </c>
      <c r="BC225" s="52">
        <v>5.0000000000000001E-3</v>
      </c>
    </row>
    <row r="226" spans="2:55" x14ac:dyDescent="0.3">
      <c r="B226" s="71">
        <v>42068</v>
      </c>
      <c r="C226" s="68">
        <f t="shared" si="11"/>
        <v>5.0000000000000001E-3</v>
      </c>
      <c r="D226" s="69"/>
      <c r="M226" s="64"/>
      <c r="T226" s="52">
        <v>5.0000000000000001E-3</v>
      </c>
      <c r="W226" s="52">
        <v>5.0000000000000001E-3</v>
      </c>
      <c r="Y226" s="52">
        <v>5.0000000000000001E-3</v>
      </c>
      <c r="AC226" s="52">
        <v>5.0000000000000001E-3</v>
      </c>
      <c r="AG226" s="52">
        <v>5.0000000000000001E-3</v>
      </c>
      <c r="AO226" s="52">
        <v>5.0000000000000001E-3</v>
      </c>
      <c r="AP226" s="52">
        <v>5.0000000000000001E-3</v>
      </c>
      <c r="AV226" s="52">
        <v>5.0000000000000001E-3</v>
      </c>
      <c r="BC226" s="52">
        <v>5.0000000000000001E-3</v>
      </c>
    </row>
    <row r="227" spans="2:55" x14ac:dyDescent="0.3">
      <c r="B227" s="71">
        <v>42103</v>
      </c>
      <c r="C227" s="68">
        <f t="shared" si="11"/>
        <v>5.0000000000000001E-3</v>
      </c>
      <c r="D227" s="69"/>
      <c r="M227" s="64"/>
      <c r="T227" s="52">
        <v>5.0000000000000001E-3</v>
      </c>
      <c r="W227" s="52">
        <v>5.0000000000000001E-3</v>
      </c>
      <c r="Y227" s="52">
        <v>5.0000000000000001E-3</v>
      </c>
      <c r="AC227" s="52">
        <v>5.0000000000000001E-3</v>
      </c>
      <c r="AG227" s="52">
        <v>5.0000000000000001E-3</v>
      </c>
      <c r="AO227" s="52">
        <v>5.0000000000000001E-3</v>
      </c>
      <c r="AP227" s="52">
        <v>5.0000000000000001E-3</v>
      </c>
      <c r="AV227" s="52">
        <v>5.0000000000000001E-3</v>
      </c>
      <c r="BC227" s="52">
        <v>5.0000000000000001E-3</v>
      </c>
    </row>
    <row r="228" spans="2:55" x14ac:dyDescent="0.3">
      <c r="B228" s="71">
        <v>42132</v>
      </c>
      <c r="C228" s="68">
        <f t="shared" si="11"/>
        <v>5.0000000000000001E-3</v>
      </c>
      <c r="D228" s="69"/>
      <c r="M228" s="64"/>
      <c r="T228" s="52">
        <v>5.0000000000000001E-3</v>
      </c>
      <c r="W228" s="52">
        <v>5.0000000000000001E-3</v>
      </c>
      <c r="Y228" s="52">
        <v>5.0000000000000001E-3</v>
      </c>
      <c r="AC228" s="52">
        <v>5.0000000000000001E-3</v>
      </c>
      <c r="AG228" s="52">
        <v>5.0000000000000001E-3</v>
      </c>
      <c r="AO228" s="52">
        <v>5.0000000000000001E-3</v>
      </c>
      <c r="AP228" s="52">
        <v>5.0000000000000001E-3</v>
      </c>
      <c r="AV228" s="52">
        <v>5.0000000000000001E-3</v>
      </c>
      <c r="BC228" s="52">
        <v>5.0000000000000001E-3</v>
      </c>
    </row>
    <row r="229" spans="2:55" x14ac:dyDescent="0.3">
      <c r="B229" s="71">
        <v>42158</v>
      </c>
      <c r="C229" s="68">
        <f t="shared" si="11"/>
        <v>5.0000000000000001E-3</v>
      </c>
      <c r="D229" s="69"/>
      <c r="M229" s="64"/>
      <c r="T229" s="52">
        <v>5.0000000000000001E-3</v>
      </c>
      <c r="W229" s="52">
        <v>5.0000000000000001E-3</v>
      </c>
      <c r="Y229" s="52">
        <v>5.0000000000000001E-3</v>
      </c>
      <c r="AC229" s="52">
        <v>5.0000000000000001E-3</v>
      </c>
      <c r="AG229" s="52">
        <v>5.0000000000000001E-3</v>
      </c>
      <c r="AO229" s="52">
        <v>5.0000000000000001E-3</v>
      </c>
      <c r="AP229" s="52">
        <v>5.0000000000000001E-3</v>
      </c>
      <c r="AV229" s="52">
        <v>5.0000000000000001E-3</v>
      </c>
      <c r="BC229" s="52">
        <v>5.0000000000000001E-3</v>
      </c>
    </row>
    <row r="230" spans="2:55" x14ac:dyDescent="0.3">
      <c r="B230" s="71">
        <v>42193</v>
      </c>
      <c r="C230" s="68">
        <f t="shared" si="11"/>
        <v>5.0000000000000001E-3</v>
      </c>
      <c r="D230" s="69"/>
      <c r="M230" s="64"/>
      <c r="T230" s="52">
        <v>5.0000000000000001E-3</v>
      </c>
      <c r="W230" s="52">
        <v>5.0000000000000001E-3</v>
      </c>
      <c r="Y230" s="52">
        <v>5.0000000000000001E-3</v>
      </c>
      <c r="AC230" s="52">
        <v>5.0000000000000001E-3</v>
      </c>
      <c r="AG230" s="52">
        <v>5.0000000000000001E-3</v>
      </c>
      <c r="AO230" s="52">
        <v>5.0000000000000001E-3</v>
      </c>
      <c r="AP230" s="52">
        <v>5.0000000000000001E-3</v>
      </c>
      <c r="AV230" s="52">
        <v>5.0000000000000001E-3</v>
      </c>
      <c r="BC230" s="52">
        <v>5.0000000000000001E-3</v>
      </c>
    </row>
    <row r="231" spans="2:55" x14ac:dyDescent="0.3">
      <c r="B231" s="71">
        <v>42222</v>
      </c>
      <c r="C231" s="68">
        <f t="shared" si="11"/>
        <v>5.0000000000000001E-3</v>
      </c>
      <c r="D231" s="69"/>
      <c r="E231" s="58"/>
      <c r="F231" s="58"/>
      <c r="G231" s="58"/>
      <c r="H231" s="58"/>
      <c r="I231" s="58"/>
      <c r="J231" s="58"/>
      <c r="K231" s="58"/>
      <c r="L231" s="58"/>
      <c r="M231" s="64"/>
      <c r="T231" s="58">
        <v>5.0000000000000001E-3</v>
      </c>
      <c r="W231" s="58">
        <v>5.0000000000000001E-3</v>
      </c>
      <c r="Y231" s="58">
        <v>5.0000000000000001E-3</v>
      </c>
      <c r="AC231" s="58">
        <v>5.0000000000000001E-3</v>
      </c>
      <c r="AG231" s="58">
        <v>5.0000000000000001E-3</v>
      </c>
      <c r="AH231" s="58"/>
      <c r="AI231" s="58"/>
      <c r="AO231" s="58">
        <v>7.4999999999999997E-3</v>
      </c>
      <c r="AP231" s="52">
        <v>5.0000000000000001E-3</v>
      </c>
      <c r="AT231" s="58"/>
      <c r="AV231" s="58">
        <v>5.0000000000000001E-3</v>
      </c>
      <c r="AW231" s="58"/>
      <c r="AZ231" s="58"/>
      <c r="BC231" s="58">
        <v>5.0000000000000001E-3</v>
      </c>
    </row>
    <row r="232" spans="2:55" x14ac:dyDescent="0.3">
      <c r="B232" s="71">
        <v>42257</v>
      </c>
      <c r="C232" s="68">
        <f t="shared" si="11"/>
        <v>5.0000000000000001E-3</v>
      </c>
      <c r="D232" s="69"/>
      <c r="E232" s="58"/>
      <c r="F232" s="58"/>
      <c r="G232" s="58"/>
      <c r="H232" s="58"/>
      <c r="I232" s="58"/>
      <c r="J232" s="58"/>
      <c r="K232" s="58"/>
      <c r="L232" s="58"/>
      <c r="M232" s="64"/>
      <c r="T232" s="58">
        <v>5.0000000000000001E-3</v>
      </c>
      <c r="W232" s="58">
        <v>5.0000000000000001E-3</v>
      </c>
      <c r="Y232" s="58">
        <v>5.0000000000000001E-3</v>
      </c>
      <c r="AC232" s="58">
        <v>5.0000000000000001E-3</v>
      </c>
      <c r="AG232" s="58">
        <v>5.0000000000000001E-3</v>
      </c>
      <c r="AH232" s="58"/>
      <c r="AI232" s="58"/>
      <c r="AO232" s="58">
        <v>7.4999999999999997E-3</v>
      </c>
      <c r="AT232" s="58"/>
      <c r="AV232" s="58">
        <v>5.0000000000000001E-3</v>
      </c>
      <c r="AW232" s="58"/>
      <c r="AZ232" s="58">
        <v>5.0000000000000001E-3</v>
      </c>
      <c r="BC232" s="58">
        <v>5.0000000000000001E-3</v>
      </c>
    </row>
    <row r="233" spans="2:55" x14ac:dyDescent="0.3">
      <c r="B233" s="71">
        <v>42285</v>
      </c>
      <c r="C233" s="73">
        <f t="shared" si="11"/>
        <v>5.0000000000000001E-3</v>
      </c>
      <c r="D233" s="69"/>
      <c r="E233" s="58"/>
      <c r="F233" s="58"/>
      <c r="G233" s="58"/>
      <c r="H233" s="58"/>
      <c r="I233" s="58"/>
      <c r="J233" s="58"/>
      <c r="K233" s="58"/>
      <c r="L233" s="58"/>
      <c r="M233" s="64"/>
      <c r="N233" s="58"/>
      <c r="T233" s="58">
        <v>5.0000000000000001E-3</v>
      </c>
      <c r="W233" s="58">
        <v>5.0000000000000001E-3</v>
      </c>
      <c r="Y233" s="58">
        <v>5.0000000000000001E-3</v>
      </c>
      <c r="AC233" s="58">
        <v>5.0000000000000001E-3</v>
      </c>
      <c r="AG233" s="58">
        <v>5.0000000000000001E-3</v>
      </c>
      <c r="AH233" s="58"/>
      <c r="AI233" s="58"/>
      <c r="AO233" s="58">
        <v>7.4999999999999997E-3</v>
      </c>
      <c r="AT233" s="58"/>
      <c r="AV233" s="58">
        <v>5.0000000000000001E-3</v>
      </c>
      <c r="AW233" s="58"/>
      <c r="AZ233" s="58">
        <v>5.0000000000000001E-3</v>
      </c>
      <c r="BC233" s="58">
        <v>5.0000000000000001E-3</v>
      </c>
    </row>
    <row r="234" spans="2:55" x14ac:dyDescent="0.3">
      <c r="B234" s="71">
        <v>42313</v>
      </c>
      <c r="C234" s="73">
        <f t="shared" si="11"/>
        <v>5.0000000000000001E-3</v>
      </c>
      <c r="D234" s="69"/>
      <c r="E234" s="58"/>
      <c r="F234" s="58"/>
      <c r="G234" s="58"/>
      <c r="H234" s="58"/>
      <c r="I234" s="58"/>
      <c r="J234" s="58"/>
      <c r="K234" s="58"/>
      <c r="L234" s="58"/>
      <c r="M234" s="64"/>
      <c r="N234" s="58"/>
      <c r="T234" s="58">
        <v>5.0000000000000001E-3</v>
      </c>
      <c r="W234" s="58">
        <v>5.0000000000000001E-3</v>
      </c>
      <c r="Y234" s="58">
        <v>5.0000000000000001E-3</v>
      </c>
      <c r="AC234" s="58">
        <v>5.0000000000000001E-3</v>
      </c>
      <c r="AG234" s="58">
        <v>5.0000000000000001E-3</v>
      </c>
      <c r="AH234" s="58"/>
      <c r="AI234" s="58"/>
      <c r="AO234" s="58">
        <v>7.4999999999999997E-3</v>
      </c>
      <c r="AT234" s="58"/>
      <c r="AV234" s="58">
        <v>5.0000000000000001E-3</v>
      </c>
      <c r="AW234" s="58"/>
      <c r="AZ234" s="58">
        <v>5.0000000000000001E-3</v>
      </c>
      <c r="BC234" s="58">
        <v>5.0000000000000001E-3</v>
      </c>
    </row>
    <row r="235" spans="2:55" ht="14.5" thickBot="1" x14ac:dyDescent="0.35">
      <c r="B235" s="72">
        <v>42348</v>
      </c>
      <c r="C235" s="74">
        <f t="shared" si="11"/>
        <v>5.0000000000000001E-3</v>
      </c>
      <c r="D235" s="69"/>
      <c r="E235" s="58"/>
      <c r="F235" s="58"/>
      <c r="G235" s="58"/>
      <c r="H235" s="58"/>
      <c r="I235" s="58"/>
      <c r="J235" s="58"/>
      <c r="K235" s="58"/>
      <c r="L235" s="58"/>
      <c r="M235" s="64"/>
      <c r="N235" s="58"/>
      <c r="T235" s="58">
        <v>5.0000000000000001E-3</v>
      </c>
      <c r="W235" s="58">
        <v>5.0000000000000001E-3</v>
      </c>
      <c r="Y235" s="58">
        <v>5.0000000000000001E-3</v>
      </c>
      <c r="AC235" s="58">
        <v>5.0000000000000001E-3</v>
      </c>
      <c r="AG235" s="58">
        <v>5.0000000000000001E-3</v>
      </c>
      <c r="AH235" s="58"/>
      <c r="AI235" s="58"/>
      <c r="AO235" s="58">
        <v>7.4999999999999997E-3</v>
      </c>
      <c r="AT235" s="58"/>
      <c r="AV235" s="58">
        <v>5.0000000000000001E-3</v>
      </c>
      <c r="AW235" s="58"/>
      <c r="AZ235" s="58">
        <v>5.0000000000000001E-3</v>
      </c>
      <c r="BC235" s="58">
        <v>5.0000000000000001E-3</v>
      </c>
    </row>
    <row r="236" spans="2:55" x14ac:dyDescent="0.3">
      <c r="B236" s="71">
        <v>42383</v>
      </c>
      <c r="C236" s="73">
        <f t="shared" si="11"/>
        <v>5.0000000000000001E-3</v>
      </c>
      <c r="D236" s="69"/>
      <c r="E236" s="58"/>
      <c r="F236" s="58"/>
      <c r="G236" s="58"/>
      <c r="H236" s="58"/>
      <c r="I236" s="58"/>
      <c r="J236" s="58"/>
      <c r="K236" s="58"/>
      <c r="L236" s="58"/>
      <c r="M236" s="64"/>
      <c r="T236" s="58">
        <v>5.0000000000000001E-3</v>
      </c>
      <c r="W236" s="58">
        <v>5.0000000000000001E-3</v>
      </c>
      <c r="Y236" s="58">
        <v>5.0000000000000001E-3</v>
      </c>
      <c r="AC236" s="58">
        <v>5.0000000000000001E-3</v>
      </c>
      <c r="AG236" s="58">
        <v>5.0000000000000001E-3</v>
      </c>
      <c r="AH236" s="58"/>
      <c r="AI236" s="58"/>
      <c r="AO236" s="58">
        <v>7.4999999999999997E-3</v>
      </c>
      <c r="AT236" s="58"/>
      <c r="AV236" s="58">
        <v>5.0000000000000001E-3</v>
      </c>
      <c r="AW236" s="58"/>
      <c r="AZ236" s="58">
        <v>5.0000000000000001E-3</v>
      </c>
      <c r="BC236" s="58">
        <v>5.0000000000000001E-3</v>
      </c>
    </row>
    <row r="237" spans="2:55" x14ac:dyDescent="0.3">
      <c r="B237" s="71">
        <v>42404</v>
      </c>
      <c r="C237" s="73">
        <f t="shared" si="11"/>
        <v>5.0000000000000001E-3</v>
      </c>
      <c r="D237" s="69"/>
      <c r="M237" s="64"/>
      <c r="T237" s="52">
        <v>5.0000000000000001E-3</v>
      </c>
      <c r="W237" s="52">
        <v>5.0000000000000001E-3</v>
      </c>
      <c r="Y237" s="52">
        <v>5.0000000000000001E-3</v>
      </c>
      <c r="AC237" s="52">
        <v>5.0000000000000001E-3</v>
      </c>
      <c r="AG237" s="52">
        <v>5.0000000000000001E-3</v>
      </c>
      <c r="AO237" s="52">
        <v>5.0000000000000001E-3</v>
      </c>
      <c r="AV237" s="52">
        <v>5.0000000000000001E-3</v>
      </c>
      <c r="AZ237" s="52">
        <v>5.0000000000000001E-3</v>
      </c>
      <c r="BC237" s="52">
        <v>5.0000000000000001E-3</v>
      </c>
    </row>
    <row r="238" spans="2:55" x14ac:dyDescent="0.3">
      <c r="B238" s="71">
        <v>42446</v>
      </c>
      <c r="C238" s="73">
        <f t="shared" si="11"/>
        <v>5.0000000000000001E-3</v>
      </c>
      <c r="D238" s="69"/>
      <c r="M238" s="64"/>
      <c r="T238" s="52">
        <v>5.0000000000000001E-3</v>
      </c>
      <c r="W238" s="52">
        <v>5.0000000000000001E-3</v>
      </c>
      <c r="Y238" s="52">
        <v>5.0000000000000001E-3</v>
      </c>
      <c r="AC238" s="52">
        <v>5.0000000000000001E-3</v>
      </c>
      <c r="AG238" s="52">
        <v>5.0000000000000001E-3</v>
      </c>
      <c r="AO238" s="52">
        <v>5.0000000000000001E-3</v>
      </c>
      <c r="AV238" s="52">
        <v>5.0000000000000001E-3</v>
      </c>
      <c r="AZ238" s="52">
        <v>5.0000000000000001E-3</v>
      </c>
      <c r="BC238" s="52">
        <v>5.0000000000000001E-3</v>
      </c>
    </row>
    <row r="239" spans="2:55" x14ac:dyDescent="0.3">
      <c r="B239" s="71">
        <v>42474</v>
      </c>
      <c r="C239" s="73">
        <f t="shared" si="11"/>
        <v>5.0000000000000001E-3</v>
      </c>
      <c r="D239" s="69"/>
      <c r="M239" s="64"/>
      <c r="T239" s="52">
        <v>5.0000000000000001E-3</v>
      </c>
      <c r="W239" s="52">
        <v>5.0000000000000001E-3</v>
      </c>
      <c r="Y239" s="52">
        <v>5.0000000000000001E-3</v>
      </c>
      <c r="AC239" s="52">
        <v>5.0000000000000001E-3</v>
      </c>
      <c r="AG239" s="52">
        <v>5.0000000000000001E-3</v>
      </c>
      <c r="AO239" s="52">
        <v>5.0000000000000001E-3</v>
      </c>
      <c r="AV239" s="52">
        <v>5.0000000000000001E-3</v>
      </c>
      <c r="AZ239" s="52">
        <v>5.0000000000000001E-3</v>
      </c>
      <c r="BC239" s="52">
        <v>5.0000000000000001E-3</v>
      </c>
    </row>
    <row r="240" spans="2:55" x14ac:dyDescent="0.3">
      <c r="B240" s="71">
        <v>42502</v>
      </c>
      <c r="C240" s="73">
        <f t="shared" si="11"/>
        <v>5.0000000000000001E-3</v>
      </c>
      <c r="D240" s="69"/>
      <c r="M240" s="64"/>
      <c r="T240" s="52">
        <v>5.0000000000000001E-3</v>
      </c>
      <c r="W240" s="52">
        <v>5.0000000000000001E-3</v>
      </c>
      <c r="Y240" s="52">
        <v>5.0000000000000001E-3</v>
      </c>
      <c r="AC240" s="52">
        <v>5.0000000000000001E-3</v>
      </c>
      <c r="AG240" s="52">
        <v>5.0000000000000001E-3</v>
      </c>
      <c r="AO240" s="52">
        <v>5.0000000000000001E-3</v>
      </c>
      <c r="AV240" s="52">
        <v>5.0000000000000001E-3</v>
      </c>
      <c r="AZ240" s="52">
        <v>5.0000000000000001E-3</v>
      </c>
      <c r="BC240" s="52">
        <v>5.0000000000000001E-3</v>
      </c>
    </row>
    <row r="241" spans="1:55" x14ac:dyDescent="0.3">
      <c r="B241" s="71">
        <v>42537</v>
      </c>
      <c r="C241" s="73">
        <f t="shared" si="11"/>
        <v>5.0000000000000001E-3</v>
      </c>
      <c r="D241" s="69"/>
      <c r="M241" s="64"/>
      <c r="T241" s="52">
        <v>5.0000000000000001E-3</v>
      </c>
      <c r="W241" s="52">
        <v>5.0000000000000001E-3</v>
      </c>
      <c r="Y241" s="52">
        <v>5.0000000000000001E-3</v>
      </c>
      <c r="AC241" s="52">
        <v>5.0000000000000001E-3</v>
      </c>
      <c r="AG241" s="52">
        <v>5.0000000000000001E-3</v>
      </c>
      <c r="AO241" s="52">
        <v>5.0000000000000001E-3</v>
      </c>
      <c r="AV241" s="52">
        <v>5.0000000000000001E-3</v>
      </c>
      <c r="AZ241" s="52">
        <v>5.0000000000000001E-3</v>
      </c>
      <c r="BC241" s="52">
        <v>5.0000000000000001E-3</v>
      </c>
    </row>
    <row r="242" spans="1:55" x14ac:dyDescent="0.3">
      <c r="B242" s="71">
        <v>42565</v>
      </c>
      <c r="C242" s="73">
        <f t="shared" si="11"/>
        <v>5.0000000000000001E-3</v>
      </c>
      <c r="D242" s="69"/>
      <c r="M242" s="64"/>
      <c r="T242" s="52">
        <v>5.0000000000000001E-3</v>
      </c>
      <c r="W242" s="52">
        <v>5.0000000000000001E-3</v>
      </c>
      <c r="Y242" s="52">
        <v>5.0000000000000001E-3</v>
      </c>
      <c r="AC242" s="52">
        <v>5.0000000000000001E-3</v>
      </c>
      <c r="AG242" s="52">
        <v>5.0000000000000001E-3</v>
      </c>
      <c r="AO242" s="52">
        <v>5.0000000000000001E-3</v>
      </c>
      <c r="AV242" s="52">
        <v>5.0000000000000001E-3</v>
      </c>
      <c r="AZ242" s="52">
        <v>2.5000000000000001E-3</v>
      </c>
      <c r="BC242" s="52">
        <v>5.0000000000000001E-3</v>
      </c>
    </row>
    <row r="243" spans="1:55" ht="14.5" x14ac:dyDescent="0.35">
      <c r="A243" s="75" t="s">
        <v>48</v>
      </c>
      <c r="B243" s="71">
        <v>42586</v>
      </c>
      <c r="C243" s="73">
        <f t="shared" si="11"/>
        <v>2.5000000000000001E-3</v>
      </c>
      <c r="D243" s="69"/>
      <c r="M243" s="64"/>
      <c r="T243" s="52">
        <v>2.5000000000000001E-3</v>
      </c>
      <c r="W243" s="52">
        <v>2.5000000000000001E-3</v>
      </c>
      <c r="Y243" s="52">
        <v>2.5000000000000001E-3</v>
      </c>
      <c r="AC243" s="52">
        <v>2.5000000000000001E-3</v>
      </c>
      <c r="AG243" s="52">
        <v>2.5000000000000001E-3</v>
      </c>
      <c r="AO243" s="52">
        <v>2.5000000000000001E-3</v>
      </c>
      <c r="AV243" s="52">
        <v>2.5000000000000001E-3</v>
      </c>
      <c r="AZ243" s="52">
        <v>2.5000000000000001E-3</v>
      </c>
      <c r="BC243" s="52">
        <v>2.5000000000000001E-3</v>
      </c>
    </row>
    <row r="244" spans="1:55" x14ac:dyDescent="0.3">
      <c r="B244" s="71">
        <v>42628</v>
      </c>
      <c r="C244" s="73">
        <f t="shared" si="11"/>
        <v>2.5000000000000001E-3</v>
      </c>
      <c r="D244" s="69"/>
      <c r="M244" s="64"/>
      <c r="T244" s="52">
        <v>2.5000000000000001E-3</v>
      </c>
      <c r="W244" s="52">
        <v>2.5000000000000001E-3</v>
      </c>
      <c r="Y244" s="52">
        <v>2.5000000000000001E-3</v>
      </c>
      <c r="AC244" s="52">
        <v>2.5000000000000001E-3</v>
      </c>
      <c r="AG244" s="52">
        <v>2.5000000000000001E-3</v>
      </c>
      <c r="AO244" s="52">
        <v>2.5000000000000001E-3</v>
      </c>
      <c r="AT244" s="52">
        <v>2.5000000000000001E-3</v>
      </c>
      <c r="AV244" s="52">
        <v>2.5000000000000001E-3</v>
      </c>
      <c r="AZ244" s="52">
        <v>2.5000000000000001E-3</v>
      </c>
    </row>
    <row r="245" spans="1:55" x14ac:dyDescent="0.3">
      <c r="B245" s="71">
        <v>42677</v>
      </c>
      <c r="C245" s="73">
        <f t="shared" si="11"/>
        <v>2.5000000000000001E-3</v>
      </c>
      <c r="D245" s="69"/>
      <c r="M245" s="64"/>
      <c r="T245" s="52">
        <v>2.5000000000000001E-3</v>
      </c>
      <c r="W245" s="52">
        <v>2.5000000000000001E-3</v>
      </c>
      <c r="Y245" s="52">
        <v>2.5000000000000001E-3</v>
      </c>
      <c r="AC245" s="52">
        <v>2.5000000000000001E-3</v>
      </c>
      <c r="AG245" s="52">
        <v>2.5000000000000001E-3</v>
      </c>
      <c r="AO245" s="52">
        <v>2.5000000000000001E-3</v>
      </c>
      <c r="AT245" s="52">
        <v>2.5000000000000001E-3</v>
      </c>
      <c r="AV245" s="52">
        <v>2.5000000000000001E-3</v>
      </c>
      <c r="AZ245" s="52">
        <v>2.5000000000000001E-3</v>
      </c>
    </row>
    <row r="246" spans="1:55" ht="14.5" thickBot="1" x14ac:dyDescent="0.35">
      <c r="B246" s="72">
        <v>42719</v>
      </c>
      <c r="C246" s="74">
        <f t="shared" si="11"/>
        <v>2.5000000000000001E-3</v>
      </c>
      <c r="D246" s="69"/>
      <c r="M246" s="64"/>
      <c r="T246" s="52">
        <v>2.5000000000000001E-3</v>
      </c>
      <c r="W246" s="52">
        <v>2.5000000000000001E-3</v>
      </c>
      <c r="Y246" s="52">
        <v>2.5000000000000001E-3</v>
      </c>
      <c r="AC246" s="52">
        <v>2.5000000000000001E-3</v>
      </c>
      <c r="AG246" s="52">
        <v>2.5000000000000001E-3</v>
      </c>
      <c r="AO246" s="52">
        <v>2.5000000000000001E-3</v>
      </c>
      <c r="AT246" s="52">
        <v>2.5000000000000001E-3</v>
      </c>
      <c r="AV246" s="52">
        <v>2.5000000000000001E-3</v>
      </c>
      <c r="AZ246" s="52">
        <v>2.5000000000000001E-3</v>
      </c>
    </row>
    <row r="247" spans="1:55" x14ac:dyDescent="0.3">
      <c r="B247" s="71">
        <v>42768</v>
      </c>
      <c r="C247" s="73">
        <f t="shared" si="11"/>
        <v>2.5000000000000001E-3</v>
      </c>
      <c r="D247" s="69"/>
      <c r="M247" s="64"/>
      <c r="T247" s="52">
        <v>2.5000000000000001E-3</v>
      </c>
      <c r="W247" s="52">
        <v>2.5000000000000001E-3</v>
      </c>
      <c r="Y247" s="52">
        <v>2.5000000000000001E-3</v>
      </c>
      <c r="AC247" s="52">
        <v>2.5000000000000001E-3</v>
      </c>
      <c r="AG247" s="52">
        <v>2.5000000000000001E-3</v>
      </c>
      <c r="AO247" s="52">
        <v>2.5000000000000001E-3</v>
      </c>
      <c r="AT247" s="52">
        <v>2.5000000000000001E-3</v>
      </c>
      <c r="AV247" s="52">
        <v>2.5000000000000001E-3</v>
      </c>
      <c r="AZ247" s="52">
        <v>2.5000000000000001E-3</v>
      </c>
    </row>
    <row r="248" spans="1:55" x14ac:dyDescent="0.3">
      <c r="B248" s="71">
        <v>42810</v>
      </c>
      <c r="C248" s="73">
        <f t="shared" si="11"/>
        <v>2.5000000000000001E-3</v>
      </c>
      <c r="D248" s="69"/>
      <c r="M248" s="64"/>
      <c r="T248" s="52">
        <v>2.5000000000000001E-3</v>
      </c>
      <c r="W248" s="52">
        <v>2.5000000000000001E-3</v>
      </c>
      <c r="Y248" s="52">
        <v>2.5000000000000001E-3</v>
      </c>
      <c r="AC248" s="52">
        <v>5.0000000000000001E-3</v>
      </c>
      <c r="AG248" s="52">
        <v>2.5000000000000001E-3</v>
      </c>
      <c r="AI248" s="52">
        <v>2.5000000000000001E-3</v>
      </c>
      <c r="AO248" s="52">
        <v>2.5000000000000001E-3</v>
      </c>
      <c r="AT248" s="52">
        <v>2.5000000000000001E-3</v>
      </c>
      <c r="AZ248" s="52">
        <v>2.5000000000000001E-3</v>
      </c>
    </row>
    <row r="249" spans="1:55" x14ac:dyDescent="0.3">
      <c r="B249" s="71">
        <v>42866</v>
      </c>
      <c r="C249" s="73">
        <f t="shared" si="11"/>
        <v>2.5000000000000001E-3</v>
      </c>
      <c r="D249" s="69"/>
      <c r="M249" s="64"/>
      <c r="T249" s="52">
        <v>2.5000000000000001E-3</v>
      </c>
      <c r="W249" s="52">
        <v>2.5000000000000001E-3</v>
      </c>
      <c r="Y249" s="52">
        <v>2.5000000000000001E-3</v>
      </c>
      <c r="AC249" s="52">
        <v>5.0000000000000001E-3</v>
      </c>
      <c r="AG249" s="52">
        <v>2.5000000000000001E-3</v>
      </c>
      <c r="AO249" s="52">
        <v>2.5000000000000001E-3</v>
      </c>
      <c r="AT249" s="52">
        <v>2.5000000000000001E-3</v>
      </c>
      <c r="AZ249" s="52">
        <v>2.5000000000000001E-3</v>
      </c>
    </row>
    <row r="250" spans="1:55" x14ac:dyDescent="0.3">
      <c r="B250" s="71">
        <v>42901</v>
      </c>
      <c r="C250" s="73">
        <f t="shared" si="11"/>
        <v>2.5000000000000001E-3</v>
      </c>
      <c r="D250" s="69"/>
      <c r="M250" s="64"/>
      <c r="T250" s="52">
        <v>2.5000000000000001E-3</v>
      </c>
      <c r="W250" s="52">
        <v>2.5000000000000001E-3</v>
      </c>
      <c r="Y250" s="52">
        <v>2.5000000000000001E-3</v>
      </c>
      <c r="AC250" s="52">
        <v>5.0000000000000001E-3</v>
      </c>
      <c r="AG250" s="52">
        <v>2.5000000000000001E-3</v>
      </c>
      <c r="AO250" s="52">
        <v>5.0000000000000001E-3</v>
      </c>
      <c r="AT250" s="52">
        <v>5.0000000000000001E-3</v>
      </c>
      <c r="AZ250" s="52">
        <v>2.5000000000000001E-3</v>
      </c>
    </row>
    <row r="251" spans="1:55" x14ac:dyDescent="0.3">
      <c r="B251" s="71">
        <v>42950</v>
      </c>
      <c r="C251" s="73">
        <f t="shared" si="11"/>
        <v>2.5000000000000001E-3</v>
      </c>
      <c r="D251" s="69"/>
      <c r="M251" s="64"/>
      <c r="T251" s="52">
        <v>2.5000000000000001E-3</v>
      </c>
      <c r="W251" s="52">
        <v>2.5000000000000001E-3</v>
      </c>
      <c r="Y251" s="52">
        <v>2.5000000000000001E-3</v>
      </c>
      <c r="AG251" s="52">
        <v>2.5000000000000001E-3</v>
      </c>
      <c r="AO251" s="52">
        <v>5.0000000000000001E-3</v>
      </c>
      <c r="AT251" s="52">
        <v>5.0000000000000001E-3</v>
      </c>
      <c r="AW251" s="52">
        <v>2.5000000000000001E-3</v>
      </c>
      <c r="AZ251" s="52">
        <v>2.5000000000000001E-3</v>
      </c>
    </row>
    <row r="252" spans="1:55" x14ac:dyDescent="0.3">
      <c r="B252" s="71">
        <v>42992</v>
      </c>
      <c r="C252" s="73">
        <f t="shared" si="11"/>
        <v>2.5000000000000001E-3</v>
      </c>
      <c r="D252" s="69"/>
      <c r="K252" s="52">
        <v>2.5000000000000001E-3</v>
      </c>
      <c r="M252" s="64"/>
      <c r="T252" s="52">
        <v>2.5000000000000001E-3</v>
      </c>
      <c r="W252" s="52">
        <v>2.5000000000000001E-3</v>
      </c>
      <c r="Y252" s="52">
        <v>2.5000000000000001E-3</v>
      </c>
      <c r="AG252" s="52">
        <v>2.5000000000000001E-3</v>
      </c>
      <c r="AO252" s="52">
        <v>5.0000000000000001E-3</v>
      </c>
      <c r="AT252" s="52">
        <v>5.0000000000000001E-3</v>
      </c>
      <c r="AW252" s="52">
        <v>2.5000000000000001E-3</v>
      </c>
      <c r="AZ252" s="52">
        <v>2.5000000000000001E-3</v>
      </c>
    </row>
    <row r="253" spans="1:55" x14ac:dyDescent="0.3">
      <c r="B253" s="71">
        <v>43041</v>
      </c>
      <c r="C253" s="73">
        <f t="shared" si="11"/>
        <v>5.0000000000000001E-3</v>
      </c>
      <c r="D253" s="69"/>
      <c r="K253" s="52">
        <v>2.5000000000000001E-3</v>
      </c>
      <c r="M253" s="64"/>
      <c r="T253" s="52">
        <v>5.0000000000000001E-3</v>
      </c>
      <c r="W253" s="52">
        <v>5.0000000000000001E-3</v>
      </c>
      <c r="Y253" s="52">
        <v>2.5000000000000001E-3</v>
      </c>
      <c r="AG253" s="52">
        <v>5.0000000000000001E-3</v>
      </c>
      <c r="AO253" s="52">
        <v>5.0000000000000001E-3</v>
      </c>
      <c r="AT253" s="52">
        <v>5.0000000000000001E-3</v>
      </c>
      <c r="AW253" s="52">
        <v>5.0000000000000001E-3</v>
      </c>
      <c r="AZ253" s="52">
        <v>5.0000000000000001E-3</v>
      </c>
    </row>
    <row r="254" spans="1:55" ht="14.5" thickBot="1" x14ac:dyDescent="0.35">
      <c r="B254" s="72">
        <v>43083</v>
      </c>
      <c r="C254" s="74">
        <f t="shared" si="11"/>
        <v>5.0000000000000001E-3</v>
      </c>
      <c r="D254" s="69"/>
      <c r="K254" s="52">
        <v>5.0000000000000001E-3</v>
      </c>
      <c r="M254" s="64"/>
      <c r="T254" s="52">
        <v>5.0000000000000001E-3</v>
      </c>
      <c r="W254" s="52">
        <v>5.0000000000000001E-3</v>
      </c>
      <c r="Y254" s="52">
        <v>5.0000000000000001E-3</v>
      </c>
      <c r="AG254" s="52">
        <v>5.0000000000000001E-3</v>
      </c>
      <c r="AO254" s="52">
        <v>5.0000000000000001E-3</v>
      </c>
      <c r="AT254" s="52">
        <v>5.0000000000000001E-3</v>
      </c>
      <c r="AW254" s="52">
        <v>5.0000000000000001E-3</v>
      </c>
      <c r="AZ254" s="52">
        <v>5.0000000000000001E-3</v>
      </c>
    </row>
    <row r="255" spans="1:55" x14ac:dyDescent="0.3">
      <c r="B255" s="71">
        <v>43139</v>
      </c>
      <c r="C255" s="73">
        <f t="shared" si="11"/>
        <v>5.0000000000000001E-3</v>
      </c>
      <c r="D255" s="69"/>
      <c r="K255" s="52">
        <v>5.0000000000000001E-3</v>
      </c>
      <c r="M255" s="64"/>
      <c r="T255" s="52">
        <v>5.0000000000000001E-3</v>
      </c>
      <c r="W255" s="52">
        <v>5.0000000000000001E-3</v>
      </c>
      <c r="Y255" s="52">
        <v>5.0000000000000001E-3</v>
      </c>
      <c r="AG255" s="52">
        <v>5.0000000000000001E-3</v>
      </c>
      <c r="AO255" s="52">
        <v>5.0000000000000001E-3</v>
      </c>
      <c r="AT255" s="52">
        <v>5.0000000000000001E-3</v>
      </c>
      <c r="AW255" s="52">
        <v>5.0000000000000001E-3</v>
      </c>
      <c r="AZ255" s="52">
        <v>5.0000000000000001E-3</v>
      </c>
    </row>
    <row r="256" spans="1:55" x14ac:dyDescent="0.3">
      <c r="B256" s="71">
        <v>43181</v>
      </c>
      <c r="C256" s="73">
        <f t="shared" si="11"/>
        <v>5.0000000000000001E-3</v>
      </c>
      <c r="D256" s="69"/>
      <c r="K256" s="52">
        <v>5.0000000000000001E-3</v>
      </c>
      <c r="M256" s="64"/>
      <c r="T256" s="52">
        <v>5.0000000000000001E-3</v>
      </c>
      <c r="W256" s="52">
        <v>5.0000000000000001E-3</v>
      </c>
      <c r="Y256" s="52">
        <v>5.0000000000000001E-3</v>
      </c>
      <c r="AG256" s="52">
        <v>5.0000000000000001E-3</v>
      </c>
      <c r="AO256" s="52">
        <v>7.4999999999999997E-3</v>
      </c>
      <c r="AT256" s="52">
        <v>7.4999999999999997E-3</v>
      </c>
      <c r="AW256" s="52">
        <v>5.0000000000000001E-3</v>
      </c>
      <c r="AZ256" s="52">
        <v>5.0000000000000001E-3</v>
      </c>
    </row>
    <row r="257" spans="2:52" x14ac:dyDescent="0.3">
      <c r="B257" s="71">
        <v>43230</v>
      </c>
      <c r="C257" s="73">
        <f t="shared" si="11"/>
        <v>5.0000000000000001E-3</v>
      </c>
      <c r="D257" s="69"/>
      <c r="K257" s="52">
        <v>5.0000000000000001E-3</v>
      </c>
      <c r="M257" s="64"/>
      <c r="T257" s="52">
        <v>5.0000000000000001E-3</v>
      </c>
      <c r="W257" s="52">
        <v>5.0000000000000001E-3</v>
      </c>
      <c r="Y257" s="52">
        <v>5.0000000000000001E-3</v>
      </c>
      <c r="AG257" s="52">
        <v>5.0000000000000001E-3</v>
      </c>
      <c r="AO257" s="52">
        <v>7.4999999999999997E-3</v>
      </c>
      <c r="AT257" s="52">
        <v>7.4999999999999997E-3</v>
      </c>
      <c r="AW257" s="52">
        <v>5.0000000000000001E-3</v>
      </c>
      <c r="AZ257" s="52">
        <v>5.0000000000000001E-3</v>
      </c>
    </row>
    <row r="258" spans="2:52" x14ac:dyDescent="0.3">
      <c r="B258" s="71">
        <v>43272</v>
      </c>
      <c r="C258" s="73">
        <f t="shared" si="11"/>
        <v>5.0000000000000001E-3</v>
      </c>
      <c r="D258" s="69"/>
      <c r="K258" s="52">
        <v>5.0000000000000001E-3</v>
      </c>
      <c r="M258" s="64"/>
      <c r="T258" s="52">
        <v>5.0000000000000001E-3</v>
      </c>
      <c r="W258" s="52">
        <v>5.0000000000000001E-3</v>
      </c>
      <c r="Y258" s="52">
        <v>5.0000000000000001E-3</v>
      </c>
      <c r="AG258" s="52">
        <v>7.4999999999999997E-3</v>
      </c>
      <c r="AO258" s="52">
        <v>7.4999999999999997E-3</v>
      </c>
      <c r="AT258" s="52">
        <v>7.4999999999999997E-3</v>
      </c>
      <c r="AW258" s="52">
        <v>5.0000000000000001E-3</v>
      </c>
      <c r="AZ258" s="52">
        <v>5.0000000000000001E-3</v>
      </c>
    </row>
    <row r="259" spans="2:52" x14ac:dyDescent="0.3">
      <c r="B259" s="71">
        <v>43314</v>
      </c>
      <c r="C259" s="73">
        <f t="shared" si="11"/>
        <v>7.4999999999999997E-3</v>
      </c>
      <c r="D259" s="69"/>
      <c r="K259" s="52">
        <v>7.4999999999999997E-3</v>
      </c>
      <c r="M259" s="64"/>
      <c r="T259" s="52">
        <v>7.4999999999999997E-3</v>
      </c>
      <c r="W259" s="52">
        <v>7.4999999999999997E-3</v>
      </c>
      <c r="Y259" s="52">
        <v>7.4999999999999997E-3</v>
      </c>
      <c r="AG259" s="52">
        <v>7.4999999999999997E-3</v>
      </c>
      <c r="AO259" s="52">
        <v>7.4999999999999997E-3</v>
      </c>
      <c r="AT259" s="52">
        <v>7.4999999999999997E-3</v>
      </c>
      <c r="AW259" s="52">
        <v>7.4999999999999997E-3</v>
      </c>
      <c r="AZ259" s="52">
        <v>7.4999999999999997E-3</v>
      </c>
    </row>
    <row r="260" spans="2:52" x14ac:dyDescent="0.3">
      <c r="B260" s="71">
        <v>43356</v>
      </c>
      <c r="C260" s="73">
        <f t="shared" si="11"/>
        <v>7.4999999999999997E-3</v>
      </c>
      <c r="D260" s="69"/>
      <c r="K260" s="52">
        <v>7.4999999999999997E-3</v>
      </c>
      <c r="M260" s="64"/>
      <c r="T260" s="52">
        <v>7.4999999999999997E-3</v>
      </c>
      <c r="W260" s="52">
        <v>7.4999999999999997E-3</v>
      </c>
      <c r="Y260" s="52">
        <v>7.4999999999999997E-3</v>
      </c>
      <c r="AG260" s="52">
        <v>7.4999999999999997E-3</v>
      </c>
      <c r="AH260" s="52">
        <v>7.4999999999999997E-3</v>
      </c>
      <c r="AT260" s="52">
        <v>7.4999999999999997E-3</v>
      </c>
      <c r="AW260" s="52">
        <v>7.4999999999999997E-3</v>
      </c>
      <c r="AZ260" s="52">
        <v>7.4999999999999997E-3</v>
      </c>
    </row>
    <row r="261" spans="2:52" x14ac:dyDescent="0.3">
      <c r="B261" s="71">
        <v>43405</v>
      </c>
      <c r="C261" s="73">
        <f t="shared" si="11"/>
        <v>7.4999999999999997E-3</v>
      </c>
      <c r="D261" s="69"/>
      <c r="K261" s="52">
        <v>7.4999999999999997E-3</v>
      </c>
      <c r="M261" s="64"/>
      <c r="T261" s="52">
        <v>7.4999999999999997E-3</v>
      </c>
      <c r="W261" s="52">
        <v>7.4999999999999997E-3</v>
      </c>
      <c r="Y261" s="52">
        <v>7.4999999999999997E-3</v>
      </c>
      <c r="AG261" s="52">
        <v>7.4999999999999997E-3</v>
      </c>
      <c r="AH261" s="52">
        <v>7.4999999999999997E-3</v>
      </c>
      <c r="AT261" s="52">
        <v>7.4999999999999997E-3</v>
      </c>
      <c r="AW261" s="52">
        <v>7.4999999999999997E-3</v>
      </c>
      <c r="AZ261" s="52">
        <v>7.4999999999999997E-3</v>
      </c>
    </row>
    <row r="262" spans="2:52" ht="14.5" thickBot="1" x14ac:dyDescent="0.35">
      <c r="B262" s="72">
        <v>43454</v>
      </c>
      <c r="C262" s="74">
        <f t="shared" si="11"/>
        <v>7.4999999999999997E-3</v>
      </c>
      <c r="D262" s="69"/>
      <c r="K262" s="52">
        <v>7.4999999999999997E-3</v>
      </c>
      <c r="M262" s="64"/>
      <c r="T262" s="52">
        <v>7.4999999999999997E-3</v>
      </c>
      <c r="W262" s="52">
        <v>7.4999999999999997E-3</v>
      </c>
      <c r="Y262" s="52">
        <v>7.4999999999999997E-3</v>
      </c>
      <c r="AG262" s="52">
        <v>7.4999999999999997E-3</v>
      </c>
      <c r="AH262" s="52">
        <v>7.4999999999999997E-3</v>
      </c>
      <c r="AT262" s="52">
        <v>7.4999999999999997E-3</v>
      </c>
      <c r="AW262" s="52">
        <v>7.4999999999999997E-3</v>
      </c>
      <c r="AZ262" s="52">
        <v>7.4999999999999997E-3</v>
      </c>
    </row>
    <row r="263" spans="2:52" x14ac:dyDescent="0.3">
      <c r="B263" s="71">
        <v>43503</v>
      </c>
      <c r="C263" s="73">
        <f t="shared" si="11"/>
        <v>7.4999999999999997E-3</v>
      </c>
      <c r="D263" s="69"/>
      <c r="K263" s="52">
        <v>7.4999999999999997E-3</v>
      </c>
      <c r="M263" s="64"/>
      <c r="T263" s="52">
        <v>7.4999999999999997E-3</v>
      </c>
      <c r="W263" s="52">
        <v>7.4999999999999997E-3</v>
      </c>
      <c r="Y263" s="52">
        <v>7.4999999999999997E-3</v>
      </c>
      <c r="AG263" s="52">
        <v>7.4999999999999997E-3</v>
      </c>
      <c r="AH263" s="52">
        <v>7.4999999999999997E-3</v>
      </c>
      <c r="AT263" s="52">
        <v>7.4999999999999997E-3</v>
      </c>
      <c r="AW263" s="52">
        <v>7.4999999999999997E-3</v>
      </c>
      <c r="AZ263" s="52">
        <v>7.4999999999999997E-3</v>
      </c>
    </row>
    <row r="264" spans="2:52" x14ac:dyDescent="0.3">
      <c r="B264" s="71">
        <v>43545</v>
      </c>
      <c r="C264" s="73">
        <f t="shared" si="11"/>
        <v>7.4999999999999997E-3</v>
      </c>
      <c r="D264" s="69"/>
      <c r="K264" s="52">
        <v>7.4999999999999997E-3</v>
      </c>
      <c r="M264" s="64"/>
      <c r="T264" s="52">
        <v>7.4999999999999997E-3</v>
      </c>
      <c r="W264" s="52">
        <v>7.4999999999999997E-3</v>
      </c>
      <c r="Y264" s="52">
        <v>7.4999999999999997E-3</v>
      </c>
      <c r="AG264" s="52">
        <v>7.4999999999999997E-3</v>
      </c>
      <c r="AH264" s="52">
        <v>7.4999999999999997E-3</v>
      </c>
      <c r="AT264" s="52">
        <v>7.4999999999999997E-3</v>
      </c>
      <c r="AW264" s="52">
        <v>7.4999999999999997E-3</v>
      </c>
      <c r="AZ264" s="52">
        <v>7.4999999999999997E-3</v>
      </c>
    </row>
    <row r="265" spans="2:52" x14ac:dyDescent="0.3">
      <c r="B265" s="71">
        <v>43587</v>
      </c>
      <c r="C265" s="73">
        <f t="shared" si="11"/>
        <v>7.4999999999999997E-3</v>
      </c>
      <c r="D265" s="69"/>
      <c r="K265" s="52">
        <v>7.4999999999999997E-3</v>
      </c>
      <c r="M265" s="64"/>
      <c r="T265" s="52">
        <v>7.4999999999999997E-3</v>
      </c>
      <c r="W265" s="52">
        <v>7.4999999999999997E-3</v>
      </c>
      <c r="Y265" s="52">
        <v>7.4999999999999997E-3</v>
      </c>
      <c r="AG265" s="52">
        <v>7.4999999999999997E-3</v>
      </c>
      <c r="AH265" s="52">
        <v>7.4999999999999997E-3</v>
      </c>
      <c r="AT265" s="52">
        <v>7.4999999999999997E-3</v>
      </c>
      <c r="AW265" s="52">
        <v>7.4999999999999997E-3</v>
      </c>
      <c r="AZ265" s="52">
        <v>7.4999999999999997E-3</v>
      </c>
    </row>
    <row r="266" spans="2:52" x14ac:dyDescent="0.3">
      <c r="B266" s="71">
        <v>43636</v>
      </c>
      <c r="C266" s="73">
        <f t="shared" si="11"/>
        <v>7.4999999999999997E-3</v>
      </c>
      <c r="D266" s="69"/>
      <c r="K266" s="52">
        <v>7.4999999999999997E-3</v>
      </c>
      <c r="M266" s="64"/>
      <c r="T266" s="52">
        <v>7.4999999999999997E-3</v>
      </c>
      <c r="W266" s="52">
        <v>7.4999999999999997E-3</v>
      </c>
      <c r="Y266" s="52">
        <v>7.4999999999999997E-3</v>
      </c>
      <c r="AG266" s="52">
        <v>7.4999999999999997E-3</v>
      </c>
      <c r="AH266" s="52">
        <v>7.4999999999999997E-3</v>
      </c>
      <c r="AT266" s="52">
        <v>7.4999999999999997E-3</v>
      </c>
      <c r="AW266" s="52">
        <v>7.4999999999999997E-3</v>
      </c>
      <c r="AZ266" s="52">
        <v>7.4999999999999997E-3</v>
      </c>
    </row>
    <row r="267" spans="2:52" x14ac:dyDescent="0.3">
      <c r="B267" s="71">
        <v>43678</v>
      </c>
      <c r="C267" s="73">
        <f t="shared" si="11"/>
        <v>7.4999999999999997E-3</v>
      </c>
      <c r="D267" s="69"/>
      <c r="K267" s="52">
        <v>7.4999999999999997E-3</v>
      </c>
      <c r="M267" s="64"/>
      <c r="T267" s="52">
        <v>7.4999999999999997E-3</v>
      </c>
      <c r="W267" s="52">
        <v>7.4999999999999997E-3</v>
      </c>
      <c r="Y267" s="52">
        <v>7.4999999999999997E-3</v>
      </c>
      <c r="AG267" s="52">
        <v>7.4999999999999997E-3</v>
      </c>
      <c r="AH267" s="52">
        <v>7.4999999999999997E-3</v>
      </c>
      <c r="AT267" s="52">
        <v>7.4999999999999997E-3</v>
      </c>
      <c r="AW267" s="52">
        <v>7.4999999999999997E-3</v>
      </c>
      <c r="AZ267" s="52">
        <v>7.4999999999999997E-3</v>
      </c>
    </row>
    <row r="268" spans="2:52" x14ac:dyDescent="0.3">
      <c r="B268" s="71">
        <v>43727</v>
      </c>
      <c r="C268" s="73">
        <f t="shared" si="11"/>
        <v>7.4999999999999997E-3</v>
      </c>
      <c r="D268" s="69"/>
      <c r="K268" s="52">
        <v>7.4999999999999997E-3</v>
      </c>
      <c r="M268" s="64"/>
      <c r="T268" s="52">
        <v>7.4999999999999997E-3</v>
      </c>
      <c r="W268" s="52">
        <v>7.4999999999999997E-3</v>
      </c>
      <c r="Y268" s="52">
        <v>7.4999999999999997E-3</v>
      </c>
      <c r="AG268" s="52">
        <v>7.4999999999999997E-3</v>
      </c>
      <c r="AH268" s="52">
        <v>7.4999999999999997E-3</v>
      </c>
      <c r="AT268" s="52">
        <v>7.4999999999999997E-3</v>
      </c>
      <c r="AW268" s="52">
        <v>7.4999999999999997E-3</v>
      </c>
      <c r="AZ268" s="52">
        <v>7.4999999999999997E-3</v>
      </c>
    </row>
    <row r="269" spans="2:52" x14ac:dyDescent="0.3">
      <c r="B269" s="71">
        <v>43776</v>
      </c>
      <c r="C269" s="73">
        <f t="shared" si="11"/>
        <v>7.4999999999999997E-3</v>
      </c>
      <c r="D269" s="69"/>
      <c r="K269" s="52">
        <v>7.4999999999999997E-3</v>
      </c>
      <c r="M269" s="64"/>
      <c r="T269" s="52">
        <v>7.4999999999999997E-3</v>
      </c>
      <c r="W269" s="52">
        <v>7.4999999999999997E-3</v>
      </c>
      <c r="Y269" s="52">
        <v>7.4999999999999997E-3</v>
      </c>
      <c r="AG269" s="52">
        <v>7.4999999999999997E-3</v>
      </c>
      <c r="AH269" s="52">
        <v>5.0000000000000001E-3</v>
      </c>
      <c r="AT269" s="52">
        <v>5.0000000000000001E-3</v>
      </c>
      <c r="AW269" s="52">
        <v>7.4999999999999997E-3</v>
      </c>
      <c r="AZ269" s="52">
        <v>7.4999999999999997E-3</v>
      </c>
    </row>
    <row r="270" spans="2:52" ht="14.5" thickBot="1" x14ac:dyDescent="0.35">
      <c r="B270" s="72">
        <v>43818</v>
      </c>
      <c r="C270" s="74">
        <f t="shared" si="11"/>
        <v>7.4999999999999997E-3</v>
      </c>
      <c r="D270" s="69"/>
      <c r="K270" s="52">
        <v>7.4999999999999997E-3</v>
      </c>
      <c r="M270" s="64"/>
      <c r="T270" s="52">
        <v>7.4999999999999997E-3</v>
      </c>
      <c r="W270" s="52">
        <v>7.4999999999999997E-3</v>
      </c>
      <c r="Y270" s="52">
        <v>7.4999999999999997E-3</v>
      </c>
      <c r="AG270" s="52">
        <v>7.4999999999999997E-3</v>
      </c>
      <c r="AH270" s="52">
        <v>5.0000000000000001E-3</v>
      </c>
      <c r="AT270" s="52">
        <v>5.0000000000000001E-3</v>
      </c>
      <c r="AW270" s="52">
        <v>7.4999999999999997E-3</v>
      </c>
      <c r="AZ270" s="52">
        <v>7.4999999999999997E-3</v>
      </c>
    </row>
    <row r="271" spans="2:52" x14ac:dyDescent="0.3">
      <c r="B271" s="71">
        <v>43860</v>
      </c>
      <c r="C271" s="73">
        <f t="shared" si="11"/>
        <v>7.4999999999999997E-3</v>
      </c>
      <c r="D271" s="69"/>
      <c r="K271" s="52">
        <v>7.4999999999999997E-3</v>
      </c>
      <c r="M271" s="64"/>
      <c r="T271" s="52">
        <v>7.4999999999999997E-3</v>
      </c>
      <c r="W271" s="52">
        <v>7.4999999999999997E-3</v>
      </c>
      <c r="Y271" s="52">
        <v>7.4999999999999997E-3</v>
      </c>
      <c r="AG271" s="52">
        <v>7.4999999999999997E-3</v>
      </c>
      <c r="AH271" s="52">
        <v>5.0000000000000001E-3</v>
      </c>
      <c r="AT271" s="52">
        <v>5.0000000000000001E-3</v>
      </c>
      <c r="AW271" s="52">
        <v>7.4999999999999997E-3</v>
      </c>
      <c r="AZ271" s="52">
        <v>7.4999999999999997E-3</v>
      </c>
    </row>
    <row r="272" spans="2:52" x14ac:dyDescent="0.3">
      <c r="B272" s="71">
        <v>43901</v>
      </c>
      <c r="C272" s="73">
        <f t="shared" si="11"/>
        <v>2.5000000000000001E-3</v>
      </c>
      <c r="D272" s="69"/>
      <c r="K272" s="52">
        <v>2.5000000000000001E-3</v>
      </c>
      <c r="M272" s="64"/>
      <c r="T272" s="52">
        <v>2.5000000000000001E-3</v>
      </c>
      <c r="W272" s="52">
        <v>2.5000000000000001E-3</v>
      </c>
      <c r="Y272" s="52">
        <v>2.5000000000000001E-3</v>
      </c>
      <c r="AG272" s="52">
        <v>2.5000000000000001E-3</v>
      </c>
      <c r="AH272" s="52">
        <v>2.5000000000000001E-3</v>
      </c>
      <c r="AT272" s="52">
        <v>2.5000000000000001E-3</v>
      </c>
      <c r="AW272" s="52">
        <v>2.5000000000000001E-3</v>
      </c>
      <c r="AZ272" s="52">
        <v>2.5000000000000001E-3</v>
      </c>
    </row>
    <row r="273" spans="1:52" x14ac:dyDescent="0.3">
      <c r="B273" s="71">
        <v>43909</v>
      </c>
      <c r="C273" s="73">
        <f t="shared" ref="C273:C284" si="12">MODE(D273:BC273)</f>
        <v>1E-3</v>
      </c>
      <c r="D273" s="69">
        <v>1E-3</v>
      </c>
      <c r="K273" s="52">
        <v>1E-3</v>
      </c>
      <c r="M273" s="64"/>
      <c r="T273" s="52">
        <v>1E-3</v>
      </c>
      <c r="W273" s="76"/>
      <c r="Y273" s="52">
        <v>1E-3</v>
      </c>
      <c r="AG273" s="52">
        <v>1E-3</v>
      </c>
      <c r="AH273" s="52">
        <v>1E-3</v>
      </c>
      <c r="AT273" s="52">
        <v>1E-3</v>
      </c>
      <c r="AW273" s="52">
        <v>1E-3</v>
      </c>
      <c r="AZ273" s="52">
        <v>1E-3</v>
      </c>
    </row>
    <row r="274" spans="1:52" x14ac:dyDescent="0.3">
      <c r="B274" s="71">
        <v>43916</v>
      </c>
      <c r="C274" s="73">
        <f t="shared" si="12"/>
        <v>1E-3</v>
      </c>
      <c r="D274" s="69">
        <v>1E-3</v>
      </c>
      <c r="K274" s="52">
        <v>1E-3</v>
      </c>
      <c r="M274" s="64"/>
      <c r="T274" s="52">
        <v>1E-3</v>
      </c>
      <c r="Y274" s="52">
        <v>1E-3</v>
      </c>
      <c r="AG274" s="52">
        <v>1E-3</v>
      </c>
      <c r="AH274" s="52">
        <v>1E-3</v>
      </c>
      <c r="AT274" s="52">
        <v>1E-3</v>
      </c>
      <c r="AW274" s="52">
        <v>1E-3</v>
      </c>
      <c r="AZ274" s="52">
        <v>1E-3</v>
      </c>
    </row>
    <row r="275" spans="1:52" x14ac:dyDescent="0.3">
      <c r="B275" s="71">
        <v>43958</v>
      </c>
      <c r="C275" s="73">
        <f t="shared" si="12"/>
        <v>1E-3</v>
      </c>
      <c r="D275" s="69">
        <v>1E-3</v>
      </c>
      <c r="K275" s="52">
        <v>1E-3</v>
      </c>
      <c r="M275" s="64"/>
      <c r="T275" s="52">
        <v>1E-3</v>
      </c>
      <c r="Y275" s="52">
        <v>1E-3</v>
      </c>
      <c r="AG275" s="52">
        <v>1E-3</v>
      </c>
      <c r="AH275" s="52">
        <v>1E-3</v>
      </c>
      <c r="AT275" s="52">
        <v>1E-3</v>
      </c>
      <c r="AW275" s="52">
        <v>1E-3</v>
      </c>
      <c r="AZ275" s="52">
        <v>1E-3</v>
      </c>
    </row>
    <row r="276" spans="1:52" x14ac:dyDescent="0.3">
      <c r="B276" s="71">
        <v>44000</v>
      </c>
      <c r="C276" s="73">
        <f t="shared" si="12"/>
        <v>1E-3</v>
      </c>
      <c r="D276" s="69">
        <v>1E-3</v>
      </c>
      <c r="K276" s="52">
        <v>1E-3</v>
      </c>
      <c r="M276" s="64"/>
      <c r="T276" s="52">
        <v>1E-3</v>
      </c>
      <c r="Y276" s="52">
        <v>1E-3</v>
      </c>
      <c r="AG276" s="52">
        <v>1E-3</v>
      </c>
      <c r="AH276" s="52">
        <v>1E-3</v>
      </c>
      <c r="AT276" s="52">
        <v>1E-3</v>
      </c>
      <c r="AW276" s="52">
        <v>1E-3</v>
      </c>
      <c r="AZ276" s="52">
        <v>1E-3</v>
      </c>
    </row>
    <row r="277" spans="1:52" x14ac:dyDescent="0.3">
      <c r="B277" s="71">
        <v>44049</v>
      </c>
      <c r="C277" s="73">
        <f t="shared" si="12"/>
        <v>1E-3</v>
      </c>
      <c r="D277" s="69">
        <v>1E-3</v>
      </c>
      <c r="K277" s="52">
        <v>1E-3</v>
      </c>
      <c r="M277" s="64"/>
      <c r="T277" s="52">
        <v>1E-3</v>
      </c>
      <c r="Y277" s="52">
        <v>1E-3</v>
      </c>
      <c r="AG277" s="52">
        <v>1E-3</v>
      </c>
      <c r="AH277" s="52">
        <v>1E-3</v>
      </c>
      <c r="AT277" s="52">
        <v>1E-3</v>
      </c>
      <c r="AW277" s="52">
        <v>1E-3</v>
      </c>
      <c r="AZ277" s="52">
        <v>1E-3</v>
      </c>
    </row>
    <row r="278" spans="1:52" x14ac:dyDescent="0.3">
      <c r="B278" s="71">
        <v>44091</v>
      </c>
      <c r="C278" s="73">
        <f t="shared" si="12"/>
        <v>1E-3</v>
      </c>
      <c r="D278" s="69">
        <v>1E-3</v>
      </c>
      <c r="K278" s="52">
        <v>1E-3</v>
      </c>
      <c r="M278" s="64"/>
      <c r="T278" s="52">
        <v>1E-3</v>
      </c>
      <c r="Y278" s="52">
        <v>1E-3</v>
      </c>
      <c r="AG278" s="52">
        <v>1E-3</v>
      </c>
      <c r="AH278" s="52">
        <v>1E-3</v>
      </c>
      <c r="AT278" s="52">
        <v>1E-3</v>
      </c>
      <c r="AW278" s="52">
        <v>1E-3</v>
      </c>
      <c r="AZ278" s="52">
        <v>1E-3</v>
      </c>
    </row>
    <row r="279" spans="1:52" x14ac:dyDescent="0.3">
      <c r="B279" s="71">
        <v>44140</v>
      </c>
      <c r="C279" s="73">
        <f t="shared" si="12"/>
        <v>1E-3</v>
      </c>
      <c r="D279" s="69">
        <v>1E-3</v>
      </c>
      <c r="K279" s="52">
        <v>1E-3</v>
      </c>
      <c r="M279" s="64"/>
      <c r="T279" s="52">
        <v>1E-3</v>
      </c>
      <c r="Y279" s="52">
        <v>1E-3</v>
      </c>
      <c r="AG279" s="52">
        <v>1E-3</v>
      </c>
      <c r="AH279" s="52">
        <v>1E-3</v>
      </c>
      <c r="AT279" s="52">
        <v>1E-3</v>
      </c>
      <c r="AW279" s="52">
        <v>1E-3</v>
      </c>
      <c r="AZ279" s="52">
        <v>1E-3</v>
      </c>
    </row>
    <row r="280" spans="1:52" ht="14.5" thickBot="1" x14ac:dyDescent="0.35">
      <c r="B280" s="72">
        <v>44182</v>
      </c>
      <c r="C280" s="74">
        <f t="shared" si="12"/>
        <v>1E-3</v>
      </c>
      <c r="D280" s="69">
        <v>1E-3</v>
      </c>
      <c r="K280" s="52">
        <v>1E-3</v>
      </c>
      <c r="M280" s="64"/>
      <c r="T280" s="52">
        <v>1E-3</v>
      </c>
      <c r="Y280" s="52">
        <v>1E-3</v>
      </c>
      <c r="AG280" s="52">
        <v>1E-3</v>
      </c>
      <c r="AH280" s="52">
        <v>1E-3</v>
      </c>
      <c r="AT280" s="52">
        <v>1E-3</v>
      </c>
      <c r="AW280" s="52">
        <v>1E-3</v>
      </c>
      <c r="AZ280" s="52">
        <v>1E-3</v>
      </c>
    </row>
    <row r="281" spans="1:52" x14ac:dyDescent="0.3">
      <c r="B281" s="71">
        <v>44231</v>
      </c>
      <c r="C281" s="73">
        <f t="shared" si="12"/>
        <v>1E-3</v>
      </c>
      <c r="D281" s="69">
        <v>1E-3</v>
      </c>
      <c r="K281" s="52">
        <v>1E-3</v>
      </c>
      <c r="M281" s="64"/>
      <c r="T281" s="52">
        <v>1E-3</v>
      </c>
      <c r="Y281" s="52">
        <v>1E-3</v>
      </c>
      <c r="AG281" s="52">
        <v>1E-3</v>
      </c>
      <c r="AH281" s="52">
        <v>1E-3</v>
      </c>
      <c r="AT281" s="52">
        <v>1E-3</v>
      </c>
      <c r="AW281" s="52">
        <v>1E-3</v>
      </c>
      <c r="AZ281" s="52">
        <v>1E-3</v>
      </c>
    </row>
    <row r="282" spans="1:52" x14ac:dyDescent="0.3">
      <c r="B282" s="71">
        <v>44273</v>
      </c>
      <c r="C282" s="73">
        <f t="shared" si="12"/>
        <v>1E-3</v>
      </c>
      <c r="D282" s="69">
        <v>1E-3</v>
      </c>
      <c r="K282" s="52">
        <v>1E-3</v>
      </c>
      <c r="M282" s="64"/>
      <c r="T282" s="52">
        <v>1E-3</v>
      </c>
      <c r="Y282" s="52">
        <v>1E-3</v>
      </c>
      <c r="AG282" s="52">
        <v>1E-3</v>
      </c>
      <c r="AH282" s="52">
        <v>1E-3</v>
      </c>
      <c r="AT282" s="52">
        <v>1E-3</v>
      </c>
      <c r="AW282" s="52">
        <v>1E-3</v>
      </c>
      <c r="AZ282" s="52">
        <v>1E-3</v>
      </c>
    </row>
    <row r="283" spans="1:52" x14ac:dyDescent="0.3">
      <c r="B283" s="71">
        <v>44322</v>
      </c>
      <c r="C283" s="73">
        <f t="shared" si="12"/>
        <v>1E-3</v>
      </c>
      <c r="D283" s="69">
        <v>1E-3</v>
      </c>
      <c r="K283" s="52">
        <v>1E-3</v>
      </c>
      <c r="M283" s="64"/>
      <c r="T283" s="52">
        <v>1E-3</v>
      </c>
      <c r="Y283" s="52">
        <v>1E-3</v>
      </c>
      <c r="AG283" s="52">
        <v>1E-3</v>
      </c>
      <c r="AH283" s="52">
        <v>1E-3</v>
      </c>
      <c r="AT283" s="52">
        <v>1E-3</v>
      </c>
      <c r="AW283" s="52">
        <v>1E-3</v>
      </c>
      <c r="AZ283" s="52">
        <v>1E-3</v>
      </c>
    </row>
    <row r="284" spans="1:52" x14ac:dyDescent="0.3">
      <c r="B284" s="71">
        <v>44371</v>
      </c>
      <c r="C284" s="73">
        <f t="shared" si="12"/>
        <v>1E-3</v>
      </c>
      <c r="D284" s="69">
        <v>1E-3</v>
      </c>
      <c r="K284" s="52">
        <v>1E-3</v>
      </c>
      <c r="M284" s="64"/>
      <c r="T284" s="52">
        <v>1E-3</v>
      </c>
      <c r="Y284" s="52">
        <v>1E-3</v>
      </c>
      <c r="AG284" s="52">
        <v>1E-3</v>
      </c>
      <c r="AH284" s="52">
        <v>1E-3</v>
      </c>
      <c r="AT284" s="52">
        <v>1E-3</v>
      </c>
      <c r="AW284" s="52">
        <v>1E-3</v>
      </c>
      <c r="AZ284" s="52">
        <v>1E-3</v>
      </c>
    </row>
    <row r="285" spans="1:52" x14ac:dyDescent="0.3">
      <c r="B285" s="71">
        <v>44413</v>
      </c>
      <c r="C285" s="73">
        <v>1E-3</v>
      </c>
      <c r="D285" s="69">
        <v>1E-3</v>
      </c>
      <c r="K285" s="52">
        <v>1E-3</v>
      </c>
      <c r="M285" s="64"/>
      <c r="T285" s="52">
        <v>1E-3</v>
      </c>
      <c r="Y285" s="52">
        <v>1E-3</v>
      </c>
      <c r="AH285" s="52">
        <v>1E-3</v>
      </c>
      <c r="AT285" s="52">
        <v>1E-3</v>
      </c>
      <c r="AW285" s="52">
        <v>1E-3</v>
      </c>
      <c r="AZ285" s="52">
        <v>1E-3</v>
      </c>
    </row>
    <row r="286" spans="1:52" x14ac:dyDescent="0.3">
      <c r="A286" s="1" t="s">
        <v>47</v>
      </c>
      <c r="B286" s="71">
        <v>44462</v>
      </c>
      <c r="C286" s="73">
        <v>1E-3</v>
      </c>
      <c r="D286" s="69">
        <v>1E-3</v>
      </c>
      <c r="I286" s="52">
        <v>1E-3</v>
      </c>
      <c r="J286" s="52">
        <v>1E-3</v>
      </c>
      <c r="K286" s="52">
        <v>1E-3</v>
      </c>
      <c r="M286" s="64"/>
      <c r="T286" s="52">
        <v>1E-3</v>
      </c>
      <c r="Y286" s="52">
        <v>1E-3</v>
      </c>
      <c r="AH286" s="52">
        <v>1E-3</v>
      </c>
      <c r="AT286" s="52">
        <v>1E-3</v>
      </c>
      <c r="AW286" s="52">
        <v>1E-3</v>
      </c>
    </row>
    <row r="287" spans="1:52" x14ac:dyDescent="0.3">
      <c r="B287" s="71">
        <v>44504</v>
      </c>
      <c r="C287" s="73">
        <v>1E-3</v>
      </c>
      <c r="D287" s="69">
        <v>1E-3</v>
      </c>
      <c r="I287" s="52">
        <v>1E-3</v>
      </c>
      <c r="J287" s="52">
        <v>1E-3</v>
      </c>
      <c r="K287" s="52">
        <v>2.5000000000000001E-3</v>
      </c>
      <c r="M287" s="64"/>
      <c r="T287" s="52">
        <v>1E-3</v>
      </c>
      <c r="Y287" s="52">
        <v>1E-3</v>
      </c>
      <c r="AH287" s="52">
        <v>1E-3</v>
      </c>
      <c r="AT287" s="52">
        <v>2.5000000000000001E-3</v>
      </c>
      <c r="AW287" s="52">
        <v>1E-3</v>
      </c>
    </row>
    <row r="288" spans="1:52" ht="14.5" thickBot="1" x14ac:dyDescent="0.35">
      <c r="B288" s="72">
        <v>44546</v>
      </c>
      <c r="C288" s="73">
        <v>2.5000000000000001E-3</v>
      </c>
      <c r="D288" s="69">
        <v>2.5000000000000001E-3</v>
      </c>
      <c r="I288" s="52">
        <v>2.5000000000000001E-3</v>
      </c>
      <c r="J288" s="52">
        <v>2.5000000000000001E-3</v>
      </c>
      <c r="K288" s="52">
        <v>2.5000000000000001E-3</v>
      </c>
      <c r="M288" s="64"/>
      <c r="T288" s="52">
        <v>2.5000000000000001E-3</v>
      </c>
      <c r="Y288" s="52">
        <v>2.5000000000000001E-3</v>
      </c>
      <c r="AH288" s="52">
        <v>2.5000000000000001E-3</v>
      </c>
      <c r="AT288" s="52">
        <v>2.5000000000000001E-3</v>
      </c>
      <c r="AW288" s="52">
        <v>1E-3</v>
      </c>
    </row>
    <row r="289" spans="2:49" x14ac:dyDescent="0.3">
      <c r="B289" s="107">
        <v>44595</v>
      </c>
      <c r="C289" s="92">
        <v>5.0000000000000001E-3</v>
      </c>
      <c r="D289" s="69">
        <v>5.0000000000000001E-3</v>
      </c>
      <c r="I289" s="52">
        <v>7.4999999999999997E-3</v>
      </c>
      <c r="J289" s="52">
        <v>5.0000000000000001E-3</v>
      </c>
      <c r="K289" s="52">
        <v>7.4999999999999997E-3</v>
      </c>
      <c r="M289" s="64"/>
      <c r="T289" s="52">
        <v>5.0000000000000001E-3</v>
      </c>
      <c r="Y289" s="52">
        <v>5.0000000000000001E-3</v>
      </c>
      <c r="AH289" s="52">
        <v>7.4999999999999997E-3</v>
      </c>
      <c r="AT289" s="52">
        <v>7.4999999999999997E-3</v>
      </c>
      <c r="AW289" s="52">
        <v>5.0000000000000001E-3</v>
      </c>
    </row>
    <row r="290" spans="2:49" x14ac:dyDescent="0.3">
      <c r="B290" s="107">
        <v>44637</v>
      </c>
      <c r="C290" s="73">
        <f t="shared" ref="C290:C299" si="13">MODE(D290:BC290)</f>
        <v>7.4999999999999997E-3</v>
      </c>
      <c r="D290" s="69">
        <v>7.4999999999999997E-3</v>
      </c>
      <c r="I290" s="52">
        <v>7.4999999999999997E-3</v>
      </c>
      <c r="J290" s="52">
        <v>7.4999999999999997E-3</v>
      </c>
      <c r="K290" s="52">
        <v>7.4999999999999997E-3</v>
      </c>
      <c r="M290" s="64"/>
      <c r="T290" s="52">
        <v>7.4999999999999997E-3</v>
      </c>
      <c r="Y290" s="52">
        <v>5.0000000000000001E-3</v>
      </c>
      <c r="AH290" s="52">
        <v>7.4999999999999997E-3</v>
      </c>
      <c r="AT290" s="52">
        <v>7.4999999999999997E-3</v>
      </c>
      <c r="AW290" s="52">
        <v>7.4999999999999997E-3</v>
      </c>
    </row>
    <row r="291" spans="2:49" x14ac:dyDescent="0.3">
      <c r="B291" s="107">
        <v>44686</v>
      </c>
      <c r="C291" s="73">
        <f t="shared" si="13"/>
        <v>0.01</v>
      </c>
      <c r="D291" s="69">
        <v>0.01</v>
      </c>
      <c r="I291" s="52">
        <v>1.2500000000000001E-2</v>
      </c>
      <c r="J291" s="52">
        <v>0.01</v>
      </c>
      <c r="K291" s="52">
        <v>0.01</v>
      </c>
      <c r="M291" s="64"/>
      <c r="T291" s="52">
        <v>0.01</v>
      </c>
      <c r="Y291" s="52">
        <v>0.01</v>
      </c>
      <c r="AH291" s="52">
        <v>1.2500000000000001E-2</v>
      </c>
      <c r="AT291" s="52">
        <v>1.2500000000000001E-2</v>
      </c>
      <c r="AW291" s="52">
        <v>0.01</v>
      </c>
    </row>
    <row r="292" spans="2:49" x14ac:dyDescent="0.3">
      <c r="B292" s="108">
        <v>44728</v>
      </c>
      <c r="C292" s="73">
        <f t="shared" si="13"/>
        <v>1.2500000000000001E-2</v>
      </c>
      <c r="D292" s="52">
        <v>1.2500000000000001E-2</v>
      </c>
      <c r="I292" s="52">
        <v>1.4999999999999999E-2</v>
      </c>
      <c r="J292" s="52">
        <v>1.2500000000000001E-2</v>
      </c>
      <c r="K292" s="52">
        <v>1.2500000000000001E-2</v>
      </c>
      <c r="M292" s="64"/>
      <c r="T292" s="52">
        <v>1.2500000000000001E-2</v>
      </c>
      <c r="Y292" s="52">
        <v>1.2500000000000001E-2</v>
      </c>
      <c r="AH292" s="52">
        <v>1.4999999999999999E-2</v>
      </c>
      <c r="AT292" s="52">
        <v>1.4999999999999999E-2</v>
      </c>
      <c r="AW292" s="52">
        <v>1.2500000000000001E-2</v>
      </c>
    </row>
    <row r="293" spans="2:49" x14ac:dyDescent="0.3">
      <c r="B293" s="108">
        <v>44777</v>
      </c>
      <c r="C293" s="73">
        <f t="shared" si="13"/>
        <v>1.7500000000000002E-2</v>
      </c>
      <c r="D293" s="52">
        <v>1.7500000000000002E-2</v>
      </c>
      <c r="I293" s="52">
        <v>1.7500000000000002E-2</v>
      </c>
      <c r="J293" s="52">
        <v>1.7500000000000002E-2</v>
      </c>
      <c r="K293" s="52">
        <v>1.7500000000000002E-2</v>
      </c>
      <c r="M293" s="64"/>
      <c r="T293" s="52">
        <v>1.7500000000000002E-2</v>
      </c>
      <c r="Y293" s="52">
        <v>1.7500000000000002E-2</v>
      </c>
      <c r="AH293" s="52">
        <v>1.7500000000000002E-2</v>
      </c>
      <c r="AT293" s="52">
        <v>1.7500000000000002E-2</v>
      </c>
      <c r="AW293" s="52">
        <v>1.4999999999999999E-2</v>
      </c>
    </row>
    <row r="294" spans="2:49" x14ac:dyDescent="0.3">
      <c r="B294" s="108">
        <v>44826</v>
      </c>
      <c r="C294" s="73">
        <f t="shared" si="13"/>
        <v>2.2499999999999999E-2</v>
      </c>
      <c r="D294" s="52">
        <v>2.2499999999999999E-2</v>
      </c>
      <c r="F294" s="52">
        <v>0.02</v>
      </c>
      <c r="I294" s="52">
        <v>2.5000000000000001E-2</v>
      </c>
      <c r="J294" s="52">
        <v>2.2499999999999999E-2</v>
      </c>
      <c r="K294" s="52">
        <v>2.5000000000000001E-2</v>
      </c>
      <c r="M294" s="64"/>
      <c r="T294" s="52">
        <v>2.2499999999999999E-2</v>
      </c>
      <c r="Y294" s="52">
        <v>2.2499999999999999E-2</v>
      </c>
      <c r="AH294" s="52">
        <v>2.5000000000000001E-2</v>
      </c>
      <c r="AW294" s="52">
        <v>2.2499999999999999E-2</v>
      </c>
    </row>
    <row r="295" spans="2:49" x14ac:dyDescent="0.3">
      <c r="B295" s="108">
        <v>44868</v>
      </c>
      <c r="C295" s="73">
        <f t="shared" si="13"/>
        <v>0.03</v>
      </c>
      <c r="D295" s="52">
        <v>0.03</v>
      </c>
      <c r="F295" s="52">
        <v>2.75E-2</v>
      </c>
      <c r="I295" s="52">
        <v>0.03</v>
      </c>
      <c r="J295" s="52">
        <v>0.03</v>
      </c>
      <c r="K295" s="52">
        <v>0.03</v>
      </c>
      <c r="M295" s="64"/>
      <c r="T295" s="52">
        <v>0.03</v>
      </c>
      <c r="Y295" s="52">
        <v>0.03</v>
      </c>
      <c r="AH295" s="52">
        <v>0.03</v>
      </c>
      <c r="AW295" s="52">
        <v>2.5000000000000001E-2</v>
      </c>
    </row>
    <row r="296" spans="2:49" ht="14.5" thickBot="1" x14ac:dyDescent="0.35">
      <c r="B296" s="112">
        <v>44910</v>
      </c>
      <c r="C296" s="74">
        <f t="shared" si="13"/>
        <v>3.5000000000000003E-2</v>
      </c>
      <c r="D296" s="52">
        <v>3.5000000000000003E-2</v>
      </c>
      <c r="F296" s="52">
        <v>0.03</v>
      </c>
      <c r="I296" s="52">
        <v>3.7499999999999999E-2</v>
      </c>
      <c r="J296" s="52">
        <v>3.5000000000000003E-2</v>
      </c>
      <c r="K296" s="52">
        <v>3.5000000000000003E-2</v>
      </c>
      <c r="M296" s="64"/>
      <c r="T296" s="52">
        <v>3.5000000000000003E-2</v>
      </c>
      <c r="Y296" s="52">
        <v>3.5000000000000003E-2</v>
      </c>
      <c r="AH296" s="52">
        <v>3.5000000000000003E-2</v>
      </c>
      <c r="AW296" s="52">
        <v>0.03</v>
      </c>
    </row>
    <row r="297" spans="2:49" x14ac:dyDescent="0.3">
      <c r="B297" s="109">
        <v>44959</v>
      </c>
      <c r="C297" s="73">
        <f t="shared" si="13"/>
        <v>0.04</v>
      </c>
      <c r="D297" s="52">
        <v>0.04</v>
      </c>
      <c r="F297" s="52">
        <v>3.5000000000000003E-2</v>
      </c>
      <c r="I297" s="52">
        <v>0.04</v>
      </c>
      <c r="J297" s="52">
        <v>0.04</v>
      </c>
      <c r="K297" s="52">
        <v>0.04</v>
      </c>
      <c r="M297" s="64"/>
      <c r="T297" s="52">
        <v>0.04</v>
      </c>
      <c r="Y297" s="52">
        <v>0.04</v>
      </c>
      <c r="AH297" s="52">
        <v>0.04</v>
      </c>
      <c r="AW297" s="52">
        <v>3.5000000000000003E-2</v>
      </c>
    </row>
    <row r="298" spans="2:49" x14ac:dyDescent="0.3">
      <c r="B298" s="109">
        <v>45008</v>
      </c>
      <c r="C298" s="73">
        <f t="shared" si="13"/>
        <v>4.2500000000000003E-2</v>
      </c>
      <c r="D298" s="52">
        <v>4.2500000000000003E-2</v>
      </c>
      <c r="F298" s="52">
        <v>0.04</v>
      </c>
      <c r="I298" s="52">
        <v>4.2500000000000003E-2</v>
      </c>
      <c r="J298" s="52">
        <v>4.2500000000000003E-2</v>
      </c>
      <c r="K298" s="52">
        <v>4.2500000000000003E-2</v>
      </c>
      <c r="M298" s="64"/>
      <c r="T298" s="52">
        <v>4.2500000000000003E-2</v>
      </c>
      <c r="Y298" s="52">
        <v>4.2500000000000003E-2</v>
      </c>
      <c r="AH298" s="52">
        <v>4.2500000000000003E-2</v>
      </c>
      <c r="AW298" s="52">
        <v>0.04</v>
      </c>
    </row>
    <row r="299" spans="2:49" x14ac:dyDescent="0.3">
      <c r="B299" s="109">
        <v>45057</v>
      </c>
      <c r="C299" s="73">
        <f t="shared" si="13"/>
        <v>4.4999999999999998E-2</v>
      </c>
      <c r="D299" s="52">
        <v>4.4999999999999998E-2</v>
      </c>
      <c r="F299" s="52">
        <v>4.2500000000000003E-2</v>
      </c>
      <c r="I299" s="52">
        <v>4.4999999999999998E-2</v>
      </c>
      <c r="J299" s="52">
        <v>4.4999999999999998E-2</v>
      </c>
      <c r="K299" s="52">
        <v>4.4999999999999998E-2</v>
      </c>
      <c r="M299" s="64"/>
      <c r="T299" s="52">
        <v>4.4999999999999998E-2</v>
      </c>
      <c r="Y299" s="52">
        <v>4.4999999999999998E-2</v>
      </c>
      <c r="AH299" s="52">
        <v>4.4999999999999998E-2</v>
      </c>
      <c r="AW299" s="52">
        <v>4.2500000000000003E-2</v>
      </c>
    </row>
    <row r="300" spans="2:49" x14ac:dyDescent="0.3">
      <c r="B300" s="109">
        <v>45099</v>
      </c>
      <c r="C300" s="73">
        <v>0.05</v>
      </c>
      <c r="D300" s="52">
        <v>0.05</v>
      </c>
      <c r="F300" s="52">
        <v>4.4999999999999998E-2</v>
      </c>
      <c r="I300" s="52">
        <v>0.05</v>
      </c>
      <c r="J300" s="52">
        <v>0.05</v>
      </c>
      <c r="K300" s="52">
        <v>0.05</v>
      </c>
      <c r="M300" s="64"/>
      <c r="T300" s="52">
        <v>0.05</v>
      </c>
      <c r="Y300" s="52">
        <v>0.05</v>
      </c>
      <c r="AH300" s="52">
        <v>0.05</v>
      </c>
      <c r="AW300" s="52">
        <v>4.4999999999999998E-2</v>
      </c>
    </row>
    <row r="301" spans="2:49" x14ac:dyDescent="0.3">
      <c r="B301" s="109">
        <v>45141</v>
      </c>
      <c r="C301" s="73">
        <v>5.2499999999999998E-2</v>
      </c>
      <c r="D301" s="52">
        <v>5.2499999999999998E-2</v>
      </c>
      <c r="F301" s="52">
        <v>0.05</v>
      </c>
      <c r="G301" s="52">
        <v>5.2499999999999998E-2</v>
      </c>
      <c r="I301" s="52">
        <v>5.5E-2</v>
      </c>
      <c r="J301" s="52">
        <v>5.2499999999999998E-2</v>
      </c>
      <c r="K301" s="52">
        <v>5.2499999999999998E-2</v>
      </c>
      <c r="M301" s="64"/>
      <c r="T301" s="52">
        <v>5.2499999999999998E-2</v>
      </c>
      <c r="Y301" s="52">
        <v>5.2499999999999998E-2</v>
      </c>
      <c r="AH301" s="52">
        <v>5.5E-2</v>
      </c>
    </row>
    <row r="302" spans="2:49" x14ac:dyDescent="0.3">
      <c r="B302" s="109">
        <v>45190</v>
      </c>
      <c r="C302" s="73">
        <v>5.2499999999999998E-2</v>
      </c>
      <c r="D302" s="52">
        <v>5.2499999999999998E-2</v>
      </c>
      <c r="F302" s="52">
        <v>5.2499999999999998E-2</v>
      </c>
      <c r="G302" s="52">
        <v>5.5E-2</v>
      </c>
      <c r="I302" s="52">
        <v>5.5E-2</v>
      </c>
      <c r="J302" s="52">
        <v>5.2499999999999998E-2</v>
      </c>
      <c r="K302" s="52">
        <v>5.2499999999999998E-2</v>
      </c>
      <c r="M302" s="64"/>
      <c r="T302" s="52">
        <v>5.2499999999999998E-2</v>
      </c>
      <c r="Y302" s="52">
        <v>5.5E-2</v>
      </c>
      <c r="AH302" s="52">
        <v>5.5E-2</v>
      </c>
    </row>
    <row r="303" spans="2:49" x14ac:dyDescent="0.3">
      <c r="B303" s="109">
        <v>45232</v>
      </c>
      <c r="C303" s="73">
        <v>5.2499999999999998E-2</v>
      </c>
      <c r="D303" s="52">
        <v>5.2499999999999998E-2</v>
      </c>
      <c r="E303" s="52">
        <v>5.2499999999999998E-2</v>
      </c>
      <c r="F303" s="52">
        <v>5.2499999999999998E-2</v>
      </c>
      <c r="G303" s="52">
        <v>5.5E-2</v>
      </c>
      <c r="I303" s="52">
        <v>5.5E-2</v>
      </c>
      <c r="J303" s="52">
        <v>5.2499999999999998E-2</v>
      </c>
      <c r="K303" s="52">
        <v>5.2499999999999998E-2</v>
      </c>
      <c r="M303" s="64"/>
      <c r="T303" s="52">
        <v>5.2499999999999998E-2</v>
      </c>
      <c r="AH303" s="52">
        <v>5.5E-2</v>
      </c>
    </row>
    <row r="304" spans="2:49" ht="14.5" thickBot="1" x14ac:dyDescent="0.35">
      <c r="B304" s="112">
        <v>45274</v>
      </c>
      <c r="C304" s="74">
        <v>5.2499999999999998E-2</v>
      </c>
      <c r="D304" s="52">
        <v>5.2499999999999998E-2</v>
      </c>
      <c r="E304" s="52">
        <v>5.2499999999999998E-2</v>
      </c>
      <c r="F304" s="52">
        <v>5.2499999999999998E-2</v>
      </c>
      <c r="G304" s="52">
        <v>5.5E-2</v>
      </c>
      <c r="I304" s="52">
        <v>5.5E-2</v>
      </c>
      <c r="J304" s="52">
        <v>5.2499999999999998E-2</v>
      </c>
      <c r="K304" s="52">
        <v>5.2499999999999998E-2</v>
      </c>
      <c r="M304" s="64"/>
      <c r="T304" s="52">
        <v>5.2499999999999998E-2</v>
      </c>
      <c r="AH304" s="52">
        <v>5.5E-2</v>
      </c>
    </row>
    <row r="305" spans="1:34" x14ac:dyDescent="0.3">
      <c r="B305" s="109">
        <v>45323</v>
      </c>
      <c r="C305" s="73">
        <v>5.2499999999999998E-2</v>
      </c>
      <c r="D305" s="52">
        <v>5.2499999999999998E-2</v>
      </c>
      <c r="E305" s="52">
        <v>5.2499999999999998E-2</v>
      </c>
      <c r="F305" s="52">
        <v>0.05</v>
      </c>
      <c r="G305" s="52">
        <v>5.2499999999999998E-2</v>
      </c>
      <c r="I305" s="52">
        <v>5.5E-2</v>
      </c>
      <c r="J305" s="52">
        <v>5.2499999999999998E-2</v>
      </c>
      <c r="K305" s="52">
        <v>5.2499999999999998E-2</v>
      </c>
      <c r="M305" s="64"/>
      <c r="T305" s="52">
        <v>5.2499999999999998E-2</v>
      </c>
      <c r="AH305" s="52">
        <v>5.5E-2</v>
      </c>
    </row>
    <row r="306" spans="1:34" x14ac:dyDescent="0.3">
      <c r="B306" s="109">
        <v>45372</v>
      </c>
      <c r="C306" s="73">
        <v>5.2499999999999998E-2</v>
      </c>
      <c r="D306" s="52">
        <v>5.2499999999999998E-2</v>
      </c>
      <c r="E306" s="52">
        <v>5.2499999999999998E-2</v>
      </c>
      <c r="F306" s="52">
        <v>0.05</v>
      </c>
      <c r="G306" s="52">
        <v>5.2499999999999998E-2</v>
      </c>
      <c r="I306" s="52">
        <v>5.2499999999999998E-2</v>
      </c>
      <c r="J306" s="52">
        <v>5.2499999999999998E-2</v>
      </c>
      <c r="K306" s="52">
        <v>5.2499999999999998E-2</v>
      </c>
      <c r="M306" s="64"/>
      <c r="T306" s="52">
        <v>5.2499999999999998E-2</v>
      </c>
      <c r="AH306" s="52">
        <v>5.2499999999999998E-2</v>
      </c>
    </row>
    <row r="307" spans="1:34" ht="14.5" x14ac:dyDescent="0.35">
      <c r="A307" s="119"/>
      <c r="B307" s="109">
        <v>45421</v>
      </c>
      <c r="C307" s="73">
        <v>5.2499999999999998E-2</v>
      </c>
      <c r="D307" s="52">
        <v>5.2499999999999998E-2</v>
      </c>
      <c r="E307" s="52">
        <v>5.2499999999999998E-2</v>
      </c>
      <c r="F307" s="52">
        <v>0.05</v>
      </c>
      <c r="G307" s="52">
        <v>5.2499999999999998E-2</v>
      </c>
      <c r="I307" s="52">
        <v>5.2499999999999998E-2</v>
      </c>
      <c r="J307" s="52">
        <v>5.2499999999999998E-2</v>
      </c>
      <c r="K307" s="52">
        <v>0.05</v>
      </c>
      <c r="M307" s="64"/>
      <c r="T307" s="52">
        <v>5.2499999999999998E-2</v>
      </c>
      <c r="AH307" s="52">
        <v>5.2499999999999998E-2</v>
      </c>
    </row>
    <row r="308" spans="1:34" x14ac:dyDescent="0.3">
      <c r="B308" s="109">
        <v>45463</v>
      </c>
      <c r="C308" s="73">
        <v>5.2499999999999998E-2</v>
      </c>
      <c r="D308" s="52">
        <v>5.2499999999999998E-2</v>
      </c>
      <c r="E308" s="52">
        <v>5.2499999999999998E-2</v>
      </c>
      <c r="F308" s="52">
        <v>0.05</v>
      </c>
      <c r="G308" s="52">
        <v>5.2499999999999998E-2</v>
      </c>
      <c r="I308" s="52">
        <v>5.2499999999999998E-2</v>
      </c>
      <c r="J308" s="52">
        <v>5.2499999999999998E-2</v>
      </c>
      <c r="K308" s="52">
        <v>0.05</v>
      </c>
      <c r="M308" s="64"/>
      <c r="T308" s="52">
        <v>5.2499999999999998E-2</v>
      </c>
      <c r="AH308" s="52">
        <v>5.2499999999999998E-2</v>
      </c>
    </row>
    <row r="309" spans="1:34" x14ac:dyDescent="0.3">
      <c r="B309" s="109">
        <v>45505</v>
      </c>
      <c r="C309" s="73">
        <v>0.05</v>
      </c>
      <c r="D309" s="52">
        <v>0.05</v>
      </c>
      <c r="E309" s="52">
        <v>0.05</v>
      </c>
      <c r="F309" s="52">
        <v>0.05</v>
      </c>
      <c r="G309" s="52">
        <v>5.2499999999999998E-2</v>
      </c>
      <c r="H309" s="52">
        <v>0.05</v>
      </c>
      <c r="I309" s="52">
        <v>5.2499999999999998E-2</v>
      </c>
      <c r="J309" s="52">
        <v>5.2499999999999998E-2</v>
      </c>
      <c r="K309" s="52">
        <v>0.05</v>
      </c>
      <c r="M309" s="64"/>
      <c r="AH309" s="52">
        <v>5.2499999999999998E-2</v>
      </c>
    </row>
    <row r="310" spans="1:34" x14ac:dyDescent="0.3">
      <c r="B310" s="109">
        <v>45554</v>
      </c>
      <c r="C310" s="73">
        <v>0.05</v>
      </c>
      <c r="D310" s="52">
        <v>0.05</v>
      </c>
      <c r="E310" s="52">
        <v>0.05</v>
      </c>
      <c r="F310" s="52">
        <v>4.7500000000000001E-2</v>
      </c>
      <c r="G310" s="52">
        <v>0.05</v>
      </c>
      <c r="H310" s="52">
        <v>0.05</v>
      </c>
      <c r="I310" s="52">
        <v>0.05</v>
      </c>
      <c r="J310" s="52">
        <v>0.05</v>
      </c>
      <c r="K310" s="52">
        <v>0.05</v>
      </c>
      <c r="L310" s="52">
        <v>0.05</v>
      </c>
      <c r="M310" s="64"/>
    </row>
    <row r="311" spans="1:34" x14ac:dyDescent="0.3">
      <c r="B311" s="127">
        <v>45603</v>
      </c>
      <c r="C311" s="73">
        <v>4.7500000000000001E-2</v>
      </c>
      <c r="D311" s="52">
        <v>4.7500000000000001E-2</v>
      </c>
      <c r="E311" s="52">
        <v>4.7500000000000001E-2</v>
      </c>
      <c r="F311" s="52">
        <v>4.7500000000000001E-2</v>
      </c>
      <c r="G311" s="52">
        <v>4.7500000000000001E-2</v>
      </c>
      <c r="H311" s="52">
        <v>4.7500000000000001E-2</v>
      </c>
      <c r="I311" s="52">
        <v>0.05</v>
      </c>
      <c r="J311" s="52">
        <v>4.7500000000000001E-2</v>
      </c>
      <c r="K311" s="52">
        <v>4.7500000000000001E-2</v>
      </c>
      <c r="L311" s="52">
        <v>4.7500000000000001E-2</v>
      </c>
      <c r="M311" s="64"/>
    </row>
    <row r="312" spans="1:34" x14ac:dyDescent="0.3">
      <c r="B312" s="127">
        <v>45645</v>
      </c>
      <c r="C312" s="73">
        <v>4.7500000000000001E-2</v>
      </c>
      <c r="D312" s="52">
        <v>4.7500000000000001E-2</v>
      </c>
      <c r="E312" s="52">
        <v>4.7500000000000001E-2</v>
      </c>
      <c r="F312" s="52">
        <v>4.4999999999999998E-2</v>
      </c>
      <c r="G312" s="52">
        <v>4.7500000000000001E-2</v>
      </c>
      <c r="H312" s="52">
        <v>4.7500000000000001E-2</v>
      </c>
      <c r="I312" s="52">
        <v>4.7500000000000001E-2</v>
      </c>
      <c r="J312" s="52">
        <v>4.7500000000000001E-2</v>
      </c>
      <c r="K312" s="52">
        <v>4.4999999999999998E-2</v>
      </c>
      <c r="L312" s="52">
        <v>4.4999999999999998E-2</v>
      </c>
      <c r="M312" s="64"/>
    </row>
    <row r="313" spans="1:34" x14ac:dyDescent="0.3">
      <c r="B313" s="127">
        <v>45694</v>
      </c>
      <c r="C313" s="73">
        <v>4.4999999999999998E-2</v>
      </c>
      <c r="D313" s="52">
        <v>4.4999999999999998E-2</v>
      </c>
      <c r="E313" s="52">
        <v>4.4999999999999998E-2</v>
      </c>
      <c r="F313" s="52">
        <v>4.2500000000000003E-2</v>
      </c>
      <c r="G313" s="52">
        <v>4.4999999999999998E-2</v>
      </c>
      <c r="H313" s="52">
        <v>4.4999999999999998E-2</v>
      </c>
      <c r="I313" s="52">
        <v>4.2500000000000003E-2</v>
      </c>
      <c r="J313" s="52">
        <v>4.4999999999999998E-2</v>
      </c>
      <c r="K313" s="52">
        <v>4.4999999999999998E-2</v>
      </c>
      <c r="L313" s="52">
        <v>4.4999999999999998E-2</v>
      </c>
      <c r="M313" s="64"/>
    </row>
    <row r="314" spans="1:34" x14ac:dyDescent="0.3">
      <c r="B314" s="109">
        <v>45736</v>
      </c>
      <c r="C314" s="73">
        <v>4.4999999999999998E-2</v>
      </c>
      <c r="D314" s="52">
        <v>4.4999999999999998E-2</v>
      </c>
      <c r="E314" s="52">
        <v>4.4999999999999998E-2</v>
      </c>
      <c r="F314" s="52">
        <v>4.2500000000000003E-2</v>
      </c>
      <c r="G314" s="52">
        <v>4.4999999999999998E-2</v>
      </c>
      <c r="H314" s="52">
        <v>4.4999999999999998E-2</v>
      </c>
      <c r="I314" s="52">
        <v>4.4999999999999998E-2</v>
      </c>
      <c r="J314" s="52">
        <v>4.4999999999999998E-2</v>
      </c>
      <c r="K314" s="52">
        <v>4.4999999999999998E-2</v>
      </c>
      <c r="L314" s="52">
        <v>4.4999999999999998E-2</v>
      </c>
      <c r="M314" s="64"/>
    </row>
    <row r="315" spans="1:34" ht="14.5" x14ac:dyDescent="0.35">
      <c r="B315" s="128"/>
      <c r="C315" s="73"/>
      <c r="D315" s="52"/>
      <c r="M315" s="64"/>
    </row>
    <row r="316" spans="1:34" x14ac:dyDescent="0.3">
      <c r="C316" s="73"/>
      <c r="D316" s="52"/>
      <c r="M316" s="64"/>
    </row>
    <row r="317" spans="1:34" x14ac:dyDescent="0.3">
      <c r="C317" s="73"/>
      <c r="D317" s="52"/>
      <c r="M317" s="64"/>
    </row>
    <row r="318" spans="1:34" x14ac:dyDescent="0.3">
      <c r="C318" s="73"/>
      <c r="D318" s="52"/>
      <c r="M318" s="64"/>
    </row>
    <row r="319" spans="1:34" x14ac:dyDescent="0.3">
      <c r="C319" s="73"/>
      <c r="D319" s="52"/>
      <c r="M319" s="64"/>
    </row>
    <row r="320" spans="1:34" x14ac:dyDescent="0.3">
      <c r="C320" s="73"/>
      <c r="D320" s="52"/>
      <c r="M320" s="64"/>
    </row>
    <row r="321" spans="3:13" x14ac:dyDescent="0.3">
      <c r="C321" s="73"/>
      <c r="D321" s="52"/>
      <c r="M321" s="64"/>
    </row>
    <row r="322" spans="3:13" x14ac:dyDescent="0.3">
      <c r="C322" s="73"/>
      <c r="D322" s="52"/>
      <c r="M322" s="64"/>
    </row>
    <row r="323" spans="3:13" x14ac:dyDescent="0.3">
      <c r="C323" s="73"/>
      <c r="D323" s="52"/>
      <c r="M323" s="64"/>
    </row>
    <row r="324" spans="3:13" x14ac:dyDescent="0.3">
      <c r="C324" s="73"/>
      <c r="D324" s="52"/>
      <c r="M324" s="64"/>
    </row>
    <row r="325" spans="3:13" x14ac:dyDescent="0.3">
      <c r="C325" s="73"/>
      <c r="D325" s="52"/>
      <c r="M325" s="64"/>
    </row>
    <row r="326" spans="3:13" x14ac:dyDescent="0.3">
      <c r="C326" s="73"/>
      <c r="D326" s="52"/>
      <c r="M326" s="64"/>
    </row>
    <row r="327" spans="3:13" x14ac:dyDescent="0.3">
      <c r="C327" s="73"/>
      <c r="D327" s="52"/>
      <c r="M327" s="64"/>
    </row>
    <row r="328" spans="3:13" x14ac:dyDescent="0.3">
      <c r="C328" s="73"/>
      <c r="D328" s="52"/>
      <c r="M328" s="64"/>
    </row>
    <row r="329" spans="3:13" x14ac:dyDescent="0.3">
      <c r="C329" s="73"/>
      <c r="D329" s="52"/>
      <c r="M329" s="64"/>
    </row>
    <row r="330" spans="3:13" x14ac:dyDescent="0.3">
      <c r="C330" s="73"/>
      <c r="D330" s="52"/>
      <c r="M330" s="64"/>
    </row>
    <row r="331" spans="3:13" x14ac:dyDescent="0.3">
      <c r="C331" s="73"/>
      <c r="D331" s="52"/>
      <c r="M331" s="64"/>
    </row>
    <row r="332" spans="3:13" x14ac:dyDescent="0.3">
      <c r="C332" s="73"/>
      <c r="D332" s="52"/>
      <c r="M332" s="64"/>
    </row>
    <row r="333" spans="3:13" x14ac:dyDescent="0.3">
      <c r="C333" s="73"/>
      <c r="D333" s="52"/>
      <c r="M333" s="64"/>
    </row>
    <row r="334" spans="3:13" x14ac:dyDescent="0.3">
      <c r="C334" s="73"/>
      <c r="D334" s="52"/>
      <c r="M334" s="64"/>
    </row>
    <row r="335" spans="3:13" x14ac:dyDescent="0.3">
      <c r="C335" s="73"/>
      <c r="D335" s="52"/>
      <c r="M335" s="64"/>
    </row>
    <row r="336" spans="3:13" x14ac:dyDescent="0.3">
      <c r="C336" s="73"/>
      <c r="D336" s="52"/>
      <c r="M336" s="64"/>
    </row>
    <row r="337" spans="3:13" x14ac:dyDescent="0.3">
      <c r="C337" s="73"/>
      <c r="D337" s="52"/>
      <c r="M337" s="64"/>
    </row>
    <row r="338" spans="3:13" x14ac:dyDescent="0.3">
      <c r="C338" s="73"/>
      <c r="D338" s="52"/>
      <c r="M338" s="64"/>
    </row>
    <row r="339" spans="3:13" x14ac:dyDescent="0.3">
      <c r="C339" s="73"/>
      <c r="D339" s="52"/>
      <c r="M339" s="64"/>
    </row>
    <row r="340" spans="3:13" x14ac:dyDescent="0.3">
      <c r="C340" s="73"/>
      <c r="D340" s="52"/>
      <c r="M340" s="64"/>
    </row>
    <row r="341" spans="3:13" x14ac:dyDescent="0.3">
      <c r="C341" s="73"/>
      <c r="D341" s="52"/>
      <c r="M341" s="64"/>
    </row>
    <row r="342" spans="3:13" x14ac:dyDescent="0.3">
      <c r="C342" s="73"/>
      <c r="D342" s="52"/>
      <c r="M342" s="64"/>
    </row>
    <row r="343" spans="3:13" x14ac:dyDescent="0.3">
      <c r="C343" s="73"/>
      <c r="D343" s="52"/>
      <c r="M343" s="64"/>
    </row>
    <row r="344" spans="3:13" x14ac:dyDescent="0.3">
      <c r="C344" s="73"/>
      <c r="D344" s="52"/>
      <c r="M344" s="64"/>
    </row>
    <row r="345" spans="3:13" x14ac:dyDescent="0.3">
      <c r="C345" s="73"/>
      <c r="D345" s="52"/>
      <c r="M345" s="64"/>
    </row>
    <row r="346" spans="3:13" x14ac:dyDescent="0.3">
      <c r="C346" s="73"/>
      <c r="D346" s="52"/>
      <c r="M346" s="64"/>
    </row>
    <row r="347" spans="3:13" x14ac:dyDescent="0.3">
      <c r="C347" s="73"/>
      <c r="D347" s="52"/>
      <c r="M347" s="64"/>
    </row>
    <row r="348" spans="3:13" x14ac:dyDescent="0.3">
      <c r="C348" s="73"/>
      <c r="D348" s="52"/>
      <c r="M348" s="64"/>
    </row>
    <row r="349" spans="3:13" x14ac:dyDescent="0.3">
      <c r="C349" s="73"/>
      <c r="D349" s="52"/>
      <c r="M349" s="64"/>
    </row>
    <row r="350" spans="3:13" x14ac:dyDescent="0.3">
      <c r="C350" s="73"/>
      <c r="D350" s="52"/>
      <c r="M350" s="64"/>
    </row>
    <row r="351" spans="3:13" x14ac:dyDescent="0.3">
      <c r="C351" s="73"/>
      <c r="D351" s="52"/>
      <c r="M351" s="64"/>
    </row>
    <row r="352" spans="3:13" x14ac:dyDescent="0.3">
      <c r="C352" s="73"/>
      <c r="D352" s="52"/>
      <c r="M352" s="64"/>
    </row>
    <row r="353" spans="3:13" x14ac:dyDescent="0.3">
      <c r="C353" s="73"/>
      <c r="D353" s="52"/>
      <c r="M353" s="64"/>
    </row>
    <row r="354" spans="3:13" x14ac:dyDescent="0.3">
      <c r="C354" s="73"/>
      <c r="D354" s="52"/>
      <c r="M354" s="64"/>
    </row>
    <row r="355" spans="3:13" x14ac:dyDescent="0.3">
      <c r="C355" s="73"/>
      <c r="D355" s="52"/>
      <c r="M355" s="64"/>
    </row>
    <row r="356" spans="3:13" x14ac:dyDescent="0.3">
      <c r="C356" s="73"/>
      <c r="D356" s="52"/>
      <c r="M356" s="64"/>
    </row>
    <row r="357" spans="3:13" x14ac:dyDescent="0.3">
      <c r="C357" s="73"/>
      <c r="D357" s="52"/>
      <c r="M357" s="64"/>
    </row>
    <row r="358" spans="3:13" x14ac:dyDescent="0.3">
      <c r="C358" s="73"/>
      <c r="D358" s="52"/>
      <c r="M358" s="64"/>
    </row>
    <row r="359" spans="3:13" x14ac:dyDescent="0.3">
      <c r="C359" s="73"/>
      <c r="D359" s="52"/>
      <c r="M359" s="64"/>
    </row>
    <row r="360" spans="3:13" x14ac:dyDescent="0.3">
      <c r="C360" s="73"/>
      <c r="D360" s="52"/>
      <c r="M360" s="64"/>
    </row>
    <row r="361" spans="3:13" x14ac:dyDescent="0.3">
      <c r="C361" s="73"/>
      <c r="D361" s="52"/>
      <c r="M361" s="64"/>
    </row>
    <row r="362" spans="3:13" x14ac:dyDescent="0.3">
      <c r="C362" s="73"/>
      <c r="D362" s="52"/>
      <c r="M362" s="64"/>
    </row>
    <row r="363" spans="3:13" x14ac:dyDescent="0.3">
      <c r="C363" s="73"/>
      <c r="D363" s="52"/>
      <c r="M363" s="64"/>
    </row>
    <row r="364" spans="3:13" x14ac:dyDescent="0.3">
      <c r="C364" s="73"/>
      <c r="D364" s="52"/>
      <c r="M364" s="64"/>
    </row>
    <row r="365" spans="3:13" x14ac:dyDescent="0.3">
      <c r="C365" s="73"/>
      <c r="D365" s="52"/>
      <c r="M365" s="64"/>
    </row>
    <row r="366" spans="3:13" x14ac:dyDescent="0.3">
      <c r="C366" s="73"/>
      <c r="D366" s="52"/>
      <c r="M366" s="64"/>
    </row>
    <row r="367" spans="3:13" x14ac:dyDescent="0.3">
      <c r="C367" s="73"/>
      <c r="D367" s="52"/>
      <c r="M367" s="64"/>
    </row>
    <row r="368" spans="3:13" x14ac:dyDescent="0.3">
      <c r="C368" s="73"/>
      <c r="D368" s="52"/>
      <c r="M368" s="64"/>
    </row>
    <row r="369" spans="3:13" x14ac:dyDescent="0.3">
      <c r="C369" s="73"/>
      <c r="D369" s="52"/>
      <c r="M369" s="64"/>
    </row>
    <row r="370" spans="3:13" x14ac:dyDescent="0.3">
      <c r="C370" s="73"/>
      <c r="D370" s="52"/>
      <c r="M370" s="64"/>
    </row>
    <row r="371" spans="3:13" x14ac:dyDescent="0.3">
      <c r="C371" s="73"/>
      <c r="D371" s="52"/>
      <c r="M371" s="64"/>
    </row>
    <row r="372" spans="3:13" x14ac:dyDescent="0.3">
      <c r="C372" s="73"/>
      <c r="D372" s="52"/>
      <c r="M372" s="64"/>
    </row>
    <row r="373" spans="3:13" x14ac:dyDescent="0.3">
      <c r="C373" s="73"/>
      <c r="D373" s="52"/>
      <c r="M373" s="64"/>
    </row>
    <row r="374" spans="3:13" x14ac:dyDescent="0.3">
      <c r="C374" s="73"/>
      <c r="D374" s="52"/>
      <c r="M374" s="64"/>
    </row>
    <row r="375" spans="3:13" x14ac:dyDescent="0.3">
      <c r="C375" s="73"/>
      <c r="D375" s="52"/>
      <c r="M375" s="64"/>
    </row>
    <row r="376" spans="3:13" x14ac:dyDescent="0.3">
      <c r="C376" s="73"/>
      <c r="D376" s="52"/>
      <c r="M376" s="64"/>
    </row>
    <row r="377" spans="3:13" x14ac:dyDescent="0.3">
      <c r="C377" s="73"/>
      <c r="D377" s="52"/>
      <c r="M377" s="64"/>
    </row>
    <row r="378" spans="3:13" x14ac:dyDescent="0.3">
      <c r="C378" s="73"/>
      <c r="D378" s="52"/>
      <c r="M378" s="64"/>
    </row>
    <row r="379" spans="3:13" x14ac:dyDescent="0.3">
      <c r="C379" s="73"/>
      <c r="D379" s="52"/>
      <c r="M379" s="64"/>
    </row>
    <row r="380" spans="3:13" x14ac:dyDescent="0.3">
      <c r="C380" s="73"/>
      <c r="D380" s="52"/>
      <c r="M380" s="64"/>
    </row>
    <row r="381" spans="3:13" x14ac:dyDescent="0.3">
      <c r="C381" s="73"/>
      <c r="D381" s="52"/>
      <c r="M381" s="64"/>
    </row>
    <row r="382" spans="3:13" x14ac:dyDescent="0.3">
      <c r="C382" s="73"/>
      <c r="D382" s="52"/>
      <c r="M382" s="64"/>
    </row>
    <row r="383" spans="3:13" x14ac:dyDescent="0.3">
      <c r="C383" s="73"/>
      <c r="D383" s="52"/>
      <c r="M383" s="64"/>
    </row>
    <row r="384" spans="3:13" x14ac:dyDescent="0.3">
      <c r="C384" s="73"/>
      <c r="D384" s="52"/>
      <c r="M384" s="64"/>
    </row>
    <row r="385" spans="3:13" x14ac:dyDescent="0.3">
      <c r="C385" s="73"/>
      <c r="D385" s="52"/>
      <c r="M385" s="64"/>
    </row>
    <row r="386" spans="3:13" x14ac:dyDescent="0.3">
      <c r="C386" s="73"/>
      <c r="D386" s="52"/>
      <c r="M386" s="64"/>
    </row>
    <row r="387" spans="3:13" x14ac:dyDescent="0.3">
      <c r="C387" s="73"/>
      <c r="D387" s="52"/>
      <c r="M387" s="64"/>
    </row>
    <row r="388" spans="3:13" x14ac:dyDescent="0.3">
      <c r="C388" s="73"/>
      <c r="D388" s="52"/>
      <c r="M388" s="64"/>
    </row>
    <row r="389" spans="3:13" x14ac:dyDescent="0.3">
      <c r="C389" s="73"/>
      <c r="D389" s="52"/>
      <c r="M389" s="64"/>
    </row>
    <row r="390" spans="3:13" x14ac:dyDescent="0.3">
      <c r="C390" s="73"/>
      <c r="D390" s="52"/>
      <c r="M390" s="64"/>
    </row>
    <row r="391" spans="3:13" x14ac:dyDescent="0.3">
      <c r="C391" s="73"/>
      <c r="D391" s="52"/>
      <c r="M391" s="64"/>
    </row>
    <row r="392" spans="3:13" x14ac:dyDescent="0.3">
      <c r="C392" s="73"/>
      <c r="D392" s="52"/>
      <c r="M392" s="64"/>
    </row>
    <row r="393" spans="3:13" x14ac:dyDescent="0.3">
      <c r="C393" s="73"/>
      <c r="D393" s="52"/>
      <c r="M393" s="64"/>
    </row>
    <row r="394" spans="3:13" x14ac:dyDescent="0.3">
      <c r="C394" s="73"/>
      <c r="D394" s="52"/>
      <c r="M394" s="64"/>
    </row>
    <row r="395" spans="3:13" x14ac:dyDescent="0.3">
      <c r="C395" s="73"/>
      <c r="D395" s="52"/>
      <c r="M395" s="64"/>
    </row>
    <row r="396" spans="3:13" x14ac:dyDescent="0.3">
      <c r="C396" s="73"/>
      <c r="D396" s="52"/>
      <c r="M396" s="64"/>
    </row>
    <row r="397" spans="3:13" x14ac:dyDescent="0.3">
      <c r="C397" s="73"/>
      <c r="D397" s="52"/>
      <c r="M397" s="64"/>
    </row>
    <row r="398" spans="3:13" x14ac:dyDescent="0.3">
      <c r="C398" s="73"/>
      <c r="D398" s="52"/>
      <c r="M398" s="64"/>
    </row>
    <row r="399" spans="3:13" x14ac:dyDescent="0.3">
      <c r="C399" s="73"/>
      <c r="D399" s="52"/>
      <c r="M399" s="64"/>
    </row>
    <row r="400" spans="3:13" x14ac:dyDescent="0.3">
      <c r="C400" s="73"/>
      <c r="D400" s="52"/>
      <c r="M400" s="64"/>
    </row>
    <row r="401" spans="3:13" x14ac:dyDescent="0.3">
      <c r="C401" s="73"/>
      <c r="D401" s="52"/>
      <c r="M401" s="64"/>
    </row>
    <row r="402" spans="3:13" x14ac:dyDescent="0.3">
      <c r="C402" s="73"/>
      <c r="D402" s="52"/>
      <c r="M402" s="64"/>
    </row>
    <row r="403" spans="3:13" x14ac:dyDescent="0.3">
      <c r="C403" s="73"/>
      <c r="D403" s="52"/>
      <c r="M403" s="64"/>
    </row>
    <row r="404" spans="3:13" x14ac:dyDescent="0.3">
      <c r="C404" s="73"/>
      <c r="D404" s="52"/>
      <c r="M404" s="64"/>
    </row>
    <row r="405" spans="3:13" x14ac:dyDescent="0.3">
      <c r="C405" s="73"/>
      <c r="D405" s="52"/>
      <c r="M405" s="64"/>
    </row>
    <row r="406" spans="3:13" x14ac:dyDescent="0.3">
      <c r="C406" s="73"/>
      <c r="D406" s="52"/>
      <c r="M406" s="64"/>
    </row>
    <row r="407" spans="3:13" x14ac:dyDescent="0.3">
      <c r="C407" s="73"/>
      <c r="D407" s="52"/>
      <c r="M407" s="64"/>
    </row>
    <row r="408" spans="3:13" x14ac:dyDescent="0.3">
      <c r="C408" s="73"/>
      <c r="D408" s="52"/>
      <c r="M408" s="64"/>
    </row>
    <row r="409" spans="3:13" x14ac:dyDescent="0.3">
      <c r="C409" s="73"/>
      <c r="D409" s="52"/>
      <c r="M409" s="64"/>
    </row>
    <row r="410" spans="3:13" x14ac:dyDescent="0.3">
      <c r="C410" s="73"/>
      <c r="D410" s="52"/>
      <c r="M410" s="64"/>
    </row>
    <row r="411" spans="3:13" x14ac:dyDescent="0.3">
      <c r="C411" s="73"/>
      <c r="D411" s="52"/>
      <c r="M411" s="64"/>
    </row>
    <row r="412" spans="3:13" x14ac:dyDescent="0.3">
      <c r="C412" s="73"/>
      <c r="D412" s="52"/>
      <c r="M412" s="64"/>
    </row>
    <row r="413" spans="3:13" x14ac:dyDescent="0.3">
      <c r="C413" s="73"/>
      <c r="D413" s="52"/>
      <c r="M413" s="64"/>
    </row>
    <row r="414" spans="3:13" x14ac:dyDescent="0.3">
      <c r="C414" s="73"/>
      <c r="D414" s="52"/>
      <c r="M414" s="64"/>
    </row>
    <row r="415" spans="3:13" x14ac:dyDescent="0.3">
      <c r="C415" s="73"/>
      <c r="D415" s="52"/>
      <c r="M415" s="64"/>
    </row>
    <row r="416" spans="3:13" x14ac:dyDescent="0.3">
      <c r="C416" s="73"/>
      <c r="D416" s="52"/>
      <c r="M416" s="64"/>
    </row>
    <row r="417" spans="3:13" x14ac:dyDescent="0.3">
      <c r="C417" s="73"/>
      <c r="D417" s="52"/>
      <c r="M417" s="64"/>
    </row>
    <row r="418" spans="3:13" x14ac:dyDescent="0.3">
      <c r="C418" s="73"/>
      <c r="D418" s="52"/>
      <c r="M418" s="64"/>
    </row>
    <row r="419" spans="3:13" x14ac:dyDescent="0.3">
      <c r="C419" s="73"/>
      <c r="D419" s="52"/>
      <c r="M419" s="64"/>
    </row>
    <row r="420" spans="3:13" x14ac:dyDescent="0.3">
      <c r="C420" s="73"/>
      <c r="D420" s="52"/>
      <c r="M420" s="64"/>
    </row>
    <row r="421" spans="3:13" x14ac:dyDescent="0.3">
      <c r="C421" s="73"/>
      <c r="D421" s="52"/>
      <c r="M421" s="64"/>
    </row>
    <row r="422" spans="3:13" x14ac:dyDescent="0.3">
      <c r="C422" s="73"/>
      <c r="D422" s="52"/>
      <c r="M422" s="64"/>
    </row>
    <row r="423" spans="3:13" x14ac:dyDescent="0.3">
      <c r="C423" s="73"/>
      <c r="D423" s="52"/>
      <c r="M423" s="64"/>
    </row>
    <row r="424" spans="3:13" x14ac:dyDescent="0.3">
      <c r="C424" s="73"/>
      <c r="D424" s="52"/>
      <c r="M424" s="64"/>
    </row>
    <row r="425" spans="3:13" x14ac:dyDescent="0.3">
      <c r="C425" s="73"/>
      <c r="D425" s="52"/>
      <c r="M425" s="64"/>
    </row>
    <row r="426" spans="3:13" x14ac:dyDescent="0.3">
      <c r="C426" s="73"/>
      <c r="D426" s="52"/>
      <c r="M426" s="64"/>
    </row>
    <row r="427" spans="3:13" x14ac:dyDescent="0.3">
      <c r="C427" s="73"/>
      <c r="D427" s="52"/>
      <c r="M427" s="64"/>
    </row>
    <row r="428" spans="3:13" x14ac:dyDescent="0.3">
      <c r="C428" s="73"/>
      <c r="D428" s="52"/>
      <c r="M428" s="64"/>
    </row>
    <row r="429" spans="3:13" x14ac:dyDescent="0.3">
      <c r="C429" s="73"/>
      <c r="D429" s="52"/>
      <c r="M429" s="64"/>
    </row>
    <row r="430" spans="3:13" x14ac:dyDescent="0.3">
      <c r="C430" s="73"/>
      <c r="D430" s="52"/>
      <c r="M430" s="64"/>
    </row>
    <row r="431" spans="3:13" x14ac:dyDescent="0.3">
      <c r="C431" s="73"/>
      <c r="D431" s="52"/>
      <c r="M431" s="64"/>
    </row>
    <row r="432" spans="3:13" x14ac:dyDescent="0.3">
      <c r="C432" s="73"/>
      <c r="D432" s="52"/>
      <c r="M432" s="64"/>
    </row>
    <row r="433" spans="3:13" x14ac:dyDescent="0.3">
      <c r="C433" s="73"/>
      <c r="D433" s="52"/>
      <c r="M433" s="64"/>
    </row>
    <row r="434" spans="3:13" x14ac:dyDescent="0.3">
      <c r="C434" s="73"/>
      <c r="D434" s="52"/>
      <c r="M434" s="64"/>
    </row>
    <row r="435" spans="3:13" x14ac:dyDescent="0.3">
      <c r="C435" s="73"/>
      <c r="D435" s="52"/>
      <c r="M435" s="64"/>
    </row>
    <row r="436" spans="3:13" x14ac:dyDescent="0.3">
      <c r="C436" s="73"/>
      <c r="D436" s="52"/>
      <c r="M436" s="64"/>
    </row>
    <row r="437" spans="3:13" x14ac:dyDescent="0.3">
      <c r="C437" s="73"/>
      <c r="D437" s="52"/>
      <c r="M437" s="64"/>
    </row>
    <row r="438" spans="3:13" x14ac:dyDescent="0.3">
      <c r="C438" s="73"/>
      <c r="D438" s="52"/>
      <c r="M438" s="64"/>
    </row>
    <row r="439" spans="3:13" x14ac:dyDescent="0.3">
      <c r="C439" s="73"/>
      <c r="D439" s="52"/>
      <c r="M439" s="64"/>
    </row>
    <row r="440" spans="3:13" x14ac:dyDescent="0.3">
      <c r="C440" s="73"/>
      <c r="D440" s="52"/>
      <c r="M440" s="64"/>
    </row>
    <row r="441" spans="3:13" x14ac:dyDescent="0.3">
      <c r="C441" s="73"/>
      <c r="D441" s="52"/>
      <c r="M441" s="64"/>
    </row>
    <row r="442" spans="3:13" x14ac:dyDescent="0.3">
      <c r="C442" s="73"/>
      <c r="D442" s="52"/>
      <c r="M442" s="64"/>
    </row>
    <row r="443" spans="3:13" x14ac:dyDescent="0.3">
      <c r="C443" s="73"/>
      <c r="D443" s="52"/>
      <c r="M443" s="64"/>
    </row>
    <row r="444" spans="3:13" x14ac:dyDescent="0.3">
      <c r="C444" s="73"/>
      <c r="D444" s="52"/>
      <c r="M444" s="64"/>
    </row>
    <row r="445" spans="3:13" x14ac:dyDescent="0.3">
      <c r="C445" s="73"/>
      <c r="D445" s="52"/>
      <c r="M445" s="64"/>
    </row>
    <row r="446" spans="3:13" x14ac:dyDescent="0.3">
      <c r="C446" s="73"/>
      <c r="D446" s="52"/>
      <c r="M446" s="64"/>
    </row>
    <row r="447" spans="3:13" x14ac:dyDescent="0.3">
      <c r="C447" s="73"/>
      <c r="D447" s="52"/>
      <c r="M447" s="64"/>
    </row>
    <row r="448" spans="3:13" x14ac:dyDescent="0.3">
      <c r="C448" s="73"/>
      <c r="D448" s="52"/>
      <c r="M448" s="64"/>
    </row>
    <row r="449" spans="3:13" x14ac:dyDescent="0.3">
      <c r="C449" s="73"/>
      <c r="D449" s="52"/>
      <c r="M449" s="64"/>
    </row>
    <row r="450" spans="3:13" x14ac:dyDescent="0.3">
      <c r="C450" s="73"/>
      <c r="D450" s="52"/>
      <c r="M450" s="64"/>
    </row>
    <row r="451" spans="3:13" x14ac:dyDescent="0.3">
      <c r="C451" s="73"/>
      <c r="D451" s="52"/>
      <c r="M451" s="64"/>
    </row>
    <row r="452" spans="3:13" x14ac:dyDescent="0.3">
      <c r="C452" s="73"/>
      <c r="D452" s="52"/>
      <c r="M452" s="64"/>
    </row>
    <row r="453" spans="3:13" x14ac:dyDescent="0.3">
      <c r="C453" s="73"/>
      <c r="D453" s="52"/>
      <c r="M453" s="64"/>
    </row>
    <row r="454" spans="3:13" x14ac:dyDescent="0.3">
      <c r="C454" s="73"/>
      <c r="D454" s="52"/>
      <c r="M454" s="64"/>
    </row>
    <row r="455" spans="3:13" x14ac:dyDescent="0.3">
      <c r="C455" s="73"/>
      <c r="D455" s="52"/>
      <c r="M455" s="64"/>
    </row>
    <row r="456" spans="3:13" x14ac:dyDescent="0.3">
      <c r="C456" s="73"/>
      <c r="D456" s="52"/>
      <c r="M456" s="64"/>
    </row>
    <row r="457" spans="3:13" x14ac:dyDescent="0.3">
      <c r="C457" s="73"/>
      <c r="D457" s="52"/>
      <c r="M457" s="64"/>
    </row>
    <row r="458" spans="3:13" x14ac:dyDescent="0.3">
      <c r="C458" s="73"/>
      <c r="D458" s="52"/>
      <c r="M458" s="64"/>
    </row>
    <row r="459" spans="3:13" x14ac:dyDescent="0.3">
      <c r="C459" s="73"/>
      <c r="D459" s="52"/>
      <c r="M459" s="64"/>
    </row>
    <row r="460" spans="3:13" x14ac:dyDescent="0.3">
      <c r="C460" s="73"/>
      <c r="D460" s="52"/>
      <c r="M460" s="64"/>
    </row>
    <row r="461" spans="3:13" x14ac:dyDescent="0.3">
      <c r="C461" s="73"/>
      <c r="D461" s="52"/>
      <c r="M461" s="64"/>
    </row>
    <row r="462" spans="3:13" x14ac:dyDescent="0.3">
      <c r="C462" s="73"/>
      <c r="D462" s="52"/>
      <c r="M462" s="64"/>
    </row>
    <row r="463" spans="3:13" x14ac:dyDescent="0.3">
      <c r="C463" s="73"/>
      <c r="D463" s="52"/>
      <c r="M463" s="64"/>
    </row>
    <row r="464" spans="3:13" x14ac:dyDescent="0.3">
      <c r="C464" s="73"/>
      <c r="D464" s="52"/>
      <c r="M464" s="64"/>
    </row>
    <row r="465" spans="3:13" x14ac:dyDescent="0.3">
      <c r="C465" s="73"/>
      <c r="D465" s="52"/>
      <c r="M465" s="64"/>
    </row>
    <row r="466" spans="3:13" x14ac:dyDescent="0.3">
      <c r="C466" s="73"/>
      <c r="D466" s="52"/>
      <c r="M466" s="64"/>
    </row>
    <row r="467" spans="3:13" x14ac:dyDescent="0.3">
      <c r="C467" s="73"/>
      <c r="D467" s="52"/>
      <c r="M467" s="64"/>
    </row>
    <row r="468" spans="3:13" x14ac:dyDescent="0.3">
      <c r="C468" s="73"/>
      <c r="D468" s="52"/>
      <c r="M468" s="64"/>
    </row>
    <row r="469" spans="3:13" x14ac:dyDescent="0.3">
      <c r="C469" s="73"/>
      <c r="D469" s="52"/>
      <c r="M469" s="64"/>
    </row>
    <row r="470" spans="3:13" x14ac:dyDescent="0.3">
      <c r="C470" s="73"/>
      <c r="D470" s="52"/>
      <c r="M470" s="64"/>
    </row>
    <row r="471" spans="3:13" x14ac:dyDescent="0.3">
      <c r="C471" s="73"/>
      <c r="D471" s="52"/>
      <c r="M471" s="64"/>
    </row>
    <row r="472" spans="3:13" x14ac:dyDescent="0.3">
      <c r="C472" s="73"/>
      <c r="D472" s="52"/>
      <c r="M472" s="64"/>
    </row>
    <row r="473" spans="3:13" x14ac:dyDescent="0.3">
      <c r="C473" s="73"/>
      <c r="D473" s="52"/>
      <c r="M473" s="64"/>
    </row>
    <row r="474" spans="3:13" x14ac:dyDescent="0.3">
      <c r="C474" s="73"/>
      <c r="D474" s="52"/>
      <c r="M474" s="64"/>
    </row>
    <row r="475" spans="3:13" x14ac:dyDescent="0.3">
      <c r="C475" s="73"/>
      <c r="D475" s="52"/>
      <c r="M475" s="64"/>
    </row>
    <row r="476" spans="3:13" x14ac:dyDescent="0.3">
      <c r="C476" s="73"/>
      <c r="D476" s="52"/>
      <c r="M476" s="64"/>
    </row>
    <row r="477" spans="3:13" x14ac:dyDescent="0.3">
      <c r="C477" s="73"/>
      <c r="D477" s="52"/>
      <c r="M477" s="64"/>
    </row>
    <row r="478" spans="3:13" x14ac:dyDescent="0.3">
      <c r="C478" s="73"/>
      <c r="D478" s="52"/>
      <c r="M478" s="64"/>
    </row>
    <row r="479" spans="3:13" x14ac:dyDescent="0.3">
      <c r="C479" s="73"/>
      <c r="D479" s="52"/>
      <c r="M479" s="64"/>
    </row>
    <row r="480" spans="3:13" x14ac:dyDescent="0.3">
      <c r="C480" s="73"/>
      <c r="D480" s="52"/>
      <c r="M480" s="64"/>
    </row>
    <row r="481" spans="3:13" x14ac:dyDescent="0.3">
      <c r="C481" s="73"/>
      <c r="D481" s="52"/>
      <c r="M481" s="64"/>
    </row>
    <row r="482" spans="3:13" x14ac:dyDescent="0.3">
      <c r="C482" s="73"/>
      <c r="D482" s="52"/>
      <c r="M482" s="64"/>
    </row>
    <row r="483" spans="3:13" x14ac:dyDescent="0.3">
      <c r="C483" s="73"/>
      <c r="D483" s="52"/>
      <c r="M483" s="64"/>
    </row>
    <row r="484" spans="3:13" x14ac:dyDescent="0.3">
      <c r="C484" s="73"/>
      <c r="D484" s="52"/>
      <c r="M484" s="64"/>
    </row>
    <row r="485" spans="3:13" x14ac:dyDescent="0.3">
      <c r="C485" s="73"/>
      <c r="D485" s="52"/>
      <c r="M485" s="64"/>
    </row>
    <row r="486" spans="3:13" x14ac:dyDescent="0.3">
      <c r="C486" s="73"/>
      <c r="D486" s="52"/>
      <c r="M486" s="64"/>
    </row>
    <row r="487" spans="3:13" x14ac:dyDescent="0.3">
      <c r="C487" s="73"/>
      <c r="D487" s="52"/>
      <c r="M487" s="64"/>
    </row>
    <row r="488" spans="3:13" x14ac:dyDescent="0.3">
      <c r="C488" s="73"/>
      <c r="D488" s="52"/>
      <c r="M488" s="64"/>
    </row>
    <row r="489" spans="3:13" x14ac:dyDescent="0.3">
      <c r="C489" s="73"/>
      <c r="D489" s="52"/>
      <c r="M489" s="64"/>
    </row>
    <row r="490" spans="3:13" x14ac:dyDescent="0.3">
      <c r="C490" s="73"/>
      <c r="D490" s="52"/>
      <c r="M490" s="64"/>
    </row>
    <row r="491" spans="3:13" x14ac:dyDescent="0.3">
      <c r="C491" s="73"/>
      <c r="D491" s="52"/>
      <c r="M491" s="64"/>
    </row>
    <row r="492" spans="3:13" x14ac:dyDescent="0.3">
      <c r="C492" s="73"/>
      <c r="D492" s="52"/>
      <c r="M492" s="64"/>
    </row>
    <row r="493" spans="3:13" x14ac:dyDescent="0.3">
      <c r="C493" s="73"/>
      <c r="D493" s="52"/>
      <c r="M493" s="64"/>
    </row>
    <row r="494" spans="3:13" x14ac:dyDescent="0.3">
      <c r="C494" s="73"/>
      <c r="D494" s="52"/>
      <c r="M494" s="64"/>
    </row>
    <row r="495" spans="3:13" x14ac:dyDescent="0.3">
      <c r="C495" s="73"/>
      <c r="D495" s="52"/>
      <c r="M495" s="64"/>
    </row>
    <row r="496" spans="3:13" x14ac:dyDescent="0.3">
      <c r="C496" s="73"/>
      <c r="D496" s="52"/>
      <c r="M496" s="64"/>
    </row>
    <row r="497" spans="3:13" x14ac:dyDescent="0.3">
      <c r="C497" s="73"/>
      <c r="D497" s="52"/>
      <c r="M497" s="64"/>
    </row>
    <row r="498" spans="3:13" x14ac:dyDescent="0.3">
      <c r="C498" s="73"/>
      <c r="D498" s="52"/>
      <c r="M498" s="64"/>
    </row>
    <row r="499" spans="3:13" x14ac:dyDescent="0.3">
      <c r="C499" s="73"/>
      <c r="D499" s="52"/>
      <c r="M499" s="64"/>
    </row>
    <row r="500" spans="3:13" x14ac:dyDescent="0.3">
      <c r="C500" s="73"/>
      <c r="D500" s="52"/>
      <c r="M500" s="64"/>
    </row>
    <row r="501" spans="3:13" x14ac:dyDescent="0.3">
      <c r="C501" s="73"/>
      <c r="D501" s="52"/>
      <c r="M501" s="64"/>
    </row>
    <row r="502" spans="3:13" x14ac:dyDescent="0.3">
      <c r="C502" s="73"/>
      <c r="D502" s="52"/>
      <c r="M502" s="64"/>
    </row>
    <row r="503" spans="3:13" x14ac:dyDescent="0.3">
      <c r="D503" s="69"/>
      <c r="M503" s="64"/>
    </row>
    <row r="504" spans="3:13" x14ac:dyDescent="0.3">
      <c r="D504" s="69"/>
      <c r="M504" s="64"/>
    </row>
    <row r="505" spans="3:13" x14ac:dyDescent="0.3">
      <c r="D505" s="69"/>
      <c r="M505" s="64"/>
    </row>
    <row r="506" spans="3:13" x14ac:dyDescent="0.3">
      <c r="D506" s="69"/>
      <c r="M506" s="64"/>
    </row>
    <row r="507" spans="3:13" x14ac:dyDescent="0.3">
      <c r="D507" s="69"/>
      <c r="M507" s="64"/>
    </row>
    <row r="508" spans="3:13" x14ac:dyDescent="0.3">
      <c r="M508" s="64"/>
    </row>
    <row r="509" spans="3:13" x14ac:dyDescent="0.3">
      <c r="M509" s="64"/>
    </row>
    <row r="510" spans="3:13" x14ac:dyDescent="0.3">
      <c r="M510" s="64"/>
    </row>
    <row r="511" spans="3:13" x14ac:dyDescent="0.3">
      <c r="M511" s="64"/>
    </row>
    <row r="512" spans="3:13" x14ac:dyDescent="0.3">
      <c r="M512" s="64"/>
    </row>
    <row r="513" spans="13:13" x14ac:dyDescent="0.3">
      <c r="M513" s="64"/>
    </row>
    <row r="514" spans="13:13" x14ac:dyDescent="0.3">
      <c r="M514" s="64"/>
    </row>
    <row r="515" spans="13:13" x14ac:dyDescent="0.3">
      <c r="M515" s="64"/>
    </row>
    <row r="516" spans="13:13" x14ac:dyDescent="0.3">
      <c r="M516" s="64"/>
    </row>
    <row r="517" spans="13:13" x14ac:dyDescent="0.3">
      <c r="M517" s="64"/>
    </row>
    <row r="518" spans="13:13" x14ac:dyDescent="0.3">
      <c r="M518" s="64"/>
    </row>
    <row r="519" spans="13:13" x14ac:dyDescent="0.3">
      <c r="M519" s="64"/>
    </row>
    <row r="520" spans="13:13" x14ac:dyDescent="0.3">
      <c r="M520" s="64"/>
    </row>
    <row r="521" spans="13:13" x14ac:dyDescent="0.3">
      <c r="M521" s="64"/>
    </row>
    <row r="522" spans="13:13" x14ac:dyDescent="0.3">
      <c r="M522" s="64"/>
    </row>
    <row r="523" spans="13:13" x14ac:dyDescent="0.3">
      <c r="M523" s="64"/>
    </row>
    <row r="524" spans="13:13" x14ac:dyDescent="0.3">
      <c r="M524" s="64"/>
    </row>
    <row r="525" spans="13:13" x14ac:dyDescent="0.3">
      <c r="M525" s="64"/>
    </row>
    <row r="526" spans="13:13" x14ac:dyDescent="0.3">
      <c r="M526" s="64"/>
    </row>
    <row r="527" spans="13:13" x14ac:dyDescent="0.3">
      <c r="M527" s="64"/>
    </row>
    <row r="528" spans="13:13" x14ac:dyDescent="0.3">
      <c r="M528" s="64"/>
    </row>
    <row r="529" spans="13:13" x14ac:dyDescent="0.3">
      <c r="M529" s="64"/>
    </row>
    <row r="530" spans="13:13" x14ac:dyDescent="0.3">
      <c r="M530" s="64"/>
    </row>
    <row r="531" spans="13:13" x14ac:dyDescent="0.3">
      <c r="M531" s="64"/>
    </row>
    <row r="532" spans="13:13" x14ac:dyDescent="0.3">
      <c r="M532" s="64"/>
    </row>
    <row r="533" spans="13:13" x14ac:dyDescent="0.3">
      <c r="M533" s="64"/>
    </row>
    <row r="534" spans="13:13" x14ac:dyDescent="0.3">
      <c r="M534" s="64"/>
    </row>
    <row r="535" spans="13:13" x14ac:dyDescent="0.3">
      <c r="M535" s="64"/>
    </row>
    <row r="536" spans="13:13" x14ac:dyDescent="0.3">
      <c r="M536" s="64"/>
    </row>
    <row r="537" spans="13:13" x14ac:dyDescent="0.3">
      <c r="M537" s="64"/>
    </row>
    <row r="538" spans="13:13" x14ac:dyDescent="0.3">
      <c r="M538" s="64"/>
    </row>
    <row r="539" spans="13:13" x14ac:dyDescent="0.3">
      <c r="M539" s="64"/>
    </row>
    <row r="540" spans="13:13" x14ac:dyDescent="0.3">
      <c r="M540" s="64"/>
    </row>
    <row r="541" spans="13:13" x14ac:dyDescent="0.3">
      <c r="M541" s="64"/>
    </row>
    <row r="542" spans="13:13" x14ac:dyDescent="0.3">
      <c r="M542" s="64"/>
    </row>
    <row r="543" spans="13:13" x14ac:dyDescent="0.3">
      <c r="M543" s="64"/>
    </row>
    <row r="544" spans="13:13" x14ac:dyDescent="0.3">
      <c r="M544" s="64"/>
    </row>
    <row r="545" spans="13:13" x14ac:dyDescent="0.3">
      <c r="M545" s="64"/>
    </row>
    <row r="546" spans="13:13" x14ac:dyDescent="0.3">
      <c r="M546" s="64"/>
    </row>
    <row r="547" spans="13:13" x14ac:dyDescent="0.3">
      <c r="M547" s="64"/>
    </row>
    <row r="548" spans="13:13" x14ac:dyDescent="0.3">
      <c r="M548" s="64"/>
    </row>
    <row r="549" spans="13:13" x14ac:dyDescent="0.3">
      <c r="M549" s="64"/>
    </row>
    <row r="550" spans="13:13" x14ac:dyDescent="0.3">
      <c r="M550" s="64"/>
    </row>
    <row r="551" spans="13:13" x14ac:dyDescent="0.3">
      <c r="M551" s="64"/>
    </row>
    <row r="552" spans="13:13" x14ac:dyDescent="0.3">
      <c r="M552" s="64"/>
    </row>
    <row r="553" spans="13:13" x14ac:dyDescent="0.3">
      <c r="M553" s="64"/>
    </row>
    <row r="554" spans="13:13" x14ac:dyDescent="0.3">
      <c r="M554" s="64"/>
    </row>
    <row r="555" spans="13:13" x14ac:dyDescent="0.3">
      <c r="M555" s="64"/>
    </row>
    <row r="556" spans="13:13" x14ac:dyDescent="0.3">
      <c r="M556" s="64"/>
    </row>
    <row r="557" spans="13:13" x14ac:dyDescent="0.3">
      <c r="M557" s="64"/>
    </row>
    <row r="558" spans="13:13" x14ac:dyDescent="0.3">
      <c r="M558" s="64"/>
    </row>
    <row r="559" spans="13:13" x14ac:dyDescent="0.3">
      <c r="M559" s="64"/>
    </row>
    <row r="560" spans="13:13" x14ac:dyDescent="0.3">
      <c r="M560" s="64"/>
    </row>
    <row r="561" spans="13:13" x14ac:dyDescent="0.3">
      <c r="M561" s="64"/>
    </row>
    <row r="562" spans="13:13" x14ac:dyDescent="0.3">
      <c r="M562" s="64"/>
    </row>
    <row r="563" spans="13:13" x14ac:dyDescent="0.3">
      <c r="M563" s="64"/>
    </row>
    <row r="564" spans="13:13" x14ac:dyDescent="0.3">
      <c r="M564" s="64"/>
    </row>
    <row r="565" spans="13:13" x14ac:dyDescent="0.3">
      <c r="M565" s="64"/>
    </row>
    <row r="566" spans="13:13" x14ac:dyDescent="0.3">
      <c r="M566" s="64"/>
    </row>
    <row r="567" spans="13:13" x14ac:dyDescent="0.3">
      <c r="M567" s="64"/>
    </row>
    <row r="568" spans="13:13" x14ac:dyDescent="0.3">
      <c r="M568" s="64"/>
    </row>
    <row r="569" spans="13:13" x14ac:dyDescent="0.3">
      <c r="M569" s="64"/>
    </row>
    <row r="570" spans="13:13" x14ac:dyDescent="0.3">
      <c r="M570" s="64"/>
    </row>
    <row r="571" spans="13:13" x14ac:dyDescent="0.3">
      <c r="M571" s="64"/>
    </row>
    <row r="572" spans="13:13" x14ac:dyDescent="0.3">
      <c r="M572" s="64"/>
    </row>
    <row r="573" spans="13:13" x14ac:dyDescent="0.3">
      <c r="M573" s="64"/>
    </row>
    <row r="574" spans="13:13" x14ac:dyDescent="0.3">
      <c r="M574" s="64"/>
    </row>
    <row r="575" spans="13:13" x14ac:dyDescent="0.3">
      <c r="M575" s="64"/>
    </row>
    <row r="576" spans="13:13" x14ac:dyDescent="0.3">
      <c r="M576" s="64"/>
    </row>
    <row r="577" spans="13:13" x14ac:dyDescent="0.3">
      <c r="M577" s="64"/>
    </row>
    <row r="578" spans="13:13" x14ac:dyDescent="0.3">
      <c r="M578" s="64"/>
    </row>
    <row r="579" spans="13:13" x14ac:dyDescent="0.3">
      <c r="M579" s="64"/>
    </row>
    <row r="580" spans="13:13" x14ac:dyDescent="0.3">
      <c r="M580" s="64"/>
    </row>
    <row r="581" spans="13:13" x14ac:dyDescent="0.3">
      <c r="M581" s="64"/>
    </row>
    <row r="582" spans="13:13" x14ac:dyDescent="0.3">
      <c r="M582" s="64"/>
    </row>
    <row r="583" spans="13:13" x14ac:dyDescent="0.3">
      <c r="M583" s="64"/>
    </row>
    <row r="584" spans="13:13" x14ac:dyDescent="0.3">
      <c r="M584" s="64"/>
    </row>
    <row r="585" spans="13:13" x14ac:dyDescent="0.3">
      <c r="M585" s="64"/>
    </row>
    <row r="586" spans="13:13" x14ac:dyDescent="0.3">
      <c r="M586" s="64"/>
    </row>
    <row r="587" spans="13:13" x14ac:dyDescent="0.3">
      <c r="M587" s="64"/>
    </row>
    <row r="588" spans="13:13" x14ac:dyDescent="0.3">
      <c r="M588" s="64"/>
    </row>
    <row r="589" spans="13:13" x14ac:dyDescent="0.3">
      <c r="M589" s="64"/>
    </row>
    <row r="590" spans="13:13" x14ac:dyDescent="0.3">
      <c r="M590" s="64"/>
    </row>
    <row r="591" spans="13:13" x14ac:dyDescent="0.3">
      <c r="M591" s="64"/>
    </row>
    <row r="592" spans="13:13" x14ac:dyDescent="0.3">
      <c r="M592" s="64"/>
    </row>
    <row r="593" spans="13:13" x14ac:dyDescent="0.3">
      <c r="M593" s="64"/>
    </row>
    <row r="594" spans="13:13" x14ac:dyDescent="0.3">
      <c r="M594" s="64"/>
    </row>
    <row r="595" spans="13:13" x14ac:dyDescent="0.3">
      <c r="M595" s="64"/>
    </row>
    <row r="596" spans="13:13" x14ac:dyDescent="0.3">
      <c r="M596" s="64"/>
    </row>
    <row r="597" spans="13:13" x14ac:dyDescent="0.3">
      <c r="M597" s="64"/>
    </row>
    <row r="598" spans="13:13" x14ac:dyDescent="0.3">
      <c r="M598" s="64"/>
    </row>
    <row r="599" spans="13:13" x14ac:dyDescent="0.3">
      <c r="M599" s="64"/>
    </row>
    <row r="600" spans="13:13" x14ac:dyDescent="0.3">
      <c r="M600" s="64"/>
    </row>
    <row r="601" spans="13:13" x14ac:dyDescent="0.3">
      <c r="M601" s="64"/>
    </row>
    <row r="602" spans="13:13" x14ac:dyDescent="0.3">
      <c r="M602" s="64"/>
    </row>
    <row r="603" spans="13:13" x14ac:dyDescent="0.3">
      <c r="M603" s="64"/>
    </row>
    <row r="604" spans="13:13" x14ac:dyDescent="0.3">
      <c r="M604" s="64"/>
    </row>
    <row r="605" spans="13:13" x14ac:dyDescent="0.3">
      <c r="M605" s="64"/>
    </row>
    <row r="606" spans="13:13" x14ac:dyDescent="0.3">
      <c r="M606" s="64"/>
    </row>
    <row r="607" spans="13:13" x14ac:dyDescent="0.3">
      <c r="M607" s="64"/>
    </row>
    <row r="608" spans="13:13" x14ac:dyDescent="0.3">
      <c r="M608" s="64"/>
    </row>
    <row r="609" spans="13:13" x14ac:dyDescent="0.3">
      <c r="M609" s="64"/>
    </row>
    <row r="610" spans="13:13" x14ac:dyDescent="0.3">
      <c r="M610" s="64"/>
    </row>
    <row r="611" spans="13:13" x14ac:dyDescent="0.3">
      <c r="M611" s="64"/>
    </row>
    <row r="612" spans="13:13" x14ac:dyDescent="0.3">
      <c r="M612" s="64"/>
    </row>
    <row r="613" spans="13:13" x14ac:dyDescent="0.3">
      <c r="M613" s="64"/>
    </row>
    <row r="614" spans="13:13" x14ac:dyDescent="0.3">
      <c r="M614" s="64"/>
    </row>
    <row r="615" spans="13:13" x14ac:dyDescent="0.3">
      <c r="M615" s="64"/>
    </row>
    <row r="616" spans="13:13" x14ac:dyDescent="0.3">
      <c r="M616" s="64"/>
    </row>
    <row r="617" spans="13:13" x14ac:dyDescent="0.3">
      <c r="M617" s="64"/>
    </row>
    <row r="618" spans="13:13" x14ac:dyDescent="0.3">
      <c r="M618" s="64"/>
    </row>
    <row r="619" spans="13:13" x14ac:dyDescent="0.3">
      <c r="M619" s="64"/>
    </row>
    <row r="620" spans="13:13" x14ac:dyDescent="0.3">
      <c r="M620" s="64"/>
    </row>
    <row r="621" spans="13:13" x14ac:dyDescent="0.3">
      <c r="M621" s="64"/>
    </row>
    <row r="622" spans="13:13" x14ac:dyDescent="0.3">
      <c r="M622" s="64"/>
    </row>
    <row r="623" spans="13:13" x14ac:dyDescent="0.3">
      <c r="M623" s="64"/>
    </row>
    <row r="624" spans="13:13" x14ac:dyDescent="0.3">
      <c r="M624" s="64"/>
    </row>
    <row r="625" spans="13:13" x14ac:dyDescent="0.3">
      <c r="M625" s="64"/>
    </row>
    <row r="626" spans="13:13" x14ac:dyDescent="0.3">
      <c r="M626" s="64"/>
    </row>
    <row r="627" spans="13:13" x14ac:dyDescent="0.3">
      <c r="M627" s="64"/>
    </row>
    <row r="628" spans="13:13" x14ac:dyDescent="0.3">
      <c r="M628" s="64"/>
    </row>
    <row r="629" spans="13:13" x14ac:dyDescent="0.3">
      <c r="M629" s="64"/>
    </row>
    <row r="630" spans="13:13" x14ac:dyDescent="0.3">
      <c r="M630" s="64"/>
    </row>
    <row r="631" spans="13:13" x14ac:dyDescent="0.3">
      <c r="M631" s="64"/>
    </row>
    <row r="632" spans="13:13" x14ac:dyDescent="0.3">
      <c r="M632" s="64"/>
    </row>
    <row r="633" spans="13:13" x14ac:dyDescent="0.3">
      <c r="M633" s="64"/>
    </row>
    <row r="634" spans="13:13" x14ac:dyDescent="0.3">
      <c r="M634" s="64"/>
    </row>
    <row r="635" spans="13:13" x14ac:dyDescent="0.3">
      <c r="M635" s="64"/>
    </row>
    <row r="636" spans="13:13" x14ac:dyDescent="0.3">
      <c r="M636" s="64"/>
    </row>
    <row r="637" spans="13:13" x14ac:dyDescent="0.3">
      <c r="M637" s="64"/>
    </row>
    <row r="638" spans="13:13" x14ac:dyDescent="0.3">
      <c r="M638" s="64"/>
    </row>
    <row r="639" spans="13:13" x14ac:dyDescent="0.3">
      <c r="M639" s="64"/>
    </row>
    <row r="640" spans="13:13" x14ac:dyDescent="0.3">
      <c r="M640" s="64"/>
    </row>
    <row r="641" spans="13:13" x14ac:dyDescent="0.3">
      <c r="M641" s="64"/>
    </row>
    <row r="642" spans="13:13" x14ac:dyDescent="0.3">
      <c r="M642" s="64"/>
    </row>
    <row r="643" spans="13:13" x14ac:dyDescent="0.3">
      <c r="M643" s="64"/>
    </row>
    <row r="644" spans="13:13" x14ac:dyDescent="0.3">
      <c r="M644" s="64"/>
    </row>
    <row r="645" spans="13:13" x14ac:dyDescent="0.3">
      <c r="M645" s="64"/>
    </row>
    <row r="646" spans="13:13" x14ac:dyDescent="0.3">
      <c r="M646" s="64"/>
    </row>
    <row r="647" spans="13:13" x14ac:dyDescent="0.3">
      <c r="M647" s="64"/>
    </row>
    <row r="648" spans="13:13" x14ac:dyDescent="0.3">
      <c r="M648" s="64"/>
    </row>
    <row r="649" spans="13:13" x14ac:dyDescent="0.3">
      <c r="M649" s="64"/>
    </row>
    <row r="650" spans="13:13" x14ac:dyDescent="0.3">
      <c r="M650" s="64"/>
    </row>
    <row r="651" spans="13:13" x14ac:dyDescent="0.3">
      <c r="M651" s="64"/>
    </row>
    <row r="652" spans="13:13" x14ac:dyDescent="0.3">
      <c r="M652" s="64"/>
    </row>
    <row r="653" spans="13:13" x14ac:dyDescent="0.3">
      <c r="M653" s="64"/>
    </row>
    <row r="654" spans="13:13" x14ac:dyDescent="0.3">
      <c r="M654" s="64"/>
    </row>
    <row r="655" spans="13:13" x14ac:dyDescent="0.3">
      <c r="M655" s="64"/>
    </row>
    <row r="656" spans="13:13" x14ac:dyDescent="0.3">
      <c r="M656" s="64"/>
    </row>
    <row r="657" spans="13:13" x14ac:dyDescent="0.3">
      <c r="M657" s="64"/>
    </row>
    <row r="658" spans="13:13" x14ac:dyDescent="0.3">
      <c r="M658" s="64"/>
    </row>
    <row r="659" spans="13:13" x14ac:dyDescent="0.3">
      <c r="M659" s="64"/>
    </row>
    <row r="660" spans="13:13" x14ac:dyDescent="0.3">
      <c r="M660" s="64"/>
    </row>
    <row r="661" spans="13:13" x14ac:dyDescent="0.3">
      <c r="M661" s="64"/>
    </row>
    <row r="662" spans="13:13" x14ac:dyDescent="0.3">
      <c r="M662" s="64"/>
    </row>
    <row r="663" spans="13:13" x14ac:dyDescent="0.3">
      <c r="M663" s="64"/>
    </row>
    <row r="664" spans="13:13" x14ac:dyDescent="0.3">
      <c r="M664" s="64"/>
    </row>
    <row r="665" spans="13:13" x14ac:dyDescent="0.3">
      <c r="M665" s="64"/>
    </row>
    <row r="666" spans="13:13" x14ac:dyDescent="0.3">
      <c r="M666" s="64"/>
    </row>
    <row r="667" spans="13:13" x14ac:dyDescent="0.3">
      <c r="M667" s="64"/>
    </row>
    <row r="668" spans="13:13" x14ac:dyDescent="0.3">
      <c r="M668" s="64"/>
    </row>
    <row r="669" spans="13:13" x14ac:dyDescent="0.3">
      <c r="M669" s="64"/>
    </row>
    <row r="670" spans="13:13" x14ac:dyDescent="0.3">
      <c r="M670" s="64"/>
    </row>
    <row r="671" spans="13:13" x14ac:dyDescent="0.3">
      <c r="M671" s="64"/>
    </row>
    <row r="672" spans="13:13" x14ac:dyDescent="0.3">
      <c r="M672" s="64"/>
    </row>
    <row r="673" spans="13:13" x14ac:dyDescent="0.3">
      <c r="M673" s="64"/>
    </row>
    <row r="674" spans="13:13" x14ac:dyDescent="0.3">
      <c r="M674" s="64"/>
    </row>
    <row r="675" spans="13:13" x14ac:dyDescent="0.3">
      <c r="M675" s="64"/>
    </row>
    <row r="676" spans="13:13" x14ac:dyDescent="0.3">
      <c r="M676" s="64"/>
    </row>
    <row r="677" spans="13:13" x14ac:dyDescent="0.3">
      <c r="M677" s="64"/>
    </row>
    <row r="678" spans="13:13" x14ac:dyDescent="0.3">
      <c r="M678" s="64"/>
    </row>
    <row r="679" spans="13:13" x14ac:dyDescent="0.3">
      <c r="M679" s="64"/>
    </row>
    <row r="680" spans="13:13" x14ac:dyDescent="0.3">
      <c r="M680" s="64"/>
    </row>
    <row r="681" spans="13:13" x14ac:dyDescent="0.3">
      <c r="M681" s="64"/>
    </row>
    <row r="682" spans="13:13" x14ac:dyDescent="0.3">
      <c r="M682" s="64"/>
    </row>
    <row r="683" spans="13:13" x14ac:dyDescent="0.3">
      <c r="M683" s="64"/>
    </row>
    <row r="684" spans="13:13" x14ac:dyDescent="0.3">
      <c r="M684" s="64"/>
    </row>
    <row r="685" spans="13:13" x14ac:dyDescent="0.3">
      <c r="M685" s="64"/>
    </row>
    <row r="686" spans="13:13" x14ac:dyDescent="0.3">
      <c r="M686" s="64"/>
    </row>
    <row r="687" spans="13:13" x14ac:dyDescent="0.3">
      <c r="M687" s="64"/>
    </row>
    <row r="688" spans="13:13" x14ac:dyDescent="0.3">
      <c r="M688" s="64"/>
    </row>
    <row r="689" spans="13:13" x14ac:dyDescent="0.3">
      <c r="M689" s="64"/>
    </row>
    <row r="690" spans="13:13" x14ac:dyDescent="0.3">
      <c r="M690" s="64"/>
    </row>
    <row r="691" spans="13:13" x14ac:dyDescent="0.3">
      <c r="M691" s="64"/>
    </row>
    <row r="692" spans="13:13" x14ac:dyDescent="0.3">
      <c r="M692" s="64"/>
    </row>
    <row r="693" spans="13:13" x14ac:dyDescent="0.3">
      <c r="M693" s="64"/>
    </row>
    <row r="694" spans="13:13" x14ac:dyDescent="0.3">
      <c r="M694" s="64"/>
    </row>
    <row r="695" spans="13:13" x14ac:dyDescent="0.3">
      <c r="M695" s="64"/>
    </row>
    <row r="696" spans="13:13" x14ac:dyDescent="0.3">
      <c r="M696" s="64"/>
    </row>
    <row r="697" spans="13:13" x14ac:dyDescent="0.3">
      <c r="M697" s="64"/>
    </row>
    <row r="698" spans="13:13" x14ac:dyDescent="0.3">
      <c r="M698" s="64"/>
    </row>
    <row r="699" spans="13:13" x14ac:dyDescent="0.3">
      <c r="M699" s="64"/>
    </row>
    <row r="700" spans="13:13" x14ac:dyDescent="0.3">
      <c r="M700" s="64"/>
    </row>
    <row r="701" spans="13:13" x14ac:dyDescent="0.3">
      <c r="M701" s="64"/>
    </row>
    <row r="702" spans="13:13" x14ac:dyDescent="0.3">
      <c r="M702" s="64"/>
    </row>
    <row r="703" spans="13:13" x14ac:dyDescent="0.3">
      <c r="M703" s="64"/>
    </row>
    <row r="704" spans="13:13" x14ac:dyDescent="0.3">
      <c r="M704" s="64"/>
    </row>
    <row r="705" spans="13:13" x14ac:dyDescent="0.3">
      <c r="M705" s="64"/>
    </row>
    <row r="706" spans="13:13" x14ac:dyDescent="0.3">
      <c r="M706" s="64"/>
    </row>
    <row r="707" spans="13:13" x14ac:dyDescent="0.3">
      <c r="M707" s="64"/>
    </row>
    <row r="708" spans="13:13" x14ac:dyDescent="0.3">
      <c r="M708" s="52"/>
    </row>
    <row r="709" spans="13:13" x14ac:dyDescent="0.3">
      <c r="M709" s="52"/>
    </row>
    <row r="710" spans="13:13" x14ac:dyDescent="0.3">
      <c r="M710" s="52"/>
    </row>
    <row r="711" spans="13:13" x14ac:dyDescent="0.3">
      <c r="M711" s="52"/>
    </row>
    <row r="712" spans="13:13" x14ac:dyDescent="0.3">
      <c r="M712" s="52"/>
    </row>
    <row r="713" spans="13:13" x14ac:dyDescent="0.3">
      <c r="M713" s="52"/>
    </row>
    <row r="714" spans="13:13" x14ac:dyDescent="0.3">
      <c r="M714" s="52"/>
    </row>
    <row r="715" spans="13:13" x14ac:dyDescent="0.3">
      <c r="M715" s="52"/>
    </row>
    <row r="716" spans="13:13" x14ac:dyDescent="0.3">
      <c r="M716" s="52"/>
    </row>
    <row r="717" spans="13:13" x14ac:dyDescent="0.3">
      <c r="M717" s="52"/>
    </row>
    <row r="718" spans="13:13" x14ac:dyDescent="0.3">
      <c r="M718" s="52"/>
    </row>
    <row r="719" spans="13:13" x14ac:dyDescent="0.3">
      <c r="M719" s="52"/>
    </row>
    <row r="720" spans="13:13" x14ac:dyDescent="0.3">
      <c r="M720" s="52"/>
    </row>
    <row r="721" spans="13:13" x14ac:dyDescent="0.3">
      <c r="M721" s="52"/>
    </row>
    <row r="722" spans="13:13" x14ac:dyDescent="0.3">
      <c r="M722" s="52"/>
    </row>
    <row r="723" spans="13:13" x14ac:dyDescent="0.3">
      <c r="M723" s="52"/>
    </row>
    <row r="724" spans="13:13" x14ac:dyDescent="0.3">
      <c r="M724" s="52"/>
    </row>
    <row r="725" spans="13:13" x14ac:dyDescent="0.3">
      <c r="M725" s="52"/>
    </row>
    <row r="726" spans="13:13" x14ac:dyDescent="0.3">
      <c r="M726" s="52"/>
    </row>
    <row r="727" spans="13:13" x14ac:dyDescent="0.3">
      <c r="M727" s="52"/>
    </row>
    <row r="728" spans="13:13" x14ac:dyDescent="0.3">
      <c r="M728" s="52"/>
    </row>
    <row r="729" spans="13:13" x14ac:dyDescent="0.3">
      <c r="M729" s="52"/>
    </row>
    <row r="730" spans="13:13" x14ac:dyDescent="0.3">
      <c r="M730" s="52"/>
    </row>
    <row r="731" spans="13:13" x14ac:dyDescent="0.3">
      <c r="M731" s="52"/>
    </row>
    <row r="732" spans="13:13" x14ac:dyDescent="0.3">
      <c r="M732" s="52"/>
    </row>
    <row r="733" spans="13:13" x14ac:dyDescent="0.3">
      <c r="M733" s="52"/>
    </row>
    <row r="734" spans="13:13" x14ac:dyDescent="0.3">
      <c r="M734" s="52"/>
    </row>
    <row r="735" spans="13:13" x14ac:dyDescent="0.3">
      <c r="M735" s="52"/>
    </row>
    <row r="736" spans="13:13" x14ac:dyDescent="0.3">
      <c r="M736" s="52"/>
    </row>
    <row r="737" spans="13:13" x14ac:dyDescent="0.3">
      <c r="M737" s="52"/>
    </row>
    <row r="738" spans="13:13" x14ac:dyDescent="0.3">
      <c r="M738" s="52"/>
    </row>
    <row r="739" spans="13:13" x14ac:dyDescent="0.3">
      <c r="M739" s="52"/>
    </row>
    <row r="740" spans="13:13" x14ac:dyDescent="0.3">
      <c r="M740" s="52"/>
    </row>
    <row r="741" spans="13:13" x14ac:dyDescent="0.3">
      <c r="M741" s="52"/>
    </row>
    <row r="742" spans="13:13" x14ac:dyDescent="0.3">
      <c r="M742" s="52"/>
    </row>
    <row r="743" spans="13:13" x14ac:dyDescent="0.3">
      <c r="M743" s="52"/>
    </row>
    <row r="744" spans="13:13" x14ac:dyDescent="0.3">
      <c r="M744" s="52"/>
    </row>
    <row r="745" spans="13:13" x14ac:dyDescent="0.3">
      <c r="M745" s="52"/>
    </row>
    <row r="746" spans="13:13" x14ac:dyDescent="0.3">
      <c r="M746" s="52"/>
    </row>
    <row r="747" spans="13:13" x14ac:dyDescent="0.3">
      <c r="M747" s="52"/>
    </row>
    <row r="748" spans="13:13" x14ac:dyDescent="0.3">
      <c r="M748" s="52"/>
    </row>
    <row r="749" spans="13:13" x14ac:dyDescent="0.3">
      <c r="M749" s="52"/>
    </row>
    <row r="750" spans="13:13" x14ac:dyDescent="0.3">
      <c r="M750" s="52"/>
    </row>
    <row r="751" spans="13:13" x14ac:dyDescent="0.3">
      <c r="M751" s="52"/>
    </row>
    <row r="752" spans="13:13" x14ac:dyDescent="0.3">
      <c r="M752" s="52"/>
    </row>
    <row r="753" spans="13:13" x14ac:dyDescent="0.3">
      <c r="M753" s="52"/>
    </row>
    <row r="754" spans="13:13" x14ac:dyDescent="0.3">
      <c r="M754" s="52"/>
    </row>
    <row r="755" spans="13:13" x14ac:dyDescent="0.3">
      <c r="M755" s="52"/>
    </row>
    <row r="756" spans="13:13" x14ac:dyDescent="0.3">
      <c r="M756" s="52"/>
    </row>
    <row r="757" spans="13:13" x14ac:dyDescent="0.3">
      <c r="M757" s="52"/>
    </row>
    <row r="758" spans="13:13" x14ac:dyDescent="0.3">
      <c r="M758" s="52"/>
    </row>
    <row r="759" spans="13:13" x14ac:dyDescent="0.3">
      <c r="M759" s="52"/>
    </row>
    <row r="760" spans="13:13" x14ac:dyDescent="0.3">
      <c r="M760" s="52"/>
    </row>
    <row r="761" spans="13:13" x14ac:dyDescent="0.3">
      <c r="M761" s="52"/>
    </row>
    <row r="762" spans="13:13" x14ac:dyDescent="0.3">
      <c r="M762" s="52"/>
    </row>
    <row r="763" spans="13:13" x14ac:dyDescent="0.3">
      <c r="M763" s="52"/>
    </row>
    <row r="764" spans="13:13" x14ac:dyDescent="0.3">
      <c r="M764" s="52"/>
    </row>
    <row r="765" spans="13:13" x14ac:dyDescent="0.3">
      <c r="M765" s="52"/>
    </row>
    <row r="766" spans="13:13" x14ac:dyDescent="0.3">
      <c r="M766" s="52"/>
    </row>
    <row r="767" spans="13:13" x14ac:dyDescent="0.3">
      <c r="M767" s="52"/>
    </row>
    <row r="768" spans="13:13" x14ac:dyDescent="0.3">
      <c r="M768" s="52"/>
    </row>
    <row r="769" spans="13:13" x14ac:dyDescent="0.3">
      <c r="M769" s="52"/>
    </row>
    <row r="770" spans="13:13" x14ac:dyDescent="0.3">
      <c r="M770" s="52"/>
    </row>
    <row r="771" spans="13:13" x14ac:dyDescent="0.3">
      <c r="M771" s="52"/>
    </row>
    <row r="772" spans="13:13" x14ac:dyDescent="0.3">
      <c r="M772" s="52"/>
    </row>
    <row r="773" spans="13:13" x14ac:dyDescent="0.3">
      <c r="M773" s="52"/>
    </row>
    <row r="774" spans="13:13" x14ac:dyDescent="0.3">
      <c r="M774" s="52"/>
    </row>
    <row r="775" spans="13:13" x14ac:dyDescent="0.3">
      <c r="M775" s="52"/>
    </row>
    <row r="776" spans="13:13" x14ac:dyDescent="0.3">
      <c r="M776" s="52"/>
    </row>
    <row r="777" spans="13:13" x14ac:dyDescent="0.3">
      <c r="M777" s="52"/>
    </row>
    <row r="778" spans="13:13" x14ac:dyDescent="0.3">
      <c r="M778" s="52"/>
    </row>
    <row r="779" spans="13:13" x14ac:dyDescent="0.3">
      <c r="M779" s="52"/>
    </row>
    <row r="780" spans="13:13" x14ac:dyDescent="0.3">
      <c r="M780" s="52"/>
    </row>
    <row r="781" spans="13:13" x14ac:dyDescent="0.3">
      <c r="M781" s="52"/>
    </row>
    <row r="782" spans="13:13" x14ac:dyDescent="0.3">
      <c r="M782" s="52"/>
    </row>
    <row r="783" spans="13:13" x14ac:dyDescent="0.3">
      <c r="M783" s="52"/>
    </row>
    <row r="784" spans="13:13" x14ac:dyDescent="0.3">
      <c r="M784" s="52"/>
    </row>
    <row r="785" spans="13:13" x14ac:dyDescent="0.3">
      <c r="M785" s="52"/>
    </row>
    <row r="786" spans="13:13" x14ac:dyDescent="0.3">
      <c r="M786" s="52"/>
    </row>
    <row r="787" spans="13:13" x14ac:dyDescent="0.3">
      <c r="M787" s="52"/>
    </row>
    <row r="788" spans="13:13" x14ac:dyDescent="0.3">
      <c r="M788" s="52"/>
    </row>
    <row r="789" spans="13:13" x14ac:dyDescent="0.3">
      <c r="M789" s="52"/>
    </row>
    <row r="790" spans="13:13" x14ac:dyDescent="0.3">
      <c r="M790" s="52"/>
    </row>
    <row r="791" spans="13:13" x14ac:dyDescent="0.3">
      <c r="M791" s="52"/>
    </row>
    <row r="792" spans="13:13" x14ac:dyDescent="0.3">
      <c r="M792" s="52"/>
    </row>
    <row r="793" spans="13:13" x14ac:dyDescent="0.3">
      <c r="M793" s="52"/>
    </row>
    <row r="794" spans="13:13" x14ac:dyDescent="0.3">
      <c r="M794" s="52"/>
    </row>
    <row r="795" spans="13:13" x14ac:dyDescent="0.3">
      <c r="M795" s="52"/>
    </row>
    <row r="796" spans="13:13" x14ac:dyDescent="0.3">
      <c r="M796" s="52"/>
    </row>
    <row r="797" spans="13:13" x14ac:dyDescent="0.3">
      <c r="M797" s="52"/>
    </row>
    <row r="798" spans="13:13" x14ac:dyDescent="0.3">
      <c r="M798" s="52"/>
    </row>
    <row r="799" spans="13:13" x14ac:dyDescent="0.3">
      <c r="M799" s="52"/>
    </row>
    <row r="800" spans="13:13" x14ac:dyDescent="0.3">
      <c r="M800" s="52"/>
    </row>
    <row r="801" spans="13:13" x14ac:dyDescent="0.3">
      <c r="M801" s="52"/>
    </row>
    <row r="802" spans="13:13" x14ac:dyDescent="0.3">
      <c r="M802" s="52"/>
    </row>
    <row r="803" spans="13:13" x14ac:dyDescent="0.3">
      <c r="M803" s="52"/>
    </row>
    <row r="804" spans="13:13" x14ac:dyDescent="0.3">
      <c r="M804" s="52"/>
    </row>
    <row r="805" spans="13:13" x14ac:dyDescent="0.3">
      <c r="M805" s="52"/>
    </row>
    <row r="806" spans="13:13" x14ac:dyDescent="0.3">
      <c r="M806" s="52"/>
    </row>
    <row r="807" spans="13:13" x14ac:dyDescent="0.3">
      <c r="M807" s="52"/>
    </row>
    <row r="808" spans="13:13" x14ac:dyDescent="0.3">
      <c r="M808" s="52"/>
    </row>
    <row r="809" spans="13:13" x14ac:dyDescent="0.3">
      <c r="M809" s="52"/>
    </row>
    <row r="810" spans="13:13" x14ac:dyDescent="0.3">
      <c r="M810" s="52"/>
    </row>
    <row r="811" spans="13:13" x14ac:dyDescent="0.3">
      <c r="M811" s="52"/>
    </row>
    <row r="812" spans="13:13" x14ac:dyDescent="0.3">
      <c r="M812" s="52"/>
    </row>
    <row r="813" spans="13:13" x14ac:dyDescent="0.3">
      <c r="M813" s="52"/>
    </row>
    <row r="814" spans="13:13" x14ac:dyDescent="0.3">
      <c r="M814" s="52"/>
    </row>
    <row r="815" spans="13:13" x14ac:dyDescent="0.3">
      <c r="M815" s="52"/>
    </row>
    <row r="816" spans="13:13" x14ac:dyDescent="0.3">
      <c r="M816" s="52"/>
    </row>
    <row r="817" spans="13:13" x14ac:dyDescent="0.3">
      <c r="M817" s="52"/>
    </row>
    <row r="818" spans="13:13" x14ac:dyDescent="0.3">
      <c r="M818" s="52"/>
    </row>
    <row r="819" spans="13:13" x14ac:dyDescent="0.3">
      <c r="M819" s="52"/>
    </row>
    <row r="820" spans="13:13" x14ac:dyDescent="0.3">
      <c r="M820" s="52"/>
    </row>
    <row r="821" spans="13:13" x14ac:dyDescent="0.3">
      <c r="M821" s="52"/>
    </row>
    <row r="822" spans="13:13" x14ac:dyDescent="0.3">
      <c r="M822" s="52"/>
    </row>
    <row r="823" spans="13:13" x14ac:dyDescent="0.3">
      <c r="M823" s="52"/>
    </row>
    <row r="824" spans="13:13" x14ac:dyDescent="0.3">
      <c r="M824" s="52"/>
    </row>
    <row r="825" spans="13:13" x14ac:dyDescent="0.3">
      <c r="M825" s="52"/>
    </row>
    <row r="826" spans="13:13" x14ac:dyDescent="0.3">
      <c r="M826" s="52"/>
    </row>
    <row r="827" spans="13:13" x14ac:dyDescent="0.3">
      <c r="M827" s="52"/>
    </row>
    <row r="828" spans="13:13" x14ac:dyDescent="0.3">
      <c r="M828" s="52"/>
    </row>
    <row r="829" spans="13:13" x14ac:dyDescent="0.3">
      <c r="M829" s="52"/>
    </row>
    <row r="830" spans="13:13" x14ac:dyDescent="0.3">
      <c r="M830" s="52"/>
    </row>
    <row r="831" spans="13:13" x14ac:dyDescent="0.3">
      <c r="M831" s="52"/>
    </row>
    <row r="832" spans="13:13" x14ac:dyDescent="0.3">
      <c r="M832" s="52"/>
    </row>
    <row r="833" spans="13:13" x14ac:dyDescent="0.3">
      <c r="M833" s="52"/>
    </row>
    <row r="834" spans="13:13" x14ac:dyDescent="0.3">
      <c r="M834" s="52"/>
    </row>
    <row r="835" spans="13:13" x14ac:dyDescent="0.3">
      <c r="M835" s="52"/>
    </row>
    <row r="836" spans="13:13" x14ac:dyDescent="0.3">
      <c r="M836" s="52"/>
    </row>
    <row r="837" spans="13:13" x14ac:dyDescent="0.3">
      <c r="M837" s="52"/>
    </row>
    <row r="838" spans="13:13" x14ac:dyDescent="0.3">
      <c r="M838" s="52"/>
    </row>
    <row r="839" spans="13:13" x14ac:dyDescent="0.3">
      <c r="M839" s="52"/>
    </row>
    <row r="840" spans="13:13" x14ac:dyDescent="0.3">
      <c r="M840" s="52"/>
    </row>
    <row r="841" spans="13:13" x14ac:dyDescent="0.3">
      <c r="M841" s="52"/>
    </row>
    <row r="842" spans="13:13" x14ac:dyDescent="0.3">
      <c r="M842" s="52"/>
    </row>
    <row r="843" spans="13:13" x14ac:dyDescent="0.3">
      <c r="M843" s="52"/>
    </row>
    <row r="844" spans="13:13" x14ac:dyDescent="0.3">
      <c r="M844" s="52"/>
    </row>
    <row r="845" spans="13:13" x14ac:dyDescent="0.3">
      <c r="M845" s="52"/>
    </row>
    <row r="846" spans="13:13" x14ac:dyDescent="0.3">
      <c r="M846" s="52"/>
    </row>
    <row r="847" spans="13:13" x14ac:dyDescent="0.3">
      <c r="M847" s="52"/>
    </row>
    <row r="848" spans="13:13" x14ac:dyDescent="0.3">
      <c r="M848" s="52"/>
    </row>
    <row r="849" spans="13:13" x14ac:dyDescent="0.3">
      <c r="M849" s="52"/>
    </row>
    <row r="850" spans="13:13" x14ac:dyDescent="0.3">
      <c r="M850" s="52"/>
    </row>
    <row r="851" spans="13:13" x14ac:dyDescent="0.3">
      <c r="M851" s="52"/>
    </row>
    <row r="852" spans="13:13" x14ac:dyDescent="0.3">
      <c r="M852" s="52"/>
    </row>
    <row r="853" spans="13:13" x14ac:dyDescent="0.3">
      <c r="M853" s="52"/>
    </row>
    <row r="854" spans="13:13" x14ac:dyDescent="0.3">
      <c r="M854" s="52"/>
    </row>
    <row r="855" spans="13:13" x14ac:dyDescent="0.3">
      <c r="M855" s="52"/>
    </row>
    <row r="856" spans="13:13" x14ac:dyDescent="0.3">
      <c r="M856" s="52"/>
    </row>
    <row r="857" spans="13:13" x14ac:dyDescent="0.3">
      <c r="M857" s="52"/>
    </row>
    <row r="858" spans="13:13" x14ac:dyDescent="0.3">
      <c r="M858" s="52"/>
    </row>
    <row r="859" spans="13:13" x14ac:dyDescent="0.3">
      <c r="M859" s="52"/>
    </row>
    <row r="860" spans="13:13" x14ac:dyDescent="0.3">
      <c r="M860" s="52"/>
    </row>
    <row r="861" spans="13:13" x14ac:dyDescent="0.3">
      <c r="M861" s="52"/>
    </row>
    <row r="862" spans="13:13" x14ac:dyDescent="0.3">
      <c r="M862" s="52"/>
    </row>
    <row r="863" spans="13:13" x14ac:dyDescent="0.3">
      <c r="M863" s="52"/>
    </row>
    <row r="864" spans="13:13" x14ac:dyDescent="0.3">
      <c r="M864" s="52"/>
    </row>
    <row r="865" spans="13:13" x14ac:dyDescent="0.3">
      <c r="M865" s="52"/>
    </row>
    <row r="866" spans="13:13" x14ac:dyDescent="0.3">
      <c r="M866" s="52"/>
    </row>
    <row r="867" spans="13:13" x14ac:dyDescent="0.3">
      <c r="M867" s="52"/>
    </row>
    <row r="868" spans="13:13" x14ac:dyDescent="0.3">
      <c r="M868" s="52"/>
    </row>
    <row r="869" spans="13:13" x14ac:dyDescent="0.3">
      <c r="M869" s="52"/>
    </row>
    <row r="870" spans="13:13" x14ac:dyDescent="0.3">
      <c r="M870" s="52"/>
    </row>
    <row r="871" spans="13:13" x14ac:dyDescent="0.3">
      <c r="M871" s="52"/>
    </row>
    <row r="872" spans="13:13" x14ac:dyDescent="0.3">
      <c r="M872" s="52"/>
    </row>
    <row r="873" spans="13:13" x14ac:dyDescent="0.3">
      <c r="M873" s="52"/>
    </row>
    <row r="874" spans="13:13" x14ac:dyDescent="0.3">
      <c r="M874" s="52"/>
    </row>
    <row r="875" spans="13:13" x14ac:dyDescent="0.3">
      <c r="M875" s="52"/>
    </row>
    <row r="876" spans="13:13" x14ac:dyDescent="0.3">
      <c r="M876" s="52"/>
    </row>
    <row r="877" spans="13:13" x14ac:dyDescent="0.3">
      <c r="M877" s="52"/>
    </row>
    <row r="878" spans="13:13" x14ac:dyDescent="0.3">
      <c r="M878" s="52"/>
    </row>
    <row r="879" spans="13:13" x14ac:dyDescent="0.3">
      <c r="M879" s="52"/>
    </row>
    <row r="880" spans="13:13" x14ac:dyDescent="0.3">
      <c r="M880" s="52"/>
    </row>
    <row r="881" spans="13:13" x14ac:dyDescent="0.3">
      <c r="M881" s="52"/>
    </row>
    <row r="882" spans="13:13" x14ac:dyDescent="0.3">
      <c r="M882" s="52"/>
    </row>
    <row r="883" spans="13:13" x14ac:dyDescent="0.3">
      <c r="M883" s="52"/>
    </row>
    <row r="884" spans="13:13" x14ac:dyDescent="0.3">
      <c r="M884" s="52"/>
    </row>
    <row r="885" spans="13:13" x14ac:dyDescent="0.3">
      <c r="M885" s="52"/>
    </row>
    <row r="886" spans="13:13" x14ac:dyDescent="0.3">
      <c r="M886" s="52"/>
    </row>
    <row r="887" spans="13:13" x14ac:dyDescent="0.3">
      <c r="M887" s="52"/>
    </row>
    <row r="888" spans="13:13" x14ac:dyDescent="0.3">
      <c r="M888" s="52"/>
    </row>
    <row r="889" spans="13:13" x14ac:dyDescent="0.3">
      <c r="M889" s="52"/>
    </row>
    <row r="890" spans="13:13" x14ac:dyDescent="0.3">
      <c r="M890" s="52"/>
    </row>
    <row r="891" spans="13:13" x14ac:dyDescent="0.3">
      <c r="M891" s="52"/>
    </row>
    <row r="892" spans="13:13" x14ac:dyDescent="0.3">
      <c r="M892" s="52"/>
    </row>
    <row r="893" spans="13:13" x14ac:dyDescent="0.3">
      <c r="M893" s="52"/>
    </row>
    <row r="894" spans="13:13" x14ac:dyDescent="0.3">
      <c r="M894" s="52"/>
    </row>
    <row r="895" spans="13:13" x14ac:dyDescent="0.3">
      <c r="M895" s="52"/>
    </row>
    <row r="896" spans="13:13" x14ac:dyDescent="0.3">
      <c r="M896" s="52"/>
    </row>
    <row r="897" spans="13:13" x14ac:dyDescent="0.3">
      <c r="M897" s="52"/>
    </row>
    <row r="898" spans="13:13" x14ac:dyDescent="0.3">
      <c r="M898" s="52"/>
    </row>
    <row r="899" spans="13:13" x14ac:dyDescent="0.3">
      <c r="M899" s="52"/>
    </row>
    <row r="900" spans="13:13" x14ac:dyDescent="0.3">
      <c r="M900" s="52"/>
    </row>
    <row r="901" spans="13:13" x14ac:dyDescent="0.3">
      <c r="M901" s="52"/>
    </row>
    <row r="902" spans="13:13" x14ac:dyDescent="0.3">
      <c r="M902" s="52"/>
    </row>
    <row r="903" spans="13:13" x14ac:dyDescent="0.3">
      <c r="M903" s="52"/>
    </row>
    <row r="904" spans="13:13" x14ac:dyDescent="0.3">
      <c r="M904" s="52"/>
    </row>
    <row r="905" spans="13:13" x14ac:dyDescent="0.3">
      <c r="M905" s="52"/>
    </row>
    <row r="906" spans="13:13" x14ac:dyDescent="0.3">
      <c r="M906" s="52"/>
    </row>
    <row r="907" spans="13:13" x14ac:dyDescent="0.3">
      <c r="M907" s="52"/>
    </row>
    <row r="908" spans="13:13" x14ac:dyDescent="0.3">
      <c r="M908" s="52"/>
    </row>
    <row r="909" spans="13:13" x14ac:dyDescent="0.3">
      <c r="M909" s="52"/>
    </row>
    <row r="910" spans="13:13" x14ac:dyDescent="0.3">
      <c r="M910" s="52"/>
    </row>
    <row r="911" spans="13:13" x14ac:dyDescent="0.3">
      <c r="M911" s="52"/>
    </row>
    <row r="912" spans="13:13" x14ac:dyDescent="0.3">
      <c r="M912" s="52"/>
    </row>
    <row r="913" spans="13:13" x14ac:dyDescent="0.3">
      <c r="M913" s="52"/>
    </row>
    <row r="914" spans="13:13" x14ac:dyDescent="0.3">
      <c r="M914" s="52"/>
    </row>
    <row r="915" spans="13:13" x14ac:dyDescent="0.3">
      <c r="M915" s="52"/>
    </row>
    <row r="916" spans="13:13" x14ac:dyDescent="0.3">
      <c r="M916" s="52"/>
    </row>
    <row r="917" spans="13:13" x14ac:dyDescent="0.3">
      <c r="M917" s="52"/>
    </row>
    <row r="918" spans="13:13" x14ac:dyDescent="0.3">
      <c r="M918" s="52"/>
    </row>
    <row r="919" spans="13:13" x14ac:dyDescent="0.3">
      <c r="M919" s="52"/>
    </row>
    <row r="920" spans="13:13" x14ac:dyDescent="0.3">
      <c r="M920" s="52"/>
    </row>
    <row r="921" spans="13:13" x14ac:dyDescent="0.3">
      <c r="M921" s="52"/>
    </row>
    <row r="922" spans="13:13" x14ac:dyDescent="0.3">
      <c r="M922" s="52"/>
    </row>
    <row r="923" spans="13:13" x14ac:dyDescent="0.3">
      <c r="M923" s="52"/>
    </row>
    <row r="924" spans="13:13" x14ac:dyDescent="0.3">
      <c r="M924" s="52"/>
    </row>
    <row r="925" spans="13:13" x14ac:dyDescent="0.3">
      <c r="M925" s="52"/>
    </row>
    <row r="926" spans="13:13" x14ac:dyDescent="0.3">
      <c r="M926" s="52"/>
    </row>
    <row r="927" spans="13:13" x14ac:dyDescent="0.3">
      <c r="M927" s="52"/>
    </row>
    <row r="928" spans="13:13" x14ac:dyDescent="0.3">
      <c r="M928" s="52"/>
    </row>
    <row r="929" spans="13:13" x14ac:dyDescent="0.3">
      <c r="M929" s="52"/>
    </row>
    <row r="930" spans="13:13" x14ac:dyDescent="0.3">
      <c r="M930" s="52"/>
    </row>
    <row r="931" spans="13:13" x14ac:dyDescent="0.3">
      <c r="M931" s="52"/>
    </row>
    <row r="932" spans="13:13" x14ac:dyDescent="0.3">
      <c r="M932" s="52"/>
    </row>
    <row r="933" spans="13:13" x14ac:dyDescent="0.3">
      <c r="M933" s="52"/>
    </row>
    <row r="934" spans="13:13" x14ac:dyDescent="0.3">
      <c r="M934" s="52"/>
    </row>
    <row r="935" spans="13:13" x14ac:dyDescent="0.3">
      <c r="M935" s="52"/>
    </row>
    <row r="936" spans="13:13" x14ac:dyDescent="0.3">
      <c r="M936" s="52"/>
    </row>
    <row r="937" spans="13:13" x14ac:dyDescent="0.3">
      <c r="M937" s="52"/>
    </row>
    <row r="938" spans="13:13" x14ac:dyDescent="0.3">
      <c r="M938" s="52"/>
    </row>
    <row r="939" spans="13:13" x14ac:dyDescent="0.3">
      <c r="M939" s="52"/>
    </row>
    <row r="940" spans="13:13" x14ac:dyDescent="0.3">
      <c r="M940" s="52"/>
    </row>
    <row r="941" spans="13:13" x14ac:dyDescent="0.3">
      <c r="M941" s="52"/>
    </row>
    <row r="942" spans="13:13" x14ac:dyDescent="0.3">
      <c r="M942" s="52"/>
    </row>
    <row r="943" spans="13:13" x14ac:dyDescent="0.3">
      <c r="M943" s="52"/>
    </row>
    <row r="944" spans="13:13" x14ac:dyDescent="0.3">
      <c r="M944" s="52"/>
    </row>
    <row r="945" spans="13:13" x14ac:dyDescent="0.3">
      <c r="M945" s="52"/>
    </row>
    <row r="946" spans="13:13" x14ac:dyDescent="0.3">
      <c r="M946" s="52"/>
    </row>
    <row r="947" spans="13:13" x14ac:dyDescent="0.3">
      <c r="M947" s="52"/>
    </row>
    <row r="948" spans="13:13" x14ac:dyDescent="0.3">
      <c r="M948" s="52"/>
    </row>
    <row r="949" spans="13:13" x14ac:dyDescent="0.3">
      <c r="M949" s="52"/>
    </row>
    <row r="950" spans="13:13" x14ac:dyDescent="0.3">
      <c r="M950" s="52"/>
    </row>
    <row r="951" spans="13:13" x14ac:dyDescent="0.3">
      <c r="M951" s="52"/>
    </row>
    <row r="952" spans="13:13" x14ac:dyDescent="0.3">
      <c r="M952" s="52"/>
    </row>
    <row r="953" spans="13:13" x14ac:dyDescent="0.3">
      <c r="M953" s="52"/>
    </row>
    <row r="954" spans="13:13" x14ac:dyDescent="0.3">
      <c r="M954" s="52"/>
    </row>
    <row r="955" spans="13:13" x14ac:dyDescent="0.3">
      <c r="M955" s="52"/>
    </row>
    <row r="956" spans="13:13" x14ac:dyDescent="0.3">
      <c r="M956" s="52"/>
    </row>
    <row r="957" spans="13:13" x14ac:dyDescent="0.3">
      <c r="M957" s="52"/>
    </row>
    <row r="958" spans="13:13" x14ac:dyDescent="0.3">
      <c r="M958" s="52"/>
    </row>
    <row r="959" spans="13:13" x14ac:dyDescent="0.3">
      <c r="M959" s="52"/>
    </row>
    <row r="960" spans="13:13" x14ac:dyDescent="0.3">
      <c r="M960" s="52"/>
    </row>
    <row r="961" spans="13:13" x14ac:dyDescent="0.3">
      <c r="M961" s="52"/>
    </row>
    <row r="962" spans="13:13" x14ac:dyDescent="0.3">
      <c r="M962" s="52"/>
    </row>
    <row r="963" spans="13:13" x14ac:dyDescent="0.3">
      <c r="M963" s="52"/>
    </row>
    <row r="964" spans="13:13" x14ac:dyDescent="0.3">
      <c r="M964" s="52"/>
    </row>
    <row r="965" spans="13:13" x14ac:dyDescent="0.3">
      <c r="M965" s="52"/>
    </row>
    <row r="966" spans="13:13" x14ac:dyDescent="0.3">
      <c r="M966" s="52"/>
    </row>
    <row r="967" spans="13:13" x14ac:dyDescent="0.3">
      <c r="M967" s="52"/>
    </row>
    <row r="968" spans="13:13" x14ac:dyDescent="0.3">
      <c r="M968" s="52"/>
    </row>
    <row r="969" spans="13:13" x14ac:dyDescent="0.3">
      <c r="M969" s="52"/>
    </row>
    <row r="970" spans="13:13" x14ac:dyDescent="0.3">
      <c r="M970" s="52"/>
    </row>
    <row r="971" spans="13:13" x14ac:dyDescent="0.3">
      <c r="M971" s="52"/>
    </row>
    <row r="972" spans="13:13" x14ac:dyDescent="0.3">
      <c r="M972" s="52"/>
    </row>
    <row r="973" spans="13:13" x14ac:dyDescent="0.3">
      <c r="M973" s="52"/>
    </row>
    <row r="974" spans="13:13" x14ac:dyDescent="0.3">
      <c r="M974" s="52"/>
    </row>
    <row r="975" spans="13:13" x14ac:dyDescent="0.3">
      <c r="M975" s="52"/>
    </row>
    <row r="976" spans="13:13" x14ac:dyDescent="0.3">
      <c r="M976" s="52"/>
    </row>
    <row r="977" spans="13:13" x14ac:dyDescent="0.3">
      <c r="M977" s="52"/>
    </row>
    <row r="978" spans="13:13" x14ac:dyDescent="0.3">
      <c r="M978" s="52"/>
    </row>
    <row r="979" spans="13:13" x14ac:dyDescent="0.3">
      <c r="M979" s="52"/>
    </row>
    <row r="980" spans="13:13" x14ac:dyDescent="0.3">
      <c r="M980" s="52"/>
    </row>
    <row r="981" spans="13:13" x14ac:dyDescent="0.3">
      <c r="M981" s="52"/>
    </row>
    <row r="982" spans="13:13" x14ac:dyDescent="0.3">
      <c r="M982" s="52"/>
    </row>
    <row r="983" spans="13:13" x14ac:dyDescent="0.3">
      <c r="M983" s="52"/>
    </row>
    <row r="984" spans="13:13" x14ac:dyDescent="0.3">
      <c r="M984" s="52"/>
    </row>
    <row r="985" spans="13:13" x14ac:dyDescent="0.3">
      <c r="M985" s="52"/>
    </row>
    <row r="986" spans="13:13" x14ac:dyDescent="0.3">
      <c r="M986" s="52"/>
    </row>
    <row r="987" spans="13:13" x14ac:dyDescent="0.3">
      <c r="M987" s="52"/>
    </row>
    <row r="988" spans="13:13" x14ac:dyDescent="0.3">
      <c r="M988" s="52"/>
    </row>
    <row r="989" spans="13:13" x14ac:dyDescent="0.3">
      <c r="M989" s="52"/>
    </row>
    <row r="990" spans="13:13" x14ac:dyDescent="0.3">
      <c r="M990" s="52"/>
    </row>
    <row r="991" spans="13:13" x14ac:dyDescent="0.3">
      <c r="M991" s="52"/>
    </row>
    <row r="992" spans="13:13" x14ac:dyDescent="0.3">
      <c r="M992" s="52"/>
    </row>
    <row r="993" spans="13:13" x14ac:dyDescent="0.3">
      <c r="M993" s="52"/>
    </row>
    <row r="994" spans="13:13" x14ac:dyDescent="0.3">
      <c r="M994" s="52"/>
    </row>
    <row r="995" spans="13:13" x14ac:dyDescent="0.3">
      <c r="M995" s="52"/>
    </row>
    <row r="996" spans="13:13" x14ac:dyDescent="0.3">
      <c r="M996" s="52"/>
    </row>
    <row r="997" spans="13:13" x14ac:dyDescent="0.3">
      <c r="M997" s="52"/>
    </row>
    <row r="998" spans="13:13" x14ac:dyDescent="0.3">
      <c r="M998" s="52"/>
    </row>
    <row r="999" spans="13:13" x14ac:dyDescent="0.3">
      <c r="M999" s="52"/>
    </row>
    <row r="1000" spans="13:13" x14ac:dyDescent="0.3">
      <c r="M1000" s="52"/>
    </row>
    <row r="1001" spans="13:13" x14ac:dyDescent="0.3">
      <c r="M1001" s="52"/>
    </row>
    <row r="1002" spans="13:13" x14ac:dyDescent="0.3">
      <c r="M1002" s="52"/>
    </row>
    <row r="1003" spans="13:13" x14ac:dyDescent="0.3">
      <c r="M1003" s="52"/>
    </row>
    <row r="1004" spans="13:13" x14ac:dyDescent="0.3">
      <c r="M1004" s="52"/>
    </row>
    <row r="1005" spans="13:13" x14ac:dyDescent="0.3">
      <c r="M1005" s="52"/>
    </row>
    <row r="1006" spans="13:13" x14ac:dyDescent="0.3">
      <c r="M1006" s="52"/>
    </row>
    <row r="1007" spans="13:13" x14ac:dyDescent="0.3">
      <c r="M1007" s="52"/>
    </row>
    <row r="1008" spans="13:13" x14ac:dyDescent="0.3">
      <c r="M1008" s="52"/>
    </row>
    <row r="1009" spans="13:13" x14ac:dyDescent="0.3">
      <c r="M1009" s="52"/>
    </row>
    <row r="1010" spans="13:13" x14ac:dyDescent="0.3">
      <c r="M1010" s="52"/>
    </row>
    <row r="1011" spans="13:13" x14ac:dyDescent="0.3">
      <c r="M1011" s="52"/>
    </row>
    <row r="1012" spans="13:13" x14ac:dyDescent="0.3">
      <c r="M1012" s="52"/>
    </row>
    <row r="1013" spans="13:13" x14ac:dyDescent="0.3">
      <c r="M1013" s="52"/>
    </row>
    <row r="1014" spans="13:13" x14ac:dyDescent="0.3">
      <c r="M1014" s="52"/>
    </row>
    <row r="1015" spans="13:13" x14ac:dyDescent="0.3">
      <c r="M1015" s="52"/>
    </row>
    <row r="1016" spans="13:13" x14ac:dyDescent="0.3">
      <c r="M1016" s="52"/>
    </row>
    <row r="1017" spans="13:13" x14ac:dyDescent="0.3">
      <c r="M1017" s="52"/>
    </row>
    <row r="1018" spans="13:13" x14ac:dyDescent="0.3">
      <c r="M1018" s="52"/>
    </row>
    <row r="1019" spans="13:13" x14ac:dyDescent="0.3">
      <c r="M1019" s="52"/>
    </row>
    <row r="1020" spans="13:13" x14ac:dyDescent="0.3">
      <c r="M1020" s="52"/>
    </row>
    <row r="1021" spans="13:13" x14ac:dyDescent="0.3">
      <c r="M1021" s="52"/>
    </row>
    <row r="1022" spans="13:13" x14ac:dyDescent="0.3">
      <c r="M1022" s="52"/>
    </row>
    <row r="1023" spans="13:13" x14ac:dyDescent="0.3">
      <c r="M1023" s="52"/>
    </row>
    <row r="1024" spans="13:13" x14ac:dyDescent="0.3">
      <c r="M1024" s="52"/>
    </row>
    <row r="1025" spans="13:13" x14ac:dyDescent="0.3">
      <c r="M1025" s="52"/>
    </row>
    <row r="1026" spans="13:13" x14ac:dyDescent="0.3">
      <c r="M1026" s="52"/>
    </row>
    <row r="1027" spans="13:13" x14ac:dyDescent="0.3">
      <c r="M1027" s="52"/>
    </row>
    <row r="1028" spans="13:13" x14ac:dyDescent="0.3">
      <c r="M1028" s="52"/>
    </row>
    <row r="1029" spans="13:13" x14ac:dyDescent="0.3">
      <c r="M1029" s="52"/>
    </row>
    <row r="1030" spans="13:13" x14ac:dyDescent="0.3">
      <c r="M1030" s="52"/>
    </row>
    <row r="1031" spans="13:13" x14ac:dyDescent="0.3">
      <c r="M1031" s="52"/>
    </row>
    <row r="1032" spans="13:13" x14ac:dyDescent="0.3">
      <c r="M1032" s="52"/>
    </row>
    <row r="1033" spans="13:13" x14ac:dyDescent="0.3">
      <c r="M1033" s="52"/>
    </row>
    <row r="1034" spans="13:13" x14ac:dyDescent="0.3">
      <c r="M1034" s="52"/>
    </row>
    <row r="1035" spans="13:13" x14ac:dyDescent="0.3">
      <c r="M1035" s="52"/>
    </row>
    <row r="1036" spans="13:13" x14ac:dyDescent="0.3">
      <c r="M1036" s="52"/>
    </row>
    <row r="1037" spans="13:13" x14ac:dyDescent="0.3">
      <c r="M1037" s="52"/>
    </row>
    <row r="1038" spans="13:13" x14ac:dyDescent="0.3">
      <c r="M1038" s="52"/>
    </row>
    <row r="1039" spans="13:13" x14ac:dyDescent="0.3">
      <c r="M1039" s="52"/>
    </row>
    <row r="1040" spans="13:13" x14ac:dyDescent="0.3">
      <c r="M1040" s="52"/>
    </row>
    <row r="1041" spans="13:13" x14ac:dyDescent="0.3">
      <c r="M1041" s="52"/>
    </row>
    <row r="1042" spans="13:13" x14ac:dyDescent="0.3">
      <c r="M1042" s="52"/>
    </row>
    <row r="1043" spans="13:13" x14ac:dyDescent="0.3">
      <c r="M1043" s="52"/>
    </row>
    <row r="1044" spans="13:13" x14ac:dyDescent="0.3">
      <c r="M1044" s="52"/>
    </row>
    <row r="1045" spans="13:13" x14ac:dyDescent="0.3">
      <c r="M1045" s="52"/>
    </row>
    <row r="1046" spans="13:13" x14ac:dyDescent="0.3">
      <c r="M1046" s="52"/>
    </row>
    <row r="1047" spans="13:13" x14ac:dyDescent="0.3">
      <c r="M1047" s="52"/>
    </row>
    <row r="1048" spans="13:13" x14ac:dyDescent="0.3">
      <c r="M1048" s="52"/>
    </row>
    <row r="1049" spans="13:13" x14ac:dyDescent="0.3">
      <c r="M1049" s="52"/>
    </row>
    <row r="1050" spans="13:13" x14ac:dyDescent="0.3">
      <c r="M1050" s="52"/>
    </row>
    <row r="1051" spans="13:13" x14ac:dyDescent="0.3">
      <c r="M1051" s="52"/>
    </row>
    <row r="1052" spans="13:13" x14ac:dyDescent="0.3">
      <c r="M1052" s="52"/>
    </row>
    <row r="1053" spans="13:13" x14ac:dyDescent="0.3">
      <c r="M1053" s="52"/>
    </row>
    <row r="1054" spans="13:13" x14ac:dyDescent="0.3">
      <c r="M1054" s="52"/>
    </row>
    <row r="1055" spans="13:13" x14ac:dyDescent="0.3">
      <c r="M1055" s="52"/>
    </row>
    <row r="1056" spans="13:13" x14ac:dyDescent="0.3">
      <c r="M1056" s="52"/>
    </row>
    <row r="1057" spans="13:13" x14ac:dyDescent="0.3">
      <c r="M1057" s="52"/>
    </row>
    <row r="1058" spans="13:13" x14ac:dyDescent="0.3">
      <c r="M1058" s="52"/>
    </row>
    <row r="1059" spans="13:13" x14ac:dyDescent="0.3">
      <c r="M1059" s="52"/>
    </row>
    <row r="1060" spans="13:13" x14ac:dyDescent="0.3">
      <c r="M1060" s="52"/>
    </row>
    <row r="1061" spans="13:13" x14ac:dyDescent="0.3">
      <c r="M1061" s="52"/>
    </row>
    <row r="1062" spans="13:13" x14ac:dyDescent="0.3">
      <c r="M1062" s="52"/>
    </row>
    <row r="1063" spans="13:13" x14ac:dyDescent="0.3">
      <c r="M1063" s="52"/>
    </row>
    <row r="1064" spans="13:13" x14ac:dyDescent="0.3">
      <c r="M1064" s="52"/>
    </row>
    <row r="1065" spans="13:13" x14ac:dyDescent="0.3">
      <c r="M1065" s="52"/>
    </row>
    <row r="1066" spans="13:13" x14ac:dyDescent="0.3">
      <c r="M1066" s="52"/>
    </row>
    <row r="1067" spans="13:13" x14ac:dyDescent="0.3">
      <c r="M1067" s="52"/>
    </row>
    <row r="1068" spans="13:13" x14ac:dyDescent="0.3">
      <c r="M1068" s="52"/>
    </row>
    <row r="1069" spans="13:13" x14ac:dyDescent="0.3">
      <c r="M1069" s="52"/>
    </row>
    <row r="1070" spans="13:13" x14ac:dyDescent="0.3">
      <c r="M1070" s="52"/>
    </row>
    <row r="1071" spans="13:13" x14ac:dyDescent="0.3">
      <c r="M1071" s="52"/>
    </row>
    <row r="1072" spans="13:13" x14ac:dyDescent="0.3">
      <c r="M1072" s="52"/>
    </row>
    <row r="1073" spans="13:13" x14ac:dyDescent="0.3">
      <c r="M1073" s="52"/>
    </row>
    <row r="1074" spans="13:13" x14ac:dyDescent="0.3">
      <c r="M1074" s="52"/>
    </row>
    <row r="1075" spans="13:13" x14ac:dyDescent="0.3">
      <c r="M1075" s="52"/>
    </row>
    <row r="1076" spans="13:13" x14ac:dyDescent="0.3">
      <c r="M1076" s="52"/>
    </row>
    <row r="1077" spans="13:13" x14ac:dyDescent="0.3">
      <c r="M1077" s="52"/>
    </row>
    <row r="1078" spans="13:13" x14ac:dyDescent="0.3">
      <c r="M1078" s="52"/>
    </row>
    <row r="1079" spans="13:13" x14ac:dyDescent="0.3">
      <c r="M1079" s="52"/>
    </row>
    <row r="1080" spans="13:13" x14ac:dyDescent="0.3">
      <c r="M1080" s="52"/>
    </row>
    <row r="1081" spans="13:13" x14ac:dyDescent="0.3">
      <c r="M1081" s="52"/>
    </row>
    <row r="1082" spans="13:13" x14ac:dyDescent="0.3">
      <c r="M1082" s="52"/>
    </row>
    <row r="1083" spans="13:13" x14ac:dyDescent="0.3">
      <c r="M1083" s="52"/>
    </row>
    <row r="1084" spans="13:13" x14ac:dyDescent="0.3">
      <c r="M1084" s="52"/>
    </row>
    <row r="1085" spans="13:13" x14ac:dyDescent="0.3">
      <c r="M1085" s="52"/>
    </row>
    <row r="1086" spans="13:13" x14ac:dyDescent="0.3">
      <c r="M1086" s="52"/>
    </row>
    <row r="1087" spans="13:13" x14ac:dyDescent="0.3">
      <c r="M1087" s="52"/>
    </row>
    <row r="1088" spans="13:13" x14ac:dyDescent="0.3">
      <c r="M1088" s="52"/>
    </row>
    <row r="1089" spans="13:13" x14ac:dyDescent="0.3">
      <c r="M1089" s="52"/>
    </row>
    <row r="1090" spans="13:13" x14ac:dyDescent="0.3">
      <c r="M1090" s="52"/>
    </row>
    <row r="1091" spans="13:13" x14ac:dyDescent="0.3">
      <c r="M1091" s="52"/>
    </row>
    <row r="1092" spans="13:13" x14ac:dyDescent="0.3">
      <c r="M1092" s="52"/>
    </row>
    <row r="1093" spans="13:13" x14ac:dyDescent="0.3">
      <c r="M1093" s="52"/>
    </row>
    <row r="1094" spans="13:13" x14ac:dyDescent="0.3">
      <c r="M1094" s="52"/>
    </row>
    <row r="1095" spans="13:13" x14ac:dyDescent="0.3">
      <c r="M1095" s="52"/>
    </row>
    <row r="1096" spans="13:13" x14ac:dyDescent="0.3">
      <c r="M1096" s="52"/>
    </row>
    <row r="1097" spans="13:13" x14ac:dyDescent="0.3">
      <c r="M1097" s="52"/>
    </row>
    <row r="1098" spans="13:13" x14ac:dyDescent="0.3">
      <c r="M1098" s="52"/>
    </row>
    <row r="1099" spans="13:13" x14ac:dyDescent="0.3">
      <c r="M1099" s="52"/>
    </row>
    <row r="1100" spans="13:13" x14ac:dyDescent="0.3">
      <c r="M1100" s="52"/>
    </row>
    <row r="1101" spans="13:13" x14ac:dyDescent="0.3">
      <c r="M1101" s="52"/>
    </row>
    <row r="1102" spans="13:13" x14ac:dyDescent="0.3">
      <c r="M1102" s="52"/>
    </row>
    <row r="1103" spans="13:13" x14ac:dyDescent="0.3">
      <c r="M1103" s="52"/>
    </row>
    <row r="1104" spans="13:13" x14ac:dyDescent="0.3">
      <c r="M1104" s="52"/>
    </row>
    <row r="1105" spans="13:13" x14ac:dyDescent="0.3">
      <c r="M1105" s="52"/>
    </row>
    <row r="1106" spans="13:13" x14ac:dyDescent="0.3">
      <c r="M1106" s="52"/>
    </row>
    <row r="1107" spans="13:13" x14ac:dyDescent="0.3">
      <c r="M1107" s="52"/>
    </row>
    <row r="1108" spans="13:13" x14ac:dyDescent="0.3">
      <c r="M1108" s="52"/>
    </row>
    <row r="1109" spans="13:13" x14ac:dyDescent="0.3">
      <c r="M1109" s="52"/>
    </row>
    <row r="1110" spans="13:13" x14ac:dyDescent="0.3">
      <c r="M1110" s="52"/>
    </row>
    <row r="1111" spans="13:13" x14ac:dyDescent="0.3">
      <c r="M1111" s="52"/>
    </row>
    <row r="1112" spans="13:13" x14ac:dyDescent="0.3">
      <c r="M1112" s="52"/>
    </row>
    <row r="1113" spans="13:13" x14ac:dyDescent="0.3">
      <c r="M1113" s="52"/>
    </row>
    <row r="1114" spans="13:13" x14ac:dyDescent="0.3">
      <c r="M1114" s="52"/>
    </row>
    <row r="1115" spans="13:13" x14ac:dyDescent="0.3">
      <c r="M1115" s="52"/>
    </row>
    <row r="1116" spans="13:13" x14ac:dyDescent="0.3">
      <c r="M1116" s="52"/>
    </row>
    <row r="1117" spans="13:13" x14ac:dyDescent="0.3">
      <c r="M1117" s="52"/>
    </row>
    <row r="1118" spans="13:13" x14ac:dyDescent="0.3">
      <c r="M1118" s="52"/>
    </row>
    <row r="1119" spans="13:13" x14ac:dyDescent="0.3">
      <c r="M1119" s="52"/>
    </row>
    <row r="1120" spans="13:13" x14ac:dyDescent="0.3">
      <c r="M1120" s="52"/>
    </row>
    <row r="1121" spans="13:13" x14ac:dyDescent="0.3">
      <c r="M1121" s="52"/>
    </row>
    <row r="1122" spans="13:13" x14ac:dyDescent="0.3">
      <c r="M1122" s="52"/>
    </row>
    <row r="1123" spans="13:13" x14ac:dyDescent="0.3">
      <c r="M1123" s="52"/>
    </row>
    <row r="1124" spans="13:13" x14ac:dyDescent="0.3">
      <c r="M1124" s="52"/>
    </row>
    <row r="1125" spans="13:13" x14ac:dyDescent="0.3">
      <c r="M1125" s="52"/>
    </row>
    <row r="1126" spans="13:13" x14ac:dyDescent="0.3">
      <c r="M1126" s="52"/>
    </row>
    <row r="1127" spans="13:13" x14ac:dyDescent="0.3">
      <c r="M1127" s="52"/>
    </row>
    <row r="1128" spans="13:13" x14ac:dyDescent="0.3">
      <c r="M1128" s="52"/>
    </row>
    <row r="1129" spans="13:13" x14ac:dyDescent="0.3">
      <c r="M1129" s="52"/>
    </row>
    <row r="1130" spans="13:13" x14ac:dyDescent="0.3">
      <c r="M1130" s="52"/>
    </row>
    <row r="1131" spans="13:13" x14ac:dyDescent="0.3">
      <c r="M1131" s="52"/>
    </row>
    <row r="1132" spans="13:13" x14ac:dyDescent="0.3">
      <c r="M1132" s="52"/>
    </row>
    <row r="1133" spans="13:13" x14ac:dyDescent="0.3">
      <c r="M1133" s="52"/>
    </row>
    <row r="1134" spans="13:13" x14ac:dyDescent="0.3">
      <c r="M1134" s="52"/>
    </row>
    <row r="1135" spans="13:13" x14ac:dyDescent="0.3">
      <c r="M1135" s="52"/>
    </row>
    <row r="1136" spans="13:13" x14ac:dyDescent="0.3">
      <c r="M1136" s="52"/>
    </row>
    <row r="1137" spans="13:13" x14ac:dyDescent="0.3">
      <c r="M1137" s="52"/>
    </row>
    <row r="1138" spans="13:13" x14ac:dyDescent="0.3">
      <c r="M1138" s="52"/>
    </row>
    <row r="1139" spans="13:13" x14ac:dyDescent="0.3">
      <c r="M1139" s="52"/>
    </row>
    <row r="1140" spans="13:13" x14ac:dyDescent="0.3">
      <c r="M1140" s="52"/>
    </row>
    <row r="1141" spans="13:13" x14ac:dyDescent="0.3">
      <c r="M1141" s="52"/>
    </row>
    <row r="1142" spans="13:13" x14ac:dyDescent="0.3">
      <c r="M1142" s="52"/>
    </row>
    <row r="1143" spans="13:13" x14ac:dyDescent="0.3">
      <c r="M1143" s="52"/>
    </row>
    <row r="1144" spans="13:13" x14ac:dyDescent="0.3">
      <c r="M1144" s="52"/>
    </row>
    <row r="1145" spans="13:13" x14ac:dyDescent="0.3">
      <c r="M1145" s="52"/>
    </row>
    <row r="1146" spans="13:13" x14ac:dyDescent="0.3">
      <c r="M1146" s="52"/>
    </row>
    <row r="1147" spans="13:13" x14ac:dyDescent="0.3">
      <c r="M1147" s="52"/>
    </row>
    <row r="1148" spans="13:13" x14ac:dyDescent="0.3">
      <c r="M1148" s="52"/>
    </row>
    <row r="1149" spans="13:13" x14ac:dyDescent="0.3">
      <c r="M1149" s="52"/>
    </row>
    <row r="1150" spans="13:13" x14ac:dyDescent="0.3">
      <c r="M1150" s="52"/>
    </row>
    <row r="1151" spans="13:13" x14ac:dyDescent="0.3">
      <c r="M1151" s="52"/>
    </row>
    <row r="1152" spans="13:13" x14ac:dyDescent="0.3">
      <c r="M1152" s="52"/>
    </row>
    <row r="1153" spans="13:13" x14ac:dyDescent="0.3">
      <c r="M1153" s="52"/>
    </row>
    <row r="1154" spans="13:13" x14ac:dyDescent="0.3">
      <c r="M1154" s="52"/>
    </row>
    <row r="1155" spans="13:13" x14ac:dyDescent="0.3">
      <c r="M1155" s="52"/>
    </row>
    <row r="1156" spans="13:13" x14ac:dyDescent="0.3">
      <c r="M1156" s="52"/>
    </row>
    <row r="1157" spans="13:13" x14ac:dyDescent="0.3">
      <c r="M1157" s="52"/>
    </row>
    <row r="1158" spans="13:13" x14ac:dyDescent="0.3">
      <c r="M1158" s="52"/>
    </row>
    <row r="1159" spans="13:13" x14ac:dyDescent="0.3">
      <c r="M1159" s="52"/>
    </row>
    <row r="1160" spans="13:13" x14ac:dyDescent="0.3">
      <c r="M1160" s="52"/>
    </row>
    <row r="1161" spans="13:13" x14ac:dyDescent="0.3">
      <c r="M1161" s="52"/>
    </row>
    <row r="1162" spans="13:13" x14ac:dyDescent="0.3">
      <c r="M1162" s="52"/>
    </row>
    <row r="1163" spans="13:13" x14ac:dyDescent="0.3">
      <c r="M1163" s="52"/>
    </row>
    <row r="1164" spans="13:13" x14ac:dyDescent="0.3">
      <c r="M1164" s="52"/>
    </row>
    <row r="1165" spans="13:13" x14ac:dyDescent="0.3">
      <c r="M1165" s="52"/>
    </row>
    <row r="1166" spans="13:13" x14ac:dyDescent="0.3">
      <c r="M1166" s="52"/>
    </row>
    <row r="1167" spans="13:13" x14ac:dyDescent="0.3">
      <c r="M1167" s="52"/>
    </row>
    <row r="1168" spans="13:13" x14ac:dyDescent="0.3">
      <c r="M1168" s="52"/>
    </row>
    <row r="1169" spans="13:13" x14ac:dyDescent="0.3">
      <c r="M1169" s="52"/>
    </row>
    <row r="1170" spans="13:13" x14ac:dyDescent="0.3">
      <c r="M1170" s="52"/>
    </row>
    <row r="1171" spans="13:13" x14ac:dyDescent="0.3">
      <c r="M1171" s="52"/>
    </row>
    <row r="1172" spans="13:13" x14ac:dyDescent="0.3">
      <c r="M1172" s="52"/>
    </row>
    <row r="1173" spans="13:13" x14ac:dyDescent="0.3">
      <c r="M1173" s="52"/>
    </row>
    <row r="1174" spans="13:13" x14ac:dyDescent="0.3">
      <c r="M1174" s="52"/>
    </row>
    <row r="1175" spans="13:13" x14ac:dyDescent="0.3">
      <c r="M1175" s="52"/>
    </row>
    <row r="1176" spans="13:13" x14ac:dyDescent="0.3">
      <c r="M1176" s="52"/>
    </row>
    <row r="1177" spans="13:13" x14ac:dyDescent="0.3">
      <c r="M1177" s="52"/>
    </row>
    <row r="1178" spans="13:13" x14ac:dyDescent="0.3">
      <c r="M1178" s="52"/>
    </row>
    <row r="1179" spans="13:13" x14ac:dyDescent="0.3">
      <c r="M1179" s="52"/>
    </row>
    <row r="1180" spans="13:13" x14ac:dyDescent="0.3">
      <c r="M1180" s="52"/>
    </row>
    <row r="1181" spans="13:13" x14ac:dyDescent="0.3">
      <c r="M1181" s="52"/>
    </row>
    <row r="1182" spans="13:13" x14ac:dyDescent="0.3">
      <c r="M1182" s="52"/>
    </row>
    <row r="1183" spans="13:13" x14ac:dyDescent="0.3">
      <c r="M1183" s="52"/>
    </row>
    <row r="1184" spans="13:13" x14ac:dyDescent="0.3">
      <c r="M1184" s="52"/>
    </row>
    <row r="1185" spans="13:13" x14ac:dyDescent="0.3">
      <c r="M1185" s="52"/>
    </row>
    <row r="1186" spans="13:13" x14ac:dyDescent="0.3">
      <c r="M1186" s="52"/>
    </row>
    <row r="1187" spans="13:13" x14ac:dyDescent="0.3">
      <c r="M1187" s="52"/>
    </row>
    <row r="1188" spans="13:13" x14ac:dyDescent="0.3">
      <c r="M1188" s="52"/>
    </row>
    <row r="1189" spans="13:13" x14ac:dyDescent="0.3">
      <c r="M1189" s="52"/>
    </row>
    <row r="1190" spans="13:13" x14ac:dyDescent="0.3">
      <c r="M1190" s="52"/>
    </row>
    <row r="1191" spans="13:13" x14ac:dyDescent="0.3">
      <c r="M1191" s="52"/>
    </row>
    <row r="1192" spans="13:13" x14ac:dyDescent="0.3">
      <c r="M1192" s="52"/>
    </row>
    <row r="1193" spans="13:13" x14ac:dyDescent="0.3">
      <c r="M1193" s="52"/>
    </row>
    <row r="1194" spans="13:13" x14ac:dyDescent="0.3">
      <c r="M1194" s="52"/>
    </row>
    <row r="1195" spans="13:13" x14ac:dyDescent="0.3">
      <c r="M1195" s="52"/>
    </row>
    <row r="1196" spans="13:13" x14ac:dyDescent="0.3">
      <c r="M1196" s="52"/>
    </row>
    <row r="1197" spans="13:13" x14ac:dyDescent="0.3">
      <c r="M1197" s="52"/>
    </row>
    <row r="1198" spans="13:13" x14ac:dyDescent="0.3">
      <c r="M1198" s="52"/>
    </row>
    <row r="1199" spans="13:13" x14ac:dyDescent="0.3">
      <c r="M1199" s="52"/>
    </row>
    <row r="1200" spans="13:13" x14ac:dyDescent="0.3">
      <c r="M1200" s="52"/>
    </row>
    <row r="1201" spans="13:13" x14ac:dyDescent="0.3">
      <c r="M1201" s="52"/>
    </row>
    <row r="1202" spans="13:13" x14ac:dyDescent="0.3">
      <c r="M1202" s="52"/>
    </row>
    <row r="1203" spans="13:13" x14ac:dyDescent="0.3">
      <c r="M1203" s="52"/>
    </row>
    <row r="1204" spans="13:13" x14ac:dyDescent="0.3">
      <c r="M1204" s="52"/>
    </row>
    <row r="1205" spans="13:13" x14ac:dyDescent="0.3">
      <c r="M1205" s="52"/>
    </row>
    <row r="1206" spans="13:13" x14ac:dyDescent="0.3">
      <c r="M1206" s="52"/>
    </row>
    <row r="1207" spans="13:13" x14ac:dyDescent="0.3">
      <c r="M1207" s="52"/>
    </row>
    <row r="1208" spans="13:13" x14ac:dyDescent="0.3">
      <c r="M1208" s="52"/>
    </row>
    <row r="1209" spans="13:13" x14ac:dyDescent="0.3">
      <c r="M1209" s="52"/>
    </row>
    <row r="1210" spans="13:13" x14ac:dyDescent="0.3">
      <c r="M1210" s="52"/>
    </row>
    <row r="1211" spans="13:13" x14ac:dyDescent="0.3">
      <c r="M1211" s="52"/>
    </row>
    <row r="1212" spans="13:13" x14ac:dyDescent="0.3">
      <c r="M1212" s="52"/>
    </row>
    <row r="1213" spans="13:13" x14ac:dyDescent="0.3">
      <c r="M1213" s="52"/>
    </row>
    <row r="1214" spans="13:13" x14ac:dyDescent="0.3">
      <c r="M1214" s="52"/>
    </row>
    <row r="1215" spans="13:13" x14ac:dyDescent="0.3">
      <c r="M1215" s="52"/>
    </row>
    <row r="1216" spans="13:13" x14ac:dyDescent="0.3">
      <c r="M1216" s="52"/>
    </row>
    <row r="1217" spans="13:13" x14ac:dyDescent="0.3">
      <c r="M1217" s="52"/>
    </row>
    <row r="1218" spans="13:13" x14ac:dyDescent="0.3">
      <c r="M1218" s="52"/>
    </row>
    <row r="1219" spans="13:13" x14ac:dyDescent="0.3">
      <c r="M1219" s="52"/>
    </row>
    <row r="1220" spans="13:13" x14ac:dyDescent="0.3">
      <c r="M1220" s="52"/>
    </row>
    <row r="1221" spans="13:13" x14ac:dyDescent="0.3">
      <c r="M1221" s="52"/>
    </row>
    <row r="1222" spans="13:13" x14ac:dyDescent="0.3">
      <c r="M1222" s="52"/>
    </row>
    <row r="1223" spans="13:13" x14ac:dyDescent="0.3">
      <c r="M1223" s="52"/>
    </row>
    <row r="1224" spans="13:13" x14ac:dyDescent="0.3">
      <c r="M1224" s="52"/>
    </row>
    <row r="1225" spans="13:13" x14ac:dyDescent="0.3">
      <c r="M1225" s="52"/>
    </row>
    <row r="1226" spans="13:13" x14ac:dyDescent="0.3">
      <c r="M1226" s="52"/>
    </row>
    <row r="1227" spans="13:13" x14ac:dyDescent="0.3">
      <c r="M1227" s="52"/>
    </row>
    <row r="1228" spans="13:13" x14ac:dyDescent="0.3">
      <c r="M1228" s="52"/>
    </row>
    <row r="1229" spans="13:13" x14ac:dyDescent="0.3">
      <c r="M1229" s="52"/>
    </row>
    <row r="1230" spans="13:13" x14ac:dyDescent="0.3">
      <c r="M1230" s="52"/>
    </row>
    <row r="1231" spans="13:13" x14ac:dyDescent="0.3">
      <c r="M1231" s="52"/>
    </row>
    <row r="1232" spans="13:13" x14ac:dyDescent="0.3">
      <c r="M1232" s="52"/>
    </row>
    <row r="1233" spans="13:13" x14ac:dyDescent="0.3">
      <c r="M1233" s="52"/>
    </row>
    <row r="1234" spans="13:13" x14ac:dyDescent="0.3">
      <c r="M1234" s="52"/>
    </row>
    <row r="1235" spans="13:13" x14ac:dyDescent="0.3">
      <c r="M1235" s="52"/>
    </row>
    <row r="1236" spans="13:13" x14ac:dyDescent="0.3">
      <c r="M1236" s="52"/>
    </row>
    <row r="1237" spans="13:13" x14ac:dyDescent="0.3">
      <c r="M1237" s="52"/>
    </row>
    <row r="1238" spans="13:13" x14ac:dyDescent="0.3">
      <c r="M1238" s="52"/>
    </row>
    <row r="1239" spans="13:13" x14ac:dyDescent="0.3">
      <c r="M1239" s="52"/>
    </row>
    <row r="1240" spans="13:13" x14ac:dyDescent="0.3">
      <c r="M1240" s="52"/>
    </row>
    <row r="1241" spans="13:13" x14ac:dyDescent="0.3">
      <c r="M1241" s="52"/>
    </row>
    <row r="1242" spans="13:13" x14ac:dyDescent="0.3">
      <c r="M1242" s="52"/>
    </row>
    <row r="1243" spans="13:13" x14ac:dyDescent="0.3">
      <c r="M1243" s="52"/>
    </row>
    <row r="1244" spans="13:13" x14ac:dyDescent="0.3">
      <c r="M1244" s="52"/>
    </row>
    <row r="1245" spans="13:13" x14ac:dyDescent="0.3">
      <c r="M1245" s="52"/>
    </row>
    <row r="1246" spans="13:13" x14ac:dyDescent="0.3">
      <c r="M1246" s="52"/>
    </row>
    <row r="1247" spans="13:13" x14ac:dyDescent="0.3">
      <c r="M1247" s="52"/>
    </row>
    <row r="1248" spans="13:13" x14ac:dyDescent="0.3">
      <c r="M1248" s="52"/>
    </row>
    <row r="1249" spans="13:13" x14ac:dyDescent="0.3">
      <c r="M1249" s="52"/>
    </row>
    <row r="1250" spans="13:13" x14ac:dyDescent="0.3">
      <c r="M1250" s="52"/>
    </row>
    <row r="1251" spans="13:13" x14ac:dyDescent="0.3">
      <c r="M1251" s="52"/>
    </row>
    <row r="1252" spans="13:13" x14ac:dyDescent="0.3">
      <c r="M1252" s="52"/>
    </row>
    <row r="1253" spans="13:13" x14ac:dyDescent="0.3">
      <c r="M1253" s="52"/>
    </row>
    <row r="1254" spans="13:13" x14ac:dyDescent="0.3">
      <c r="M1254" s="52"/>
    </row>
    <row r="1255" spans="13:13" x14ac:dyDescent="0.3">
      <c r="M1255" s="52"/>
    </row>
    <row r="1256" spans="13:13" x14ac:dyDescent="0.3">
      <c r="M1256" s="52"/>
    </row>
    <row r="1257" spans="13:13" x14ac:dyDescent="0.3">
      <c r="M1257" s="52"/>
    </row>
    <row r="1258" spans="13:13" x14ac:dyDescent="0.3">
      <c r="M1258" s="52"/>
    </row>
    <row r="1259" spans="13:13" x14ac:dyDescent="0.3">
      <c r="M1259" s="52"/>
    </row>
    <row r="1260" spans="13:13" x14ac:dyDescent="0.3">
      <c r="M1260" s="52"/>
    </row>
    <row r="1261" spans="13:13" x14ac:dyDescent="0.3">
      <c r="M1261" s="52"/>
    </row>
    <row r="1262" spans="13:13" x14ac:dyDescent="0.3">
      <c r="M1262" s="52"/>
    </row>
    <row r="1263" spans="13:13" x14ac:dyDescent="0.3">
      <c r="M1263" s="52"/>
    </row>
    <row r="1264" spans="13:13" x14ac:dyDescent="0.3">
      <c r="M1264" s="52"/>
    </row>
    <row r="1265" spans="13:13" x14ac:dyDescent="0.3">
      <c r="M1265" s="52"/>
    </row>
    <row r="1266" spans="13:13" x14ac:dyDescent="0.3">
      <c r="M1266" s="52"/>
    </row>
    <row r="1267" spans="13:13" x14ac:dyDescent="0.3">
      <c r="M1267" s="52"/>
    </row>
    <row r="1268" spans="13:13" x14ac:dyDescent="0.3">
      <c r="M1268" s="52"/>
    </row>
    <row r="1269" spans="13:13" x14ac:dyDescent="0.3">
      <c r="M1269" s="52"/>
    </row>
    <row r="1270" spans="13:13" x14ac:dyDescent="0.3">
      <c r="M1270" s="52"/>
    </row>
    <row r="1271" spans="13:13" x14ac:dyDescent="0.3">
      <c r="M1271" s="52"/>
    </row>
    <row r="1272" spans="13:13" x14ac:dyDescent="0.3">
      <c r="M1272" s="52"/>
    </row>
    <row r="1273" spans="13:13" x14ac:dyDescent="0.3">
      <c r="M1273" s="52"/>
    </row>
    <row r="1274" spans="13:13" x14ac:dyDescent="0.3">
      <c r="M1274" s="52"/>
    </row>
    <row r="1275" spans="13:13" x14ac:dyDescent="0.3">
      <c r="M1275" s="52"/>
    </row>
    <row r="1276" spans="13:13" x14ac:dyDescent="0.3">
      <c r="M1276" s="52"/>
    </row>
    <row r="1277" spans="13:13" x14ac:dyDescent="0.3">
      <c r="M1277" s="52"/>
    </row>
    <row r="1278" spans="13:13" x14ac:dyDescent="0.3">
      <c r="M1278" s="52"/>
    </row>
    <row r="1279" spans="13:13" x14ac:dyDescent="0.3">
      <c r="M1279" s="52"/>
    </row>
    <row r="1280" spans="13:13" x14ac:dyDescent="0.3">
      <c r="M1280" s="52"/>
    </row>
    <row r="1281" spans="13:13" x14ac:dyDescent="0.3">
      <c r="M1281" s="52"/>
    </row>
    <row r="1282" spans="13:13" x14ac:dyDescent="0.3">
      <c r="M1282" s="52"/>
    </row>
    <row r="1283" spans="13:13" x14ac:dyDescent="0.3">
      <c r="M1283" s="52"/>
    </row>
    <row r="1284" spans="13:13" x14ac:dyDescent="0.3">
      <c r="M1284" s="52"/>
    </row>
    <row r="1285" spans="13:13" x14ac:dyDescent="0.3">
      <c r="M1285" s="52"/>
    </row>
    <row r="1286" spans="13:13" x14ac:dyDescent="0.3">
      <c r="M1286" s="52"/>
    </row>
    <row r="1287" spans="13:13" x14ac:dyDescent="0.3">
      <c r="M1287" s="52"/>
    </row>
    <row r="1288" spans="13:13" x14ac:dyDescent="0.3">
      <c r="M1288" s="52"/>
    </row>
    <row r="1289" spans="13:13" x14ac:dyDescent="0.3">
      <c r="M1289" s="52"/>
    </row>
    <row r="1290" spans="13:13" x14ac:dyDescent="0.3">
      <c r="M1290" s="52"/>
    </row>
    <row r="1291" spans="13:13" x14ac:dyDescent="0.3">
      <c r="M1291" s="52"/>
    </row>
    <row r="1292" spans="13:13" x14ac:dyDescent="0.3">
      <c r="M1292" s="52"/>
    </row>
    <row r="1293" spans="13:13" x14ac:dyDescent="0.3">
      <c r="M1293" s="52"/>
    </row>
    <row r="1294" spans="13:13" x14ac:dyDescent="0.3">
      <c r="M1294" s="52"/>
    </row>
    <row r="1295" spans="13:13" x14ac:dyDescent="0.3">
      <c r="M1295" s="52"/>
    </row>
    <row r="1296" spans="13:13" x14ac:dyDescent="0.3">
      <c r="M1296" s="52"/>
    </row>
    <row r="1297" spans="13:13" x14ac:dyDescent="0.3">
      <c r="M1297" s="52"/>
    </row>
    <row r="1298" spans="13:13" x14ac:dyDescent="0.3">
      <c r="M1298" s="52"/>
    </row>
    <row r="1299" spans="13:13" x14ac:dyDescent="0.3">
      <c r="M1299" s="52"/>
    </row>
    <row r="1300" spans="13:13" x14ac:dyDescent="0.3">
      <c r="M1300" s="52"/>
    </row>
    <row r="1301" spans="13:13" x14ac:dyDescent="0.3">
      <c r="M1301" s="52"/>
    </row>
    <row r="1302" spans="13:13" x14ac:dyDescent="0.3">
      <c r="M1302" s="52"/>
    </row>
    <row r="1303" spans="13:13" x14ac:dyDescent="0.3">
      <c r="M1303" s="52"/>
    </row>
    <row r="1304" spans="13:13" x14ac:dyDescent="0.3">
      <c r="M1304" s="52"/>
    </row>
    <row r="1305" spans="13:13" x14ac:dyDescent="0.3">
      <c r="M1305" s="52"/>
    </row>
    <row r="1306" spans="13:13" x14ac:dyDescent="0.3">
      <c r="M1306" s="52"/>
    </row>
    <row r="1307" spans="13:13" x14ac:dyDescent="0.3">
      <c r="M1307" s="52"/>
    </row>
    <row r="1308" spans="13:13" x14ac:dyDescent="0.3">
      <c r="M1308" s="52"/>
    </row>
    <row r="1309" spans="13:13" x14ac:dyDescent="0.3">
      <c r="M1309" s="52"/>
    </row>
    <row r="1310" spans="13:13" x14ac:dyDescent="0.3">
      <c r="M1310" s="52"/>
    </row>
    <row r="1311" spans="13:13" x14ac:dyDescent="0.3">
      <c r="M1311" s="52"/>
    </row>
    <row r="1312" spans="13:13" x14ac:dyDescent="0.3">
      <c r="M1312" s="52"/>
    </row>
    <row r="1313" spans="13:13" x14ac:dyDescent="0.3">
      <c r="M1313" s="52"/>
    </row>
    <row r="1314" spans="13:13" x14ac:dyDescent="0.3">
      <c r="M1314" s="52"/>
    </row>
    <row r="1315" spans="13:13" x14ac:dyDescent="0.3">
      <c r="M1315" s="52"/>
    </row>
    <row r="1316" spans="13:13" x14ac:dyDescent="0.3">
      <c r="M1316" s="52"/>
    </row>
    <row r="1317" spans="13:13" x14ac:dyDescent="0.3">
      <c r="M1317" s="52"/>
    </row>
    <row r="1318" spans="13:13" x14ac:dyDescent="0.3">
      <c r="M1318" s="52"/>
    </row>
    <row r="1319" spans="13:13" x14ac:dyDescent="0.3">
      <c r="M1319" s="52"/>
    </row>
    <row r="1320" spans="13:13" x14ac:dyDescent="0.3">
      <c r="M1320" s="52"/>
    </row>
    <row r="1321" spans="13:13" x14ac:dyDescent="0.3">
      <c r="M1321" s="52"/>
    </row>
    <row r="1322" spans="13:13" x14ac:dyDescent="0.3">
      <c r="M1322" s="52"/>
    </row>
    <row r="1323" spans="13:13" x14ac:dyDescent="0.3">
      <c r="M1323" s="52"/>
    </row>
    <row r="1324" spans="13:13" x14ac:dyDescent="0.3">
      <c r="M1324" s="52"/>
    </row>
    <row r="1325" spans="13:13" x14ac:dyDescent="0.3">
      <c r="M1325" s="52"/>
    </row>
    <row r="1326" spans="13:13" x14ac:dyDescent="0.3">
      <c r="M1326" s="52"/>
    </row>
    <row r="1327" spans="13:13" x14ac:dyDescent="0.3">
      <c r="M1327" s="52"/>
    </row>
    <row r="1328" spans="13:13" x14ac:dyDescent="0.3">
      <c r="M1328" s="52"/>
    </row>
    <row r="1329" spans="13:13" x14ac:dyDescent="0.3">
      <c r="M1329" s="52"/>
    </row>
    <row r="1330" spans="13:13" x14ac:dyDescent="0.3">
      <c r="M1330" s="52"/>
    </row>
    <row r="1331" spans="13:13" x14ac:dyDescent="0.3">
      <c r="M1331" s="52"/>
    </row>
    <row r="1332" spans="13:13" x14ac:dyDescent="0.3">
      <c r="M1332" s="52"/>
    </row>
    <row r="1333" spans="13:13" x14ac:dyDescent="0.3">
      <c r="M1333" s="52"/>
    </row>
    <row r="1334" spans="13:13" x14ac:dyDescent="0.3">
      <c r="M1334" s="52"/>
    </row>
    <row r="1335" spans="13:13" x14ac:dyDescent="0.3">
      <c r="M1335" s="52"/>
    </row>
    <row r="1336" spans="13:13" x14ac:dyDescent="0.3">
      <c r="M1336" s="52"/>
    </row>
    <row r="1337" spans="13:13" x14ac:dyDescent="0.3">
      <c r="M1337" s="52"/>
    </row>
    <row r="1338" spans="13:13" x14ac:dyDescent="0.3">
      <c r="M1338" s="52"/>
    </row>
    <row r="1339" spans="13:13" x14ac:dyDescent="0.3">
      <c r="M1339" s="52"/>
    </row>
    <row r="1340" spans="13:13" x14ac:dyDescent="0.3">
      <c r="M1340" s="52"/>
    </row>
    <row r="1341" spans="13:13" x14ac:dyDescent="0.3">
      <c r="M1341" s="52"/>
    </row>
    <row r="1342" spans="13:13" x14ac:dyDescent="0.3">
      <c r="M1342" s="52"/>
    </row>
    <row r="1343" spans="13:13" x14ac:dyDescent="0.3">
      <c r="M1343" s="52"/>
    </row>
    <row r="1344" spans="13:13" x14ac:dyDescent="0.3">
      <c r="M1344" s="52"/>
    </row>
    <row r="1345" spans="13:13" x14ac:dyDescent="0.3">
      <c r="M1345" s="52"/>
    </row>
    <row r="1346" spans="13:13" x14ac:dyDescent="0.3">
      <c r="M1346" s="52"/>
    </row>
    <row r="1347" spans="13:13" x14ac:dyDescent="0.3">
      <c r="M1347" s="52"/>
    </row>
    <row r="1348" spans="13:13" x14ac:dyDescent="0.3">
      <c r="M1348" s="52"/>
    </row>
    <row r="1349" spans="13:13" x14ac:dyDescent="0.3">
      <c r="M1349" s="52"/>
    </row>
    <row r="1350" spans="13:13" x14ac:dyDescent="0.3">
      <c r="M1350" s="52"/>
    </row>
    <row r="1351" spans="13:13" x14ac:dyDescent="0.3">
      <c r="M1351" s="52"/>
    </row>
    <row r="1352" spans="13:13" x14ac:dyDescent="0.3">
      <c r="M1352" s="52"/>
    </row>
    <row r="1353" spans="13:13" x14ac:dyDescent="0.3">
      <c r="M1353" s="52"/>
    </row>
    <row r="1354" spans="13:13" x14ac:dyDescent="0.3">
      <c r="M1354" s="52"/>
    </row>
    <row r="1355" spans="13:13" x14ac:dyDescent="0.3">
      <c r="M1355" s="52"/>
    </row>
    <row r="1356" spans="13:13" x14ac:dyDescent="0.3">
      <c r="M1356" s="52"/>
    </row>
    <row r="1357" spans="13:13" x14ac:dyDescent="0.3">
      <c r="M1357" s="52"/>
    </row>
    <row r="1358" spans="13:13" x14ac:dyDescent="0.3">
      <c r="M1358" s="52"/>
    </row>
    <row r="1359" spans="13:13" x14ac:dyDescent="0.3">
      <c r="M1359" s="52"/>
    </row>
    <row r="1360" spans="13:13" x14ac:dyDescent="0.3">
      <c r="M1360" s="52"/>
    </row>
    <row r="1361" spans="13:13" x14ac:dyDescent="0.3">
      <c r="M1361" s="52"/>
    </row>
    <row r="1362" spans="13:13" x14ac:dyDescent="0.3">
      <c r="M1362" s="52"/>
    </row>
    <row r="1363" spans="13:13" x14ac:dyDescent="0.3">
      <c r="M1363" s="52"/>
    </row>
    <row r="1364" spans="13:13" x14ac:dyDescent="0.3">
      <c r="M1364" s="52"/>
    </row>
    <row r="1365" spans="13:13" x14ac:dyDescent="0.3">
      <c r="M1365" s="52"/>
    </row>
    <row r="1366" spans="13:13" x14ac:dyDescent="0.3">
      <c r="M1366" s="52"/>
    </row>
    <row r="1367" spans="13:13" x14ac:dyDescent="0.3">
      <c r="M1367" s="52"/>
    </row>
    <row r="1368" spans="13:13" x14ac:dyDescent="0.3">
      <c r="M1368" s="52"/>
    </row>
    <row r="1369" spans="13:13" x14ac:dyDescent="0.3">
      <c r="M1369" s="52"/>
    </row>
    <row r="1370" spans="13:13" x14ac:dyDescent="0.3">
      <c r="M1370" s="52"/>
    </row>
    <row r="1371" spans="13:13" x14ac:dyDescent="0.3">
      <c r="M1371" s="52"/>
    </row>
    <row r="1372" spans="13:13" x14ac:dyDescent="0.3">
      <c r="M1372" s="52"/>
    </row>
    <row r="1373" spans="13:13" x14ac:dyDescent="0.3">
      <c r="M1373" s="52"/>
    </row>
    <row r="1374" spans="13:13" x14ac:dyDescent="0.3">
      <c r="M1374" s="52"/>
    </row>
    <row r="1375" spans="13:13" x14ac:dyDescent="0.3">
      <c r="M1375" s="52"/>
    </row>
    <row r="1376" spans="13:13" x14ac:dyDescent="0.3">
      <c r="M1376" s="52"/>
    </row>
    <row r="1377" spans="13:13" x14ac:dyDescent="0.3">
      <c r="M1377" s="52"/>
    </row>
    <row r="1378" spans="13:13" x14ac:dyDescent="0.3">
      <c r="M1378" s="52"/>
    </row>
    <row r="1379" spans="13:13" x14ac:dyDescent="0.3">
      <c r="M1379" s="52"/>
    </row>
    <row r="1380" spans="13:13" x14ac:dyDescent="0.3">
      <c r="M1380" s="52"/>
    </row>
    <row r="1381" spans="13:13" x14ac:dyDescent="0.3">
      <c r="M1381" s="52"/>
    </row>
    <row r="1382" spans="13:13" x14ac:dyDescent="0.3">
      <c r="M1382" s="52"/>
    </row>
    <row r="1383" spans="13:13" x14ac:dyDescent="0.3">
      <c r="M1383" s="52"/>
    </row>
    <row r="1384" spans="13:13" x14ac:dyDescent="0.3">
      <c r="M1384" s="52"/>
    </row>
    <row r="1385" spans="13:13" x14ac:dyDescent="0.3">
      <c r="M1385" s="52"/>
    </row>
    <row r="1386" spans="13:13" x14ac:dyDescent="0.3">
      <c r="M1386" s="52"/>
    </row>
    <row r="1387" spans="13:13" x14ac:dyDescent="0.3">
      <c r="M1387" s="52"/>
    </row>
    <row r="1388" spans="13:13" x14ac:dyDescent="0.3">
      <c r="M1388" s="52"/>
    </row>
    <row r="1389" spans="13:13" x14ac:dyDescent="0.3">
      <c r="M1389" s="52"/>
    </row>
    <row r="1390" spans="13:13" x14ac:dyDescent="0.3">
      <c r="M1390" s="52"/>
    </row>
    <row r="1391" spans="13:13" x14ac:dyDescent="0.3">
      <c r="M1391" s="52"/>
    </row>
    <row r="1392" spans="13:13" x14ac:dyDescent="0.3">
      <c r="M1392" s="52"/>
    </row>
    <row r="1393" spans="13:13" x14ac:dyDescent="0.3">
      <c r="M1393" s="52"/>
    </row>
    <row r="1394" spans="13:13" x14ac:dyDescent="0.3">
      <c r="M1394" s="52"/>
    </row>
    <row r="1395" spans="13:13" x14ac:dyDescent="0.3">
      <c r="M1395" s="52"/>
    </row>
    <row r="1396" spans="13:13" x14ac:dyDescent="0.3">
      <c r="M1396" s="52"/>
    </row>
    <row r="1397" spans="13:13" x14ac:dyDescent="0.3">
      <c r="M1397" s="52"/>
    </row>
    <row r="1398" spans="13:13" x14ac:dyDescent="0.3">
      <c r="M1398" s="52"/>
    </row>
    <row r="1399" spans="13:13" x14ac:dyDescent="0.3">
      <c r="M1399" s="52"/>
    </row>
    <row r="1400" spans="13:13" x14ac:dyDescent="0.3">
      <c r="M1400" s="52"/>
    </row>
    <row r="1401" spans="13:13" x14ac:dyDescent="0.3">
      <c r="M1401" s="52"/>
    </row>
    <row r="1402" spans="13:13" x14ac:dyDescent="0.3">
      <c r="M1402" s="52"/>
    </row>
    <row r="1403" spans="13:13" x14ac:dyDescent="0.3">
      <c r="M1403" s="52"/>
    </row>
    <row r="1404" spans="13:13" x14ac:dyDescent="0.3">
      <c r="M1404" s="52"/>
    </row>
    <row r="1405" spans="13:13" x14ac:dyDescent="0.3">
      <c r="M1405" s="52"/>
    </row>
    <row r="1406" spans="13:13" x14ac:dyDescent="0.3">
      <c r="M1406" s="52"/>
    </row>
    <row r="1407" spans="13:13" x14ac:dyDescent="0.3">
      <c r="M1407" s="52"/>
    </row>
    <row r="1408" spans="13:13" x14ac:dyDescent="0.3">
      <c r="M1408" s="52"/>
    </row>
    <row r="1409" spans="13:13" x14ac:dyDescent="0.3">
      <c r="M1409" s="52"/>
    </row>
    <row r="1410" spans="13:13" x14ac:dyDescent="0.3">
      <c r="M1410" s="52"/>
    </row>
    <row r="1411" spans="13:13" x14ac:dyDescent="0.3">
      <c r="M1411" s="52"/>
    </row>
    <row r="1412" spans="13:13" x14ac:dyDescent="0.3">
      <c r="M1412" s="52"/>
    </row>
    <row r="1413" spans="13:13" x14ac:dyDescent="0.3">
      <c r="M1413" s="52"/>
    </row>
    <row r="1414" spans="13:13" x14ac:dyDescent="0.3">
      <c r="M1414" s="52"/>
    </row>
    <row r="1415" spans="13:13" x14ac:dyDescent="0.3">
      <c r="M1415" s="52"/>
    </row>
    <row r="1416" spans="13:13" x14ac:dyDescent="0.3">
      <c r="M1416" s="52"/>
    </row>
    <row r="1417" spans="13:13" x14ac:dyDescent="0.3">
      <c r="M1417" s="52"/>
    </row>
    <row r="1418" spans="13:13" x14ac:dyDescent="0.3">
      <c r="M1418" s="52"/>
    </row>
    <row r="1419" spans="13:13" x14ac:dyDescent="0.3">
      <c r="M1419" s="52"/>
    </row>
    <row r="1420" spans="13:13" x14ac:dyDescent="0.3">
      <c r="M1420" s="52"/>
    </row>
    <row r="1421" spans="13:13" x14ac:dyDescent="0.3">
      <c r="M1421" s="52"/>
    </row>
    <row r="1422" spans="13:13" x14ac:dyDescent="0.3">
      <c r="M1422" s="52"/>
    </row>
    <row r="1423" spans="13:13" x14ac:dyDescent="0.3">
      <c r="M1423" s="52"/>
    </row>
    <row r="1424" spans="13:13" x14ac:dyDescent="0.3">
      <c r="M1424" s="52"/>
    </row>
    <row r="1425" spans="13:13" x14ac:dyDescent="0.3">
      <c r="M1425" s="52"/>
    </row>
    <row r="1426" spans="13:13" x14ac:dyDescent="0.3">
      <c r="M1426" s="52"/>
    </row>
    <row r="1427" spans="13:13" x14ac:dyDescent="0.3">
      <c r="M1427" s="52"/>
    </row>
    <row r="1428" spans="13:13" x14ac:dyDescent="0.3">
      <c r="M1428" s="52"/>
    </row>
    <row r="1429" spans="13:13" x14ac:dyDescent="0.3">
      <c r="M1429" s="52"/>
    </row>
    <row r="1430" spans="13:13" x14ac:dyDescent="0.3">
      <c r="M1430" s="52"/>
    </row>
    <row r="1431" spans="13:13" x14ac:dyDescent="0.3">
      <c r="M1431" s="52"/>
    </row>
    <row r="1432" spans="13:13" x14ac:dyDescent="0.3">
      <c r="M1432" s="52"/>
    </row>
    <row r="1433" spans="13:13" x14ac:dyDescent="0.3">
      <c r="M1433" s="52"/>
    </row>
    <row r="1434" spans="13:13" x14ac:dyDescent="0.3">
      <c r="M1434" s="52"/>
    </row>
    <row r="1435" spans="13:13" x14ac:dyDescent="0.3">
      <c r="M1435" s="52"/>
    </row>
    <row r="1436" spans="13:13" x14ac:dyDescent="0.3">
      <c r="M1436" s="52"/>
    </row>
    <row r="1437" spans="13:13" x14ac:dyDescent="0.3">
      <c r="M1437" s="52"/>
    </row>
    <row r="1438" spans="13:13" x14ac:dyDescent="0.3">
      <c r="M1438" s="52"/>
    </row>
    <row r="1439" spans="13:13" x14ac:dyDescent="0.3">
      <c r="M1439" s="52"/>
    </row>
    <row r="1440" spans="13:13" x14ac:dyDescent="0.3">
      <c r="M1440" s="52"/>
    </row>
    <row r="1441" spans="13:13" x14ac:dyDescent="0.3">
      <c r="M1441" s="52"/>
    </row>
    <row r="1442" spans="13:13" x14ac:dyDescent="0.3">
      <c r="M1442" s="52"/>
    </row>
    <row r="1443" spans="13:13" x14ac:dyDescent="0.3">
      <c r="M1443" s="52"/>
    </row>
    <row r="1444" spans="13:13" x14ac:dyDescent="0.3">
      <c r="M1444" s="52"/>
    </row>
    <row r="1445" spans="13:13" x14ac:dyDescent="0.3">
      <c r="M1445" s="52"/>
    </row>
    <row r="1446" spans="13:13" x14ac:dyDescent="0.3">
      <c r="M1446" s="52"/>
    </row>
    <row r="1447" spans="13:13" x14ac:dyDescent="0.3">
      <c r="M1447" s="52"/>
    </row>
    <row r="1448" spans="13:13" x14ac:dyDescent="0.3">
      <c r="M1448" s="52"/>
    </row>
    <row r="1449" spans="13:13" x14ac:dyDescent="0.3">
      <c r="M1449" s="52"/>
    </row>
    <row r="1450" spans="13:13" x14ac:dyDescent="0.3">
      <c r="M1450" s="52"/>
    </row>
    <row r="1451" spans="13:13" x14ac:dyDescent="0.3">
      <c r="M1451" s="52"/>
    </row>
    <row r="1452" spans="13:13" x14ac:dyDescent="0.3">
      <c r="M1452" s="52"/>
    </row>
    <row r="1453" spans="13:13" x14ac:dyDescent="0.3">
      <c r="M1453" s="52"/>
    </row>
    <row r="1454" spans="13:13" x14ac:dyDescent="0.3">
      <c r="M1454" s="52"/>
    </row>
    <row r="1455" spans="13:13" x14ac:dyDescent="0.3">
      <c r="M1455" s="52"/>
    </row>
    <row r="1456" spans="13:13" x14ac:dyDescent="0.3">
      <c r="M1456" s="52"/>
    </row>
    <row r="1457" spans="13:13" x14ac:dyDescent="0.3">
      <c r="M1457" s="52"/>
    </row>
    <row r="1458" spans="13:13" x14ac:dyDescent="0.3">
      <c r="M1458" s="52"/>
    </row>
    <row r="1459" spans="13:13" x14ac:dyDescent="0.3">
      <c r="M1459" s="52"/>
    </row>
    <row r="1460" spans="13:13" x14ac:dyDescent="0.3">
      <c r="M1460" s="52"/>
    </row>
    <row r="1461" spans="13:13" x14ac:dyDescent="0.3">
      <c r="M1461" s="52"/>
    </row>
    <row r="1462" spans="13:13" x14ac:dyDescent="0.3">
      <c r="M1462" s="52"/>
    </row>
    <row r="1463" spans="13:13" x14ac:dyDescent="0.3">
      <c r="M1463" s="52"/>
    </row>
    <row r="1464" spans="13:13" x14ac:dyDescent="0.3">
      <c r="M1464" s="52"/>
    </row>
    <row r="1465" spans="13:13" x14ac:dyDescent="0.3">
      <c r="M1465" s="52"/>
    </row>
    <row r="1466" spans="13:13" x14ac:dyDescent="0.3">
      <c r="M1466" s="52"/>
    </row>
    <row r="1467" spans="13:13" x14ac:dyDescent="0.3">
      <c r="M1467" s="52"/>
    </row>
    <row r="1468" spans="13:13" x14ac:dyDescent="0.3">
      <c r="M1468" s="52"/>
    </row>
    <row r="1469" spans="13:13" x14ac:dyDescent="0.3">
      <c r="M1469" s="52"/>
    </row>
    <row r="1470" spans="13:13" x14ac:dyDescent="0.3">
      <c r="M1470" s="52"/>
    </row>
    <row r="1471" spans="13:13" x14ac:dyDescent="0.3">
      <c r="M1471" s="52"/>
    </row>
    <row r="1472" spans="13:13" x14ac:dyDescent="0.3">
      <c r="M1472" s="52"/>
    </row>
    <row r="1473" spans="13:13" x14ac:dyDescent="0.3">
      <c r="M1473" s="52"/>
    </row>
    <row r="1474" spans="13:13" x14ac:dyDescent="0.3">
      <c r="M1474" s="52"/>
    </row>
    <row r="1475" spans="13:13" x14ac:dyDescent="0.3">
      <c r="M1475" s="52"/>
    </row>
    <row r="1476" spans="13:13" x14ac:dyDescent="0.3">
      <c r="M1476" s="52"/>
    </row>
    <row r="1477" spans="13:13" x14ac:dyDescent="0.3">
      <c r="M1477" s="52"/>
    </row>
    <row r="1478" spans="13:13" x14ac:dyDescent="0.3">
      <c r="M1478" s="52"/>
    </row>
    <row r="1479" spans="13:13" x14ac:dyDescent="0.3">
      <c r="M1479" s="52"/>
    </row>
    <row r="1480" spans="13:13" x14ac:dyDescent="0.3">
      <c r="M1480" s="52"/>
    </row>
    <row r="1481" spans="13:13" x14ac:dyDescent="0.3">
      <c r="M1481" s="52"/>
    </row>
    <row r="1482" spans="13:13" x14ac:dyDescent="0.3">
      <c r="M1482" s="52"/>
    </row>
    <row r="1483" spans="13:13" x14ac:dyDescent="0.3">
      <c r="M1483" s="52"/>
    </row>
    <row r="1484" spans="13:13" x14ac:dyDescent="0.3">
      <c r="M1484" s="52"/>
    </row>
    <row r="1485" spans="13:13" x14ac:dyDescent="0.3">
      <c r="M1485" s="52"/>
    </row>
    <row r="1486" spans="13:13" x14ac:dyDescent="0.3">
      <c r="M1486" s="52"/>
    </row>
    <row r="1487" spans="13:13" x14ac:dyDescent="0.3">
      <c r="M1487" s="52"/>
    </row>
    <row r="1488" spans="13:13" x14ac:dyDescent="0.3">
      <c r="M1488" s="52"/>
    </row>
    <row r="1489" spans="13:13" x14ac:dyDescent="0.3">
      <c r="M1489" s="52"/>
    </row>
    <row r="1490" spans="13:13" x14ac:dyDescent="0.3">
      <c r="M1490" s="52"/>
    </row>
    <row r="1491" spans="13:13" x14ac:dyDescent="0.3">
      <c r="M1491" s="52"/>
    </row>
    <row r="1492" spans="13:13" x14ac:dyDescent="0.3">
      <c r="M1492" s="52"/>
    </row>
    <row r="1493" spans="13:13" x14ac:dyDescent="0.3">
      <c r="M1493" s="52"/>
    </row>
    <row r="1494" spans="13:13" x14ac:dyDescent="0.3">
      <c r="M1494" s="52"/>
    </row>
    <row r="1495" spans="13:13" x14ac:dyDescent="0.3">
      <c r="M1495" s="52"/>
    </row>
    <row r="1496" spans="13:13" x14ac:dyDescent="0.3">
      <c r="M1496" s="52"/>
    </row>
    <row r="1497" spans="13:13" x14ac:dyDescent="0.3">
      <c r="M1497" s="52"/>
    </row>
    <row r="1498" spans="13:13" x14ac:dyDescent="0.3">
      <c r="M1498" s="52"/>
    </row>
    <row r="1499" spans="13:13" x14ac:dyDescent="0.3">
      <c r="M1499" s="52"/>
    </row>
    <row r="1500" spans="13:13" x14ac:dyDescent="0.3">
      <c r="M1500" s="52"/>
    </row>
    <row r="1501" spans="13:13" x14ac:dyDescent="0.3">
      <c r="M1501" s="52"/>
    </row>
    <row r="1502" spans="13:13" x14ac:dyDescent="0.3">
      <c r="M1502" s="52"/>
    </row>
    <row r="1503" spans="13:13" x14ac:dyDescent="0.3">
      <c r="M1503" s="52"/>
    </row>
    <row r="1504" spans="13:13" x14ac:dyDescent="0.3">
      <c r="M1504" s="52"/>
    </row>
    <row r="1505" spans="13:13" x14ac:dyDescent="0.3">
      <c r="M1505" s="52"/>
    </row>
    <row r="1506" spans="13:13" x14ac:dyDescent="0.3">
      <c r="M1506" s="52"/>
    </row>
    <row r="1507" spans="13:13" x14ac:dyDescent="0.3">
      <c r="M1507" s="52"/>
    </row>
    <row r="1508" spans="13:13" x14ac:dyDescent="0.3">
      <c r="M1508" s="52"/>
    </row>
    <row r="1509" spans="13:13" x14ac:dyDescent="0.3">
      <c r="M1509" s="52"/>
    </row>
    <row r="1510" spans="13:13" x14ac:dyDescent="0.3">
      <c r="M1510" s="52"/>
    </row>
    <row r="1511" spans="13:13" x14ac:dyDescent="0.3">
      <c r="M1511" s="52"/>
    </row>
    <row r="1512" spans="13:13" x14ac:dyDescent="0.3">
      <c r="M1512" s="52"/>
    </row>
    <row r="1513" spans="13:13" x14ac:dyDescent="0.3">
      <c r="M1513" s="52"/>
    </row>
    <row r="1514" spans="13:13" x14ac:dyDescent="0.3">
      <c r="M1514" s="52"/>
    </row>
    <row r="1515" spans="13:13" x14ac:dyDescent="0.3">
      <c r="M1515" s="52"/>
    </row>
    <row r="1516" spans="13:13" x14ac:dyDescent="0.3">
      <c r="M1516" s="52"/>
    </row>
    <row r="1517" spans="13:13" x14ac:dyDescent="0.3">
      <c r="M1517" s="52"/>
    </row>
    <row r="1518" spans="13:13" x14ac:dyDescent="0.3">
      <c r="M1518" s="52"/>
    </row>
    <row r="1519" spans="13:13" x14ac:dyDescent="0.3">
      <c r="M1519" s="52"/>
    </row>
    <row r="1520" spans="13:13" x14ac:dyDescent="0.3">
      <c r="M1520" s="52"/>
    </row>
    <row r="1521" spans="13:13" x14ac:dyDescent="0.3">
      <c r="M1521" s="52"/>
    </row>
    <row r="1522" spans="13:13" x14ac:dyDescent="0.3">
      <c r="M1522" s="52"/>
    </row>
    <row r="1523" spans="13:13" x14ac:dyDescent="0.3">
      <c r="M1523" s="52"/>
    </row>
    <row r="1524" spans="13:13" x14ac:dyDescent="0.3">
      <c r="M1524" s="52"/>
    </row>
    <row r="1525" spans="13:13" x14ac:dyDescent="0.3">
      <c r="M1525" s="52"/>
    </row>
    <row r="1526" spans="13:13" x14ac:dyDescent="0.3">
      <c r="M1526" s="52"/>
    </row>
    <row r="1527" spans="13:13" x14ac:dyDescent="0.3">
      <c r="M1527" s="52"/>
    </row>
    <row r="1528" spans="13:13" x14ac:dyDescent="0.3">
      <c r="M1528" s="52"/>
    </row>
    <row r="1529" spans="13:13" x14ac:dyDescent="0.3">
      <c r="M1529" s="52"/>
    </row>
    <row r="1530" spans="13:13" x14ac:dyDescent="0.3">
      <c r="M1530" s="52"/>
    </row>
    <row r="1531" spans="13:13" x14ac:dyDescent="0.3">
      <c r="M1531" s="52"/>
    </row>
    <row r="1532" spans="13:13" x14ac:dyDescent="0.3">
      <c r="M1532" s="52"/>
    </row>
    <row r="1533" spans="13:13" x14ac:dyDescent="0.3">
      <c r="M1533" s="52"/>
    </row>
    <row r="1534" spans="13:13" x14ac:dyDescent="0.3">
      <c r="M1534" s="52"/>
    </row>
    <row r="1535" spans="13:13" x14ac:dyDescent="0.3">
      <c r="M1535" s="52"/>
    </row>
    <row r="1536" spans="13:13" x14ac:dyDescent="0.3">
      <c r="M1536" s="52"/>
    </row>
    <row r="1537" spans="13:13" x14ac:dyDescent="0.3">
      <c r="M1537" s="52"/>
    </row>
    <row r="1538" spans="13:13" x14ac:dyDescent="0.3">
      <c r="M1538" s="52"/>
    </row>
    <row r="1539" spans="13:13" x14ac:dyDescent="0.3">
      <c r="M1539" s="52"/>
    </row>
    <row r="1540" spans="13:13" x14ac:dyDescent="0.3">
      <c r="M1540" s="52"/>
    </row>
    <row r="1541" spans="13:13" x14ac:dyDescent="0.3">
      <c r="M1541" s="52"/>
    </row>
    <row r="1542" spans="13:13" x14ac:dyDescent="0.3">
      <c r="M1542" s="52"/>
    </row>
    <row r="1543" spans="13:13" x14ac:dyDescent="0.3">
      <c r="M1543" s="52"/>
    </row>
    <row r="1544" spans="13:13" x14ac:dyDescent="0.3">
      <c r="M1544" s="52"/>
    </row>
    <row r="1545" spans="13:13" x14ac:dyDescent="0.3">
      <c r="M1545" s="52"/>
    </row>
    <row r="1546" spans="13:13" x14ac:dyDescent="0.3">
      <c r="M1546" s="52"/>
    </row>
    <row r="1547" spans="13:13" x14ac:dyDescent="0.3">
      <c r="M1547" s="52"/>
    </row>
    <row r="1548" spans="13:13" x14ac:dyDescent="0.3">
      <c r="M1548" s="52"/>
    </row>
    <row r="1549" spans="13:13" x14ac:dyDescent="0.3">
      <c r="M1549" s="52"/>
    </row>
    <row r="1550" spans="13:13" x14ac:dyDescent="0.3">
      <c r="M1550" s="52"/>
    </row>
    <row r="1551" spans="13:13" x14ac:dyDescent="0.3">
      <c r="M1551" s="52"/>
    </row>
    <row r="1552" spans="13:13" x14ac:dyDescent="0.3">
      <c r="M1552" s="52"/>
    </row>
    <row r="1553" spans="13:13" x14ac:dyDescent="0.3">
      <c r="M1553" s="52"/>
    </row>
    <row r="1554" spans="13:13" x14ac:dyDescent="0.3">
      <c r="M1554" s="52"/>
    </row>
    <row r="1555" spans="13:13" x14ac:dyDescent="0.3">
      <c r="M1555" s="52"/>
    </row>
    <row r="1556" spans="13:13" x14ac:dyDescent="0.3">
      <c r="M1556" s="52"/>
    </row>
    <row r="1557" spans="13:13" x14ac:dyDescent="0.3">
      <c r="M1557" s="52"/>
    </row>
    <row r="1558" spans="13:13" x14ac:dyDescent="0.3">
      <c r="M1558" s="52"/>
    </row>
    <row r="1559" spans="13:13" x14ac:dyDescent="0.3">
      <c r="M1559" s="52"/>
    </row>
    <row r="1560" spans="13:13" x14ac:dyDescent="0.3">
      <c r="M1560" s="52"/>
    </row>
    <row r="1561" spans="13:13" x14ac:dyDescent="0.3">
      <c r="M1561" s="52"/>
    </row>
    <row r="1562" spans="13:13" x14ac:dyDescent="0.3">
      <c r="M1562" s="52"/>
    </row>
    <row r="1563" spans="13:13" x14ac:dyDescent="0.3">
      <c r="M1563" s="52"/>
    </row>
    <row r="1564" spans="13:13" x14ac:dyDescent="0.3">
      <c r="M1564" s="52"/>
    </row>
    <row r="1565" spans="13:13" x14ac:dyDescent="0.3">
      <c r="M1565" s="52"/>
    </row>
    <row r="1566" spans="13:13" x14ac:dyDescent="0.3">
      <c r="M1566" s="52"/>
    </row>
    <row r="1567" spans="13:13" x14ac:dyDescent="0.3">
      <c r="M1567" s="52"/>
    </row>
    <row r="1568" spans="13:13" x14ac:dyDescent="0.3">
      <c r="M1568" s="52"/>
    </row>
    <row r="1569" spans="13:13" x14ac:dyDescent="0.3">
      <c r="M1569" s="52"/>
    </row>
    <row r="1570" spans="13:13" x14ac:dyDescent="0.3">
      <c r="M1570" s="52"/>
    </row>
    <row r="1571" spans="13:13" x14ac:dyDescent="0.3">
      <c r="M1571" s="52"/>
    </row>
    <row r="1572" spans="13:13" x14ac:dyDescent="0.3">
      <c r="M1572" s="52"/>
    </row>
    <row r="1573" spans="13:13" x14ac:dyDescent="0.3">
      <c r="M1573" s="52"/>
    </row>
    <row r="1574" spans="13:13" x14ac:dyDescent="0.3">
      <c r="M1574" s="52"/>
    </row>
    <row r="1575" spans="13:13" x14ac:dyDescent="0.3">
      <c r="M1575" s="52"/>
    </row>
    <row r="1576" spans="13:13" x14ac:dyDescent="0.3">
      <c r="M1576" s="52"/>
    </row>
    <row r="1577" spans="13:13" x14ac:dyDescent="0.3">
      <c r="M1577" s="52"/>
    </row>
    <row r="1578" spans="13:13" x14ac:dyDescent="0.3">
      <c r="M1578" s="52"/>
    </row>
    <row r="1579" spans="13:13" x14ac:dyDescent="0.3">
      <c r="M1579" s="52"/>
    </row>
    <row r="1580" spans="13:13" x14ac:dyDescent="0.3">
      <c r="M1580" s="52"/>
    </row>
    <row r="1581" spans="13:13" x14ac:dyDescent="0.3">
      <c r="M1581" s="52"/>
    </row>
    <row r="1582" spans="13:13" x14ac:dyDescent="0.3">
      <c r="M1582" s="52"/>
    </row>
    <row r="1583" spans="13:13" x14ac:dyDescent="0.3">
      <c r="M1583" s="52"/>
    </row>
    <row r="1584" spans="13:13" x14ac:dyDescent="0.3">
      <c r="M1584" s="52"/>
    </row>
    <row r="1585" spans="13:13" x14ac:dyDescent="0.3">
      <c r="M1585" s="52"/>
    </row>
    <row r="1586" spans="13:13" x14ac:dyDescent="0.3">
      <c r="M1586" s="52"/>
    </row>
    <row r="1587" spans="13:13" x14ac:dyDescent="0.3">
      <c r="M1587" s="52"/>
    </row>
    <row r="1588" spans="13:13" x14ac:dyDescent="0.3">
      <c r="M1588" s="52"/>
    </row>
    <row r="1589" spans="13:13" x14ac:dyDescent="0.3">
      <c r="M1589" s="52"/>
    </row>
    <row r="1590" spans="13:13" x14ac:dyDescent="0.3">
      <c r="M1590" s="52"/>
    </row>
    <row r="1591" spans="13:13" x14ac:dyDescent="0.3">
      <c r="M1591" s="52"/>
    </row>
    <row r="1592" spans="13:13" x14ac:dyDescent="0.3">
      <c r="M1592" s="52"/>
    </row>
    <row r="1593" spans="13:13" x14ac:dyDescent="0.3">
      <c r="M1593" s="52"/>
    </row>
    <row r="1594" spans="13:13" x14ac:dyDescent="0.3">
      <c r="M1594" s="52"/>
    </row>
    <row r="1595" spans="13:13" x14ac:dyDescent="0.3">
      <c r="M1595" s="52"/>
    </row>
    <row r="1596" spans="13:13" x14ac:dyDescent="0.3">
      <c r="M1596" s="52"/>
    </row>
    <row r="1597" spans="13:13" x14ac:dyDescent="0.3">
      <c r="M1597" s="52"/>
    </row>
    <row r="1598" spans="13:13" x14ac:dyDescent="0.3">
      <c r="M1598" s="52"/>
    </row>
    <row r="1599" spans="13:13" x14ac:dyDescent="0.3">
      <c r="M1599" s="52"/>
    </row>
    <row r="1600" spans="13:13" x14ac:dyDescent="0.3">
      <c r="M1600" s="52"/>
    </row>
    <row r="1601" spans="13:13" x14ac:dyDescent="0.3">
      <c r="M1601" s="52"/>
    </row>
    <row r="1602" spans="13:13" x14ac:dyDescent="0.3">
      <c r="M1602" s="52"/>
    </row>
    <row r="1603" spans="13:13" x14ac:dyDescent="0.3">
      <c r="M1603" s="52"/>
    </row>
    <row r="1604" spans="13:13" x14ac:dyDescent="0.3">
      <c r="M1604" s="52"/>
    </row>
    <row r="1605" spans="13:13" x14ac:dyDescent="0.3">
      <c r="M1605" s="52"/>
    </row>
    <row r="1606" spans="13:13" x14ac:dyDescent="0.3">
      <c r="M1606" s="52"/>
    </row>
    <row r="1607" spans="13:13" x14ac:dyDescent="0.3">
      <c r="M1607" s="52"/>
    </row>
    <row r="1608" spans="13:13" x14ac:dyDescent="0.3">
      <c r="M1608" s="52"/>
    </row>
    <row r="1609" spans="13:13" x14ac:dyDescent="0.3">
      <c r="M1609" s="52"/>
    </row>
    <row r="1610" spans="13:13" x14ac:dyDescent="0.3">
      <c r="M1610" s="52"/>
    </row>
    <row r="1611" spans="13:13" x14ac:dyDescent="0.3">
      <c r="M1611" s="52"/>
    </row>
    <row r="1612" spans="13:13" x14ac:dyDescent="0.3">
      <c r="M1612" s="52"/>
    </row>
    <row r="1613" spans="13:13" x14ac:dyDescent="0.3">
      <c r="M1613" s="52"/>
    </row>
    <row r="1614" spans="13:13" x14ac:dyDescent="0.3">
      <c r="M1614" s="52"/>
    </row>
    <row r="1615" spans="13:13" x14ac:dyDescent="0.3">
      <c r="M1615" s="52"/>
    </row>
    <row r="1616" spans="13:13" x14ac:dyDescent="0.3">
      <c r="M1616" s="52"/>
    </row>
    <row r="1617" spans="13:13" x14ac:dyDescent="0.3">
      <c r="M1617" s="52"/>
    </row>
    <row r="1618" spans="13:13" x14ac:dyDescent="0.3">
      <c r="M1618" s="52"/>
    </row>
    <row r="1619" spans="13:13" x14ac:dyDescent="0.3">
      <c r="M1619" s="52"/>
    </row>
    <row r="1620" spans="13:13" x14ac:dyDescent="0.3">
      <c r="M1620" s="52"/>
    </row>
    <row r="1621" spans="13:13" x14ac:dyDescent="0.3">
      <c r="M1621" s="52"/>
    </row>
    <row r="1622" spans="13:13" x14ac:dyDescent="0.3">
      <c r="M1622" s="52"/>
    </row>
    <row r="1623" spans="13:13" x14ac:dyDescent="0.3">
      <c r="M1623" s="52"/>
    </row>
    <row r="1624" spans="13:13" x14ac:dyDescent="0.3">
      <c r="M1624" s="52"/>
    </row>
    <row r="1625" spans="13:13" x14ac:dyDescent="0.3">
      <c r="M1625" s="52"/>
    </row>
    <row r="1626" spans="13:13" x14ac:dyDescent="0.3">
      <c r="M1626" s="52"/>
    </row>
    <row r="1627" spans="13:13" x14ac:dyDescent="0.3">
      <c r="M1627" s="52"/>
    </row>
    <row r="1628" spans="13:13" x14ac:dyDescent="0.3">
      <c r="M1628" s="52"/>
    </row>
    <row r="1629" spans="13:13" x14ac:dyDescent="0.3">
      <c r="M1629" s="52"/>
    </row>
    <row r="1630" spans="13:13" x14ac:dyDescent="0.3">
      <c r="M1630" s="52"/>
    </row>
    <row r="1631" spans="13:13" x14ac:dyDescent="0.3">
      <c r="M1631" s="52"/>
    </row>
    <row r="1632" spans="13:13" x14ac:dyDescent="0.3">
      <c r="M1632" s="52"/>
    </row>
    <row r="1633" spans="13:13" x14ac:dyDescent="0.3">
      <c r="M1633" s="52"/>
    </row>
    <row r="1634" spans="13:13" x14ac:dyDescent="0.3">
      <c r="M1634" s="52"/>
    </row>
    <row r="1635" spans="13:13" x14ac:dyDescent="0.3">
      <c r="M1635" s="52"/>
    </row>
    <row r="1636" spans="13:13" x14ac:dyDescent="0.3">
      <c r="M1636" s="52"/>
    </row>
    <row r="1637" spans="13:13" x14ac:dyDescent="0.3">
      <c r="M1637" s="52"/>
    </row>
    <row r="1638" spans="13:13" x14ac:dyDescent="0.3">
      <c r="M1638" s="52"/>
    </row>
    <row r="1639" spans="13:13" x14ac:dyDescent="0.3">
      <c r="M1639" s="52"/>
    </row>
    <row r="1640" spans="13:13" x14ac:dyDescent="0.3">
      <c r="M1640" s="52"/>
    </row>
    <row r="1641" spans="13:13" x14ac:dyDescent="0.3">
      <c r="M1641" s="52"/>
    </row>
    <row r="1642" spans="13:13" x14ac:dyDescent="0.3">
      <c r="M1642" s="52"/>
    </row>
    <row r="1643" spans="13:13" x14ac:dyDescent="0.3">
      <c r="M1643" s="52"/>
    </row>
    <row r="1644" spans="13:13" x14ac:dyDescent="0.3">
      <c r="M1644" s="52"/>
    </row>
    <row r="1645" spans="13:13" x14ac:dyDescent="0.3">
      <c r="M1645" s="52"/>
    </row>
    <row r="1646" spans="13:13" x14ac:dyDescent="0.3">
      <c r="M1646" s="52"/>
    </row>
    <row r="1647" spans="13:13" x14ac:dyDescent="0.3">
      <c r="M1647" s="52"/>
    </row>
    <row r="1648" spans="13:13" x14ac:dyDescent="0.3">
      <c r="M1648" s="52"/>
    </row>
    <row r="1649" spans="13:13" x14ac:dyDescent="0.3">
      <c r="M1649" s="52"/>
    </row>
    <row r="1650" spans="13:13" x14ac:dyDescent="0.3">
      <c r="M1650" s="52"/>
    </row>
    <row r="1651" spans="13:13" x14ac:dyDescent="0.3">
      <c r="M1651" s="52"/>
    </row>
    <row r="1652" spans="13:13" x14ac:dyDescent="0.3">
      <c r="M1652" s="52"/>
    </row>
    <row r="1653" spans="13:13" x14ac:dyDescent="0.3">
      <c r="M1653" s="52"/>
    </row>
    <row r="1654" spans="13:13" x14ac:dyDescent="0.3">
      <c r="M1654" s="52"/>
    </row>
    <row r="1655" spans="13:13" x14ac:dyDescent="0.3">
      <c r="M1655" s="52"/>
    </row>
    <row r="1656" spans="13:13" x14ac:dyDescent="0.3">
      <c r="M1656" s="52"/>
    </row>
    <row r="1657" spans="13:13" x14ac:dyDescent="0.3">
      <c r="M1657" s="52"/>
    </row>
    <row r="1658" spans="13:13" x14ac:dyDescent="0.3">
      <c r="M1658" s="52"/>
    </row>
    <row r="1659" spans="13:13" x14ac:dyDescent="0.3">
      <c r="M1659" s="52"/>
    </row>
    <row r="1660" spans="13:13" x14ac:dyDescent="0.3">
      <c r="M1660" s="52"/>
    </row>
    <row r="1661" spans="13:13" x14ac:dyDescent="0.3">
      <c r="M1661" s="52"/>
    </row>
    <row r="1662" spans="13:13" x14ac:dyDescent="0.3">
      <c r="M1662" s="52"/>
    </row>
    <row r="1663" spans="13:13" x14ac:dyDescent="0.3">
      <c r="M1663" s="52"/>
    </row>
    <row r="1664" spans="13:13" x14ac:dyDescent="0.3">
      <c r="M1664" s="52"/>
    </row>
    <row r="1665" spans="13:13" x14ac:dyDescent="0.3">
      <c r="M1665" s="52"/>
    </row>
    <row r="1666" spans="13:13" x14ac:dyDescent="0.3">
      <c r="M1666" s="52"/>
    </row>
    <row r="1667" spans="13:13" x14ac:dyDescent="0.3">
      <c r="M1667" s="52"/>
    </row>
    <row r="1668" spans="13:13" x14ac:dyDescent="0.3">
      <c r="M1668" s="52"/>
    </row>
    <row r="1669" spans="13:13" x14ac:dyDescent="0.3">
      <c r="M1669" s="52"/>
    </row>
    <row r="1670" spans="13:13" x14ac:dyDescent="0.3">
      <c r="M1670" s="52"/>
    </row>
    <row r="1671" spans="13:13" x14ac:dyDescent="0.3">
      <c r="M1671" s="52"/>
    </row>
    <row r="1672" spans="13:13" x14ac:dyDescent="0.3">
      <c r="M1672" s="52"/>
    </row>
    <row r="1673" spans="13:13" x14ac:dyDescent="0.3">
      <c r="M1673" s="52"/>
    </row>
    <row r="1674" spans="13:13" x14ac:dyDescent="0.3">
      <c r="M1674" s="52"/>
    </row>
    <row r="1675" spans="13:13" x14ac:dyDescent="0.3">
      <c r="M1675" s="52"/>
    </row>
    <row r="1676" spans="13:13" x14ac:dyDescent="0.3">
      <c r="M1676" s="52"/>
    </row>
    <row r="1677" spans="13:13" x14ac:dyDescent="0.3">
      <c r="M1677" s="52"/>
    </row>
    <row r="1678" spans="13:13" x14ac:dyDescent="0.3">
      <c r="M1678" s="52"/>
    </row>
    <row r="1679" spans="13:13" x14ac:dyDescent="0.3">
      <c r="M1679" s="52"/>
    </row>
    <row r="1680" spans="13:13" x14ac:dyDescent="0.3">
      <c r="M1680" s="52"/>
    </row>
    <row r="1681" spans="13:13" x14ac:dyDescent="0.3">
      <c r="M1681" s="52"/>
    </row>
    <row r="1682" spans="13:13" x14ac:dyDescent="0.3">
      <c r="M1682" s="52"/>
    </row>
    <row r="1683" spans="13:13" x14ac:dyDescent="0.3">
      <c r="M1683" s="52"/>
    </row>
    <row r="1684" spans="13:13" x14ac:dyDescent="0.3">
      <c r="M1684" s="52"/>
    </row>
    <row r="1685" spans="13:13" x14ac:dyDescent="0.3">
      <c r="M1685" s="52"/>
    </row>
    <row r="1686" spans="13:13" x14ac:dyDescent="0.3">
      <c r="M1686" s="52"/>
    </row>
    <row r="1687" spans="13:13" x14ac:dyDescent="0.3">
      <c r="M1687" s="52"/>
    </row>
    <row r="1688" spans="13:13" x14ac:dyDescent="0.3">
      <c r="M1688" s="52"/>
    </row>
    <row r="1689" spans="13:13" x14ac:dyDescent="0.3">
      <c r="M1689" s="52"/>
    </row>
    <row r="1690" spans="13:13" x14ac:dyDescent="0.3">
      <c r="M1690" s="52"/>
    </row>
    <row r="1691" spans="13:13" x14ac:dyDescent="0.3">
      <c r="M1691" s="52"/>
    </row>
    <row r="1692" spans="13:13" x14ac:dyDescent="0.3">
      <c r="M1692" s="52"/>
    </row>
    <row r="1693" spans="13:13" x14ac:dyDescent="0.3">
      <c r="M1693" s="52"/>
    </row>
    <row r="1694" spans="13:13" x14ac:dyDescent="0.3">
      <c r="M1694" s="52"/>
    </row>
    <row r="1695" spans="13:13" x14ac:dyDescent="0.3">
      <c r="M1695" s="52"/>
    </row>
    <row r="1696" spans="13:13" x14ac:dyDescent="0.3">
      <c r="M1696" s="52"/>
    </row>
    <row r="1697" spans="13:13" x14ac:dyDescent="0.3">
      <c r="M1697" s="52"/>
    </row>
    <row r="1698" spans="13:13" x14ac:dyDescent="0.3">
      <c r="M1698" s="52"/>
    </row>
    <row r="1699" spans="13:13" x14ac:dyDescent="0.3">
      <c r="M1699" s="52"/>
    </row>
    <row r="1700" spans="13:13" x14ac:dyDescent="0.3">
      <c r="M1700" s="52"/>
    </row>
    <row r="1701" spans="13:13" x14ac:dyDescent="0.3">
      <c r="M1701" s="52"/>
    </row>
    <row r="1702" spans="13:13" x14ac:dyDescent="0.3">
      <c r="M1702" s="52"/>
    </row>
    <row r="1703" spans="13:13" x14ac:dyDescent="0.3">
      <c r="M1703" s="52"/>
    </row>
    <row r="1704" spans="13:13" x14ac:dyDescent="0.3">
      <c r="M1704" s="52"/>
    </row>
    <row r="1705" spans="13:13" x14ac:dyDescent="0.3">
      <c r="M1705" s="52"/>
    </row>
    <row r="1706" spans="13:13" x14ac:dyDescent="0.3">
      <c r="M1706" s="52"/>
    </row>
    <row r="1707" spans="13:13" x14ac:dyDescent="0.3">
      <c r="M1707" s="52"/>
    </row>
    <row r="1708" spans="13:13" x14ac:dyDescent="0.3">
      <c r="M1708" s="52"/>
    </row>
    <row r="1709" spans="13:13" x14ac:dyDescent="0.3">
      <c r="M1709" s="52"/>
    </row>
    <row r="1710" spans="13:13" x14ac:dyDescent="0.3">
      <c r="M1710" s="52"/>
    </row>
    <row r="1711" spans="13:13" x14ac:dyDescent="0.3">
      <c r="M1711" s="52"/>
    </row>
    <row r="1712" spans="13:13" x14ac:dyDescent="0.3">
      <c r="M1712" s="52"/>
    </row>
    <row r="1713" spans="13:13" x14ac:dyDescent="0.3">
      <c r="M1713" s="52"/>
    </row>
    <row r="1714" spans="13:13" x14ac:dyDescent="0.3">
      <c r="M1714" s="52"/>
    </row>
    <row r="1715" spans="13:13" x14ac:dyDescent="0.3">
      <c r="M1715" s="52"/>
    </row>
    <row r="1716" spans="13:13" x14ac:dyDescent="0.3">
      <c r="M1716" s="52"/>
    </row>
    <row r="1717" spans="13:13" x14ac:dyDescent="0.3">
      <c r="M1717" s="52"/>
    </row>
    <row r="1718" spans="13:13" x14ac:dyDescent="0.3">
      <c r="M1718" s="52"/>
    </row>
    <row r="1719" spans="13:13" x14ac:dyDescent="0.3">
      <c r="M1719" s="52"/>
    </row>
    <row r="1720" spans="13:13" x14ac:dyDescent="0.3">
      <c r="M1720" s="52"/>
    </row>
    <row r="1721" spans="13:13" x14ac:dyDescent="0.3">
      <c r="M1721" s="52"/>
    </row>
    <row r="1722" spans="13:13" x14ac:dyDescent="0.3">
      <c r="M1722" s="52"/>
    </row>
    <row r="1723" spans="13:13" x14ac:dyDescent="0.3">
      <c r="M1723" s="52"/>
    </row>
    <row r="1724" spans="13:13" x14ac:dyDescent="0.3">
      <c r="M1724" s="52"/>
    </row>
    <row r="1725" spans="13:13" x14ac:dyDescent="0.3">
      <c r="M1725" s="52"/>
    </row>
    <row r="1726" spans="13:13" x14ac:dyDescent="0.3">
      <c r="M1726" s="52"/>
    </row>
    <row r="1727" spans="13:13" x14ac:dyDescent="0.3">
      <c r="M1727" s="52"/>
    </row>
    <row r="1728" spans="13:13" x14ac:dyDescent="0.3">
      <c r="M1728" s="52"/>
    </row>
    <row r="1729" spans="13:13" x14ac:dyDescent="0.3">
      <c r="M1729" s="52"/>
    </row>
    <row r="1730" spans="13:13" x14ac:dyDescent="0.3">
      <c r="M1730" s="52"/>
    </row>
    <row r="1731" spans="13:13" x14ac:dyDescent="0.3">
      <c r="M1731" s="52"/>
    </row>
    <row r="1732" spans="13:13" x14ac:dyDescent="0.3">
      <c r="M1732" s="52"/>
    </row>
    <row r="1733" spans="13:13" x14ac:dyDescent="0.3">
      <c r="M1733" s="52"/>
    </row>
    <row r="1734" spans="13:13" x14ac:dyDescent="0.3">
      <c r="M1734" s="52"/>
    </row>
    <row r="1735" spans="13:13" x14ac:dyDescent="0.3">
      <c r="M1735" s="52"/>
    </row>
    <row r="1736" spans="13:13" x14ac:dyDescent="0.3">
      <c r="M1736" s="52"/>
    </row>
    <row r="1737" spans="13:13" x14ac:dyDescent="0.3">
      <c r="M1737" s="52"/>
    </row>
    <row r="1738" spans="13:13" x14ac:dyDescent="0.3">
      <c r="M1738" s="52"/>
    </row>
    <row r="1739" spans="13:13" x14ac:dyDescent="0.3">
      <c r="M1739" s="52"/>
    </row>
    <row r="1740" spans="13:13" x14ac:dyDescent="0.3">
      <c r="M1740" s="52"/>
    </row>
    <row r="1741" spans="13:13" x14ac:dyDescent="0.3">
      <c r="M1741" s="52"/>
    </row>
    <row r="1742" spans="13:13" x14ac:dyDescent="0.3">
      <c r="M1742" s="52"/>
    </row>
    <row r="1743" spans="13:13" x14ac:dyDescent="0.3">
      <c r="M1743" s="52"/>
    </row>
    <row r="1744" spans="13:13" x14ac:dyDescent="0.3">
      <c r="M1744" s="52"/>
    </row>
    <row r="1745" spans="13:13" x14ac:dyDescent="0.3">
      <c r="M1745" s="52"/>
    </row>
    <row r="1746" spans="13:13" x14ac:dyDescent="0.3">
      <c r="M1746" s="52"/>
    </row>
    <row r="1747" spans="13:13" x14ac:dyDescent="0.3">
      <c r="M1747" s="52"/>
    </row>
    <row r="1748" spans="13:13" x14ac:dyDescent="0.3">
      <c r="M1748" s="52"/>
    </row>
    <row r="1749" spans="13:13" x14ac:dyDescent="0.3">
      <c r="M1749" s="52"/>
    </row>
    <row r="1750" spans="13:13" x14ac:dyDescent="0.3">
      <c r="M1750" s="52"/>
    </row>
    <row r="1751" spans="13:13" x14ac:dyDescent="0.3">
      <c r="M1751" s="52"/>
    </row>
    <row r="1752" spans="13:13" x14ac:dyDescent="0.3">
      <c r="M1752" s="52"/>
    </row>
    <row r="1753" spans="13:13" x14ac:dyDescent="0.3">
      <c r="M1753" s="52"/>
    </row>
    <row r="1754" spans="13:13" x14ac:dyDescent="0.3">
      <c r="M1754" s="52"/>
    </row>
    <row r="1755" spans="13:13" x14ac:dyDescent="0.3">
      <c r="M1755" s="52"/>
    </row>
    <row r="1756" spans="13:13" x14ac:dyDescent="0.3">
      <c r="M1756" s="52"/>
    </row>
    <row r="1757" spans="13:13" x14ac:dyDescent="0.3">
      <c r="M1757" s="52"/>
    </row>
    <row r="1758" spans="13:13" x14ac:dyDescent="0.3">
      <c r="M1758" s="52"/>
    </row>
    <row r="1759" spans="13:13" x14ac:dyDescent="0.3">
      <c r="M1759" s="52"/>
    </row>
    <row r="1760" spans="13:13" x14ac:dyDescent="0.3">
      <c r="M1760" s="52"/>
    </row>
    <row r="1761" spans="13:13" x14ac:dyDescent="0.3">
      <c r="M1761" s="52"/>
    </row>
    <row r="1762" spans="13:13" x14ac:dyDescent="0.3">
      <c r="M1762" s="52"/>
    </row>
    <row r="1763" spans="13:13" x14ac:dyDescent="0.3">
      <c r="M1763" s="52"/>
    </row>
    <row r="1764" spans="13:13" x14ac:dyDescent="0.3">
      <c r="M1764" s="52"/>
    </row>
    <row r="1765" spans="13:13" x14ac:dyDescent="0.3">
      <c r="M1765" s="52"/>
    </row>
    <row r="1766" spans="13:13" x14ac:dyDescent="0.3">
      <c r="M1766" s="52"/>
    </row>
    <row r="1767" spans="13:13" x14ac:dyDescent="0.3">
      <c r="M1767" s="52"/>
    </row>
    <row r="1768" spans="13:13" x14ac:dyDescent="0.3">
      <c r="M1768" s="52"/>
    </row>
    <row r="1769" spans="13:13" x14ac:dyDescent="0.3">
      <c r="M1769" s="52"/>
    </row>
    <row r="1770" spans="13:13" x14ac:dyDescent="0.3">
      <c r="M1770" s="52"/>
    </row>
    <row r="1771" spans="13:13" x14ac:dyDescent="0.3">
      <c r="M1771" s="52"/>
    </row>
    <row r="1772" spans="13:13" x14ac:dyDescent="0.3">
      <c r="M1772" s="52"/>
    </row>
    <row r="1773" spans="13:13" x14ac:dyDescent="0.3">
      <c r="M1773" s="52"/>
    </row>
    <row r="1774" spans="13:13" x14ac:dyDescent="0.3">
      <c r="M1774" s="52"/>
    </row>
    <row r="1775" spans="13:13" x14ac:dyDescent="0.3">
      <c r="M1775" s="52"/>
    </row>
    <row r="1776" spans="13:13" x14ac:dyDescent="0.3">
      <c r="M1776" s="52"/>
    </row>
    <row r="1777" spans="13:13" x14ac:dyDescent="0.3">
      <c r="M1777" s="52"/>
    </row>
    <row r="1778" spans="13:13" x14ac:dyDescent="0.3">
      <c r="M1778" s="52"/>
    </row>
    <row r="1779" spans="13:13" x14ac:dyDescent="0.3">
      <c r="M1779" s="52"/>
    </row>
    <row r="1780" spans="13:13" x14ac:dyDescent="0.3">
      <c r="M1780" s="52"/>
    </row>
    <row r="1781" spans="13:13" x14ac:dyDescent="0.3">
      <c r="M1781" s="52"/>
    </row>
    <row r="1782" spans="13:13" x14ac:dyDescent="0.3">
      <c r="M1782" s="52"/>
    </row>
    <row r="1783" spans="13:13" x14ac:dyDescent="0.3">
      <c r="M1783" s="52"/>
    </row>
    <row r="1784" spans="13:13" x14ac:dyDescent="0.3">
      <c r="M1784" s="52"/>
    </row>
    <row r="1785" spans="13:13" x14ac:dyDescent="0.3">
      <c r="M1785" s="52"/>
    </row>
    <row r="1786" spans="13:13" x14ac:dyDescent="0.3">
      <c r="M1786" s="52"/>
    </row>
    <row r="1787" spans="13:13" x14ac:dyDescent="0.3">
      <c r="M1787" s="52"/>
    </row>
    <row r="1788" spans="13:13" x14ac:dyDescent="0.3">
      <c r="M1788" s="52"/>
    </row>
    <row r="1789" spans="13:13" x14ac:dyDescent="0.3">
      <c r="M1789" s="52"/>
    </row>
    <row r="1790" spans="13:13" x14ac:dyDescent="0.3">
      <c r="M1790" s="52"/>
    </row>
    <row r="1791" spans="13:13" x14ac:dyDescent="0.3">
      <c r="M1791" s="52"/>
    </row>
    <row r="1792" spans="13:13" x14ac:dyDescent="0.3">
      <c r="M1792" s="52"/>
    </row>
    <row r="1793" spans="13:13" x14ac:dyDescent="0.3">
      <c r="M1793" s="52"/>
    </row>
    <row r="1794" spans="13:13" x14ac:dyDescent="0.3">
      <c r="M1794" s="52"/>
    </row>
    <row r="1795" spans="13:13" x14ac:dyDescent="0.3">
      <c r="M1795" s="52"/>
    </row>
    <row r="1796" spans="13:13" x14ac:dyDescent="0.3">
      <c r="M1796" s="52"/>
    </row>
    <row r="1797" spans="13:13" x14ac:dyDescent="0.3">
      <c r="M1797" s="52"/>
    </row>
    <row r="1798" spans="13:13" x14ac:dyDescent="0.3">
      <c r="M1798" s="52"/>
    </row>
    <row r="1799" spans="13:13" x14ac:dyDescent="0.3">
      <c r="M1799" s="52"/>
    </row>
    <row r="1800" spans="13:13" x14ac:dyDescent="0.3">
      <c r="M1800" s="52"/>
    </row>
    <row r="1801" spans="13:13" x14ac:dyDescent="0.3">
      <c r="M1801" s="52"/>
    </row>
    <row r="1802" spans="13:13" x14ac:dyDescent="0.3">
      <c r="M1802" s="52"/>
    </row>
    <row r="1803" spans="13:13" x14ac:dyDescent="0.3">
      <c r="M1803" s="52"/>
    </row>
    <row r="1804" spans="13:13" x14ac:dyDescent="0.3">
      <c r="M1804" s="52"/>
    </row>
    <row r="1805" spans="13:13" x14ac:dyDescent="0.3">
      <c r="M1805" s="52"/>
    </row>
    <row r="1806" spans="13:13" x14ac:dyDescent="0.3">
      <c r="M1806" s="52"/>
    </row>
    <row r="1807" spans="13:13" x14ac:dyDescent="0.3">
      <c r="M1807" s="52"/>
    </row>
    <row r="1808" spans="13:13" x14ac:dyDescent="0.3">
      <c r="M1808" s="52"/>
    </row>
    <row r="1809" spans="13:13" x14ac:dyDescent="0.3">
      <c r="M1809" s="52"/>
    </row>
    <row r="1810" spans="13:13" x14ac:dyDescent="0.3">
      <c r="M1810" s="52"/>
    </row>
    <row r="1811" spans="13:13" x14ac:dyDescent="0.3">
      <c r="M1811" s="52"/>
    </row>
    <row r="1812" spans="13:13" x14ac:dyDescent="0.3">
      <c r="M1812" s="52"/>
    </row>
    <row r="1813" spans="13:13" x14ac:dyDescent="0.3">
      <c r="M1813" s="52"/>
    </row>
    <row r="1814" spans="13:13" x14ac:dyDescent="0.3">
      <c r="M1814" s="52"/>
    </row>
    <row r="1815" spans="13:13" x14ac:dyDescent="0.3">
      <c r="M1815" s="52"/>
    </row>
    <row r="1816" spans="13:13" x14ac:dyDescent="0.3">
      <c r="M1816" s="52"/>
    </row>
    <row r="1817" spans="13:13" x14ac:dyDescent="0.3">
      <c r="M1817" s="52"/>
    </row>
    <row r="1818" spans="13:13" x14ac:dyDescent="0.3">
      <c r="M1818" s="52"/>
    </row>
    <row r="1819" spans="13:13" x14ac:dyDescent="0.3">
      <c r="M1819" s="52"/>
    </row>
    <row r="1820" spans="13:13" x14ac:dyDescent="0.3">
      <c r="M1820" s="52"/>
    </row>
    <row r="1821" spans="13:13" x14ac:dyDescent="0.3">
      <c r="M1821" s="52"/>
    </row>
    <row r="1822" spans="13:13" x14ac:dyDescent="0.3">
      <c r="M1822" s="52"/>
    </row>
    <row r="1823" spans="13:13" x14ac:dyDescent="0.3">
      <c r="M1823" s="52"/>
    </row>
    <row r="1824" spans="13:13" x14ac:dyDescent="0.3">
      <c r="M1824" s="52"/>
    </row>
    <row r="1825" spans="13:13" x14ac:dyDescent="0.3">
      <c r="M1825" s="52"/>
    </row>
    <row r="1826" spans="13:13" x14ac:dyDescent="0.3">
      <c r="M1826" s="52"/>
    </row>
    <row r="1827" spans="13:13" x14ac:dyDescent="0.3">
      <c r="M1827" s="52"/>
    </row>
    <row r="1828" spans="13:13" x14ac:dyDescent="0.3">
      <c r="M1828" s="52"/>
    </row>
    <row r="1829" spans="13:13" x14ac:dyDescent="0.3">
      <c r="M1829" s="52"/>
    </row>
    <row r="1830" spans="13:13" x14ac:dyDescent="0.3">
      <c r="M1830" s="52"/>
    </row>
    <row r="1831" spans="13:13" x14ac:dyDescent="0.3">
      <c r="M1831" s="52"/>
    </row>
    <row r="1832" spans="13:13" x14ac:dyDescent="0.3">
      <c r="M1832" s="52"/>
    </row>
    <row r="1833" spans="13:13" x14ac:dyDescent="0.3">
      <c r="M1833" s="52"/>
    </row>
    <row r="1834" spans="13:13" x14ac:dyDescent="0.3">
      <c r="M1834" s="52"/>
    </row>
    <row r="1835" spans="13:13" x14ac:dyDescent="0.3">
      <c r="M1835" s="52"/>
    </row>
    <row r="1836" spans="13:13" x14ac:dyDescent="0.3">
      <c r="M1836" s="52"/>
    </row>
    <row r="1837" spans="13:13" x14ac:dyDescent="0.3">
      <c r="M1837" s="52"/>
    </row>
    <row r="1838" spans="13:13" x14ac:dyDescent="0.3">
      <c r="M1838" s="52"/>
    </row>
    <row r="1839" spans="13:13" x14ac:dyDescent="0.3">
      <c r="M1839" s="52"/>
    </row>
    <row r="1840" spans="13:13" x14ac:dyDescent="0.3">
      <c r="M1840" s="52"/>
    </row>
    <row r="1841" spans="13:13" x14ac:dyDescent="0.3">
      <c r="M1841" s="52"/>
    </row>
    <row r="1842" spans="13:13" x14ac:dyDescent="0.3">
      <c r="M1842" s="52"/>
    </row>
    <row r="1843" spans="13:13" x14ac:dyDescent="0.3">
      <c r="M1843" s="52"/>
    </row>
    <row r="1844" spans="13:13" x14ac:dyDescent="0.3">
      <c r="M1844" s="52"/>
    </row>
    <row r="1845" spans="13:13" x14ac:dyDescent="0.3">
      <c r="M1845" s="52"/>
    </row>
    <row r="1846" spans="13:13" x14ac:dyDescent="0.3">
      <c r="M1846" s="52"/>
    </row>
    <row r="1847" spans="13:13" x14ac:dyDescent="0.3">
      <c r="M1847" s="52"/>
    </row>
    <row r="1848" spans="13:13" x14ac:dyDescent="0.3">
      <c r="M1848" s="52"/>
    </row>
    <row r="1849" spans="13:13" x14ac:dyDescent="0.3">
      <c r="M1849" s="52"/>
    </row>
    <row r="1850" spans="13:13" x14ac:dyDescent="0.3">
      <c r="M1850" s="52"/>
    </row>
    <row r="1851" spans="13:13" x14ac:dyDescent="0.3">
      <c r="M1851" s="52"/>
    </row>
    <row r="1852" spans="13:13" x14ac:dyDescent="0.3">
      <c r="M1852" s="52"/>
    </row>
    <row r="1853" spans="13:13" x14ac:dyDescent="0.3">
      <c r="M1853" s="52"/>
    </row>
    <row r="1854" spans="13:13" x14ac:dyDescent="0.3">
      <c r="M1854" s="52"/>
    </row>
    <row r="1855" spans="13:13" x14ac:dyDescent="0.3">
      <c r="M1855" s="52"/>
    </row>
    <row r="1856" spans="13:13" x14ac:dyDescent="0.3">
      <c r="M1856" s="52"/>
    </row>
    <row r="1857" spans="13:13" x14ac:dyDescent="0.3">
      <c r="M1857" s="52"/>
    </row>
    <row r="1858" spans="13:13" x14ac:dyDescent="0.3">
      <c r="M1858" s="52"/>
    </row>
    <row r="1859" spans="13:13" x14ac:dyDescent="0.3">
      <c r="M1859" s="52"/>
    </row>
    <row r="1860" spans="13:13" x14ac:dyDescent="0.3">
      <c r="M1860" s="52"/>
    </row>
    <row r="1861" spans="13:13" x14ac:dyDescent="0.3">
      <c r="M1861" s="52"/>
    </row>
    <row r="1862" spans="13:13" x14ac:dyDescent="0.3">
      <c r="M1862" s="52"/>
    </row>
    <row r="1863" spans="13:13" x14ac:dyDescent="0.3">
      <c r="M1863" s="52"/>
    </row>
    <row r="1864" spans="13:13" x14ac:dyDescent="0.3">
      <c r="M1864" s="52"/>
    </row>
    <row r="1865" spans="13:13" x14ac:dyDescent="0.3">
      <c r="M1865" s="52"/>
    </row>
    <row r="1866" spans="13:13" x14ac:dyDescent="0.3">
      <c r="M1866" s="52"/>
    </row>
    <row r="1867" spans="13:13" x14ac:dyDescent="0.3">
      <c r="M1867" s="52"/>
    </row>
    <row r="1868" spans="13:13" x14ac:dyDescent="0.3">
      <c r="M1868" s="52"/>
    </row>
    <row r="1869" spans="13:13" x14ac:dyDescent="0.3">
      <c r="M1869" s="52"/>
    </row>
    <row r="1870" spans="13:13" x14ac:dyDescent="0.3">
      <c r="M1870" s="52"/>
    </row>
    <row r="1871" spans="13:13" x14ac:dyDescent="0.3">
      <c r="M1871" s="52"/>
    </row>
    <row r="1872" spans="13:13" x14ac:dyDescent="0.3">
      <c r="M1872" s="52"/>
    </row>
    <row r="1873" spans="13:13" x14ac:dyDescent="0.3">
      <c r="M1873" s="52"/>
    </row>
    <row r="1874" spans="13:13" x14ac:dyDescent="0.3">
      <c r="M1874" s="52"/>
    </row>
    <row r="1875" spans="13:13" x14ac:dyDescent="0.3">
      <c r="M1875" s="52"/>
    </row>
    <row r="1876" spans="13:13" x14ac:dyDescent="0.3">
      <c r="M1876" s="52"/>
    </row>
    <row r="1877" spans="13:13" x14ac:dyDescent="0.3">
      <c r="M1877" s="52"/>
    </row>
    <row r="1878" spans="13:13" x14ac:dyDescent="0.3">
      <c r="M1878" s="52"/>
    </row>
    <row r="1879" spans="13:13" x14ac:dyDescent="0.3">
      <c r="M1879" s="52"/>
    </row>
    <row r="1880" spans="13:13" x14ac:dyDescent="0.3">
      <c r="M1880" s="52"/>
    </row>
    <row r="1881" spans="13:13" x14ac:dyDescent="0.3">
      <c r="M1881" s="52"/>
    </row>
    <row r="1882" spans="13:13" x14ac:dyDescent="0.3">
      <c r="M1882" s="52"/>
    </row>
    <row r="1883" spans="13:13" x14ac:dyDescent="0.3">
      <c r="M1883" s="52"/>
    </row>
    <row r="1884" spans="13:13" x14ac:dyDescent="0.3">
      <c r="M1884" s="52"/>
    </row>
    <row r="1885" spans="13:13" x14ac:dyDescent="0.3">
      <c r="M1885" s="52"/>
    </row>
    <row r="1886" spans="13:13" x14ac:dyDescent="0.3">
      <c r="M1886" s="52"/>
    </row>
    <row r="1887" spans="13:13" x14ac:dyDescent="0.3">
      <c r="M1887" s="52"/>
    </row>
    <row r="1888" spans="13:13" x14ac:dyDescent="0.3">
      <c r="M1888" s="52"/>
    </row>
    <row r="1889" spans="13:13" x14ac:dyDescent="0.3">
      <c r="M1889" s="52"/>
    </row>
    <row r="1890" spans="13:13" x14ac:dyDescent="0.3">
      <c r="M1890" s="52"/>
    </row>
    <row r="1891" spans="13:13" x14ac:dyDescent="0.3">
      <c r="M1891" s="52"/>
    </row>
    <row r="1892" spans="13:13" x14ac:dyDescent="0.3">
      <c r="M1892" s="52"/>
    </row>
    <row r="1893" spans="13:13" x14ac:dyDescent="0.3">
      <c r="M1893" s="52"/>
    </row>
    <row r="1894" spans="13:13" x14ac:dyDescent="0.3">
      <c r="M1894" s="52"/>
    </row>
    <row r="1895" spans="13:13" x14ac:dyDescent="0.3">
      <c r="M1895" s="52"/>
    </row>
    <row r="1896" spans="13:13" x14ac:dyDescent="0.3">
      <c r="M1896" s="52"/>
    </row>
    <row r="1897" spans="13:13" x14ac:dyDescent="0.3">
      <c r="M1897" s="52"/>
    </row>
    <row r="1898" spans="13:13" x14ac:dyDescent="0.3">
      <c r="M1898" s="52"/>
    </row>
    <row r="1899" spans="13:13" x14ac:dyDescent="0.3">
      <c r="M1899" s="52"/>
    </row>
    <row r="1900" spans="13:13" x14ac:dyDescent="0.3">
      <c r="M1900" s="52"/>
    </row>
    <row r="1901" spans="13:13" x14ac:dyDescent="0.3">
      <c r="M1901" s="52"/>
    </row>
    <row r="1902" spans="13:13" x14ac:dyDescent="0.3">
      <c r="M1902" s="52"/>
    </row>
    <row r="1903" spans="13:13" x14ac:dyDescent="0.3">
      <c r="M1903" s="52"/>
    </row>
    <row r="1904" spans="13:13" x14ac:dyDescent="0.3">
      <c r="M1904" s="52"/>
    </row>
    <row r="1905" spans="13:13" x14ac:dyDescent="0.3">
      <c r="M1905" s="52"/>
    </row>
    <row r="1906" spans="13:13" x14ac:dyDescent="0.3">
      <c r="M1906" s="52"/>
    </row>
    <row r="1907" spans="13:13" x14ac:dyDescent="0.3">
      <c r="M1907" s="52"/>
    </row>
    <row r="1908" spans="13:13" x14ac:dyDescent="0.3">
      <c r="M1908" s="52"/>
    </row>
    <row r="1909" spans="13:13" x14ac:dyDescent="0.3">
      <c r="M1909" s="52"/>
    </row>
    <row r="1910" spans="13:13" x14ac:dyDescent="0.3">
      <c r="M1910" s="52"/>
    </row>
    <row r="1911" spans="13:13" x14ac:dyDescent="0.3">
      <c r="M1911" s="52"/>
    </row>
    <row r="1912" spans="13:13" x14ac:dyDescent="0.3">
      <c r="M1912" s="52"/>
    </row>
    <row r="1913" spans="13:13" x14ac:dyDescent="0.3">
      <c r="M1913" s="52"/>
    </row>
    <row r="1914" spans="13:13" x14ac:dyDescent="0.3">
      <c r="M1914" s="52"/>
    </row>
    <row r="1915" spans="13:13" x14ac:dyDescent="0.3">
      <c r="M1915" s="52"/>
    </row>
    <row r="1916" spans="13:13" x14ac:dyDescent="0.3">
      <c r="M1916" s="52"/>
    </row>
    <row r="1917" spans="13:13" x14ac:dyDescent="0.3">
      <c r="M1917" s="52"/>
    </row>
    <row r="1918" spans="13:13" x14ac:dyDescent="0.3">
      <c r="M1918" s="52"/>
    </row>
    <row r="1919" spans="13:13" x14ac:dyDescent="0.3">
      <c r="M1919" s="52"/>
    </row>
    <row r="1920" spans="13:13" x14ac:dyDescent="0.3">
      <c r="M1920" s="52"/>
    </row>
    <row r="1921" spans="13:13" x14ac:dyDescent="0.3">
      <c r="M1921" s="52"/>
    </row>
    <row r="1922" spans="13:13" x14ac:dyDescent="0.3">
      <c r="M1922" s="52"/>
    </row>
    <row r="1923" spans="13:13" x14ac:dyDescent="0.3">
      <c r="M1923" s="52"/>
    </row>
    <row r="1924" spans="13:13" x14ac:dyDescent="0.3">
      <c r="M1924" s="52"/>
    </row>
    <row r="1925" spans="13:13" x14ac:dyDescent="0.3">
      <c r="M1925" s="52"/>
    </row>
    <row r="1926" spans="13:13" x14ac:dyDescent="0.3">
      <c r="M1926" s="52"/>
    </row>
    <row r="1927" spans="13:13" x14ac:dyDescent="0.3">
      <c r="M1927" s="52"/>
    </row>
    <row r="1928" spans="13:13" x14ac:dyDescent="0.3">
      <c r="M1928" s="52"/>
    </row>
    <row r="1929" spans="13:13" x14ac:dyDescent="0.3">
      <c r="M1929" s="52"/>
    </row>
    <row r="1930" spans="13:13" x14ac:dyDescent="0.3">
      <c r="M1930" s="52"/>
    </row>
    <row r="1931" spans="13:13" x14ac:dyDescent="0.3">
      <c r="M1931" s="52"/>
    </row>
    <row r="1932" spans="13:13" x14ac:dyDescent="0.3">
      <c r="M1932" s="52"/>
    </row>
    <row r="1933" spans="13:13" x14ac:dyDescent="0.3">
      <c r="M1933" s="52"/>
    </row>
    <row r="1934" spans="13:13" x14ac:dyDescent="0.3">
      <c r="M1934" s="52"/>
    </row>
    <row r="1935" spans="13:13" x14ac:dyDescent="0.3">
      <c r="M1935" s="52"/>
    </row>
    <row r="1936" spans="13:13" x14ac:dyDescent="0.3">
      <c r="M1936" s="52"/>
    </row>
    <row r="1937" spans="13:13" x14ac:dyDescent="0.3">
      <c r="M1937" s="52"/>
    </row>
    <row r="1938" spans="13:13" x14ac:dyDescent="0.3">
      <c r="M1938" s="52"/>
    </row>
    <row r="1939" spans="13:13" x14ac:dyDescent="0.3">
      <c r="M1939" s="52"/>
    </row>
    <row r="1940" spans="13:13" x14ac:dyDescent="0.3">
      <c r="M1940" s="52"/>
    </row>
    <row r="1941" spans="13:13" x14ac:dyDescent="0.3">
      <c r="M1941" s="52"/>
    </row>
    <row r="1942" spans="13:13" x14ac:dyDescent="0.3">
      <c r="M1942" s="52"/>
    </row>
    <row r="1943" spans="13:13" x14ac:dyDescent="0.3">
      <c r="M1943" s="52"/>
    </row>
    <row r="1944" spans="13:13" x14ac:dyDescent="0.3">
      <c r="M1944" s="52"/>
    </row>
    <row r="1945" spans="13:13" x14ac:dyDescent="0.3">
      <c r="M1945" s="52"/>
    </row>
    <row r="1946" spans="13:13" x14ac:dyDescent="0.3">
      <c r="M1946" s="52"/>
    </row>
    <row r="1947" spans="13:13" x14ac:dyDescent="0.3">
      <c r="M1947" s="52"/>
    </row>
    <row r="1948" spans="13:13" x14ac:dyDescent="0.3">
      <c r="M1948" s="52"/>
    </row>
    <row r="1949" spans="13:13" x14ac:dyDescent="0.3">
      <c r="M1949" s="52"/>
    </row>
    <row r="1950" spans="13:13" x14ac:dyDescent="0.3">
      <c r="M1950" s="52"/>
    </row>
    <row r="1951" spans="13:13" x14ac:dyDescent="0.3">
      <c r="M1951" s="52"/>
    </row>
    <row r="1952" spans="13:13" x14ac:dyDescent="0.3">
      <c r="M1952" s="52"/>
    </row>
    <row r="1953" spans="13:13" x14ac:dyDescent="0.3">
      <c r="M1953" s="52"/>
    </row>
    <row r="1954" spans="13:13" x14ac:dyDescent="0.3">
      <c r="M1954" s="52"/>
    </row>
    <row r="1955" spans="13:13" x14ac:dyDescent="0.3">
      <c r="M1955" s="52"/>
    </row>
    <row r="1956" spans="13:13" x14ac:dyDescent="0.3">
      <c r="M1956" s="52"/>
    </row>
    <row r="1957" spans="13:13" x14ac:dyDescent="0.3">
      <c r="M1957" s="52"/>
    </row>
    <row r="1958" spans="13:13" x14ac:dyDescent="0.3">
      <c r="M1958" s="52"/>
    </row>
    <row r="1959" spans="13:13" x14ac:dyDescent="0.3">
      <c r="M1959" s="52"/>
    </row>
    <row r="1960" spans="13:13" x14ac:dyDescent="0.3">
      <c r="M1960" s="52"/>
    </row>
    <row r="1961" spans="13:13" x14ac:dyDescent="0.3">
      <c r="M1961" s="52"/>
    </row>
    <row r="1962" spans="13:13" x14ac:dyDescent="0.3">
      <c r="M1962" s="52"/>
    </row>
    <row r="1963" spans="13:13" x14ac:dyDescent="0.3">
      <c r="M1963" s="52"/>
    </row>
    <row r="1964" spans="13:13" x14ac:dyDescent="0.3">
      <c r="M1964" s="52"/>
    </row>
    <row r="1965" spans="13:13" x14ac:dyDescent="0.3">
      <c r="M1965" s="52"/>
    </row>
    <row r="1966" spans="13:13" x14ac:dyDescent="0.3">
      <c r="M1966" s="52"/>
    </row>
    <row r="1967" spans="13:13" x14ac:dyDescent="0.3">
      <c r="M1967" s="52"/>
    </row>
    <row r="1968" spans="13:13" x14ac:dyDescent="0.3">
      <c r="M1968" s="52"/>
    </row>
    <row r="1969" spans="13:13" x14ac:dyDescent="0.3">
      <c r="M1969" s="52"/>
    </row>
    <row r="1970" spans="13:13" x14ac:dyDescent="0.3">
      <c r="M1970" s="52"/>
    </row>
    <row r="1971" spans="13:13" x14ac:dyDescent="0.3">
      <c r="M1971" s="52"/>
    </row>
    <row r="1972" spans="13:13" x14ac:dyDescent="0.3">
      <c r="M1972" s="52"/>
    </row>
    <row r="1973" spans="13:13" x14ac:dyDescent="0.3">
      <c r="M1973" s="52"/>
    </row>
    <row r="1974" spans="13:13" x14ac:dyDescent="0.3">
      <c r="M1974" s="52"/>
    </row>
    <row r="1975" spans="13:13" x14ac:dyDescent="0.3">
      <c r="M1975" s="52"/>
    </row>
    <row r="1976" spans="13:13" x14ac:dyDescent="0.3">
      <c r="M1976" s="52"/>
    </row>
    <row r="1977" spans="13:13" x14ac:dyDescent="0.3">
      <c r="M1977" s="52"/>
    </row>
    <row r="1978" spans="13:13" x14ac:dyDescent="0.3">
      <c r="M1978" s="52"/>
    </row>
    <row r="1979" spans="13:13" x14ac:dyDescent="0.3">
      <c r="M1979" s="52"/>
    </row>
    <row r="1980" spans="13:13" x14ac:dyDescent="0.3">
      <c r="M1980" s="52"/>
    </row>
    <row r="1981" spans="13:13" x14ac:dyDescent="0.3">
      <c r="M1981" s="52"/>
    </row>
    <row r="1982" spans="13:13" x14ac:dyDescent="0.3">
      <c r="M1982" s="52"/>
    </row>
    <row r="1983" spans="13:13" x14ac:dyDescent="0.3">
      <c r="M1983" s="52"/>
    </row>
    <row r="1984" spans="13:13" x14ac:dyDescent="0.3">
      <c r="M1984" s="52"/>
    </row>
    <row r="1985" spans="13:13" x14ac:dyDescent="0.3">
      <c r="M1985" s="52"/>
    </row>
    <row r="1986" spans="13:13" x14ac:dyDescent="0.3">
      <c r="M1986" s="52"/>
    </row>
    <row r="1987" spans="13:13" x14ac:dyDescent="0.3">
      <c r="M1987" s="52"/>
    </row>
    <row r="1988" spans="13:13" x14ac:dyDescent="0.3">
      <c r="M1988" s="52"/>
    </row>
    <row r="1989" spans="13:13" x14ac:dyDescent="0.3">
      <c r="M1989" s="52"/>
    </row>
    <row r="1990" spans="13:13" x14ac:dyDescent="0.3">
      <c r="M1990" s="52"/>
    </row>
    <row r="1991" spans="13:13" x14ac:dyDescent="0.3">
      <c r="M1991" s="52"/>
    </row>
    <row r="1992" spans="13:13" x14ac:dyDescent="0.3">
      <c r="M1992" s="52"/>
    </row>
    <row r="1993" spans="13:13" x14ac:dyDescent="0.3">
      <c r="M1993" s="52"/>
    </row>
    <row r="1994" spans="13:13" x14ac:dyDescent="0.3">
      <c r="M1994" s="52"/>
    </row>
    <row r="1995" spans="13:13" x14ac:dyDescent="0.3">
      <c r="M1995" s="52"/>
    </row>
    <row r="1996" spans="13:13" x14ac:dyDescent="0.3">
      <c r="M1996" s="52"/>
    </row>
    <row r="1997" spans="13:13" x14ac:dyDescent="0.3">
      <c r="M1997" s="52"/>
    </row>
    <row r="1998" spans="13:13" x14ac:dyDescent="0.3">
      <c r="M1998" s="52"/>
    </row>
    <row r="1999" spans="13:13" x14ac:dyDescent="0.3">
      <c r="M1999" s="52"/>
    </row>
    <row r="2000" spans="13:13" x14ac:dyDescent="0.3">
      <c r="M2000" s="52"/>
    </row>
    <row r="2001" spans="13:13" x14ac:dyDescent="0.3">
      <c r="M2001" s="52"/>
    </row>
    <row r="2002" spans="13:13" x14ac:dyDescent="0.3">
      <c r="M2002" s="52"/>
    </row>
    <row r="2003" spans="13:13" x14ac:dyDescent="0.3">
      <c r="M2003" s="52"/>
    </row>
    <row r="2004" spans="13:13" x14ac:dyDescent="0.3">
      <c r="M2004" s="52"/>
    </row>
    <row r="2005" spans="13:13" x14ac:dyDescent="0.3">
      <c r="M2005" s="52"/>
    </row>
    <row r="2006" spans="13:13" x14ac:dyDescent="0.3">
      <c r="M2006" s="52"/>
    </row>
    <row r="2007" spans="13:13" x14ac:dyDescent="0.3">
      <c r="M2007" s="52"/>
    </row>
    <row r="2008" spans="13:13" x14ac:dyDescent="0.3">
      <c r="M2008" s="52"/>
    </row>
    <row r="2009" spans="13:13" x14ac:dyDescent="0.3">
      <c r="M2009" s="52"/>
    </row>
    <row r="2010" spans="13:13" x14ac:dyDescent="0.3">
      <c r="M2010" s="52"/>
    </row>
    <row r="2011" spans="13:13" x14ac:dyDescent="0.3">
      <c r="M2011" s="52"/>
    </row>
    <row r="2012" spans="13:13" x14ac:dyDescent="0.3">
      <c r="M2012" s="52"/>
    </row>
    <row r="2013" spans="13:13" x14ac:dyDescent="0.3">
      <c r="M2013" s="52"/>
    </row>
    <row r="2014" spans="13:13" x14ac:dyDescent="0.3">
      <c r="M2014" s="52"/>
    </row>
    <row r="2015" spans="13:13" x14ac:dyDescent="0.3">
      <c r="M2015" s="52"/>
    </row>
    <row r="2016" spans="13:13" x14ac:dyDescent="0.3">
      <c r="M2016" s="52"/>
    </row>
    <row r="2017" spans="13:13" x14ac:dyDescent="0.3">
      <c r="M2017" s="52"/>
    </row>
    <row r="2018" spans="13:13" x14ac:dyDescent="0.3">
      <c r="M2018" s="52"/>
    </row>
    <row r="2019" spans="13:13" x14ac:dyDescent="0.3">
      <c r="M2019" s="52"/>
    </row>
    <row r="2020" spans="13:13" x14ac:dyDescent="0.3">
      <c r="M2020" s="52"/>
    </row>
    <row r="2021" spans="13:13" x14ac:dyDescent="0.3">
      <c r="M2021" s="52"/>
    </row>
    <row r="2022" spans="13:13" x14ac:dyDescent="0.3">
      <c r="M2022" s="52"/>
    </row>
    <row r="2023" spans="13:13" x14ac:dyDescent="0.3">
      <c r="M2023" s="52"/>
    </row>
    <row r="2024" spans="13:13" x14ac:dyDescent="0.3">
      <c r="M2024" s="52"/>
    </row>
    <row r="2025" spans="13:13" x14ac:dyDescent="0.3">
      <c r="M2025" s="52"/>
    </row>
    <row r="2026" spans="13:13" x14ac:dyDescent="0.3">
      <c r="M2026" s="52"/>
    </row>
    <row r="2027" spans="13:13" x14ac:dyDescent="0.3">
      <c r="M2027" s="52"/>
    </row>
    <row r="2028" spans="13:13" x14ac:dyDescent="0.3">
      <c r="M2028" s="52"/>
    </row>
    <row r="2029" spans="13:13" x14ac:dyDescent="0.3">
      <c r="M2029" s="52"/>
    </row>
    <row r="2030" spans="13:13" x14ac:dyDescent="0.3">
      <c r="M2030" s="52"/>
    </row>
    <row r="2031" spans="13:13" x14ac:dyDescent="0.3">
      <c r="M2031" s="52"/>
    </row>
    <row r="2032" spans="13:13" x14ac:dyDescent="0.3">
      <c r="M2032" s="52"/>
    </row>
    <row r="2033" spans="13:13" x14ac:dyDescent="0.3">
      <c r="M2033" s="52"/>
    </row>
    <row r="2034" spans="13:13" x14ac:dyDescent="0.3">
      <c r="M2034" s="52"/>
    </row>
    <row r="2035" spans="13:13" x14ac:dyDescent="0.3">
      <c r="M2035" s="52"/>
    </row>
    <row r="2036" spans="13:13" x14ac:dyDescent="0.3">
      <c r="M2036" s="52"/>
    </row>
    <row r="2037" spans="13:13" x14ac:dyDescent="0.3">
      <c r="M2037" s="52"/>
    </row>
    <row r="2038" spans="13:13" x14ac:dyDescent="0.3">
      <c r="M2038" s="52"/>
    </row>
    <row r="2039" spans="13:13" x14ac:dyDescent="0.3">
      <c r="M2039" s="52"/>
    </row>
    <row r="2040" spans="13:13" x14ac:dyDescent="0.3">
      <c r="M2040" s="52"/>
    </row>
    <row r="2041" spans="13:13" x14ac:dyDescent="0.3">
      <c r="M2041" s="52"/>
    </row>
    <row r="2042" spans="13:13" x14ac:dyDescent="0.3">
      <c r="M2042" s="52"/>
    </row>
    <row r="2043" spans="13:13" x14ac:dyDescent="0.3">
      <c r="M2043" s="52"/>
    </row>
    <row r="2044" spans="13:13" x14ac:dyDescent="0.3">
      <c r="M2044" s="52"/>
    </row>
    <row r="2045" spans="13:13" x14ac:dyDescent="0.3">
      <c r="M2045" s="52"/>
    </row>
    <row r="2046" spans="13:13" x14ac:dyDescent="0.3">
      <c r="M2046" s="52"/>
    </row>
    <row r="2047" spans="13:13" x14ac:dyDescent="0.3">
      <c r="M2047" s="52"/>
    </row>
    <row r="2048" spans="13:13" x14ac:dyDescent="0.3">
      <c r="M2048" s="52"/>
    </row>
    <row r="2049" spans="13:13" x14ac:dyDescent="0.3">
      <c r="M2049" s="52"/>
    </row>
    <row r="2050" spans="13:13" x14ac:dyDescent="0.3">
      <c r="M2050" s="52"/>
    </row>
    <row r="2051" spans="13:13" x14ac:dyDescent="0.3">
      <c r="M2051" s="52"/>
    </row>
    <row r="2052" spans="13:13" x14ac:dyDescent="0.3">
      <c r="M2052" s="52"/>
    </row>
    <row r="2053" spans="13:13" x14ac:dyDescent="0.3">
      <c r="M2053" s="52"/>
    </row>
    <row r="2054" spans="13:13" x14ac:dyDescent="0.3">
      <c r="M2054" s="52"/>
    </row>
    <row r="2055" spans="13:13" x14ac:dyDescent="0.3">
      <c r="M2055" s="52"/>
    </row>
    <row r="2056" spans="13:13" x14ac:dyDescent="0.3">
      <c r="M2056" s="52"/>
    </row>
    <row r="2057" spans="13:13" x14ac:dyDescent="0.3">
      <c r="M2057" s="52"/>
    </row>
    <row r="2058" spans="13:13" x14ac:dyDescent="0.3">
      <c r="M2058" s="52"/>
    </row>
    <row r="2059" spans="13:13" x14ac:dyDescent="0.3">
      <c r="M2059" s="52"/>
    </row>
    <row r="2060" spans="13:13" x14ac:dyDescent="0.3">
      <c r="M2060" s="52"/>
    </row>
    <row r="2061" spans="13:13" x14ac:dyDescent="0.3">
      <c r="M2061" s="52"/>
    </row>
    <row r="2062" spans="13:13" x14ac:dyDescent="0.3">
      <c r="M2062" s="52"/>
    </row>
    <row r="2063" spans="13:13" x14ac:dyDescent="0.3">
      <c r="M2063" s="52"/>
    </row>
    <row r="2064" spans="13:13" x14ac:dyDescent="0.3">
      <c r="M2064" s="52"/>
    </row>
    <row r="2065" spans="13:13" x14ac:dyDescent="0.3">
      <c r="M2065" s="52"/>
    </row>
    <row r="2066" spans="13:13" x14ac:dyDescent="0.3">
      <c r="M2066" s="52"/>
    </row>
    <row r="2067" spans="13:13" x14ac:dyDescent="0.3">
      <c r="M2067" s="52"/>
    </row>
    <row r="2068" spans="13:13" x14ac:dyDescent="0.3">
      <c r="M2068" s="52"/>
    </row>
    <row r="2069" spans="13:13" x14ac:dyDescent="0.3">
      <c r="M2069" s="52"/>
    </row>
    <row r="2070" spans="13:13" x14ac:dyDescent="0.3">
      <c r="M2070" s="52"/>
    </row>
    <row r="2071" spans="13:13" x14ac:dyDescent="0.3">
      <c r="M2071" s="52"/>
    </row>
    <row r="2072" spans="13:13" x14ac:dyDescent="0.3">
      <c r="M2072" s="52"/>
    </row>
    <row r="2073" spans="13:13" x14ac:dyDescent="0.3">
      <c r="M2073" s="52"/>
    </row>
    <row r="2074" spans="13:13" x14ac:dyDescent="0.3">
      <c r="M2074" s="52"/>
    </row>
    <row r="2075" spans="13:13" x14ac:dyDescent="0.3">
      <c r="M2075" s="52"/>
    </row>
    <row r="2076" spans="13:13" x14ac:dyDescent="0.3">
      <c r="M2076" s="52"/>
    </row>
    <row r="2077" spans="13:13" x14ac:dyDescent="0.3">
      <c r="M2077" s="52"/>
    </row>
    <row r="2078" spans="13:13" x14ac:dyDescent="0.3">
      <c r="M2078" s="52"/>
    </row>
    <row r="2079" spans="13:13" x14ac:dyDescent="0.3">
      <c r="M2079" s="52"/>
    </row>
    <row r="2080" spans="13:13" x14ac:dyDescent="0.3">
      <c r="M2080" s="52"/>
    </row>
    <row r="2081" spans="13:13" x14ac:dyDescent="0.3">
      <c r="M2081" s="52"/>
    </row>
    <row r="2082" spans="13:13" x14ac:dyDescent="0.3">
      <c r="M2082" s="52"/>
    </row>
    <row r="2083" spans="13:13" x14ac:dyDescent="0.3">
      <c r="M2083" s="52"/>
    </row>
    <row r="2084" spans="13:13" x14ac:dyDescent="0.3">
      <c r="M2084" s="52"/>
    </row>
    <row r="2085" spans="13:13" x14ac:dyDescent="0.3">
      <c r="M2085" s="52"/>
    </row>
    <row r="2086" spans="13:13" x14ac:dyDescent="0.3">
      <c r="M2086" s="52"/>
    </row>
    <row r="2087" spans="13:13" x14ac:dyDescent="0.3">
      <c r="M2087" s="52"/>
    </row>
    <row r="2088" spans="13:13" x14ac:dyDescent="0.3">
      <c r="M2088" s="52"/>
    </row>
    <row r="2089" spans="13:13" x14ac:dyDescent="0.3">
      <c r="M2089" s="52"/>
    </row>
    <row r="2090" spans="13:13" x14ac:dyDescent="0.3">
      <c r="M2090" s="52"/>
    </row>
    <row r="2091" spans="13:13" x14ac:dyDescent="0.3">
      <c r="M2091" s="52"/>
    </row>
    <row r="2092" spans="13:13" x14ac:dyDescent="0.3">
      <c r="M2092" s="52"/>
    </row>
    <row r="2093" spans="13:13" x14ac:dyDescent="0.3">
      <c r="M2093" s="52"/>
    </row>
    <row r="2094" spans="13:13" x14ac:dyDescent="0.3">
      <c r="M2094" s="52"/>
    </row>
    <row r="2095" spans="13:13" x14ac:dyDescent="0.3">
      <c r="M2095" s="52"/>
    </row>
    <row r="2096" spans="13:13" x14ac:dyDescent="0.3">
      <c r="M2096" s="52"/>
    </row>
    <row r="2097" spans="13:13" x14ac:dyDescent="0.3">
      <c r="M2097" s="52"/>
    </row>
    <row r="2098" spans="13:13" x14ac:dyDescent="0.3">
      <c r="M2098" s="52"/>
    </row>
    <row r="2099" spans="13:13" x14ac:dyDescent="0.3">
      <c r="M2099" s="52"/>
    </row>
    <row r="2100" spans="13:13" x14ac:dyDescent="0.3">
      <c r="M2100" s="52"/>
    </row>
    <row r="2101" spans="13:13" x14ac:dyDescent="0.3">
      <c r="M2101" s="52"/>
    </row>
    <row r="2102" spans="13:13" x14ac:dyDescent="0.3">
      <c r="M2102" s="52"/>
    </row>
    <row r="2103" spans="13:13" x14ac:dyDescent="0.3">
      <c r="M2103" s="52"/>
    </row>
    <row r="2104" spans="13:13" x14ac:dyDescent="0.3">
      <c r="M2104" s="52"/>
    </row>
    <row r="2105" spans="13:13" x14ac:dyDescent="0.3">
      <c r="M2105" s="52"/>
    </row>
    <row r="2106" spans="13:13" x14ac:dyDescent="0.3">
      <c r="M2106" s="52"/>
    </row>
    <row r="2107" spans="13:13" x14ac:dyDescent="0.3">
      <c r="M2107" s="52"/>
    </row>
    <row r="2108" spans="13:13" x14ac:dyDescent="0.3">
      <c r="M2108" s="52"/>
    </row>
    <row r="2109" spans="13:13" x14ac:dyDescent="0.3">
      <c r="M2109" s="52"/>
    </row>
    <row r="2110" spans="13:13" x14ac:dyDescent="0.3">
      <c r="M2110" s="52"/>
    </row>
    <row r="2111" spans="13:13" x14ac:dyDescent="0.3">
      <c r="M2111" s="52"/>
    </row>
    <row r="2112" spans="13:13" x14ac:dyDescent="0.3">
      <c r="M2112" s="52"/>
    </row>
    <row r="2113" spans="13:13" x14ac:dyDescent="0.3">
      <c r="M2113" s="52"/>
    </row>
    <row r="2114" spans="13:13" x14ac:dyDescent="0.3">
      <c r="M2114" s="52"/>
    </row>
    <row r="2115" spans="13:13" x14ac:dyDescent="0.3">
      <c r="M2115" s="52"/>
    </row>
    <row r="2116" spans="13:13" x14ac:dyDescent="0.3">
      <c r="M2116" s="52"/>
    </row>
    <row r="2117" spans="13:13" x14ac:dyDescent="0.3">
      <c r="M2117" s="52"/>
    </row>
    <row r="2118" spans="13:13" x14ac:dyDescent="0.3">
      <c r="M2118" s="52"/>
    </row>
    <row r="2119" spans="13:13" x14ac:dyDescent="0.3">
      <c r="M2119" s="52"/>
    </row>
    <row r="2120" spans="13:13" x14ac:dyDescent="0.3">
      <c r="M2120" s="52"/>
    </row>
    <row r="2121" spans="13:13" x14ac:dyDescent="0.3">
      <c r="M2121" s="52"/>
    </row>
    <row r="2122" spans="13:13" x14ac:dyDescent="0.3">
      <c r="M2122" s="52"/>
    </row>
    <row r="2123" spans="13:13" x14ac:dyDescent="0.3">
      <c r="M2123" s="52"/>
    </row>
    <row r="2124" spans="13:13" x14ac:dyDescent="0.3">
      <c r="M2124" s="52"/>
    </row>
    <row r="2125" spans="13:13" x14ac:dyDescent="0.3">
      <c r="M2125" s="52"/>
    </row>
    <row r="2126" spans="13:13" x14ac:dyDescent="0.3">
      <c r="M2126" s="52"/>
    </row>
    <row r="2127" spans="13:13" x14ac:dyDescent="0.3">
      <c r="M2127" s="52"/>
    </row>
    <row r="2128" spans="13:13" x14ac:dyDescent="0.3">
      <c r="M2128" s="52"/>
    </row>
    <row r="2129" spans="13:13" x14ac:dyDescent="0.3">
      <c r="M2129" s="52"/>
    </row>
    <row r="2130" spans="13:13" x14ac:dyDescent="0.3">
      <c r="M2130" s="52"/>
    </row>
    <row r="2131" spans="13:13" x14ac:dyDescent="0.3">
      <c r="M2131" s="52"/>
    </row>
    <row r="2132" spans="13:13" x14ac:dyDescent="0.3">
      <c r="M2132" s="52"/>
    </row>
    <row r="2133" spans="13:13" x14ac:dyDescent="0.3">
      <c r="M2133" s="52"/>
    </row>
    <row r="2134" spans="13:13" x14ac:dyDescent="0.3">
      <c r="M2134" s="52"/>
    </row>
    <row r="2135" spans="13:13" x14ac:dyDescent="0.3">
      <c r="M2135" s="52"/>
    </row>
    <row r="2136" spans="13:13" x14ac:dyDescent="0.3">
      <c r="M2136" s="52"/>
    </row>
    <row r="2137" spans="13:13" x14ac:dyDescent="0.3">
      <c r="M2137" s="52"/>
    </row>
    <row r="2138" spans="13:13" x14ac:dyDescent="0.3">
      <c r="M2138" s="52"/>
    </row>
    <row r="2139" spans="13:13" x14ac:dyDescent="0.3">
      <c r="M2139" s="52"/>
    </row>
    <row r="2140" spans="13:13" x14ac:dyDescent="0.3">
      <c r="M2140" s="52"/>
    </row>
    <row r="2141" spans="13:13" x14ac:dyDescent="0.3">
      <c r="M2141" s="52"/>
    </row>
    <row r="2142" spans="13:13" x14ac:dyDescent="0.3">
      <c r="M2142" s="52"/>
    </row>
    <row r="2143" spans="13:13" x14ac:dyDescent="0.3">
      <c r="M2143" s="52"/>
    </row>
    <row r="2144" spans="13:13" x14ac:dyDescent="0.3">
      <c r="M2144" s="52"/>
    </row>
    <row r="2145" spans="13:13" x14ac:dyDescent="0.3">
      <c r="M2145" s="52"/>
    </row>
    <row r="2146" spans="13:13" x14ac:dyDescent="0.3">
      <c r="M2146" s="52"/>
    </row>
    <row r="2147" spans="13:13" x14ac:dyDescent="0.3">
      <c r="M2147" s="52"/>
    </row>
    <row r="2148" spans="13:13" x14ac:dyDescent="0.3">
      <c r="M2148" s="52"/>
    </row>
    <row r="2149" spans="13:13" x14ac:dyDescent="0.3">
      <c r="M2149" s="52"/>
    </row>
    <row r="2150" spans="13:13" x14ac:dyDescent="0.3">
      <c r="M2150" s="52"/>
    </row>
    <row r="2151" spans="13:13" x14ac:dyDescent="0.3">
      <c r="M2151" s="52"/>
    </row>
    <row r="2152" spans="13:13" x14ac:dyDescent="0.3">
      <c r="M2152" s="52"/>
    </row>
    <row r="2153" spans="13:13" x14ac:dyDescent="0.3">
      <c r="M2153" s="52"/>
    </row>
    <row r="2154" spans="13:13" x14ac:dyDescent="0.3">
      <c r="M2154" s="52"/>
    </row>
    <row r="2155" spans="13:13" x14ac:dyDescent="0.3">
      <c r="M2155" s="52"/>
    </row>
    <row r="2156" spans="13:13" x14ac:dyDescent="0.3">
      <c r="M2156" s="52"/>
    </row>
    <row r="2157" spans="13:13" x14ac:dyDescent="0.3">
      <c r="M2157" s="52"/>
    </row>
    <row r="2158" spans="13:13" x14ac:dyDescent="0.3">
      <c r="M2158" s="52"/>
    </row>
    <row r="2159" spans="13:13" x14ac:dyDescent="0.3">
      <c r="M2159" s="52"/>
    </row>
    <row r="2160" spans="13:13" x14ac:dyDescent="0.3">
      <c r="M2160" s="52"/>
    </row>
    <row r="2161" spans="13:13" x14ac:dyDescent="0.3">
      <c r="M2161" s="52"/>
    </row>
    <row r="2162" spans="13:13" x14ac:dyDescent="0.3">
      <c r="M2162" s="52"/>
    </row>
    <row r="2163" spans="13:13" x14ac:dyDescent="0.3">
      <c r="M2163" s="52"/>
    </row>
    <row r="2164" spans="13:13" x14ac:dyDescent="0.3">
      <c r="M2164" s="52"/>
    </row>
    <row r="2165" spans="13:13" x14ac:dyDescent="0.3">
      <c r="M2165" s="52"/>
    </row>
    <row r="2166" spans="13:13" x14ac:dyDescent="0.3">
      <c r="M2166" s="52"/>
    </row>
    <row r="2167" spans="13:13" x14ac:dyDescent="0.3">
      <c r="M2167" s="52"/>
    </row>
    <row r="2168" spans="13:13" x14ac:dyDescent="0.3">
      <c r="M2168" s="52"/>
    </row>
    <row r="2169" spans="13:13" x14ac:dyDescent="0.3">
      <c r="M2169" s="52"/>
    </row>
    <row r="2170" spans="13:13" x14ac:dyDescent="0.3">
      <c r="M2170" s="52"/>
    </row>
    <row r="2171" spans="13:13" x14ac:dyDescent="0.3">
      <c r="M2171" s="52"/>
    </row>
    <row r="2172" spans="13:13" x14ac:dyDescent="0.3">
      <c r="M2172" s="52"/>
    </row>
    <row r="2173" spans="13:13" x14ac:dyDescent="0.3">
      <c r="M2173" s="52"/>
    </row>
    <row r="2174" spans="13:13" x14ac:dyDescent="0.3">
      <c r="M2174" s="52"/>
    </row>
    <row r="2175" spans="13:13" x14ac:dyDescent="0.3">
      <c r="M2175" s="52"/>
    </row>
    <row r="2176" spans="13:13" x14ac:dyDescent="0.3">
      <c r="M2176" s="52"/>
    </row>
    <row r="2177" spans="13:13" x14ac:dyDescent="0.3">
      <c r="M2177" s="52"/>
    </row>
    <row r="2178" spans="13:13" x14ac:dyDescent="0.3">
      <c r="M2178" s="52"/>
    </row>
    <row r="2179" spans="13:13" x14ac:dyDescent="0.3">
      <c r="M2179" s="52"/>
    </row>
    <row r="2180" spans="13:13" x14ac:dyDescent="0.3">
      <c r="M2180" s="52"/>
    </row>
    <row r="2181" spans="13:13" x14ac:dyDescent="0.3">
      <c r="M2181" s="52"/>
    </row>
    <row r="2182" spans="13:13" x14ac:dyDescent="0.3">
      <c r="M2182" s="52"/>
    </row>
    <row r="2183" spans="13:13" x14ac:dyDescent="0.3">
      <c r="M2183" s="52"/>
    </row>
    <row r="2184" spans="13:13" x14ac:dyDescent="0.3">
      <c r="M2184" s="52"/>
    </row>
    <row r="2185" spans="13:13" x14ac:dyDescent="0.3">
      <c r="M2185" s="52"/>
    </row>
    <row r="2186" spans="13:13" x14ac:dyDescent="0.3">
      <c r="M2186" s="52"/>
    </row>
    <row r="2187" spans="13:13" x14ac:dyDescent="0.3">
      <c r="M2187" s="52"/>
    </row>
    <row r="2188" spans="13:13" x14ac:dyDescent="0.3">
      <c r="M2188" s="52"/>
    </row>
    <row r="2189" spans="13:13" x14ac:dyDescent="0.3">
      <c r="M2189" s="52"/>
    </row>
    <row r="2190" spans="13:13" x14ac:dyDescent="0.3">
      <c r="M2190" s="52"/>
    </row>
    <row r="2191" spans="13:13" x14ac:dyDescent="0.3">
      <c r="M2191" s="52"/>
    </row>
    <row r="2192" spans="13:13" x14ac:dyDescent="0.3">
      <c r="M2192" s="52"/>
    </row>
    <row r="2193" spans="13:13" x14ac:dyDescent="0.3">
      <c r="M2193" s="52"/>
    </row>
    <row r="2194" spans="13:13" x14ac:dyDescent="0.3">
      <c r="M2194" s="52"/>
    </row>
    <row r="2195" spans="13:13" x14ac:dyDescent="0.3">
      <c r="M2195" s="52"/>
    </row>
    <row r="2196" spans="13:13" x14ac:dyDescent="0.3">
      <c r="M2196" s="52"/>
    </row>
    <row r="2197" spans="13:13" x14ac:dyDescent="0.3">
      <c r="M2197" s="52"/>
    </row>
    <row r="2198" spans="13:13" x14ac:dyDescent="0.3">
      <c r="M2198" s="52"/>
    </row>
    <row r="2199" spans="13:13" x14ac:dyDescent="0.3">
      <c r="M2199" s="52"/>
    </row>
    <row r="2200" spans="13:13" x14ac:dyDescent="0.3">
      <c r="M2200" s="52"/>
    </row>
    <row r="2201" spans="13:13" x14ac:dyDescent="0.3">
      <c r="M2201" s="52"/>
    </row>
    <row r="2202" spans="13:13" x14ac:dyDescent="0.3">
      <c r="M2202" s="52"/>
    </row>
    <row r="2203" spans="13:13" x14ac:dyDescent="0.3">
      <c r="M2203" s="52"/>
    </row>
    <row r="2204" spans="13:13" x14ac:dyDescent="0.3">
      <c r="M2204" s="52"/>
    </row>
    <row r="2205" spans="13:13" x14ac:dyDescent="0.3">
      <c r="M2205" s="52"/>
    </row>
    <row r="2206" spans="13:13" x14ac:dyDescent="0.3">
      <c r="M2206" s="52"/>
    </row>
    <row r="2207" spans="13:13" x14ac:dyDescent="0.3">
      <c r="M2207" s="52"/>
    </row>
    <row r="2208" spans="13:13" x14ac:dyDescent="0.3">
      <c r="M2208" s="52"/>
    </row>
    <row r="2209" spans="13:13" x14ac:dyDescent="0.3">
      <c r="M2209" s="52"/>
    </row>
    <row r="2210" spans="13:13" x14ac:dyDescent="0.3">
      <c r="M2210" s="52"/>
    </row>
    <row r="2211" spans="13:13" x14ac:dyDescent="0.3">
      <c r="M2211" s="52"/>
    </row>
    <row r="2212" spans="13:13" x14ac:dyDescent="0.3">
      <c r="M2212" s="52"/>
    </row>
    <row r="2213" spans="13:13" x14ac:dyDescent="0.3">
      <c r="M2213" s="52"/>
    </row>
    <row r="2214" spans="13:13" x14ac:dyDescent="0.3">
      <c r="M2214" s="52"/>
    </row>
    <row r="2215" spans="13:13" x14ac:dyDescent="0.3">
      <c r="M2215" s="52"/>
    </row>
    <row r="2216" spans="13:13" x14ac:dyDescent="0.3">
      <c r="M2216" s="52"/>
    </row>
    <row r="2217" spans="13:13" x14ac:dyDescent="0.3">
      <c r="M2217" s="52"/>
    </row>
    <row r="2218" spans="13:13" x14ac:dyDescent="0.3">
      <c r="M2218" s="52"/>
    </row>
    <row r="2219" spans="13:13" x14ac:dyDescent="0.3">
      <c r="M2219" s="52"/>
    </row>
    <row r="2220" spans="13:13" x14ac:dyDescent="0.3">
      <c r="M2220" s="52"/>
    </row>
    <row r="2221" spans="13:13" x14ac:dyDescent="0.3">
      <c r="M2221" s="52"/>
    </row>
    <row r="2222" spans="13:13" x14ac:dyDescent="0.3">
      <c r="M2222" s="52"/>
    </row>
    <row r="2223" spans="13:13" x14ac:dyDescent="0.3">
      <c r="M2223" s="52"/>
    </row>
    <row r="2224" spans="13:13" x14ac:dyDescent="0.3">
      <c r="M2224" s="52"/>
    </row>
    <row r="2225" spans="13:13" x14ac:dyDescent="0.3">
      <c r="M2225" s="52"/>
    </row>
    <row r="2226" spans="13:13" x14ac:dyDescent="0.3">
      <c r="M2226" s="52"/>
    </row>
    <row r="2227" spans="13:13" x14ac:dyDescent="0.3">
      <c r="M2227" s="52"/>
    </row>
    <row r="2228" spans="13:13" x14ac:dyDescent="0.3">
      <c r="M2228" s="52"/>
    </row>
    <row r="2229" spans="13:13" x14ac:dyDescent="0.3">
      <c r="M2229" s="52"/>
    </row>
    <row r="2230" spans="13:13" x14ac:dyDescent="0.3">
      <c r="M2230" s="52"/>
    </row>
    <row r="2231" spans="13:13" x14ac:dyDescent="0.3">
      <c r="M2231" s="52"/>
    </row>
    <row r="2232" spans="13:13" x14ac:dyDescent="0.3">
      <c r="M2232" s="52"/>
    </row>
    <row r="2233" spans="13:13" x14ac:dyDescent="0.3">
      <c r="M2233" s="52"/>
    </row>
    <row r="2234" spans="13:13" x14ac:dyDescent="0.3">
      <c r="M2234" s="52"/>
    </row>
    <row r="2235" spans="13:13" x14ac:dyDescent="0.3">
      <c r="M2235" s="52"/>
    </row>
    <row r="2236" spans="13:13" x14ac:dyDescent="0.3">
      <c r="M2236" s="52"/>
    </row>
    <row r="2237" spans="13:13" x14ac:dyDescent="0.3">
      <c r="M2237" s="52"/>
    </row>
    <row r="2238" spans="13:13" x14ac:dyDescent="0.3">
      <c r="M2238" s="52"/>
    </row>
    <row r="2239" spans="13:13" x14ac:dyDescent="0.3">
      <c r="M2239" s="52"/>
    </row>
    <row r="2240" spans="13:13" x14ac:dyDescent="0.3">
      <c r="M2240" s="52"/>
    </row>
    <row r="2241" spans="13:13" x14ac:dyDescent="0.3">
      <c r="M2241" s="52"/>
    </row>
    <row r="2242" spans="13:13" x14ac:dyDescent="0.3">
      <c r="M2242" s="52"/>
    </row>
    <row r="2243" spans="13:13" x14ac:dyDescent="0.3">
      <c r="M2243" s="52"/>
    </row>
    <row r="2244" spans="13:13" x14ac:dyDescent="0.3">
      <c r="M2244" s="52"/>
    </row>
    <row r="2245" spans="13:13" x14ac:dyDescent="0.3">
      <c r="M2245" s="52"/>
    </row>
    <row r="2246" spans="13:13" x14ac:dyDescent="0.3">
      <c r="M2246" s="52"/>
    </row>
    <row r="2247" spans="13:13" x14ac:dyDescent="0.3">
      <c r="M2247" s="52"/>
    </row>
    <row r="2248" spans="13:13" x14ac:dyDescent="0.3">
      <c r="M2248" s="52"/>
    </row>
    <row r="2249" spans="13:13" x14ac:dyDescent="0.3">
      <c r="M2249" s="52"/>
    </row>
    <row r="2250" spans="13:13" x14ac:dyDescent="0.3">
      <c r="M2250" s="52"/>
    </row>
    <row r="2251" spans="13:13" x14ac:dyDescent="0.3">
      <c r="M2251" s="52"/>
    </row>
    <row r="2252" spans="13:13" x14ac:dyDescent="0.3">
      <c r="M2252" s="52"/>
    </row>
    <row r="2253" spans="13:13" x14ac:dyDescent="0.3">
      <c r="M2253" s="52"/>
    </row>
    <row r="2254" spans="13:13" x14ac:dyDescent="0.3">
      <c r="M2254" s="52"/>
    </row>
    <row r="2255" spans="13:13" x14ac:dyDescent="0.3">
      <c r="M2255" s="52"/>
    </row>
    <row r="2256" spans="13:13" x14ac:dyDescent="0.3">
      <c r="M2256" s="52"/>
    </row>
    <row r="2257" spans="13:13" x14ac:dyDescent="0.3">
      <c r="M2257" s="52"/>
    </row>
    <row r="2258" spans="13:13" x14ac:dyDescent="0.3">
      <c r="M2258" s="52"/>
    </row>
    <row r="2259" spans="13:13" x14ac:dyDescent="0.3">
      <c r="M2259" s="52"/>
    </row>
    <row r="2260" spans="13:13" x14ac:dyDescent="0.3">
      <c r="M2260" s="52"/>
    </row>
    <row r="2261" spans="13:13" x14ac:dyDescent="0.3">
      <c r="M2261" s="52"/>
    </row>
    <row r="2262" spans="13:13" x14ac:dyDescent="0.3">
      <c r="M2262" s="52"/>
    </row>
    <row r="2263" spans="13:13" x14ac:dyDescent="0.3">
      <c r="M2263" s="52"/>
    </row>
    <row r="2264" spans="13:13" x14ac:dyDescent="0.3">
      <c r="M2264" s="52"/>
    </row>
    <row r="2265" spans="13:13" x14ac:dyDescent="0.3">
      <c r="M2265" s="52"/>
    </row>
    <row r="2266" spans="13:13" x14ac:dyDescent="0.3">
      <c r="M2266" s="52"/>
    </row>
    <row r="2267" spans="13:13" x14ac:dyDescent="0.3">
      <c r="M2267" s="52"/>
    </row>
    <row r="2268" spans="13:13" x14ac:dyDescent="0.3">
      <c r="M2268" s="52"/>
    </row>
    <row r="2269" spans="13:13" x14ac:dyDescent="0.3">
      <c r="M2269" s="52"/>
    </row>
    <row r="2270" spans="13:13" x14ac:dyDescent="0.3">
      <c r="M2270" s="52"/>
    </row>
    <row r="2271" spans="13:13" x14ac:dyDescent="0.3">
      <c r="M2271" s="52"/>
    </row>
    <row r="2272" spans="13:13" x14ac:dyDescent="0.3">
      <c r="M2272" s="52"/>
    </row>
    <row r="2273" spans="13:13" x14ac:dyDescent="0.3">
      <c r="M2273" s="52"/>
    </row>
    <row r="2274" spans="13:13" x14ac:dyDescent="0.3">
      <c r="M2274" s="52"/>
    </row>
    <row r="2275" spans="13:13" x14ac:dyDescent="0.3">
      <c r="M2275" s="52"/>
    </row>
    <row r="2276" spans="13:13" x14ac:dyDescent="0.3">
      <c r="M2276" s="52"/>
    </row>
    <row r="2277" spans="13:13" x14ac:dyDescent="0.3">
      <c r="M2277" s="52"/>
    </row>
    <row r="2278" spans="13:13" x14ac:dyDescent="0.3">
      <c r="M2278" s="52"/>
    </row>
    <row r="2279" spans="13:13" x14ac:dyDescent="0.3">
      <c r="M2279" s="52"/>
    </row>
    <row r="2280" spans="13:13" x14ac:dyDescent="0.3">
      <c r="M2280" s="52"/>
    </row>
    <row r="2281" spans="13:13" x14ac:dyDescent="0.3">
      <c r="M2281" s="52"/>
    </row>
    <row r="2282" spans="13:13" x14ac:dyDescent="0.3">
      <c r="M2282" s="52"/>
    </row>
    <row r="2283" spans="13:13" x14ac:dyDescent="0.3">
      <c r="M2283" s="52"/>
    </row>
    <row r="2284" spans="13:13" x14ac:dyDescent="0.3">
      <c r="M2284" s="52"/>
    </row>
    <row r="2285" spans="13:13" x14ac:dyDescent="0.3">
      <c r="M2285" s="52"/>
    </row>
    <row r="2286" spans="13:13" x14ac:dyDescent="0.3">
      <c r="M2286" s="52"/>
    </row>
    <row r="2287" spans="13:13" x14ac:dyDescent="0.3">
      <c r="M2287" s="52"/>
    </row>
    <row r="2288" spans="13:13" x14ac:dyDescent="0.3">
      <c r="M2288" s="52"/>
    </row>
    <row r="2289" spans="13:13" x14ac:dyDescent="0.3">
      <c r="M2289" s="52"/>
    </row>
    <row r="2290" spans="13:13" x14ac:dyDescent="0.3">
      <c r="M2290" s="52"/>
    </row>
    <row r="2291" spans="13:13" x14ac:dyDescent="0.3">
      <c r="M2291" s="52"/>
    </row>
    <row r="2292" spans="13:13" x14ac:dyDescent="0.3">
      <c r="M2292" s="52"/>
    </row>
    <row r="2293" spans="13:13" x14ac:dyDescent="0.3">
      <c r="M2293" s="52"/>
    </row>
    <row r="2294" spans="13:13" x14ac:dyDescent="0.3">
      <c r="M2294" s="52"/>
    </row>
    <row r="2295" spans="13:13" x14ac:dyDescent="0.3">
      <c r="M2295" s="52"/>
    </row>
    <row r="2296" spans="13:13" x14ac:dyDescent="0.3">
      <c r="M2296" s="52"/>
    </row>
    <row r="2297" spans="13:13" x14ac:dyDescent="0.3">
      <c r="M2297" s="52"/>
    </row>
    <row r="2298" spans="13:13" x14ac:dyDescent="0.3">
      <c r="M2298" s="52"/>
    </row>
    <row r="2299" spans="13:13" x14ac:dyDescent="0.3">
      <c r="M2299" s="52"/>
    </row>
    <row r="2300" spans="13:13" x14ac:dyDescent="0.3">
      <c r="M2300" s="52"/>
    </row>
    <row r="2301" spans="13:13" x14ac:dyDescent="0.3">
      <c r="M2301" s="52"/>
    </row>
    <row r="2302" spans="13:13" x14ac:dyDescent="0.3">
      <c r="M2302" s="52"/>
    </row>
    <row r="2303" spans="13:13" x14ac:dyDescent="0.3">
      <c r="M2303" s="52"/>
    </row>
    <row r="2304" spans="13:13" x14ac:dyDescent="0.3">
      <c r="M2304" s="52"/>
    </row>
    <row r="2305" spans="13:13" x14ac:dyDescent="0.3">
      <c r="M2305" s="52"/>
    </row>
    <row r="2306" spans="13:13" x14ac:dyDescent="0.3">
      <c r="M2306" s="52"/>
    </row>
    <row r="2307" spans="13:13" x14ac:dyDescent="0.3">
      <c r="M2307" s="52"/>
    </row>
    <row r="2308" spans="13:13" x14ac:dyDescent="0.3">
      <c r="M2308" s="52"/>
    </row>
    <row r="2309" spans="13:13" x14ac:dyDescent="0.3">
      <c r="M2309" s="52"/>
    </row>
    <row r="2310" spans="13:13" x14ac:dyDescent="0.3">
      <c r="M2310" s="52"/>
    </row>
    <row r="2311" spans="13:13" x14ac:dyDescent="0.3">
      <c r="M2311" s="52"/>
    </row>
    <row r="2312" spans="13:13" x14ac:dyDescent="0.3">
      <c r="M2312" s="52"/>
    </row>
    <row r="2313" spans="13:13" x14ac:dyDescent="0.3">
      <c r="M2313" s="52"/>
    </row>
    <row r="2314" spans="13:13" x14ac:dyDescent="0.3">
      <c r="M2314" s="52"/>
    </row>
    <row r="2315" spans="13:13" x14ac:dyDescent="0.3">
      <c r="M2315" s="52"/>
    </row>
    <row r="2316" spans="13:13" x14ac:dyDescent="0.3">
      <c r="M2316" s="52"/>
    </row>
    <row r="2317" spans="13:13" x14ac:dyDescent="0.3">
      <c r="M2317" s="52"/>
    </row>
    <row r="2318" spans="13:13" x14ac:dyDescent="0.3">
      <c r="M2318" s="52"/>
    </row>
    <row r="2319" spans="13:13" x14ac:dyDescent="0.3">
      <c r="M2319" s="52"/>
    </row>
    <row r="2320" spans="13:13" x14ac:dyDescent="0.3">
      <c r="M2320" s="52"/>
    </row>
    <row r="2321" spans="13:13" x14ac:dyDescent="0.3">
      <c r="M2321" s="52"/>
    </row>
    <row r="2322" spans="13:13" x14ac:dyDescent="0.3">
      <c r="M2322" s="52"/>
    </row>
    <row r="2323" spans="13:13" x14ac:dyDescent="0.3">
      <c r="M2323" s="52"/>
    </row>
    <row r="2324" spans="13:13" x14ac:dyDescent="0.3">
      <c r="M2324" s="52"/>
    </row>
    <row r="2325" spans="13:13" x14ac:dyDescent="0.3">
      <c r="M2325" s="52"/>
    </row>
    <row r="2326" spans="13:13" x14ac:dyDescent="0.3">
      <c r="M2326" s="52"/>
    </row>
    <row r="2327" spans="13:13" x14ac:dyDescent="0.3">
      <c r="M2327" s="52"/>
    </row>
    <row r="2328" spans="13:13" x14ac:dyDescent="0.3">
      <c r="M2328" s="52"/>
    </row>
    <row r="2329" spans="13:13" x14ac:dyDescent="0.3">
      <c r="M2329" s="52"/>
    </row>
    <row r="2330" spans="13:13" x14ac:dyDescent="0.3">
      <c r="M2330" s="52"/>
    </row>
    <row r="2331" spans="13:13" x14ac:dyDescent="0.3">
      <c r="M2331" s="52"/>
    </row>
    <row r="2332" spans="13:13" x14ac:dyDescent="0.3">
      <c r="M2332" s="52"/>
    </row>
    <row r="2333" spans="13:13" x14ac:dyDescent="0.3">
      <c r="M2333" s="52"/>
    </row>
    <row r="2334" spans="13:13" x14ac:dyDescent="0.3">
      <c r="M2334" s="52"/>
    </row>
    <row r="2335" spans="13:13" x14ac:dyDescent="0.3">
      <c r="M2335" s="52"/>
    </row>
    <row r="2336" spans="13:13" x14ac:dyDescent="0.3">
      <c r="M2336" s="52"/>
    </row>
    <row r="2337" spans="13:13" x14ac:dyDescent="0.3">
      <c r="M2337" s="52"/>
    </row>
    <row r="2338" spans="13:13" x14ac:dyDescent="0.3">
      <c r="M2338" s="52"/>
    </row>
    <row r="2339" spans="13:13" x14ac:dyDescent="0.3">
      <c r="M2339" s="52"/>
    </row>
    <row r="2340" spans="13:13" x14ac:dyDescent="0.3">
      <c r="M2340" s="52"/>
    </row>
    <row r="2341" spans="13:13" x14ac:dyDescent="0.3">
      <c r="M2341" s="52"/>
    </row>
    <row r="2342" spans="13:13" x14ac:dyDescent="0.3">
      <c r="M2342" s="52"/>
    </row>
    <row r="2343" spans="13:13" x14ac:dyDescent="0.3">
      <c r="M2343" s="52"/>
    </row>
    <row r="2344" spans="13:13" x14ac:dyDescent="0.3">
      <c r="M2344" s="52"/>
    </row>
    <row r="2345" spans="13:13" x14ac:dyDescent="0.3">
      <c r="M2345" s="52"/>
    </row>
    <row r="2346" spans="13:13" x14ac:dyDescent="0.3">
      <c r="M2346" s="52"/>
    </row>
    <row r="2347" spans="13:13" x14ac:dyDescent="0.3">
      <c r="M2347" s="52"/>
    </row>
    <row r="2348" spans="13:13" x14ac:dyDescent="0.3">
      <c r="M2348" s="52"/>
    </row>
    <row r="2349" spans="13:13" x14ac:dyDescent="0.3">
      <c r="M2349" s="52"/>
    </row>
    <row r="2350" spans="13:13" x14ac:dyDescent="0.3">
      <c r="M2350" s="52"/>
    </row>
    <row r="2351" spans="13:13" x14ac:dyDescent="0.3">
      <c r="M2351" s="52"/>
    </row>
    <row r="2352" spans="13:13" x14ac:dyDescent="0.3">
      <c r="M2352" s="52"/>
    </row>
    <row r="2353" spans="13:13" x14ac:dyDescent="0.3">
      <c r="M2353" s="52"/>
    </row>
    <row r="2354" spans="13:13" x14ac:dyDescent="0.3">
      <c r="M2354" s="52"/>
    </row>
    <row r="2355" spans="13:13" x14ac:dyDescent="0.3">
      <c r="M2355" s="52"/>
    </row>
    <row r="2356" spans="13:13" x14ac:dyDescent="0.3">
      <c r="M2356" s="52"/>
    </row>
    <row r="2357" spans="13:13" x14ac:dyDescent="0.3">
      <c r="M2357" s="52"/>
    </row>
    <row r="2358" spans="13:13" x14ac:dyDescent="0.3">
      <c r="M2358" s="52"/>
    </row>
    <row r="2359" spans="13:13" x14ac:dyDescent="0.3">
      <c r="M2359" s="52"/>
    </row>
    <row r="2360" spans="13:13" x14ac:dyDescent="0.3">
      <c r="M2360" s="52"/>
    </row>
    <row r="2361" spans="13:13" x14ac:dyDescent="0.3">
      <c r="M2361" s="52"/>
    </row>
    <row r="2362" spans="13:13" x14ac:dyDescent="0.3">
      <c r="M2362" s="52"/>
    </row>
    <row r="2363" spans="13:13" x14ac:dyDescent="0.3">
      <c r="M2363" s="52"/>
    </row>
    <row r="2364" spans="13:13" x14ac:dyDescent="0.3">
      <c r="M2364" s="52"/>
    </row>
    <row r="2365" spans="13:13" x14ac:dyDescent="0.3">
      <c r="M2365" s="52"/>
    </row>
    <row r="2366" spans="13:13" x14ac:dyDescent="0.3">
      <c r="M2366" s="52"/>
    </row>
    <row r="2367" spans="13:13" x14ac:dyDescent="0.3">
      <c r="M2367" s="52"/>
    </row>
    <row r="2368" spans="13:13" x14ac:dyDescent="0.3">
      <c r="M2368" s="52"/>
    </row>
    <row r="2369" spans="13:13" x14ac:dyDescent="0.3">
      <c r="M2369" s="52"/>
    </row>
    <row r="2370" spans="13:13" x14ac:dyDescent="0.3">
      <c r="M2370" s="52"/>
    </row>
    <row r="2371" spans="13:13" x14ac:dyDescent="0.3">
      <c r="M2371" s="52"/>
    </row>
    <row r="2372" spans="13:13" x14ac:dyDescent="0.3">
      <c r="M2372" s="52"/>
    </row>
    <row r="2373" spans="13:13" x14ac:dyDescent="0.3">
      <c r="M2373" s="52"/>
    </row>
    <row r="2374" spans="13:13" x14ac:dyDescent="0.3">
      <c r="M2374" s="52"/>
    </row>
    <row r="2375" spans="13:13" x14ac:dyDescent="0.3">
      <c r="M2375" s="52"/>
    </row>
    <row r="2376" spans="13:13" x14ac:dyDescent="0.3">
      <c r="M2376" s="52"/>
    </row>
    <row r="2377" spans="13:13" x14ac:dyDescent="0.3">
      <c r="M2377" s="52"/>
    </row>
    <row r="2378" spans="13:13" x14ac:dyDescent="0.3">
      <c r="M2378" s="52"/>
    </row>
    <row r="2379" spans="13:13" x14ac:dyDescent="0.3">
      <c r="M2379" s="52"/>
    </row>
    <row r="2380" spans="13:13" x14ac:dyDescent="0.3">
      <c r="M2380" s="52"/>
    </row>
    <row r="2381" spans="13:13" x14ac:dyDescent="0.3">
      <c r="M2381" s="52"/>
    </row>
    <row r="2382" spans="13:13" x14ac:dyDescent="0.3">
      <c r="M2382" s="52"/>
    </row>
    <row r="2383" spans="13:13" x14ac:dyDescent="0.3">
      <c r="M2383" s="52"/>
    </row>
    <row r="2384" spans="13:13" x14ac:dyDescent="0.3">
      <c r="M2384" s="52"/>
    </row>
    <row r="2385" spans="13:13" x14ac:dyDescent="0.3">
      <c r="M2385" s="52"/>
    </row>
    <row r="2386" spans="13:13" x14ac:dyDescent="0.3">
      <c r="M2386" s="52"/>
    </row>
    <row r="2387" spans="13:13" x14ac:dyDescent="0.3">
      <c r="M2387" s="52"/>
    </row>
    <row r="2388" spans="13:13" x14ac:dyDescent="0.3">
      <c r="M2388" s="52"/>
    </row>
    <row r="2389" spans="13:13" x14ac:dyDescent="0.3">
      <c r="M2389" s="52"/>
    </row>
    <row r="2390" spans="13:13" x14ac:dyDescent="0.3">
      <c r="M2390" s="52"/>
    </row>
    <row r="2391" spans="13:13" x14ac:dyDescent="0.3">
      <c r="M2391" s="52"/>
    </row>
    <row r="2392" spans="13:13" x14ac:dyDescent="0.3">
      <c r="M2392" s="52"/>
    </row>
    <row r="2393" spans="13:13" x14ac:dyDescent="0.3">
      <c r="M2393" s="52"/>
    </row>
    <row r="2394" spans="13:13" x14ac:dyDescent="0.3">
      <c r="M2394" s="52"/>
    </row>
    <row r="2395" spans="13:13" x14ac:dyDescent="0.3">
      <c r="M2395" s="52"/>
    </row>
    <row r="2396" spans="13:13" x14ac:dyDescent="0.3">
      <c r="M2396" s="52"/>
    </row>
    <row r="2397" spans="13:13" x14ac:dyDescent="0.3">
      <c r="M2397" s="52"/>
    </row>
    <row r="2398" spans="13:13" x14ac:dyDescent="0.3">
      <c r="M2398" s="52"/>
    </row>
    <row r="2399" spans="13:13" x14ac:dyDescent="0.3">
      <c r="M2399" s="52"/>
    </row>
    <row r="2400" spans="13:13" x14ac:dyDescent="0.3">
      <c r="M2400" s="52"/>
    </row>
    <row r="2401" spans="13:13" x14ac:dyDescent="0.3">
      <c r="M2401" s="52"/>
    </row>
    <row r="2402" spans="13:13" x14ac:dyDescent="0.3">
      <c r="M2402" s="52"/>
    </row>
    <row r="2403" spans="13:13" x14ac:dyDescent="0.3">
      <c r="M2403" s="52"/>
    </row>
    <row r="2404" spans="13:13" x14ac:dyDescent="0.3">
      <c r="M2404" s="52"/>
    </row>
    <row r="2405" spans="13:13" x14ac:dyDescent="0.3">
      <c r="M2405" s="52"/>
    </row>
    <row r="2406" spans="13:13" x14ac:dyDescent="0.3">
      <c r="M2406" s="52"/>
    </row>
    <row r="2407" spans="13:13" x14ac:dyDescent="0.3">
      <c r="M2407" s="52"/>
    </row>
    <row r="2408" spans="13:13" x14ac:dyDescent="0.3">
      <c r="M2408" s="52"/>
    </row>
    <row r="2409" spans="13:13" x14ac:dyDescent="0.3">
      <c r="M2409" s="52"/>
    </row>
    <row r="2410" spans="13:13" x14ac:dyDescent="0.3">
      <c r="M2410" s="52"/>
    </row>
    <row r="2411" spans="13:13" x14ac:dyDescent="0.3">
      <c r="M2411" s="52"/>
    </row>
    <row r="2412" spans="13:13" x14ac:dyDescent="0.3">
      <c r="M2412" s="52"/>
    </row>
    <row r="2413" spans="13:13" x14ac:dyDescent="0.3">
      <c r="M2413" s="52"/>
    </row>
    <row r="2414" spans="13:13" x14ac:dyDescent="0.3">
      <c r="M2414" s="52"/>
    </row>
    <row r="2415" spans="13:13" x14ac:dyDescent="0.3">
      <c r="M2415" s="52"/>
    </row>
    <row r="2416" spans="13:13" x14ac:dyDescent="0.3">
      <c r="M2416" s="52"/>
    </row>
    <row r="2417" spans="13:13" x14ac:dyDescent="0.3">
      <c r="M2417" s="52"/>
    </row>
    <row r="2418" spans="13:13" x14ac:dyDescent="0.3">
      <c r="M2418" s="52"/>
    </row>
    <row r="2419" spans="13:13" x14ac:dyDescent="0.3">
      <c r="M2419" s="52"/>
    </row>
    <row r="2420" spans="13:13" x14ac:dyDescent="0.3">
      <c r="M2420" s="52"/>
    </row>
    <row r="2421" spans="13:13" x14ac:dyDescent="0.3">
      <c r="M2421" s="52"/>
    </row>
    <row r="2422" spans="13:13" x14ac:dyDescent="0.3">
      <c r="M2422" s="52"/>
    </row>
    <row r="2423" spans="13:13" x14ac:dyDescent="0.3">
      <c r="M2423" s="52"/>
    </row>
    <row r="2424" spans="13:13" x14ac:dyDescent="0.3">
      <c r="M2424" s="52"/>
    </row>
    <row r="2425" spans="13:13" x14ac:dyDescent="0.3">
      <c r="M2425" s="52"/>
    </row>
    <row r="2426" spans="13:13" x14ac:dyDescent="0.3">
      <c r="M2426" s="52"/>
    </row>
    <row r="2427" spans="13:13" x14ac:dyDescent="0.3">
      <c r="M2427" s="52"/>
    </row>
    <row r="2428" spans="13:13" x14ac:dyDescent="0.3">
      <c r="M2428" s="52"/>
    </row>
    <row r="2429" spans="13:13" x14ac:dyDescent="0.3">
      <c r="M2429" s="52"/>
    </row>
    <row r="2430" spans="13:13" x14ac:dyDescent="0.3">
      <c r="M2430" s="52"/>
    </row>
    <row r="2431" spans="13:13" x14ac:dyDescent="0.3">
      <c r="M2431" s="52"/>
    </row>
    <row r="2432" spans="13:13" x14ac:dyDescent="0.3">
      <c r="M2432" s="52"/>
    </row>
    <row r="2433" spans="13:13" x14ac:dyDescent="0.3">
      <c r="M2433" s="52"/>
    </row>
    <row r="2434" spans="13:13" x14ac:dyDescent="0.3">
      <c r="M2434" s="52"/>
    </row>
    <row r="2435" spans="13:13" x14ac:dyDescent="0.3">
      <c r="M2435" s="52"/>
    </row>
    <row r="2436" spans="13:13" x14ac:dyDescent="0.3">
      <c r="M2436" s="52"/>
    </row>
    <row r="2437" spans="13:13" x14ac:dyDescent="0.3">
      <c r="M2437" s="52"/>
    </row>
    <row r="2438" spans="13:13" x14ac:dyDescent="0.3">
      <c r="M2438" s="52"/>
    </row>
    <row r="2439" spans="13:13" x14ac:dyDescent="0.3">
      <c r="M2439" s="52"/>
    </row>
    <row r="2440" spans="13:13" x14ac:dyDescent="0.3">
      <c r="M2440" s="52"/>
    </row>
    <row r="2441" spans="13:13" x14ac:dyDescent="0.3">
      <c r="M2441" s="52"/>
    </row>
    <row r="2442" spans="13:13" x14ac:dyDescent="0.3">
      <c r="M2442" s="52"/>
    </row>
    <row r="2443" spans="13:13" x14ac:dyDescent="0.3">
      <c r="M2443" s="52"/>
    </row>
    <row r="2444" spans="13:13" x14ac:dyDescent="0.3">
      <c r="M2444" s="52"/>
    </row>
    <row r="2445" spans="13:13" x14ac:dyDescent="0.3">
      <c r="M2445" s="52"/>
    </row>
    <row r="2446" spans="13:13" x14ac:dyDescent="0.3">
      <c r="M2446" s="52"/>
    </row>
    <row r="2447" spans="13:13" x14ac:dyDescent="0.3">
      <c r="M2447" s="52"/>
    </row>
    <row r="2448" spans="13:13" x14ac:dyDescent="0.3">
      <c r="M2448" s="52"/>
    </row>
    <row r="2449" spans="13:13" x14ac:dyDescent="0.3">
      <c r="M2449" s="52"/>
    </row>
    <row r="2450" spans="13:13" x14ac:dyDescent="0.3">
      <c r="M2450" s="52"/>
    </row>
    <row r="2451" spans="13:13" x14ac:dyDescent="0.3">
      <c r="M2451" s="52"/>
    </row>
    <row r="2452" spans="13:13" x14ac:dyDescent="0.3">
      <c r="M2452" s="52"/>
    </row>
    <row r="2453" spans="13:13" x14ac:dyDescent="0.3">
      <c r="M2453" s="52"/>
    </row>
    <row r="2454" spans="13:13" x14ac:dyDescent="0.3">
      <c r="M2454" s="52"/>
    </row>
    <row r="2455" spans="13:13" x14ac:dyDescent="0.3">
      <c r="M2455" s="52"/>
    </row>
    <row r="2456" spans="13:13" x14ac:dyDescent="0.3">
      <c r="M2456" s="52"/>
    </row>
    <row r="2457" spans="13:13" x14ac:dyDescent="0.3">
      <c r="M2457" s="52"/>
    </row>
    <row r="2458" spans="13:13" x14ac:dyDescent="0.3">
      <c r="M2458" s="52"/>
    </row>
    <row r="2459" spans="13:13" x14ac:dyDescent="0.3">
      <c r="M2459" s="52"/>
    </row>
    <row r="2460" spans="13:13" x14ac:dyDescent="0.3">
      <c r="M2460" s="52"/>
    </row>
    <row r="2461" spans="13:13" x14ac:dyDescent="0.3">
      <c r="M2461" s="52"/>
    </row>
    <row r="2462" spans="13:13" x14ac:dyDescent="0.3">
      <c r="M2462" s="52"/>
    </row>
    <row r="2463" spans="13:13" x14ac:dyDescent="0.3">
      <c r="M2463" s="52"/>
    </row>
    <row r="2464" spans="13:13" x14ac:dyDescent="0.3">
      <c r="M2464" s="52"/>
    </row>
    <row r="2465" spans="13:13" x14ac:dyDescent="0.3">
      <c r="M2465" s="52"/>
    </row>
    <row r="2466" spans="13:13" x14ac:dyDescent="0.3">
      <c r="M2466" s="52"/>
    </row>
    <row r="2467" spans="13:13" x14ac:dyDescent="0.3">
      <c r="M2467" s="52"/>
    </row>
    <row r="2468" spans="13:13" x14ac:dyDescent="0.3">
      <c r="M2468" s="52"/>
    </row>
    <row r="2469" spans="13:13" x14ac:dyDescent="0.3">
      <c r="M2469" s="52"/>
    </row>
    <row r="2470" spans="13:13" x14ac:dyDescent="0.3">
      <c r="M2470" s="52"/>
    </row>
    <row r="2471" spans="13:13" x14ac:dyDescent="0.3">
      <c r="M2471" s="52"/>
    </row>
    <row r="2472" spans="13:13" x14ac:dyDescent="0.3">
      <c r="M2472" s="52"/>
    </row>
    <row r="2473" spans="13:13" x14ac:dyDescent="0.3">
      <c r="M2473" s="52"/>
    </row>
    <row r="2474" spans="13:13" x14ac:dyDescent="0.3">
      <c r="M2474" s="52"/>
    </row>
    <row r="2475" spans="13:13" x14ac:dyDescent="0.3">
      <c r="M2475" s="52"/>
    </row>
    <row r="2476" spans="13:13" x14ac:dyDescent="0.3">
      <c r="M2476" s="52"/>
    </row>
    <row r="2477" spans="13:13" x14ac:dyDescent="0.3">
      <c r="M2477" s="52"/>
    </row>
    <row r="2478" spans="13:13" x14ac:dyDescent="0.3">
      <c r="M2478" s="52"/>
    </row>
    <row r="2479" spans="13:13" x14ac:dyDescent="0.3">
      <c r="M2479" s="52"/>
    </row>
    <row r="2480" spans="13:13" x14ac:dyDescent="0.3">
      <c r="M2480" s="52"/>
    </row>
    <row r="2481" spans="13:13" x14ac:dyDescent="0.3">
      <c r="M2481" s="52"/>
    </row>
    <row r="2482" spans="13:13" x14ac:dyDescent="0.3">
      <c r="M2482" s="52"/>
    </row>
    <row r="2483" spans="13:13" x14ac:dyDescent="0.3">
      <c r="M2483" s="52"/>
    </row>
    <row r="2484" spans="13:13" x14ac:dyDescent="0.3">
      <c r="M2484" s="52"/>
    </row>
    <row r="2485" spans="13:13" x14ac:dyDescent="0.3">
      <c r="M2485" s="52"/>
    </row>
    <row r="2486" spans="13:13" x14ac:dyDescent="0.3">
      <c r="M2486" s="52"/>
    </row>
    <row r="2487" spans="13:13" x14ac:dyDescent="0.3">
      <c r="M2487" s="52"/>
    </row>
    <row r="2488" spans="13:13" x14ac:dyDescent="0.3">
      <c r="M2488" s="52"/>
    </row>
    <row r="2489" spans="13:13" x14ac:dyDescent="0.3">
      <c r="M2489" s="52"/>
    </row>
    <row r="2490" spans="13:13" x14ac:dyDescent="0.3">
      <c r="M2490" s="52"/>
    </row>
    <row r="2491" spans="13:13" x14ac:dyDescent="0.3">
      <c r="M2491" s="52"/>
    </row>
    <row r="2492" spans="13:13" x14ac:dyDescent="0.3">
      <c r="M2492" s="52"/>
    </row>
    <row r="2493" spans="13:13" x14ac:dyDescent="0.3">
      <c r="M2493" s="52"/>
    </row>
    <row r="2494" spans="13:13" x14ac:dyDescent="0.3">
      <c r="M2494" s="52"/>
    </row>
    <row r="2495" spans="13:13" x14ac:dyDescent="0.3">
      <c r="M2495" s="52"/>
    </row>
    <row r="2496" spans="13:13" x14ac:dyDescent="0.3">
      <c r="M2496" s="52"/>
    </row>
    <row r="2497" spans="13:13" x14ac:dyDescent="0.3">
      <c r="M2497" s="52"/>
    </row>
    <row r="2498" spans="13:13" x14ac:dyDescent="0.3">
      <c r="M2498" s="52"/>
    </row>
    <row r="2499" spans="13:13" x14ac:dyDescent="0.3">
      <c r="M2499" s="52"/>
    </row>
    <row r="2500" spans="13:13" x14ac:dyDescent="0.3">
      <c r="M2500" s="52"/>
    </row>
    <row r="2501" spans="13:13" x14ac:dyDescent="0.3">
      <c r="M2501" s="52"/>
    </row>
    <row r="2502" spans="13:13" x14ac:dyDescent="0.3">
      <c r="M2502" s="52"/>
    </row>
    <row r="2503" spans="13:13" x14ac:dyDescent="0.3">
      <c r="M2503" s="52"/>
    </row>
    <row r="2504" spans="13:13" x14ac:dyDescent="0.3">
      <c r="M2504" s="52"/>
    </row>
    <row r="2505" spans="13:13" x14ac:dyDescent="0.3">
      <c r="M2505" s="52"/>
    </row>
    <row r="2506" spans="13:13" x14ac:dyDescent="0.3">
      <c r="M2506" s="52"/>
    </row>
    <row r="2507" spans="13:13" x14ac:dyDescent="0.3">
      <c r="M2507" s="52"/>
    </row>
    <row r="2508" spans="13:13" x14ac:dyDescent="0.3">
      <c r="M2508" s="52"/>
    </row>
    <row r="2509" spans="13:13" x14ac:dyDescent="0.3">
      <c r="M2509" s="52"/>
    </row>
    <row r="2510" spans="13:13" x14ac:dyDescent="0.3">
      <c r="M2510" s="52"/>
    </row>
    <row r="2511" spans="13:13" x14ac:dyDescent="0.3">
      <c r="M2511" s="52"/>
    </row>
    <row r="2512" spans="13:13" x14ac:dyDescent="0.3">
      <c r="M2512" s="52"/>
    </row>
    <row r="2513" spans="13:13" x14ac:dyDescent="0.3">
      <c r="M2513" s="52"/>
    </row>
    <row r="2514" spans="13:13" x14ac:dyDescent="0.3">
      <c r="M2514" s="52"/>
    </row>
    <row r="2515" spans="13:13" x14ac:dyDescent="0.3">
      <c r="M2515" s="52"/>
    </row>
    <row r="2516" spans="13:13" x14ac:dyDescent="0.3">
      <c r="M2516" s="52"/>
    </row>
    <row r="2517" spans="13:13" x14ac:dyDescent="0.3">
      <c r="M2517" s="52"/>
    </row>
    <row r="2518" spans="13:13" x14ac:dyDescent="0.3">
      <c r="M2518" s="52"/>
    </row>
    <row r="2519" spans="13:13" x14ac:dyDescent="0.3">
      <c r="M2519" s="52"/>
    </row>
    <row r="2520" spans="13:13" x14ac:dyDescent="0.3">
      <c r="M2520" s="52"/>
    </row>
    <row r="2521" spans="13:13" x14ac:dyDescent="0.3">
      <c r="M2521" s="52"/>
    </row>
    <row r="2522" spans="13:13" x14ac:dyDescent="0.3">
      <c r="M2522" s="52"/>
    </row>
    <row r="2523" spans="13:13" x14ac:dyDescent="0.3">
      <c r="M2523" s="52"/>
    </row>
    <row r="2524" spans="13:13" x14ac:dyDescent="0.3">
      <c r="M2524" s="52"/>
    </row>
    <row r="2525" spans="13:13" x14ac:dyDescent="0.3">
      <c r="M2525" s="52"/>
    </row>
    <row r="2526" spans="13:13" x14ac:dyDescent="0.3">
      <c r="M2526" s="52"/>
    </row>
    <row r="2527" spans="13:13" x14ac:dyDescent="0.3">
      <c r="M2527" s="52"/>
    </row>
    <row r="2528" spans="13:13" x14ac:dyDescent="0.3">
      <c r="M2528" s="52"/>
    </row>
    <row r="2529" spans="13:13" x14ac:dyDescent="0.3">
      <c r="M2529" s="52"/>
    </row>
    <row r="2530" spans="13:13" x14ac:dyDescent="0.3">
      <c r="M2530" s="52"/>
    </row>
    <row r="2531" spans="13:13" x14ac:dyDescent="0.3">
      <c r="M2531" s="52"/>
    </row>
    <row r="2532" spans="13:13" x14ac:dyDescent="0.3">
      <c r="M2532" s="52"/>
    </row>
    <row r="2533" spans="13:13" x14ac:dyDescent="0.3">
      <c r="M2533" s="52"/>
    </row>
    <row r="2534" spans="13:13" x14ac:dyDescent="0.3">
      <c r="M2534" s="52"/>
    </row>
    <row r="2535" spans="13:13" x14ac:dyDescent="0.3">
      <c r="M2535" s="52"/>
    </row>
    <row r="2536" spans="13:13" x14ac:dyDescent="0.3">
      <c r="M2536" s="52"/>
    </row>
    <row r="2537" spans="13:13" x14ac:dyDescent="0.3">
      <c r="M2537" s="52"/>
    </row>
    <row r="2538" spans="13:13" x14ac:dyDescent="0.3">
      <c r="M2538" s="52"/>
    </row>
    <row r="2539" spans="13:13" x14ac:dyDescent="0.3">
      <c r="M2539" s="52"/>
    </row>
    <row r="2540" spans="13:13" x14ac:dyDescent="0.3">
      <c r="M2540" s="52"/>
    </row>
    <row r="2541" spans="13:13" x14ac:dyDescent="0.3">
      <c r="M2541" s="52"/>
    </row>
    <row r="2542" spans="13:13" x14ac:dyDescent="0.3">
      <c r="M2542" s="52"/>
    </row>
    <row r="2543" spans="13:13" x14ac:dyDescent="0.3">
      <c r="M2543" s="52"/>
    </row>
    <row r="2544" spans="13:13" x14ac:dyDescent="0.3">
      <c r="M2544" s="52"/>
    </row>
    <row r="2545" spans="13:13" x14ac:dyDescent="0.3">
      <c r="M2545" s="52"/>
    </row>
    <row r="2546" spans="13:13" x14ac:dyDescent="0.3">
      <c r="M2546" s="52"/>
    </row>
    <row r="2547" spans="13:13" x14ac:dyDescent="0.3">
      <c r="M2547" s="52"/>
    </row>
    <row r="2548" spans="13:13" x14ac:dyDescent="0.3">
      <c r="M2548" s="52"/>
    </row>
    <row r="2549" spans="13:13" x14ac:dyDescent="0.3">
      <c r="M2549" s="52"/>
    </row>
    <row r="2550" spans="13:13" x14ac:dyDescent="0.3">
      <c r="M2550" s="52"/>
    </row>
    <row r="2551" spans="13:13" x14ac:dyDescent="0.3">
      <c r="M2551" s="52"/>
    </row>
    <row r="2552" spans="13:13" x14ac:dyDescent="0.3">
      <c r="M2552" s="52"/>
    </row>
    <row r="2553" spans="13:13" x14ac:dyDescent="0.3">
      <c r="M2553" s="52"/>
    </row>
    <row r="2554" spans="13:13" x14ac:dyDescent="0.3">
      <c r="M2554" s="52"/>
    </row>
    <row r="2555" spans="13:13" x14ac:dyDescent="0.3">
      <c r="M2555" s="52"/>
    </row>
    <row r="2556" spans="13:13" x14ac:dyDescent="0.3">
      <c r="M2556" s="52"/>
    </row>
    <row r="2557" spans="13:13" x14ac:dyDescent="0.3">
      <c r="M2557" s="52"/>
    </row>
    <row r="2558" spans="13:13" x14ac:dyDescent="0.3">
      <c r="M2558" s="52"/>
    </row>
    <row r="2559" spans="13:13" x14ac:dyDescent="0.3">
      <c r="M2559" s="52"/>
    </row>
    <row r="2560" spans="13:13" x14ac:dyDescent="0.3">
      <c r="M2560" s="52"/>
    </row>
    <row r="2561" spans="13:13" x14ac:dyDescent="0.3">
      <c r="M2561" s="52"/>
    </row>
    <row r="2562" spans="13:13" x14ac:dyDescent="0.3">
      <c r="M2562" s="52"/>
    </row>
    <row r="2563" spans="13:13" x14ac:dyDescent="0.3">
      <c r="M2563" s="52"/>
    </row>
    <row r="2564" spans="13:13" x14ac:dyDescent="0.3">
      <c r="M2564" s="52"/>
    </row>
    <row r="2565" spans="13:13" x14ac:dyDescent="0.3">
      <c r="M2565" s="52"/>
    </row>
    <row r="2566" spans="13:13" x14ac:dyDescent="0.3">
      <c r="M2566" s="52"/>
    </row>
    <row r="2567" spans="13:13" x14ac:dyDescent="0.3">
      <c r="M2567" s="52"/>
    </row>
    <row r="2568" spans="13:13" x14ac:dyDescent="0.3">
      <c r="M2568" s="52"/>
    </row>
    <row r="2569" spans="13:13" x14ac:dyDescent="0.3">
      <c r="M2569" s="52"/>
    </row>
    <row r="2570" spans="13:13" x14ac:dyDescent="0.3">
      <c r="M2570" s="52"/>
    </row>
    <row r="2571" spans="13:13" x14ac:dyDescent="0.3">
      <c r="M2571" s="52"/>
    </row>
    <row r="2572" spans="13:13" x14ac:dyDescent="0.3">
      <c r="M2572" s="52"/>
    </row>
    <row r="2573" spans="13:13" x14ac:dyDescent="0.3">
      <c r="M2573" s="52"/>
    </row>
    <row r="2574" spans="13:13" x14ac:dyDescent="0.3">
      <c r="M2574" s="52"/>
    </row>
    <row r="2575" spans="13:13" x14ac:dyDescent="0.3">
      <c r="M2575" s="52"/>
    </row>
    <row r="2576" spans="13:13" x14ac:dyDescent="0.3">
      <c r="M2576" s="52"/>
    </row>
    <row r="2577" spans="13:13" x14ac:dyDescent="0.3">
      <c r="M2577" s="52"/>
    </row>
    <row r="2578" spans="13:13" x14ac:dyDescent="0.3">
      <c r="M2578" s="52"/>
    </row>
    <row r="2579" spans="13:13" x14ac:dyDescent="0.3">
      <c r="M2579" s="52"/>
    </row>
    <row r="2580" spans="13:13" x14ac:dyDescent="0.3">
      <c r="M2580" s="52"/>
    </row>
    <row r="2581" spans="13:13" x14ac:dyDescent="0.3">
      <c r="M2581" s="52"/>
    </row>
    <row r="2582" spans="13:13" x14ac:dyDescent="0.3">
      <c r="M2582" s="52"/>
    </row>
    <row r="2583" spans="13:13" x14ac:dyDescent="0.3">
      <c r="M2583" s="52"/>
    </row>
    <row r="2584" spans="13:13" x14ac:dyDescent="0.3">
      <c r="M2584" s="52"/>
    </row>
    <row r="2585" spans="13:13" x14ac:dyDescent="0.3">
      <c r="M2585" s="52"/>
    </row>
    <row r="2586" spans="13:13" x14ac:dyDescent="0.3">
      <c r="M2586" s="52"/>
    </row>
    <row r="2587" spans="13:13" x14ac:dyDescent="0.3">
      <c r="M2587" s="52"/>
    </row>
    <row r="2588" spans="13:13" x14ac:dyDescent="0.3">
      <c r="M2588" s="52"/>
    </row>
    <row r="2589" spans="13:13" x14ac:dyDescent="0.3">
      <c r="M2589" s="52"/>
    </row>
    <row r="2590" spans="13:13" x14ac:dyDescent="0.3">
      <c r="M2590" s="52"/>
    </row>
    <row r="2591" spans="13:13" x14ac:dyDescent="0.3">
      <c r="M2591" s="52"/>
    </row>
    <row r="2592" spans="13:13" x14ac:dyDescent="0.3">
      <c r="M2592" s="52"/>
    </row>
    <row r="2593" spans="13:13" x14ac:dyDescent="0.3">
      <c r="M2593" s="52"/>
    </row>
    <row r="2594" spans="13:13" x14ac:dyDescent="0.3">
      <c r="M2594" s="52"/>
    </row>
    <row r="2595" spans="13:13" x14ac:dyDescent="0.3">
      <c r="M2595" s="52"/>
    </row>
    <row r="2596" spans="13:13" x14ac:dyDescent="0.3">
      <c r="M2596" s="52"/>
    </row>
    <row r="2597" spans="13:13" x14ac:dyDescent="0.3">
      <c r="M2597" s="52"/>
    </row>
    <row r="2598" spans="13:13" x14ac:dyDescent="0.3">
      <c r="M2598" s="52"/>
    </row>
    <row r="2599" spans="13:13" x14ac:dyDescent="0.3">
      <c r="M2599" s="52"/>
    </row>
    <row r="2600" spans="13:13" x14ac:dyDescent="0.3">
      <c r="M2600" s="52"/>
    </row>
    <row r="2601" spans="13:13" x14ac:dyDescent="0.3">
      <c r="M2601" s="52"/>
    </row>
    <row r="2602" spans="13:13" x14ac:dyDescent="0.3">
      <c r="M2602" s="52"/>
    </row>
    <row r="2603" spans="13:13" x14ac:dyDescent="0.3">
      <c r="M2603" s="52"/>
    </row>
    <row r="2604" spans="13:13" x14ac:dyDescent="0.3">
      <c r="M2604" s="52"/>
    </row>
    <row r="2605" spans="13:13" x14ac:dyDescent="0.3">
      <c r="M2605" s="52"/>
    </row>
    <row r="2606" spans="13:13" x14ac:dyDescent="0.3">
      <c r="M2606" s="52"/>
    </row>
    <row r="2607" spans="13:13" x14ac:dyDescent="0.3">
      <c r="M2607" s="52"/>
    </row>
    <row r="2608" spans="13:13" x14ac:dyDescent="0.3">
      <c r="M2608" s="52"/>
    </row>
    <row r="2609" spans="13:13" x14ac:dyDescent="0.3">
      <c r="M2609" s="52"/>
    </row>
    <row r="2610" spans="13:13" x14ac:dyDescent="0.3">
      <c r="M2610" s="52"/>
    </row>
    <row r="2611" spans="13:13" x14ac:dyDescent="0.3">
      <c r="M2611" s="52"/>
    </row>
    <row r="2612" spans="13:13" x14ac:dyDescent="0.3">
      <c r="M2612" s="52"/>
    </row>
    <row r="2613" spans="13:13" x14ac:dyDescent="0.3">
      <c r="M2613" s="52"/>
    </row>
    <row r="2614" spans="13:13" x14ac:dyDescent="0.3">
      <c r="M2614" s="52"/>
    </row>
    <row r="2615" spans="13:13" x14ac:dyDescent="0.3">
      <c r="M2615" s="52"/>
    </row>
    <row r="2616" spans="13:13" x14ac:dyDescent="0.3">
      <c r="M2616" s="52"/>
    </row>
    <row r="2617" spans="13:13" x14ac:dyDescent="0.3">
      <c r="M2617" s="52"/>
    </row>
    <row r="2618" spans="13:13" x14ac:dyDescent="0.3">
      <c r="M2618" s="52"/>
    </row>
    <row r="2619" spans="13:13" x14ac:dyDescent="0.3">
      <c r="M2619" s="52"/>
    </row>
    <row r="2620" spans="13:13" x14ac:dyDescent="0.3">
      <c r="M2620" s="52"/>
    </row>
    <row r="2621" spans="13:13" x14ac:dyDescent="0.3">
      <c r="M2621" s="52"/>
    </row>
    <row r="2622" spans="13:13" x14ac:dyDescent="0.3">
      <c r="M2622" s="52"/>
    </row>
    <row r="2623" spans="13:13" x14ac:dyDescent="0.3">
      <c r="M2623" s="52"/>
    </row>
    <row r="2624" spans="13:13" x14ac:dyDescent="0.3">
      <c r="M2624" s="52"/>
    </row>
    <row r="2625" spans="13:13" x14ac:dyDescent="0.3">
      <c r="M2625" s="52"/>
    </row>
    <row r="2626" spans="13:13" x14ac:dyDescent="0.3">
      <c r="M2626" s="52"/>
    </row>
    <row r="2627" spans="13:13" x14ac:dyDescent="0.3">
      <c r="M2627" s="52"/>
    </row>
    <row r="2628" spans="13:13" x14ac:dyDescent="0.3">
      <c r="M2628" s="52"/>
    </row>
    <row r="2629" spans="13:13" x14ac:dyDescent="0.3">
      <c r="M2629" s="52"/>
    </row>
    <row r="2630" spans="13:13" x14ac:dyDescent="0.3">
      <c r="M2630" s="52"/>
    </row>
    <row r="2631" spans="13:13" x14ac:dyDescent="0.3">
      <c r="M2631" s="52"/>
    </row>
    <row r="2632" spans="13:13" x14ac:dyDescent="0.3">
      <c r="M2632" s="52"/>
    </row>
    <row r="2633" spans="13:13" x14ac:dyDescent="0.3">
      <c r="M2633" s="52"/>
    </row>
    <row r="2634" spans="13:13" x14ac:dyDescent="0.3">
      <c r="M2634" s="52"/>
    </row>
    <row r="2635" spans="13:13" x14ac:dyDescent="0.3">
      <c r="M2635" s="52"/>
    </row>
    <row r="2636" spans="13:13" x14ac:dyDescent="0.3">
      <c r="M2636" s="52"/>
    </row>
    <row r="2637" spans="13:13" x14ac:dyDescent="0.3">
      <c r="M2637" s="52"/>
    </row>
    <row r="2638" spans="13:13" x14ac:dyDescent="0.3">
      <c r="M2638" s="52"/>
    </row>
    <row r="2639" spans="13:13" x14ac:dyDescent="0.3">
      <c r="M2639" s="52"/>
    </row>
    <row r="2640" spans="13:13" x14ac:dyDescent="0.3">
      <c r="M2640" s="52"/>
    </row>
    <row r="2641" spans="13:13" x14ac:dyDescent="0.3">
      <c r="M2641" s="52"/>
    </row>
    <row r="2642" spans="13:13" x14ac:dyDescent="0.3">
      <c r="M2642" s="52"/>
    </row>
    <row r="2643" spans="13:13" x14ac:dyDescent="0.3">
      <c r="M2643" s="52"/>
    </row>
    <row r="2644" spans="13:13" x14ac:dyDescent="0.3">
      <c r="M2644" s="52"/>
    </row>
    <row r="2645" spans="13:13" x14ac:dyDescent="0.3">
      <c r="M2645" s="52"/>
    </row>
    <row r="2646" spans="13:13" x14ac:dyDescent="0.3">
      <c r="M2646" s="52"/>
    </row>
    <row r="2647" spans="13:13" x14ac:dyDescent="0.3">
      <c r="M2647" s="52"/>
    </row>
    <row r="2648" spans="13:13" x14ac:dyDescent="0.3">
      <c r="M2648" s="52"/>
    </row>
    <row r="2649" spans="13:13" x14ac:dyDescent="0.3">
      <c r="M2649" s="52"/>
    </row>
    <row r="2650" spans="13:13" x14ac:dyDescent="0.3">
      <c r="M2650" s="52"/>
    </row>
    <row r="2651" spans="13:13" x14ac:dyDescent="0.3">
      <c r="M2651" s="52"/>
    </row>
    <row r="2652" spans="13:13" x14ac:dyDescent="0.3">
      <c r="M2652" s="52"/>
    </row>
    <row r="2653" spans="13:13" x14ac:dyDescent="0.3">
      <c r="M2653" s="52"/>
    </row>
    <row r="2654" spans="13:13" x14ac:dyDescent="0.3">
      <c r="M2654" s="52"/>
    </row>
    <row r="2655" spans="13:13" x14ac:dyDescent="0.3">
      <c r="M2655" s="52"/>
    </row>
    <row r="2656" spans="13:13" x14ac:dyDescent="0.3">
      <c r="M2656" s="52"/>
    </row>
    <row r="2657" spans="13:13" x14ac:dyDescent="0.3">
      <c r="M2657" s="52"/>
    </row>
    <row r="2658" spans="13:13" x14ac:dyDescent="0.3">
      <c r="M2658" s="52"/>
    </row>
    <row r="2659" spans="13:13" x14ac:dyDescent="0.3">
      <c r="M2659" s="52"/>
    </row>
    <row r="2660" spans="13:13" x14ac:dyDescent="0.3">
      <c r="M2660" s="52"/>
    </row>
    <row r="2661" spans="13:13" x14ac:dyDescent="0.3">
      <c r="M2661" s="52"/>
    </row>
    <row r="2662" spans="13:13" x14ac:dyDescent="0.3">
      <c r="M2662" s="52"/>
    </row>
    <row r="2663" spans="13:13" x14ac:dyDescent="0.3">
      <c r="M2663" s="52"/>
    </row>
    <row r="2664" spans="13:13" x14ac:dyDescent="0.3">
      <c r="M2664" s="52"/>
    </row>
    <row r="2665" spans="13:13" x14ac:dyDescent="0.3">
      <c r="M2665" s="52"/>
    </row>
    <row r="2666" spans="13:13" x14ac:dyDescent="0.3">
      <c r="M2666" s="52"/>
    </row>
    <row r="2667" spans="13:13" x14ac:dyDescent="0.3">
      <c r="M2667" s="52"/>
    </row>
    <row r="2668" spans="13:13" x14ac:dyDescent="0.3">
      <c r="M2668" s="52"/>
    </row>
    <row r="2669" spans="13:13" x14ac:dyDescent="0.3">
      <c r="M2669" s="52"/>
    </row>
    <row r="2670" spans="13:13" x14ac:dyDescent="0.3">
      <c r="M2670" s="52"/>
    </row>
    <row r="2671" spans="13:13" x14ac:dyDescent="0.3">
      <c r="M2671" s="52"/>
    </row>
    <row r="2672" spans="13:13" x14ac:dyDescent="0.3">
      <c r="M2672" s="52"/>
    </row>
    <row r="2673" spans="13:13" x14ac:dyDescent="0.3">
      <c r="M2673" s="52"/>
    </row>
    <row r="2674" spans="13:13" x14ac:dyDescent="0.3">
      <c r="M2674" s="52"/>
    </row>
    <row r="2675" spans="13:13" x14ac:dyDescent="0.3">
      <c r="M2675" s="52"/>
    </row>
    <row r="2676" spans="13:13" x14ac:dyDescent="0.3">
      <c r="M2676" s="52"/>
    </row>
    <row r="2677" spans="13:13" x14ac:dyDescent="0.3">
      <c r="M2677" s="52"/>
    </row>
    <row r="2678" spans="13:13" x14ac:dyDescent="0.3">
      <c r="M2678" s="52"/>
    </row>
    <row r="2679" spans="13:13" x14ac:dyDescent="0.3">
      <c r="M2679" s="52"/>
    </row>
    <row r="2680" spans="13:13" x14ac:dyDescent="0.3">
      <c r="M2680" s="52"/>
    </row>
    <row r="2681" spans="13:13" x14ac:dyDescent="0.3">
      <c r="M2681" s="52"/>
    </row>
    <row r="2682" spans="13:13" x14ac:dyDescent="0.3">
      <c r="M2682" s="52"/>
    </row>
    <row r="2683" spans="13:13" x14ac:dyDescent="0.3">
      <c r="M2683" s="52"/>
    </row>
    <row r="2684" spans="13:13" x14ac:dyDescent="0.3">
      <c r="M2684" s="52"/>
    </row>
    <row r="2685" spans="13:13" x14ac:dyDescent="0.3">
      <c r="M2685" s="52"/>
    </row>
    <row r="2686" spans="13:13" x14ac:dyDescent="0.3">
      <c r="M2686" s="52"/>
    </row>
    <row r="2687" spans="13:13" x14ac:dyDescent="0.3">
      <c r="M2687" s="52"/>
    </row>
    <row r="2688" spans="13:13" x14ac:dyDescent="0.3">
      <c r="M2688" s="52"/>
    </row>
    <row r="2689" spans="13:13" x14ac:dyDescent="0.3">
      <c r="M2689" s="52"/>
    </row>
    <row r="2690" spans="13:13" x14ac:dyDescent="0.3">
      <c r="M2690" s="52"/>
    </row>
    <row r="2691" spans="13:13" x14ac:dyDescent="0.3">
      <c r="M2691" s="52"/>
    </row>
    <row r="2692" spans="13:13" x14ac:dyDescent="0.3">
      <c r="M2692" s="52"/>
    </row>
    <row r="2693" spans="13:13" x14ac:dyDescent="0.3">
      <c r="M2693" s="52"/>
    </row>
    <row r="2694" spans="13:13" x14ac:dyDescent="0.3">
      <c r="M2694" s="52"/>
    </row>
    <row r="2695" spans="13:13" x14ac:dyDescent="0.3">
      <c r="M2695" s="52"/>
    </row>
    <row r="2696" spans="13:13" x14ac:dyDescent="0.3">
      <c r="M2696" s="52"/>
    </row>
    <row r="2697" spans="13:13" x14ac:dyDescent="0.3">
      <c r="M2697" s="52"/>
    </row>
    <row r="2698" spans="13:13" x14ac:dyDescent="0.3">
      <c r="M2698" s="52"/>
    </row>
    <row r="2699" spans="13:13" x14ac:dyDescent="0.3">
      <c r="M2699" s="52"/>
    </row>
    <row r="2700" spans="13:13" x14ac:dyDescent="0.3">
      <c r="M2700" s="52"/>
    </row>
    <row r="2701" spans="13:13" x14ac:dyDescent="0.3">
      <c r="M2701" s="52"/>
    </row>
    <row r="2702" spans="13:13" x14ac:dyDescent="0.3">
      <c r="M2702" s="52"/>
    </row>
    <row r="2703" spans="13:13" x14ac:dyDescent="0.3">
      <c r="M2703" s="52"/>
    </row>
    <row r="2704" spans="13:13" x14ac:dyDescent="0.3">
      <c r="M2704" s="52"/>
    </row>
    <row r="2705" spans="13:13" x14ac:dyDescent="0.3">
      <c r="M2705" s="52"/>
    </row>
    <row r="2706" spans="13:13" x14ac:dyDescent="0.3">
      <c r="M2706" s="52"/>
    </row>
    <row r="2707" spans="13:13" x14ac:dyDescent="0.3">
      <c r="M2707" s="52"/>
    </row>
    <row r="2708" spans="13:13" x14ac:dyDescent="0.3">
      <c r="M2708" s="52"/>
    </row>
    <row r="2709" spans="13:13" x14ac:dyDescent="0.3">
      <c r="M2709" s="52"/>
    </row>
    <row r="2710" spans="13:13" x14ac:dyDescent="0.3">
      <c r="M2710" s="52"/>
    </row>
    <row r="2711" spans="13:13" x14ac:dyDescent="0.3">
      <c r="M2711" s="52"/>
    </row>
    <row r="2712" spans="13:13" x14ac:dyDescent="0.3">
      <c r="M2712" s="52"/>
    </row>
    <row r="2713" spans="13:13" x14ac:dyDescent="0.3">
      <c r="M2713" s="52"/>
    </row>
    <row r="2714" spans="13:13" x14ac:dyDescent="0.3">
      <c r="M2714" s="52"/>
    </row>
    <row r="2715" spans="13:13" x14ac:dyDescent="0.3">
      <c r="M2715" s="52"/>
    </row>
    <row r="2716" spans="13:13" x14ac:dyDescent="0.3">
      <c r="M2716" s="52"/>
    </row>
    <row r="2717" spans="13:13" x14ac:dyDescent="0.3">
      <c r="M2717" s="52"/>
    </row>
    <row r="2718" spans="13:13" x14ac:dyDescent="0.3">
      <c r="M2718" s="52"/>
    </row>
    <row r="2719" spans="13:13" x14ac:dyDescent="0.3">
      <c r="M2719" s="52"/>
    </row>
    <row r="2720" spans="13:13" x14ac:dyDescent="0.3">
      <c r="M2720" s="52"/>
    </row>
    <row r="2721" spans="13:13" x14ac:dyDescent="0.3">
      <c r="M2721" s="52"/>
    </row>
    <row r="2722" spans="13:13" x14ac:dyDescent="0.3">
      <c r="M2722" s="52"/>
    </row>
    <row r="2723" spans="13:13" x14ac:dyDescent="0.3">
      <c r="M2723" s="52"/>
    </row>
    <row r="2724" spans="13:13" x14ac:dyDescent="0.3">
      <c r="M2724" s="52"/>
    </row>
    <row r="2725" spans="13:13" x14ac:dyDescent="0.3">
      <c r="M2725" s="52"/>
    </row>
    <row r="2726" spans="13:13" x14ac:dyDescent="0.3">
      <c r="M2726" s="52"/>
    </row>
    <row r="2727" spans="13:13" x14ac:dyDescent="0.3">
      <c r="M2727" s="52"/>
    </row>
    <row r="2728" spans="13:13" x14ac:dyDescent="0.3">
      <c r="M2728" s="52"/>
    </row>
    <row r="2729" spans="13:13" x14ac:dyDescent="0.3">
      <c r="M2729" s="52"/>
    </row>
    <row r="2730" spans="13:13" x14ac:dyDescent="0.3">
      <c r="M2730" s="52"/>
    </row>
    <row r="2731" spans="13:13" x14ac:dyDescent="0.3">
      <c r="M2731" s="52"/>
    </row>
    <row r="2732" spans="13:13" x14ac:dyDescent="0.3">
      <c r="M2732" s="52"/>
    </row>
    <row r="2733" spans="13:13" x14ac:dyDescent="0.3">
      <c r="M2733" s="52"/>
    </row>
    <row r="2734" spans="13:13" x14ac:dyDescent="0.3">
      <c r="M2734" s="52"/>
    </row>
    <row r="2735" spans="13:13" x14ac:dyDescent="0.3">
      <c r="M2735" s="52"/>
    </row>
    <row r="2736" spans="13:13" x14ac:dyDescent="0.3">
      <c r="M2736" s="52"/>
    </row>
    <row r="2737" spans="13:13" x14ac:dyDescent="0.3">
      <c r="M2737" s="52"/>
    </row>
    <row r="2738" spans="13:13" x14ac:dyDescent="0.3">
      <c r="M2738" s="52"/>
    </row>
    <row r="2739" spans="13:13" x14ac:dyDescent="0.3">
      <c r="M2739" s="52"/>
    </row>
    <row r="2740" spans="13:13" x14ac:dyDescent="0.3">
      <c r="M2740" s="52"/>
    </row>
    <row r="2741" spans="13:13" x14ac:dyDescent="0.3">
      <c r="M2741" s="52"/>
    </row>
    <row r="2742" spans="13:13" x14ac:dyDescent="0.3">
      <c r="M2742" s="52"/>
    </row>
    <row r="2743" spans="13:13" x14ac:dyDescent="0.3">
      <c r="M2743" s="52"/>
    </row>
    <row r="2744" spans="13:13" x14ac:dyDescent="0.3">
      <c r="M2744" s="52"/>
    </row>
    <row r="2745" spans="13:13" x14ac:dyDescent="0.3">
      <c r="M2745" s="52"/>
    </row>
    <row r="2746" spans="13:13" x14ac:dyDescent="0.3">
      <c r="M2746" s="52"/>
    </row>
    <row r="2747" spans="13:13" x14ac:dyDescent="0.3">
      <c r="M2747" s="52"/>
    </row>
    <row r="2748" spans="13:13" x14ac:dyDescent="0.3">
      <c r="M2748" s="52"/>
    </row>
    <row r="2749" spans="13:13" x14ac:dyDescent="0.3">
      <c r="M2749" s="52"/>
    </row>
    <row r="2750" spans="13:13" x14ac:dyDescent="0.3">
      <c r="M2750" s="52"/>
    </row>
    <row r="2751" spans="13:13" x14ac:dyDescent="0.3">
      <c r="M2751" s="52"/>
    </row>
    <row r="2752" spans="13:13" x14ac:dyDescent="0.3">
      <c r="M2752" s="52"/>
    </row>
    <row r="2753" spans="13:13" x14ac:dyDescent="0.3">
      <c r="M2753" s="52"/>
    </row>
    <row r="2754" spans="13:13" x14ac:dyDescent="0.3">
      <c r="M2754" s="52"/>
    </row>
    <row r="2755" spans="13:13" x14ac:dyDescent="0.3">
      <c r="M2755" s="52"/>
    </row>
    <row r="2756" spans="13:13" x14ac:dyDescent="0.3">
      <c r="M2756" s="52"/>
    </row>
    <row r="2757" spans="13:13" x14ac:dyDescent="0.3">
      <c r="M2757" s="52"/>
    </row>
    <row r="2758" spans="13:13" x14ac:dyDescent="0.3">
      <c r="M2758" s="52"/>
    </row>
    <row r="2759" spans="13:13" x14ac:dyDescent="0.3">
      <c r="M2759" s="52"/>
    </row>
    <row r="2760" spans="13:13" x14ac:dyDescent="0.3">
      <c r="M2760" s="52"/>
    </row>
    <row r="2761" spans="13:13" x14ac:dyDescent="0.3">
      <c r="M2761" s="52"/>
    </row>
    <row r="2762" spans="13:13" x14ac:dyDescent="0.3">
      <c r="M2762" s="52"/>
    </row>
    <row r="2763" spans="13:13" x14ac:dyDescent="0.3">
      <c r="M2763" s="52"/>
    </row>
    <row r="2764" spans="13:13" x14ac:dyDescent="0.3">
      <c r="M2764" s="52"/>
    </row>
    <row r="2765" spans="13:13" x14ac:dyDescent="0.3">
      <c r="M2765" s="52"/>
    </row>
    <row r="2766" spans="13:13" x14ac:dyDescent="0.3">
      <c r="M2766" s="52"/>
    </row>
    <row r="2767" spans="13:13" x14ac:dyDescent="0.3">
      <c r="M2767" s="52"/>
    </row>
    <row r="2768" spans="13:13" x14ac:dyDescent="0.3">
      <c r="M2768" s="52"/>
    </row>
    <row r="2769" spans="13:13" x14ac:dyDescent="0.3">
      <c r="M2769" s="52"/>
    </row>
    <row r="2770" spans="13:13" x14ac:dyDescent="0.3">
      <c r="M2770" s="52"/>
    </row>
    <row r="2771" spans="13:13" x14ac:dyDescent="0.3">
      <c r="M2771" s="52"/>
    </row>
    <row r="2772" spans="13:13" x14ac:dyDescent="0.3">
      <c r="M2772" s="52"/>
    </row>
    <row r="2773" spans="13:13" x14ac:dyDescent="0.3">
      <c r="M2773" s="52"/>
    </row>
    <row r="2774" spans="13:13" x14ac:dyDescent="0.3">
      <c r="M2774" s="52"/>
    </row>
    <row r="2775" spans="13:13" x14ac:dyDescent="0.3">
      <c r="M2775" s="52"/>
    </row>
    <row r="2776" spans="13:13" x14ac:dyDescent="0.3">
      <c r="M2776" s="52"/>
    </row>
    <row r="2777" spans="13:13" x14ac:dyDescent="0.3">
      <c r="M2777" s="52"/>
    </row>
    <row r="2778" spans="13:13" x14ac:dyDescent="0.3">
      <c r="M2778" s="52"/>
    </row>
    <row r="2779" spans="13:13" x14ac:dyDescent="0.3">
      <c r="M2779" s="52"/>
    </row>
    <row r="2780" spans="13:13" x14ac:dyDescent="0.3">
      <c r="M2780" s="52"/>
    </row>
    <row r="2781" spans="13:13" x14ac:dyDescent="0.3">
      <c r="M2781" s="52"/>
    </row>
    <row r="2782" spans="13:13" x14ac:dyDescent="0.3">
      <c r="M2782" s="52"/>
    </row>
    <row r="2783" spans="13:13" x14ac:dyDescent="0.3">
      <c r="M2783" s="52"/>
    </row>
    <row r="2784" spans="13:13" x14ac:dyDescent="0.3">
      <c r="M2784" s="52"/>
    </row>
    <row r="2785" spans="13:13" x14ac:dyDescent="0.3">
      <c r="M2785" s="52"/>
    </row>
    <row r="2786" spans="13:13" x14ac:dyDescent="0.3">
      <c r="M2786" s="52"/>
    </row>
    <row r="2787" spans="13:13" x14ac:dyDescent="0.3">
      <c r="M2787" s="52"/>
    </row>
    <row r="2788" spans="13:13" x14ac:dyDescent="0.3">
      <c r="M2788" s="52"/>
    </row>
    <row r="2789" spans="13:13" x14ac:dyDescent="0.3">
      <c r="M2789" s="52"/>
    </row>
    <row r="2790" spans="13:13" x14ac:dyDescent="0.3">
      <c r="M2790" s="52"/>
    </row>
    <row r="2791" spans="13:13" x14ac:dyDescent="0.3">
      <c r="M2791" s="52"/>
    </row>
    <row r="2792" spans="13:13" x14ac:dyDescent="0.3">
      <c r="M2792" s="52"/>
    </row>
    <row r="2793" spans="13:13" x14ac:dyDescent="0.3">
      <c r="M2793" s="52"/>
    </row>
    <row r="2794" spans="13:13" x14ac:dyDescent="0.3">
      <c r="M2794" s="52"/>
    </row>
    <row r="2795" spans="13:13" x14ac:dyDescent="0.3">
      <c r="M2795" s="52"/>
    </row>
    <row r="2796" spans="13:13" x14ac:dyDescent="0.3">
      <c r="M2796" s="52"/>
    </row>
    <row r="2797" spans="13:13" x14ac:dyDescent="0.3">
      <c r="M2797" s="52"/>
    </row>
    <row r="2798" spans="13:13" x14ac:dyDescent="0.3">
      <c r="M2798" s="52"/>
    </row>
    <row r="2799" spans="13:13" x14ac:dyDescent="0.3">
      <c r="M2799" s="52"/>
    </row>
    <row r="2800" spans="13:13" x14ac:dyDescent="0.3">
      <c r="M2800" s="52"/>
    </row>
    <row r="2801" spans="13:13" x14ac:dyDescent="0.3">
      <c r="M2801" s="52"/>
    </row>
    <row r="2802" spans="13:13" x14ac:dyDescent="0.3">
      <c r="M2802" s="52"/>
    </row>
    <row r="2803" spans="13:13" x14ac:dyDescent="0.3">
      <c r="M2803" s="52"/>
    </row>
    <row r="2804" spans="13:13" x14ac:dyDescent="0.3">
      <c r="M2804" s="52"/>
    </row>
    <row r="2805" spans="13:13" x14ac:dyDescent="0.3">
      <c r="M2805" s="52"/>
    </row>
    <row r="2806" spans="13:13" x14ac:dyDescent="0.3">
      <c r="M2806" s="52"/>
    </row>
    <row r="2807" spans="13:13" x14ac:dyDescent="0.3">
      <c r="M2807" s="52"/>
    </row>
    <row r="2808" spans="13:13" x14ac:dyDescent="0.3">
      <c r="M2808" s="52"/>
    </row>
    <row r="2809" spans="13:13" x14ac:dyDescent="0.3">
      <c r="M2809" s="52"/>
    </row>
    <row r="2810" spans="13:13" x14ac:dyDescent="0.3">
      <c r="M2810" s="52"/>
    </row>
    <row r="2811" spans="13:13" x14ac:dyDescent="0.3">
      <c r="M2811" s="52"/>
    </row>
    <row r="2812" spans="13:13" x14ac:dyDescent="0.3">
      <c r="M2812" s="52"/>
    </row>
    <row r="2813" spans="13:13" x14ac:dyDescent="0.3">
      <c r="M2813" s="52"/>
    </row>
    <row r="2814" spans="13:13" x14ac:dyDescent="0.3">
      <c r="M2814" s="52"/>
    </row>
    <row r="2815" spans="13:13" x14ac:dyDescent="0.3">
      <c r="M2815" s="52"/>
    </row>
    <row r="2816" spans="13:13" x14ac:dyDescent="0.3">
      <c r="M2816" s="52"/>
    </row>
    <row r="2817" spans="13:13" x14ac:dyDescent="0.3">
      <c r="M2817" s="52"/>
    </row>
    <row r="2818" spans="13:13" x14ac:dyDescent="0.3">
      <c r="M2818" s="52"/>
    </row>
    <row r="2819" spans="13:13" x14ac:dyDescent="0.3">
      <c r="M2819" s="52"/>
    </row>
    <row r="2820" spans="13:13" x14ac:dyDescent="0.3">
      <c r="M2820" s="52"/>
    </row>
    <row r="2821" spans="13:13" x14ac:dyDescent="0.3">
      <c r="M2821" s="52"/>
    </row>
    <row r="2822" spans="13:13" x14ac:dyDescent="0.3">
      <c r="M2822" s="52"/>
    </row>
    <row r="2823" spans="13:13" x14ac:dyDescent="0.3">
      <c r="M2823" s="52"/>
    </row>
    <row r="2824" spans="13:13" x14ac:dyDescent="0.3">
      <c r="M2824" s="52"/>
    </row>
    <row r="2825" spans="13:13" x14ac:dyDescent="0.3">
      <c r="M2825" s="52"/>
    </row>
    <row r="2826" spans="13:13" x14ac:dyDescent="0.3">
      <c r="M2826" s="52"/>
    </row>
    <row r="2827" spans="13:13" x14ac:dyDescent="0.3">
      <c r="M2827" s="52"/>
    </row>
    <row r="2828" spans="13:13" x14ac:dyDescent="0.3">
      <c r="M2828" s="52"/>
    </row>
    <row r="2829" spans="13:13" x14ac:dyDescent="0.3">
      <c r="M2829" s="52"/>
    </row>
    <row r="2830" spans="13:13" x14ac:dyDescent="0.3">
      <c r="M2830" s="52"/>
    </row>
    <row r="2831" spans="13:13" x14ac:dyDescent="0.3">
      <c r="M2831" s="52"/>
    </row>
    <row r="2832" spans="13:13" x14ac:dyDescent="0.3">
      <c r="M2832" s="52"/>
    </row>
    <row r="2833" spans="13:13" x14ac:dyDescent="0.3">
      <c r="M2833" s="52"/>
    </row>
    <row r="2834" spans="13:13" x14ac:dyDescent="0.3">
      <c r="M2834" s="52"/>
    </row>
    <row r="2835" spans="13:13" x14ac:dyDescent="0.3">
      <c r="M2835" s="52"/>
    </row>
    <row r="2836" spans="13:13" x14ac:dyDescent="0.3">
      <c r="M2836" s="52"/>
    </row>
    <row r="2837" spans="13:13" x14ac:dyDescent="0.3">
      <c r="M2837" s="52"/>
    </row>
    <row r="2838" spans="13:13" x14ac:dyDescent="0.3">
      <c r="M2838" s="52"/>
    </row>
    <row r="2839" spans="13:13" x14ac:dyDescent="0.3">
      <c r="M2839" s="52"/>
    </row>
    <row r="2840" spans="13:13" x14ac:dyDescent="0.3">
      <c r="M2840" s="52"/>
    </row>
    <row r="2841" spans="13:13" x14ac:dyDescent="0.3">
      <c r="M2841" s="52"/>
    </row>
    <row r="2842" spans="13:13" x14ac:dyDescent="0.3">
      <c r="M2842" s="52"/>
    </row>
    <row r="2843" spans="13:13" x14ac:dyDescent="0.3">
      <c r="M2843" s="52"/>
    </row>
    <row r="2844" spans="13:13" x14ac:dyDescent="0.3">
      <c r="M2844" s="52"/>
    </row>
    <row r="2845" spans="13:13" x14ac:dyDescent="0.3">
      <c r="M2845" s="52"/>
    </row>
    <row r="2846" spans="13:13" x14ac:dyDescent="0.3">
      <c r="M2846" s="52"/>
    </row>
    <row r="2847" spans="13:13" x14ac:dyDescent="0.3">
      <c r="M2847" s="52"/>
    </row>
    <row r="2848" spans="13:13" x14ac:dyDescent="0.3">
      <c r="M2848" s="52"/>
    </row>
    <row r="2849" spans="13:13" x14ac:dyDescent="0.3">
      <c r="M2849" s="52"/>
    </row>
    <row r="2850" spans="13:13" x14ac:dyDescent="0.3">
      <c r="M2850" s="52"/>
    </row>
    <row r="2851" spans="13:13" x14ac:dyDescent="0.3">
      <c r="M2851" s="52"/>
    </row>
    <row r="2852" spans="13:13" x14ac:dyDescent="0.3">
      <c r="M2852" s="52"/>
    </row>
    <row r="2853" spans="13:13" x14ac:dyDescent="0.3">
      <c r="M2853" s="52"/>
    </row>
    <row r="2854" spans="13:13" x14ac:dyDescent="0.3">
      <c r="M2854" s="52"/>
    </row>
    <row r="2855" spans="13:13" x14ac:dyDescent="0.3">
      <c r="M2855" s="52"/>
    </row>
    <row r="2856" spans="13:13" x14ac:dyDescent="0.3">
      <c r="M2856" s="52"/>
    </row>
    <row r="2857" spans="13:13" x14ac:dyDescent="0.3">
      <c r="M2857" s="52"/>
    </row>
    <row r="2858" spans="13:13" x14ac:dyDescent="0.3">
      <c r="M2858" s="52"/>
    </row>
    <row r="2859" spans="13:13" x14ac:dyDescent="0.3">
      <c r="M2859" s="52"/>
    </row>
    <row r="2860" spans="13:13" x14ac:dyDescent="0.3">
      <c r="M2860" s="52"/>
    </row>
    <row r="2861" spans="13:13" x14ac:dyDescent="0.3">
      <c r="M2861" s="52"/>
    </row>
    <row r="2862" spans="13:13" x14ac:dyDescent="0.3">
      <c r="M2862" s="52"/>
    </row>
    <row r="2863" spans="13:13" x14ac:dyDescent="0.3">
      <c r="M2863" s="52"/>
    </row>
    <row r="2864" spans="13:13" x14ac:dyDescent="0.3">
      <c r="M2864" s="52"/>
    </row>
    <row r="2865" spans="13:13" x14ac:dyDescent="0.3">
      <c r="M2865" s="52"/>
    </row>
    <row r="2866" spans="13:13" x14ac:dyDescent="0.3">
      <c r="M2866" s="52"/>
    </row>
    <row r="2867" spans="13:13" x14ac:dyDescent="0.3">
      <c r="M2867" s="52"/>
    </row>
    <row r="2868" spans="13:13" x14ac:dyDescent="0.3">
      <c r="M2868" s="52"/>
    </row>
    <row r="2869" spans="13:13" x14ac:dyDescent="0.3">
      <c r="M2869" s="52"/>
    </row>
    <row r="2870" spans="13:13" x14ac:dyDescent="0.3">
      <c r="M2870" s="52"/>
    </row>
    <row r="2871" spans="13:13" x14ac:dyDescent="0.3">
      <c r="M2871" s="52"/>
    </row>
    <row r="2872" spans="13:13" x14ac:dyDescent="0.3">
      <c r="M2872" s="52"/>
    </row>
    <row r="2873" spans="13:13" x14ac:dyDescent="0.3">
      <c r="M2873" s="52"/>
    </row>
    <row r="2874" spans="13:13" x14ac:dyDescent="0.3">
      <c r="M2874" s="52"/>
    </row>
    <row r="2875" spans="13:13" x14ac:dyDescent="0.3">
      <c r="M2875" s="52"/>
    </row>
    <row r="2876" spans="13:13" x14ac:dyDescent="0.3">
      <c r="M2876" s="52"/>
    </row>
    <row r="2877" spans="13:13" x14ac:dyDescent="0.3">
      <c r="M2877" s="52"/>
    </row>
    <row r="2878" spans="13:13" x14ac:dyDescent="0.3">
      <c r="M2878" s="52"/>
    </row>
    <row r="2879" spans="13:13" x14ac:dyDescent="0.3">
      <c r="M2879" s="52"/>
    </row>
    <row r="2880" spans="13:13" x14ac:dyDescent="0.3">
      <c r="M2880" s="52"/>
    </row>
    <row r="2881" spans="13:13" x14ac:dyDescent="0.3">
      <c r="M2881" s="52"/>
    </row>
    <row r="2882" spans="13:13" x14ac:dyDescent="0.3">
      <c r="M2882" s="52"/>
    </row>
    <row r="2883" spans="13:13" x14ac:dyDescent="0.3">
      <c r="M2883" s="52"/>
    </row>
    <row r="2884" spans="13:13" x14ac:dyDescent="0.3">
      <c r="M2884" s="52"/>
    </row>
    <row r="2885" spans="13:13" x14ac:dyDescent="0.3">
      <c r="M2885" s="52"/>
    </row>
    <row r="2886" spans="13:13" x14ac:dyDescent="0.3">
      <c r="M2886" s="52"/>
    </row>
    <row r="2887" spans="13:13" x14ac:dyDescent="0.3">
      <c r="M2887" s="52"/>
    </row>
    <row r="2888" spans="13:13" x14ac:dyDescent="0.3">
      <c r="M2888" s="52"/>
    </row>
    <row r="2889" spans="13:13" x14ac:dyDescent="0.3">
      <c r="M2889" s="52"/>
    </row>
    <row r="2890" spans="13:13" x14ac:dyDescent="0.3">
      <c r="M2890" s="52"/>
    </row>
    <row r="2891" spans="13:13" x14ac:dyDescent="0.3">
      <c r="M2891" s="52"/>
    </row>
    <row r="2892" spans="13:13" x14ac:dyDescent="0.3">
      <c r="M2892" s="52"/>
    </row>
    <row r="2893" spans="13:13" x14ac:dyDescent="0.3">
      <c r="M2893" s="52"/>
    </row>
    <row r="2894" spans="13:13" x14ac:dyDescent="0.3">
      <c r="M2894" s="52"/>
    </row>
    <row r="2895" spans="13:13" x14ac:dyDescent="0.3">
      <c r="M2895" s="52"/>
    </row>
    <row r="2896" spans="13:13" x14ac:dyDescent="0.3">
      <c r="M2896" s="52"/>
    </row>
    <row r="2897" spans="13:13" x14ac:dyDescent="0.3">
      <c r="M2897" s="52"/>
    </row>
    <row r="2898" spans="13:13" x14ac:dyDescent="0.3">
      <c r="M2898" s="52"/>
    </row>
    <row r="2899" spans="13:13" x14ac:dyDescent="0.3">
      <c r="M2899" s="52"/>
    </row>
    <row r="2900" spans="13:13" x14ac:dyDescent="0.3">
      <c r="M2900" s="52"/>
    </row>
    <row r="2901" spans="13:13" x14ac:dyDescent="0.3">
      <c r="M2901" s="52"/>
    </row>
    <row r="2902" spans="13:13" x14ac:dyDescent="0.3">
      <c r="M2902" s="52"/>
    </row>
    <row r="2903" spans="13:13" x14ac:dyDescent="0.3">
      <c r="M2903" s="52"/>
    </row>
    <row r="2904" spans="13:13" x14ac:dyDescent="0.3">
      <c r="M2904" s="52"/>
    </row>
    <row r="2905" spans="13:13" x14ac:dyDescent="0.3">
      <c r="M2905" s="52"/>
    </row>
    <row r="2906" spans="13:13" x14ac:dyDescent="0.3">
      <c r="M2906" s="52"/>
    </row>
    <row r="2907" spans="13:13" x14ac:dyDescent="0.3">
      <c r="M2907" s="52"/>
    </row>
    <row r="2908" spans="13:13" x14ac:dyDescent="0.3">
      <c r="M2908" s="52"/>
    </row>
    <row r="2909" spans="13:13" x14ac:dyDescent="0.3">
      <c r="M2909" s="52"/>
    </row>
    <row r="2910" spans="13:13" x14ac:dyDescent="0.3">
      <c r="M2910" s="52"/>
    </row>
    <row r="2911" spans="13:13" x14ac:dyDescent="0.3">
      <c r="M2911" s="52"/>
    </row>
    <row r="2912" spans="13:13" x14ac:dyDescent="0.3">
      <c r="M2912" s="52"/>
    </row>
    <row r="2913" spans="13:13" x14ac:dyDescent="0.3">
      <c r="M2913" s="52"/>
    </row>
    <row r="2914" spans="13:13" x14ac:dyDescent="0.3">
      <c r="M2914" s="52"/>
    </row>
    <row r="2915" spans="13:13" x14ac:dyDescent="0.3">
      <c r="M2915" s="52"/>
    </row>
    <row r="2916" spans="13:13" x14ac:dyDescent="0.3">
      <c r="M2916" s="52"/>
    </row>
    <row r="2917" spans="13:13" x14ac:dyDescent="0.3">
      <c r="M2917" s="52"/>
    </row>
    <row r="2918" spans="13:13" x14ac:dyDescent="0.3">
      <c r="M2918" s="52"/>
    </row>
    <row r="2919" spans="13:13" x14ac:dyDescent="0.3">
      <c r="M2919" s="52"/>
    </row>
    <row r="2920" spans="13:13" x14ac:dyDescent="0.3">
      <c r="M2920" s="52"/>
    </row>
    <row r="2921" spans="13:13" x14ac:dyDescent="0.3">
      <c r="M2921" s="52"/>
    </row>
    <row r="2922" spans="13:13" x14ac:dyDescent="0.3">
      <c r="M2922" s="52"/>
    </row>
    <row r="2923" spans="13:13" x14ac:dyDescent="0.3">
      <c r="M2923" s="52"/>
    </row>
    <row r="2924" spans="13:13" x14ac:dyDescent="0.3">
      <c r="M2924" s="52"/>
    </row>
    <row r="2925" spans="13:13" x14ac:dyDescent="0.3">
      <c r="M2925" s="52"/>
    </row>
    <row r="2926" spans="13:13" x14ac:dyDescent="0.3">
      <c r="M2926" s="52"/>
    </row>
    <row r="2927" spans="13:13" x14ac:dyDescent="0.3">
      <c r="M2927" s="52"/>
    </row>
    <row r="2928" spans="13:13" x14ac:dyDescent="0.3">
      <c r="M2928" s="52"/>
    </row>
    <row r="2929" spans="13:13" x14ac:dyDescent="0.3">
      <c r="M2929" s="52"/>
    </row>
    <row r="2930" spans="13:13" x14ac:dyDescent="0.3">
      <c r="M2930" s="52"/>
    </row>
    <row r="2931" spans="13:13" x14ac:dyDescent="0.3">
      <c r="M2931" s="52"/>
    </row>
    <row r="2932" spans="13:13" x14ac:dyDescent="0.3">
      <c r="M2932" s="52"/>
    </row>
    <row r="2933" spans="13:13" x14ac:dyDescent="0.3">
      <c r="M2933" s="52"/>
    </row>
    <row r="2934" spans="13:13" x14ac:dyDescent="0.3">
      <c r="M2934" s="52"/>
    </row>
    <row r="2935" spans="13:13" x14ac:dyDescent="0.3">
      <c r="M2935" s="52"/>
    </row>
    <row r="2936" spans="13:13" x14ac:dyDescent="0.3">
      <c r="M2936" s="52"/>
    </row>
    <row r="2937" spans="13:13" x14ac:dyDescent="0.3">
      <c r="M2937" s="52"/>
    </row>
    <row r="2938" spans="13:13" x14ac:dyDescent="0.3">
      <c r="M2938" s="52"/>
    </row>
    <row r="2939" spans="13:13" x14ac:dyDescent="0.3">
      <c r="M2939" s="52"/>
    </row>
    <row r="2940" spans="13:13" x14ac:dyDescent="0.3">
      <c r="M2940" s="52"/>
    </row>
    <row r="2941" spans="13:13" x14ac:dyDescent="0.3">
      <c r="M2941" s="52"/>
    </row>
    <row r="2942" spans="13:13" x14ac:dyDescent="0.3">
      <c r="M2942" s="52"/>
    </row>
    <row r="2943" spans="13:13" x14ac:dyDescent="0.3">
      <c r="M2943" s="52"/>
    </row>
    <row r="2944" spans="13:13" x14ac:dyDescent="0.3">
      <c r="M2944" s="52"/>
    </row>
    <row r="2945" spans="13:13" x14ac:dyDescent="0.3">
      <c r="M2945" s="52"/>
    </row>
    <row r="2946" spans="13:13" x14ac:dyDescent="0.3">
      <c r="M2946" s="52"/>
    </row>
    <row r="2947" spans="13:13" x14ac:dyDescent="0.3">
      <c r="M2947" s="52"/>
    </row>
    <row r="2948" spans="13:13" x14ac:dyDescent="0.3">
      <c r="M2948" s="52"/>
    </row>
    <row r="2949" spans="13:13" x14ac:dyDescent="0.3">
      <c r="M2949" s="52"/>
    </row>
    <row r="2950" spans="13:13" x14ac:dyDescent="0.3">
      <c r="M2950" s="52"/>
    </row>
    <row r="2951" spans="13:13" x14ac:dyDescent="0.3">
      <c r="M2951" s="52"/>
    </row>
    <row r="2952" spans="13:13" x14ac:dyDescent="0.3">
      <c r="M2952" s="52"/>
    </row>
    <row r="2953" spans="13:13" x14ac:dyDescent="0.3">
      <c r="M2953" s="52"/>
    </row>
    <row r="2954" spans="13:13" x14ac:dyDescent="0.3">
      <c r="M2954" s="52"/>
    </row>
    <row r="2955" spans="13:13" x14ac:dyDescent="0.3">
      <c r="M2955" s="52"/>
    </row>
    <row r="2956" spans="13:13" x14ac:dyDescent="0.3">
      <c r="M2956" s="52"/>
    </row>
    <row r="2957" spans="13:13" x14ac:dyDescent="0.3">
      <c r="M2957" s="52"/>
    </row>
    <row r="2958" spans="13:13" x14ac:dyDescent="0.3">
      <c r="M2958" s="52"/>
    </row>
    <row r="2959" spans="13:13" x14ac:dyDescent="0.3">
      <c r="M2959" s="52"/>
    </row>
    <row r="2960" spans="13:13" x14ac:dyDescent="0.3">
      <c r="M2960" s="52"/>
    </row>
    <row r="2961" spans="13:13" x14ac:dyDescent="0.3">
      <c r="M2961" s="52"/>
    </row>
    <row r="2962" spans="13:13" x14ac:dyDescent="0.3">
      <c r="M2962" s="52"/>
    </row>
    <row r="2963" spans="13:13" x14ac:dyDescent="0.3">
      <c r="M2963" s="52"/>
    </row>
    <row r="2964" spans="13:13" x14ac:dyDescent="0.3">
      <c r="M2964" s="52"/>
    </row>
    <row r="2965" spans="13:13" x14ac:dyDescent="0.3">
      <c r="M2965" s="52"/>
    </row>
    <row r="2966" spans="13:13" x14ac:dyDescent="0.3">
      <c r="M2966" s="52"/>
    </row>
    <row r="2967" spans="13:13" x14ac:dyDescent="0.3">
      <c r="M2967" s="52"/>
    </row>
    <row r="2968" spans="13:13" x14ac:dyDescent="0.3">
      <c r="M2968" s="52"/>
    </row>
    <row r="2969" spans="13:13" x14ac:dyDescent="0.3">
      <c r="M2969" s="52"/>
    </row>
    <row r="2970" spans="13:13" x14ac:dyDescent="0.3">
      <c r="M2970" s="52"/>
    </row>
    <row r="2971" spans="13:13" x14ac:dyDescent="0.3">
      <c r="M2971" s="52"/>
    </row>
    <row r="2972" spans="13:13" x14ac:dyDescent="0.3">
      <c r="M2972" s="52"/>
    </row>
    <row r="2973" spans="13:13" x14ac:dyDescent="0.3">
      <c r="M2973" s="52"/>
    </row>
    <row r="2974" spans="13:13" x14ac:dyDescent="0.3">
      <c r="M2974" s="52"/>
    </row>
    <row r="2975" spans="13:13" x14ac:dyDescent="0.3">
      <c r="M2975" s="52"/>
    </row>
    <row r="2976" spans="13:13" x14ac:dyDescent="0.3">
      <c r="M2976" s="52"/>
    </row>
    <row r="2977" spans="13:13" x14ac:dyDescent="0.3">
      <c r="M2977" s="52"/>
    </row>
    <row r="2978" spans="13:13" x14ac:dyDescent="0.3">
      <c r="M2978" s="52"/>
    </row>
    <row r="2979" spans="13:13" x14ac:dyDescent="0.3">
      <c r="M2979" s="52"/>
    </row>
    <row r="2980" spans="13:13" x14ac:dyDescent="0.3">
      <c r="M2980" s="52"/>
    </row>
    <row r="2981" spans="13:13" x14ac:dyDescent="0.3">
      <c r="M2981" s="52"/>
    </row>
    <row r="2982" spans="13:13" x14ac:dyDescent="0.3">
      <c r="M2982" s="52"/>
    </row>
    <row r="2983" spans="13:13" x14ac:dyDescent="0.3">
      <c r="M2983" s="52"/>
    </row>
    <row r="2984" spans="13:13" x14ac:dyDescent="0.3">
      <c r="M2984" s="52"/>
    </row>
    <row r="2985" spans="13:13" x14ac:dyDescent="0.3">
      <c r="M2985" s="52"/>
    </row>
    <row r="2986" spans="13:13" x14ac:dyDescent="0.3">
      <c r="M2986" s="52"/>
    </row>
    <row r="2987" spans="13:13" x14ac:dyDescent="0.3">
      <c r="M2987" s="52"/>
    </row>
    <row r="2988" spans="13:13" x14ac:dyDescent="0.3">
      <c r="M2988" s="52"/>
    </row>
    <row r="2989" spans="13:13" x14ac:dyDescent="0.3">
      <c r="M2989" s="52"/>
    </row>
    <row r="2990" spans="13:13" x14ac:dyDescent="0.3">
      <c r="M2990" s="52"/>
    </row>
    <row r="2991" spans="13:13" x14ac:dyDescent="0.3">
      <c r="M2991" s="52"/>
    </row>
    <row r="2992" spans="13:13" x14ac:dyDescent="0.3">
      <c r="M2992" s="52"/>
    </row>
    <row r="2993" spans="13:13" x14ac:dyDescent="0.3">
      <c r="M2993" s="52"/>
    </row>
    <row r="2994" spans="13:13" x14ac:dyDescent="0.3">
      <c r="M2994" s="52"/>
    </row>
    <row r="2995" spans="13:13" x14ac:dyDescent="0.3">
      <c r="M2995" s="52"/>
    </row>
    <row r="2996" spans="13:13" x14ac:dyDescent="0.3">
      <c r="M2996" s="52"/>
    </row>
    <row r="2997" spans="13:13" x14ac:dyDescent="0.3">
      <c r="M2997" s="52"/>
    </row>
    <row r="2998" spans="13:13" x14ac:dyDescent="0.3">
      <c r="M2998" s="52"/>
    </row>
    <row r="2999" spans="13:13" x14ac:dyDescent="0.3">
      <c r="M2999" s="52"/>
    </row>
    <row r="3000" spans="13:13" x14ac:dyDescent="0.3">
      <c r="M3000" s="52"/>
    </row>
    <row r="3001" spans="13:13" x14ac:dyDescent="0.3">
      <c r="M3001" s="52"/>
    </row>
    <row r="3002" spans="13:13" x14ac:dyDescent="0.3">
      <c r="M3002" s="52"/>
    </row>
    <row r="3003" spans="13:13" x14ac:dyDescent="0.3">
      <c r="M3003" s="52"/>
    </row>
    <row r="3004" spans="13:13" x14ac:dyDescent="0.3">
      <c r="M3004" s="52"/>
    </row>
    <row r="3005" spans="13:13" x14ac:dyDescent="0.3">
      <c r="M3005" s="52"/>
    </row>
    <row r="3006" spans="13:13" x14ac:dyDescent="0.3">
      <c r="M3006" s="52"/>
    </row>
    <row r="3007" spans="13:13" x14ac:dyDescent="0.3">
      <c r="M3007" s="52"/>
    </row>
    <row r="3008" spans="13:13" x14ac:dyDescent="0.3">
      <c r="M3008" s="52"/>
    </row>
    <row r="3009" spans="13:13" x14ac:dyDescent="0.3">
      <c r="M3009" s="52"/>
    </row>
    <row r="3010" spans="13:13" x14ac:dyDescent="0.3">
      <c r="M3010" s="52"/>
    </row>
    <row r="3011" spans="13:13" x14ac:dyDescent="0.3">
      <c r="M3011" s="52"/>
    </row>
    <row r="3012" spans="13:13" x14ac:dyDescent="0.3">
      <c r="M3012" s="52"/>
    </row>
    <row r="3013" spans="13:13" x14ac:dyDescent="0.3">
      <c r="M3013" s="52"/>
    </row>
    <row r="3014" spans="13:13" x14ac:dyDescent="0.3">
      <c r="M3014" s="52"/>
    </row>
    <row r="3015" spans="13:13" x14ac:dyDescent="0.3">
      <c r="M3015" s="52"/>
    </row>
    <row r="3016" spans="13:13" x14ac:dyDescent="0.3">
      <c r="M3016" s="52"/>
    </row>
    <row r="3017" spans="13:13" x14ac:dyDescent="0.3">
      <c r="M3017" s="52"/>
    </row>
    <row r="3018" spans="13:13" x14ac:dyDescent="0.3">
      <c r="M3018" s="52"/>
    </row>
    <row r="3019" spans="13:13" x14ac:dyDescent="0.3">
      <c r="M3019" s="52"/>
    </row>
    <row r="3020" spans="13:13" x14ac:dyDescent="0.3">
      <c r="M3020" s="52"/>
    </row>
    <row r="3021" spans="13:13" x14ac:dyDescent="0.3">
      <c r="M3021" s="52"/>
    </row>
    <row r="3022" spans="13:13" x14ac:dyDescent="0.3">
      <c r="M3022" s="52"/>
    </row>
    <row r="3023" spans="13:13" x14ac:dyDescent="0.3">
      <c r="M3023" s="52"/>
    </row>
    <row r="3024" spans="13:13" x14ac:dyDescent="0.3">
      <c r="M3024" s="52"/>
    </row>
    <row r="3025" spans="13:13" x14ac:dyDescent="0.3">
      <c r="M3025" s="52"/>
    </row>
    <row r="3026" spans="13:13" x14ac:dyDescent="0.3">
      <c r="M3026" s="52"/>
    </row>
    <row r="3027" spans="13:13" x14ac:dyDescent="0.3">
      <c r="M3027" s="52"/>
    </row>
    <row r="3028" spans="13:13" x14ac:dyDescent="0.3">
      <c r="M3028" s="52"/>
    </row>
    <row r="3029" spans="13:13" x14ac:dyDescent="0.3">
      <c r="M3029" s="52"/>
    </row>
    <row r="3030" spans="13:13" x14ac:dyDescent="0.3">
      <c r="M3030" s="52"/>
    </row>
    <row r="3031" spans="13:13" x14ac:dyDescent="0.3">
      <c r="M3031" s="52"/>
    </row>
    <row r="3032" spans="13:13" x14ac:dyDescent="0.3">
      <c r="M3032" s="52"/>
    </row>
    <row r="3033" spans="13:13" x14ac:dyDescent="0.3">
      <c r="M3033" s="52"/>
    </row>
    <row r="3034" spans="13:13" x14ac:dyDescent="0.3">
      <c r="M3034" s="52"/>
    </row>
    <row r="3035" spans="13:13" x14ac:dyDescent="0.3">
      <c r="M3035" s="52"/>
    </row>
    <row r="3036" spans="13:13" x14ac:dyDescent="0.3">
      <c r="M3036" s="52"/>
    </row>
    <row r="3037" spans="13:13" x14ac:dyDescent="0.3">
      <c r="M3037" s="52"/>
    </row>
    <row r="3038" spans="13:13" x14ac:dyDescent="0.3">
      <c r="M3038" s="52"/>
    </row>
    <row r="3039" spans="13:13" x14ac:dyDescent="0.3">
      <c r="M3039" s="52"/>
    </row>
    <row r="3040" spans="13:13" x14ac:dyDescent="0.3">
      <c r="M3040" s="52"/>
    </row>
    <row r="3041" spans="13:13" x14ac:dyDescent="0.3">
      <c r="M3041" s="52"/>
    </row>
    <row r="3042" spans="13:13" x14ac:dyDescent="0.3">
      <c r="M3042" s="52"/>
    </row>
    <row r="3043" spans="13:13" x14ac:dyDescent="0.3">
      <c r="M3043" s="52"/>
    </row>
    <row r="3044" spans="13:13" x14ac:dyDescent="0.3">
      <c r="M3044" s="52"/>
    </row>
    <row r="3045" spans="13:13" x14ac:dyDescent="0.3">
      <c r="M3045" s="52"/>
    </row>
    <row r="3046" spans="13:13" x14ac:dyDescent="0.3">
      <c r="M3046" s="52"/>
    </row>
    <row r="3047" spans="13:13" x14ac:dyDescent="0.3">
      <c r="M3047" s="52"/>
    </row>
    <row r="3048" spans="13:13" x14ac:dyDescent="0.3">
      <c r="M3048" s="52"/>
    </row>
    <row r="3049" spans="13:13" x14ac:dyDescent="0.3">
      <c r="M3049" s="52"/>
    </row>
    <row r="3050" spans="13:13" x14ac:dyDescent="0.3">
      <c r="M3050" s="52"/>
    </row>
    <row r="3051" spans="13:13" x14ac:dyDescent="0.3">
      <c r="M3051" s="52"/>
    </row>
    <row r="3052" spans="13:13" x14ac:dyDescent="0.3">
      <c r="M3052" s="52"/>
    </row>
    <row r="3053" spans="13:13" x14ac:dyDescent="0.3">
      <c r="M3053" s="52"/>
    </row>
    <row r="3054" spans="13:13" x14ac:dyDescent="0.3">
      <c r="M3054" s="52"/>
    </row>
    <row r="3055" spans="13:13" x14ac:dyDescent="0.3">
      <c r="M3055" s="52"/>
    </row>
    <row r="3056" spans="13:13" x14ac:dyDescent="0.3">
      <c r="M3056" s="52"/>
    </row>
    <row r="3057" spans="13:13" x14ac:dyDescent="0.3">
      <c r="M3057" s="52"/>
    </row>
    <row r="3058" spans="13:13" x14ac:dyDescent="0.3">
      <c r="M3058" s="52"/>
    </row>
    <row r="3059" spans="13:13" x14ac:dyDescent="0.3">
      <c r="M3059" s="52"/>
    </row>
    <row r="3060" spans="13:13" x14ac:dyDescent="0.3">
      <c r="M3060" s="52"/>
    </row>
    <row r="3061" spans="13:13" x14ac:dyDescent="0.3">
      <c r="M3061" s="52"/>
    </row>
    <row r="3062" spans="13:13" x14ac:dyDescent="0.3">
      <c r="M3062" s="52"/>
    </row>
    <row r="3063" spans="13:13" x14ac:dyDescent="0.3">
      <c r="M3063" s="52"/>
    </row>
    <row r="3064" spans="13:13" x14ac:dyDescent="0.3">
      <c r="M3064" s="52"/>
    </row>
    <row r="3065" spans="13:13" x14ac:dyDescent="0.3">
      <c r="M3065" s="52"/>
    </row>
    <row r="3066" spans="13:13" x14ac:dyDescent="0.3">
      <c r="M3066" s="52"/>
    </row>
    <row r="3067" spans="13:13" x14ac:dyDescent="0.3">
      <c r="M3067" s="52"/>
    </row>
    <row r="3068" spans="13:13" x14ac:dyDescent="0.3">
      <c r="M3068" s="52"/>
    </row>
    <row r="3069" spans="13:13" x14ac:dyDescent="0.3">
      <c r="M3069" s="52"/>
    </row>
    <row r="3070" spans="13:13" x14ac:dyDescent="0.3">
      <c r="M3070" s="52"/>
    </row>
    <row r="3071" spans="13:13" x14ac:dyDescent="0.3">
      <c r="M3071" s="52"/>
    </row>
    <row r="3072" spans="13:13" x14ac:dyDescent="0.3">
      <c r="M3072" s="52"/>
    </row>
    <row r="3073" spans="13:13" x14ac:dyDescent="0.3">
      <c r="M3073" s="52"/>
    </row>
    <row r="3074" spans="13:13" x14ac:dyDescent="0.3">
      <c r="M3074" s="52"/>
    </row>
    <row r="3075" spans="13:13" x14ac:dyDescent="0.3">
      <c r="M3075" s="52"/>
    </row>
    <row r="3076" spans="13:13" x14ac:dyDescent="0.3">
      <c r="M3076" s="52"/>
    </row>
    <row r="3077" spans="13:13" x14ac:dyDescent="0.3">
      <c r="M3077" s="52"/>
    </row>
    <row r="3078" spans="13:13" x14ac:dyDescent="0.3">
      <c r="M3078" s="52"/>
    </row>
    <row r="3079" spans="13:13" x14ac:dyDescent="0.3">
      <c r="M3079" s="52"/>
    </row>
    <row r="3080" spans="13:13" x14ac:dyDescent="0.3">
      <c r="M3080" s="52"/>
    </row>
    <row r="3081" spans="13:13" x14ac:dyDescent="0.3">
      <c r="M3081" s="52"/>
    </row>
    <row r="3082" spans="13:13" x14ac:dyDescent="0.3">
      <c r="M3082" s="52"/>
    </row>
    <row r="3083" spans="13:13" x14ac:dyDescent="0.3">
      <c r="M3083" s="52"/>
    </row>
    <row r="3084" spans="13:13" x14ac:dyDescent="0.3">
      <c r="M3084" s="52"/>
    </row>
    <row r="3085" spans="13:13" x14ac:dyDescent="0.3">
      <c r="M3085" s="52"/>
    </row>
    <row r="3086" spans="13:13" x14ac:dyDescent="0.3">
      <c r="M3086" s="52"/>
    </row>
    <row r="3087" spans="13:13" x14ac:dyDescent="0.3">
      <c r="M3087" s="52"/>
    </row>
    <row r="3088" spans="13:13" x14ac:dyDescent="0.3">
      <c r="M3088" s="52"/>
    </row>
    <row r="3089" spans="13:13" x14ac:dyDescent="0.3">
      <c r="M3089" s="52"/>
    </row>
    <row r="3090" spans="13:13" x14ac:dyDescent="0.3">
      <c r="M3090" s="52"/>
    </row>
    <row r="3091" spans="13:13" x14ac:dyDescent="0.3">
      <c r="M3091" s="52"/>
    </row>
    <row r="3092" spans="13:13" x14ac:dyDescent="0.3">
      <c r="M3092" s="52"/>
    </row>
    <row r="3093" spans="13:13" x14ac:dyDescent="0.3">
      <c r="M3093" s="52"/>
    </row>
    <row r="3094" spans="13:13" x14ac:dyDescent="0.3">
      <c r="M3094" s="52"/>
    </row>
    <row r="3095" spans="13:13" x14ac:dyDescent="0.3">
      <c r="M3095" s="52"/>
    </row>
    <row r="3096" spans="13:13" x14ac:dyDescent="0.3">
      <c r="M3096" s="52"/>
    </row>
    <row r="3097" spans="13:13" x14ac:dyDescent="0.3">
      <c r="M3097" s="52"/>
    </row>
    <row r="3098" spans="13:13" x14ac:dyDescent="0.3">
      <c r="M3098" s="52"/>
    </row>
    <row r="3099" spans="13:13" x14ac:dyDescent="0.3">
      <c r="M3099" s="52"/>
    </row>
    <row r="3100" spans="13:13" x14ac:dyDescent="0.3">
      <c r="M3100" s="52"/>
    </row>
    <row r="3101" spans="13:13" x14ac:dyDescent="0.3">
      <c r="M3101" s="52"/>
    </row>
    <row r="3102" spans="13:13" x14ac:dyDescent="0.3">
      <c r="M3102" s="52"/>
    </row>
    <row r="3103" spans="13:13" x14ac:dyDescent="0.3">
      <c r="M3103" s="52"/>
    </row>
    <row r="3104" spans="13:13" x14ac:dyDescent="0.3">
      <c r="M3104" s="52"/>
    </row>
    <row r="3105" spans="13:13" x14ac:dyDescent="0.3">
      <c r="M3105" s="52"/>
    </row>
    <row r="3106" spans="13:13" x14ac:dyDescent="0.3">
      <c r="M3106" s="52"/>
    </row>
    <row r="3107" spans="13:13" x14ac:dyDescent="0.3">
      <c r="M3107" s="52"/>
    </row>
    <row r="3108" spans="13:13" x14ac:dyDescent="0.3">
      <c r="M3108" s="52"/>
    </row>
    <row r="3109" spans="13:13" x14ac:dyDescent="0.3">
      <c r="M3109" s="52"/>
    </row>
    <row r="3110" spans="13:13" x14ac:dyDescent="0.3">
      <c r="M3110" s="52"/>
    </row>
    <row r="3111" spans="13:13" x14ac:dyDescent="0.3">
      <c r="M3111" s="52"/>
    </row>
    <row r="3112" spans="13:13" x14ac:dyDescent="0.3">
      <c r="M3112" s="52"/>
    </row>
    <row r="3113" spans="13:13" x14ac:dyDescent="0.3">
      <c r="M3113" s="52"/>
    </row>
    <row r="3114" spans="13:13" x14ac:dyDescent="0.3">
      <c r="M3114" s="52"/>
    </row>
    <row r="3115" spans="13:13" x14ac:dyDescent="0.3">
      <c r="M3115" s="52"/>
    </row>
    <row r="3116" spans="13:13" x14ac:dyDescent="0.3">
      <c r="M3116" s="52"/>
    </row>
    <row r="3117" spans="13:13" x14ac:dyDescent="0.3">
      <c r="M3117" s="52"/>
    </row>
    <row r="3118" spans="13:13" x14ac:dyDescent="0.3">
      <c r="M3118" s="52"/>
    </row>
    <row r="3119" spans="13:13" x14ac:dyDescent="0.3">
      <c r="M3119" s="52"/>
    </row>
    <row r="3120" spans="13:13" x14ac:dyDescent="0.3">
      <c r="M3120" s="52"/>
    </row>
    <row r="3121" spans="13:13" x14ac:dyDescent="0.3">
      <c r="M3121" s="52"/>
    </row>
    <row r="3122" spans="13:13" x14ac:dyDescent="0.3">
      <c r="M3122" s="52"/>
    </row>
    <row r="3123" spans="13:13" x14ac:dyDescent="0.3">
      <c r="M3123" s="52"/>
    </row>
    <row r="3124" spans="13:13" x14ac:dyDescent="0.3">
      <c r="M3124" s="52"/>
    </row>
    <row r="3125" spans="13:13" x14ac:dyDescent="0.3">
      <c r="M3125" s="52"/>
    </row>
    <row r="3126" spans="13:13" x14ac:dyDescent="0.3">
      <c r="M3126" s="52"/>
    </row>
    <row r="3127" spans="13:13" x14ac:dyDescent="0.3">
      <c r="M3127" s="52"/>
    </row>
    <row r="3128" spans="13:13" x14ac:dyDescent="0.3">
      <c r="M3128" s="52"/>
    </row>
    <row r="3129" spans="13:13" x14ac:dyDescent="0.3">
      <c r="M3129" s="52"/>
    </row>
    <row r="3130" spans="13:13" x14ac:dyDescent="0.3">
      <c r="M3130" s="52"/>
    </row>
    <row r="3131" spans="13:13" x14ac:dyDescent="0.3">
      <c r="M3131" s="52"/>
    </row>
    <row r="3132" spans="13:13" x14ac:dyDescent="0.3">
      <c r="M3132" s="52"/>
    </row>
    <row r="3133" spans="13:13" x14ac:dyDescent="0.3">
      <c r="M3133" s="52"/>
    </row>
    <row r="3134" spans="13:13" x14ac:dyDescent="0.3">
      <c r="M3134" s="52"/>
    </row>
    <row r="3135" spans="13:13" x14ac:dyDescent="0.3">
      <c r="M3135" s="52"/>
    </row>
    <row r="3136" spans="13:13" x14ac:dyDescent="0.3">
      <c r="M3136" s="52"/>
    </row>
    <row r="3137" spans="13:13" x14ac:dyDescent="0.3">
      <c r="M3137" s="52"/>
    </row>
    <row r="3138" spans="13:13" x14ac:dyDescent="0.3">
      <c r="M3138" s="52"/>
    </row>
    <row r="3139" spans="13:13" x14ac:dyDescent="0.3">
      <c r="M3139" s="52"/>
    </row>
    <row r="3140" spans="13:13" x14ac:dyDescent="0.3">
      <c r="M3140" s="52"/>
    </row>
    <row r="3141" spans="13:13" x14ac:dyDescent="0.3">
      <c r="M3141" s="52"/>
    </row>
    <row r="3142" spans="13:13" x14ac:dyDescent="0.3">
      <c r="M3142" s="52"/>
    </row>
    <row r="3143" spans="13:13" x14ac:dyDescent="0.3">
      <c r="M3143" s="52"/>
    </row>
    <row r="3144" spans="13:13" x14ac:dyDescent="0.3">
      <c r="M3144" s="52"/>
    </row>
    <row r="3145" spans="13:13" x14ac:dyDescent="0.3">
      <c r="M3145" s="52"/>
    </row>
    <row r="3146" spans="13:13" x14ac:dyDescent="0.3">
      <c r="M3146" s="52"/>
    </row>
    <row r="3147" spans="13:13" x14ac:dyDescent="0.3">
      <c r="M3147" s="52"/>
    </row>
    <row r="3148" spans="13:13" x14ac:dyDescent="0.3">
      <c r="M3148" s="52"/>
    </row>
    <row r="3149" spans="13:13" x14ac:dyDescent="0.3">
      <c r="M3149" s="52"/>
    </row>
    <row r="3150" spans="13:13" x14ac:dyDescent="0.3">
      <c r="M3150" s="52"/>
    </row>
    <row r="3151" spans="13:13" x14ac:dyDescent="0.3">
      <c r="M3151" s="52"/>
    </row>
    <row r="3152" spans="13:13" x14ac:dyDescent="0.3">
      <c r="M3152" s="52"/>
    </row>
    <row r="3153" spans="13:13" x14ac:dyDescent="0.3">
      <c r="M3153" s="52"/>
    </row>
    <row r="3154" spans="13:13" x14ac:dyDescent="0.3">
      <c r="M3154" s="52"/>
    </row>
    <row r="3155" spans="13:13" x14ac:dyDescent="0.3">
      <c r="M3155" s="52"/>
    </row>
    <row r="3156" spans="13:13" x14ac:dyDescent="0.3">
      <c r="M3156" s="52"/>
    </row>
    <row r="3157" spans="13:13" x14ac:dyDescent="0.3">
      <c r="M3157" s="52"/>
    </row>
    <row r="3158" spans="13:13" x14ac:dyDescent="0.3">
      <c r="M3158" s="52"/>
    </row>
    <row r="3159" spans="13:13" x14ac:dyDescent="0.3">
      <c r="M3159" s="52"/>
    </row>
    <row r="3160" spans="13:13" x14ac:dyDescent="0.3">
      <c r="M3160" s="52"/>
    </row>
    <row r="3161" spans="13:13" x14ac:dyDescent="0.3">
      <c r="M3161" s="52"/>
    </row>
    <row r="3162" spans="13:13" x14ac:dyDescent="0.3">
      <c r="M3162" s="52"/>
    </row>
    <row r="3163" spans="13:13" x14ac:dyDescent="0.3">
      <c r="M3163" s="52"/>
    </row>
    <row r="3164" spans="13:13" x14ac:dyDescent="0.3">
      <c r="M3164" s="52"/>
    </row>
    <row r="3165" spans="13:13" x14ac:dyDescent="0.3">
      <c r="M3165" s="52"/>
    </row>
    <row r="3166" spans="13:13" x14ac:dyDescent="0.3">
      <c r="M3166" s="52"/>
    </row>
    <row r="3167" spans="13:13" x14ac:dyDescent="0.3">
      <c r="M3167" s="52"/>
    </row>
    <row r="3168" spans="13:13" x14ac:dyDescent="0.3">
      <c r="M3168" s="52"/>
    </row>
    <row r="3169" spans="13:13" x14ac:dyDescent="0.3">
      <c r="M3169" s="52"/>
    </row>
    <row r="3170" spans="13:13" x14ac:dyDescent="0.3">
      <c r="M3170" s="52"/>
    </row>
    <row r="3171" spans="13:13" x14ac:dyDescent="0.3">
      <c r="M3171" s="52"/>
    </row>
    <row r="3172" spans="13:13" x14ac:dyDescent="0.3">
      <c r="M3172" s="52"/>
    </row>
    <row r="3173" spans="13:13" x14ac:dyDescent="0.3">
      <c r="M3173" s="52"/>
    </row>
    <row r="3174" spans="13:13" x14ac:dyDescent="0.3">
      <c r="M3174" s="52"/>
    </row>
    <row r="3175" spans="13:13" x14ac:dyDescent="0.3">
      <c r="M3175" s="52"/>
    </row>
    <row r="3176" spans="13:13" x14ac:dyDescent="0.3">
      <c r="M3176" s="52"/>
    </row>
    <row r="3177" spans="13:13" x14ac:dyDescent="0.3">
      <c r="M3177" s="52"/>
    </row>
    <row r="3178" spans="13:13" x14ac:dyDescent="0.3">
      <c r="M3178" s="52"/>
    </row>
    <row r="3179" spans="13:13" x14ac:dyDescent="0.3">
      <c r="M3179" s="52"/>
    </row>
    <row r="3180" spans="13:13" x14ac:dyDescent="0.3">
      <c r="M3180" s="52"/>
    </row>
    <row r="3181" spans="13:13" x14ac:dyDescent="0.3">
      <c r="M3181" s="52"/>
    </row>
    <row r="3182" spans="13:13" x14ac:dyDescent="0.3">
      <c r="M3182" s="52"/>
    </row>
    <row r="3183" spans="13:13" x14ac:dyDescent="0.3">
      <c r="M3183" s="52"/>
    </row>
    <row r="3184" spans="13:13" x14ac:dyDescent="0.3">
      <c r="M3184" s="52"/>
    </row>
    <row r="3185" spans="13:13" x14ac:dyDescent="0.3">
      <c r="M3185" s="52"/>
    </row>
    <row r="3186" spans="13:13" x14ac:dyDescent="0.3">
      <c r="M3186" s="52"/>
    </row>
    <row r="3187" spans="13:13" x14ac:dyDescent="0.3">
      <c r="M3187" s="52"/>
    </row>
    <row r="3188" spans="13:13" x14ac:dyDescent="0.3">
      <c r="M3188" s="52"/>
    </row>
    <row r="3189" spans="13:13" x14ac:dyDescent="0.3">
      <c r="M3189" s="52"/>
    </row>
    <row r="3190" spans="13:13" x14ac:dyDescent="0.3">
      <c r="M3190" s="52"/>
    </row>
    <row r="3191" spans="13:13" x14ac:dyDescent="0.3">
      <c r="M3191" s="52"/>
    </row>
    <row r="3192" spans="13:13" x14ac:dyDescent="0.3">
      <c r="M3192" s="52"/>
    </row>
    <row r="3193" spans="13:13" x14ac:dyDescent="0.3">
      <c r="M3193" s="52"/>
    </row>
    <row r="3194" spans="13:13" x14ac:dyDescent="0.3">
      <c r="M3194" s="52"/>
    </row>
    <row r="3195" spans="13:13" x14ac:dyDescent="0.3">
      <c r="M3195" s="52"/>
    </row>
    <row r="3196" spans="13:13" x14ac:dyDescent="0.3">
      <c r="M3196" s="52"/>
    </row>
    <row r="3197" spans="13:13" x14ac:dyDescent="0.3">
      <c r="M3197" s="52"/>
    </row>
    <row r="3198" spans="13:13" x14ac:dyDescent="0.3">
      <c r="M3198" s="52"/>
    </row>
    <row r="3199" spans="13:13" x14ac:dyDescent="0.3">
      <c r="M3199" s="52"/>
    </row>
    <row r="3200" spans="13:13" x14ac:dyDescent="0.3">
      <c r="M3200" s="52"/>
    </row>
    <row r="3201" spans="13:13" x14ac:dyDescent="0.3">
      <c r="M3201" s="52"/>
    </row>
    <row r="3202" spans="13:13" x14ac:dyDescent="0.3">
      <c r="M3202" s="52"/>
    </row>
    <row r="3203" spans="13:13" x14ac:dyDescent="0.3">
      <c r="M3203" s="52"/>
    </row>
    <row r="3204" spans="13:13" x14ac:dyDescent="0.3">
      <c r="M3204" s="52"/>
    </row>
    <row r="3205" spans="13:13" x14ac:dyDescent="0.3">
      <c r="M3205" s="52"/>
    </row>
    <row r="3206" spans="13:13" x14ac:dyDescent="0.3">
      <c r="M3206" s="52"/>
    </row>
    <row r="3207" spans="13:13" x14ac:dyDescent="0.3">
      <c r="M3207" s="52"/>
    </row>
    <row r="3208" spans="13:13" x14ac:dyDescent="0.3">
      <c r="M3208" s="52"/>
    </row>
    <row r="3209" spans="13:13" x14ac:dyDescent="0.3">
      <c r="M3209" s="52"/>
    </row>
    <row r="3210" spans="13:13" x14ac:dyDescent="0.3">
      <c r="M3210" s="52"/>
    </row>
    <row r="3211" spans="13:13" x14ac:dyDescent="0.3">
      <c r="M3211" s="52"/>
    </row>
    <row r="3212" spans="13:13" x14ac:dyDescent="0.3">
      <c r="M3212" s="52"/>
    </row>
    <row r="3213" spans="13:13" x14ac:dyDescent="0.3">
      <c r="M3213" s="52"/>
    </row>
    <row r="3214" spans="13:13" x14ac:dyDescent="0.3">
      <c r="M3214" s="52"/>
    </row>
    <row r="3215" spans="13:13" x14ac:dyDescent="0.3">
      <c r="M3215" s="52"/>
    </row>
    <row r="3216" spans="13:13" x14ac:dyDescent="0.3">
      <c r="M3216" s="52"/>
    </row>
    <row r="3217" spans="13:13" x14ac:dyDescent="0.3">
      <c r="M3217" s="52"/>
    </row>
    <row r="3218" spans="13:13" x14ac:dyDescent="0.3">
      <c r="M3218" s="52"/>
    </row>
    <row r="3219" spans="13:13" x14ac:dyDescent="0.3">
      <c r="M3219" s="52"/>
    </row>
    <row r="3220" spans="13:13" x14ac:dyDescent="0.3">
      <c r="M3220" s="52"/>
    </row>
    <row r="3221" spans="13:13" x14ac:dyDescent="0.3">
      <c r="M3221" s="52"/>
    </row>
    <row r="3222" spans="13:13" x14ac:dyDescent="0.3">
      <c r="M3222" s="52"/>
    </row>
    <row r="3223" spans="13:13" x14ac:dyDescent="0.3">
      <c r="M3223" s="52"/>
    </row>
    <row r="3224" spans="13:13" x14ac:dyDescent="0.3">
      <c r="M3224" s="52"/>
    </row>
    <row r="3225" spans="13:13" x14ac:dyDescent="0.3">
      <c r="M3225" s="52"/>
    </row>
    <row r="3226" spans="13:13" x14ac:dyDescent="0.3">
      <c r="M3226" s="52"/>
    </row>
    <row r="3227" spans="13:13" x14ac:dyDescent="0.3">
      <c r="M3227" s="52"/>
    </row>
    <row r="3228" spans="13:13" x14ac:dyDescent="0.3">
      <c r="M3228" s="52"/>
    </row>
    <row r="3229" spans="13:13" x14ac:dyDescent="0.3">
      <c r="M3229" s="52"/>
    </row>
    <row r="3230" spans="13:13" x14ac:dyDescent="0.3">
      <c r="M3230" s="52"/>
    </row>
    <row r="3231" spans="13:13" x14ac:dyDescent="0.3">
      <c r="M3231" s="52"/>
    </row>
    <row r="3232" spans="13:13" x14ac:dyDescent="0.3">
      <c r="M3232" s="52"/>
    </row>
    <row r="3233" spans="13:13" x14ac:dyDescent="0.3">
      <c r="M3233" s="52"/>
    </row>
    <row r="3234" spans="13:13" x14ac:dyDescent="0.3">
      <c r="M3234" s="52"/>
    </row>
    <row r="3235" spans="13:13" x14ac:dyDescent="0.3">
      <c r="M3235" s="52"/>
    </row>
    <row r="3236" spans="13:13" x14ac:dyDescent="0.3">
      <c r="M3236" s="52"/>
    </row>
    <row r="3237" spans="13:13" x14ac:dyDescent="0.3">
      <c r="M3237" s="52"/>
    </row>
    <row r="3238" spans="13:13" x14ac:dyDescent="0.3">
      <c r="M3238" s="52"/>
    </row>
    <row r="3239" spans="13:13" x14ac:dyDescent="0.3">
      <c r="M3239" s="52"/>
    </row>
    <row r="3240" spans="13:13" x14ac:dyDescent="0.3">
      <c r="M3240" s="52"/>
    </row>
    <row r="3241" spans="13:13" x14ac:dyDescent="0.3">
      <c r="M3241" s="52"/>
    </row>
    <row r="3242" spans="13:13" x14ac:dyDescent="0.3">
      <c r="M3242" s="52"/>
    </row>
    <row r="3243" spans="13:13" x14ac:dyDescent="0.3">
      <c r="M3243" s="52"/>
    </row>
    <row r="3244" spans="13:13" x14ac:dyDescent="0.3">
      <c r="M3244" s="52"/>
    </row>
    <row r="3245" spans="13:13" x14ac:dyDescent="0.3">
      <c r="M3245" s="52"/>
    </row>
    <row r="3246" spans="13:13" x14ac:dyDescent="0.3">
      <c r="M3246" s="52"/>
    </row>
    <row r="3247" spans="13:13" x14ac:dyDescent="0.3">
      <c r="M3247" s="52"/>
    </row>
    <row r="3248" spans="13:13" x14ac:dyDescent="0.3">
      <c r="M3248" s="52"/>
    </row>
    <row r="3249" spans="13:13" x14ac:dyDescent="0.3">
      <c r="M3249" s="52"/>
    </row>
    <row r="3250" spans="13:13" x14ac:dyDescent="0.3">
      <c r="M3250" s="52"/>
    </row>
    <row r="3251" spans="13:13" x14ac:dyDescent="0.3">
      <c r="M3251" s="52"/>
    </row>
    <row r="3252" spans="13:13" x14ac:dyDescent="0.3">
      <c r="M3252" s="52"/>
    </row>
    <row r="3253" spans="13:13" x14ac:dyDescent="0.3">
      <c r="M3253" s="52"/>
    </row>
    <row r="3254" spans="13:13" x14ac:dyDescent="0.3">
      <c r="M3254" s="52"/>
    </row>
    <row r="3255" spans="13:13" x14ac:dyDescent="0.3">
      <c r="M3255" s="52"/>
    </row>
    <row r="3256" spans="13:13" x14ac:dyDescent="0.3">
      <c r="M3256" s="52"/>
    </row>
    <row r="3257" spans="13:13" x14ac:dyDescent="0.3">
      <c r="M3257" s="52"/>
    </row>
    <row r="3258" spans="13:13" x14ac:dyDescent="0.3">
      <c r="M3258" s="52"/>
    </row>
    <row r="3259" spans="13:13" x14ac:dyDescent="0.3">
      <c r="M3259" s="52"/>
    </row>
    <row r="3260" spans="13:13" x14ac:dyDescent="0.3">
      <c r="M3260" s="52"/>
    </row>
    <row r="3261" spans="13:13" x14ac:dyDescent="0.3">
      <c r="M3261" s="52"/>
    </row>
    <row r="3262" spans="13:13" x14ac:dyDescent="0.3">
      <c r="M3262" s="52"/>
    </row>
    <row r="3263" spans="13:13" x14ac:dyDescent="0.3">
      <c r="M3263" s="52"/>
    </row>
    <row r="3264" spans="13:13" x14ac:dyDescent="0.3">
      <c r="M3264" s="52"/>
    </row>
    <row r="3265" spans="13:13" x14ac:dyDescent="0.3">
      <c r="M3265" s="52"/>
    </row>
    <row r="3266" spans="13:13" x14ac:dyDescent="0.3">
      <c r="M3266" s="52"/>
    </row>
    <row r="3267" spans="13:13" x14ac:dyDescent="0.3">
      <c r="M3267" s="52"/>
    </row>
    <row r="3268" spans="13:13" x14ac:dyDescent="0.3">
      <c r="M3268" s="52"/>
    </row>
    <row r="3269" spans="13:13" x14ac:dyDescent="0.3">
      <c r="M3269" s="52"/>
    </row>
    <row r="3270" spans="13:13" x14ac:dyDescent="0.3">
      <c r="M3270" s="52"/>
    </row>
    <row r="3271" spans="13:13" x14ac:dyDescent="0.3">
      <c r="M3271" s="52"/>
    </row>
    <row r="3272" spans="13:13" x14ac:dyDescent="0.3">
      <c r="M3272" s="52"/>
    </row>
    <row r="3273" spans="13:13" x14ac:dyDescent="0.3">
      <c r="M3273" s="52"/>
    </row>
    <row r="3274" spans="13:13" x14ac:dyDescent="0.3">
      <c r="M3274" s="52"/>
    </row>
    <row r="3275" spans="13:13" x14ac:dyDescent="0.3">
      <c r="M3275" s="52"/>
    </row>
    <row r="3276" spans="13:13" x14ac:dyDescent="0.3">
      <c r="M3276" s="52"/>
    </row>
    <row r="3277" spans="13:13" x14ac:dyDescent="0.3">
      <c r="M3277" s="52"/>
    </row>
    <row r="3278" spans="13:13" x14ac:dyDescent="0.3">
      <c r="M3278" s="52"/>
    </row>
    <row r="3279" spans="13:13" x14ac:dyDescent="0.3">
      <c r="M3279" s="52"/>
    </row>
    <row r="3280" spans="13:13" x14ac:dyDescent="0.3">
      <c r="M3280" s="52"/>
    </row>
    <row r="3281" spans="13:13" x14ac:dyDescent="0.3">
      <c r="M3281" s="52"/>
    </row>
    <row r="3282" spans="13:13" x14ac:dyDescent="0.3">
      <c r="M3282" s="52"/>
    </row>
    <row r="3283" spans="13:13" x14ac:dyDescent="0.3">
      <c r="M3283" s="52"/>
    </row>
    <row r="3284" spans="13:13" x14ac:dyDescent="0.3">
      <c r="M3284" s="52"/>
    </row>
    <row r="3285" spans="13:13" x14ac:dyDescent="0.3">
      <c r="M3285" s="52"/>
    </row>
    <row r="3286" spans="13:13" x14ac:dyDescent="0.3">
      <c r="M3286" s="52"/>
    </row>
    <row r="3287" spans="13:13" x14ac:dyDescent="0.3">
      <c r="M3287" s="52"/>
    </row>
    <row r="3288" spans="13:13" x14ac:dyDescent="0.3">
      <c r="M3288" s="52"/>
    </row>
    <row r="3289" spans="13:13" x14ac:dyDescent="0.3">
      <c r="M3289" s="52"/>
    </row>
    <row r="3290" spans="13:13" x14ac:dyDescent="0.3">
      <c r="M3290" s="52"/>
    </row>
    <row r="3291" spans="13:13" x14ac:dyDescent="0.3">
      <c r="M3291" s="52"/>
    </row>
    <row r="3292" spans="13:13" x14ac:dyDescent="0.3">
      <c r="M3292" s="52"/>
    </row>
    <row r="3293" spans="13:13" x14ac:dyDescent="0.3">
      <c r="M3293" s="52"/>
    </row>
    <row r="3294" spans="13:13" x14ac:dyDescent="0.3">
      <c r="M3294" s="52"/>
    </row>
    <row r="3295" spans="13:13" x14ac:dyDescent="0.3">
      <c r="M3295" s="52"/>
    </row>
    <row r="3296" spans="13:13" x14ac:dyDescent="0.3">
      <c r="M3296" s="52"/>
    </row>
    <row r="3297" spans="13:13" x14ac:dyDescent="0.3">
      <c r="M3297" s="52"/>
    </row>
    <row r="3298" spans="13:13" x14ac:dyDescent="0.3">
      <c r="M3298" s="52"/>
    </row>
    <row r="3299" spans="13:13" x14ac:dyDescent="0.3">
      <c r="M3299" s="52"/>
    </row>
    <row r="3300" spans="13:13" x14ac:dyDescent="0.3">
      <c r="M3300" s="52"/>
    </row>
    <row r="3301" spans="13:13" x14ac:dyDescent="0.3">
      <c r="M3301" s="52"/>
    </row>
    <row r="3302" spans="13:13" x14ac:dyDescent="0.3">
      <c r="M3302" s="52"/>
    </row>
    <row r="3303" spans="13:13" x14ac:dyDescent="0.3">
      <c r="M3303" s="52"/>
    </row>
    <row r="3304" spans="13:13" x14ac:dyDescent="0.3">
      <c r="M3304" s="52"/>
    </row>
    <row r="3305" spans="13:13" x14ac:dyDescent="0.3">
      <c r="M3305" s="52"/>
    </row>
    <row r="3306" spans="13:13" x14ac:dyDescent="0.3">
      <c r="M3306" s="52"/>
    </row>
    <row r="3307" spans="13:13" x14ac:dyDescent="0.3">
      <c r="M3307" s="52"/>
    </row>
    <row r="3308" spans="13:13" x14ac:dyDescent="0.3">
      <c r="M3308" s="52"/>
    </row>
    <row r="3309" spans="13:13" x14ac:dyDescent="0.3">
      <c r="M3309" s="52"/>
    </row>
    <row r="3310" spans="13:13" x14ac:dyDescent="0.3">
      <c r="M3310" s="52"/>
    </row>
    <row r="3311" spans="13:13" x14ac:dyDescent="0.3">
      <c r="M3311" s="52"/>
    </row>
    <row r="3312" spans="13:13" x14ac:dyDescent="0.3">
      <c r="M3312" s="52"/>
    </row>
    <row r="3313" spans="13:13" x14ac:dyDescent="0.3">
      <c r="M3313" s="52"/>
    </row>
    <row r="3314" spans="13:13" x14ac:dyDescent="0.3">
      <c r="M3314" s="52"/>
    </row>
    <row r="3315" spans="13:13" x14ac:dyDescent="0.3">
      <c r="M3315" s="52"/>
    </row>
    <row r="3316" spans="13:13" x14ac:dyDescent="0.3">
      <c r="M3316" s="52"/>
    </row>
    <row r="3317" spans="13:13" x14ac:dyDescent="0.3">
      <c r="M3317" s="52"/>
    </row>
    <row r="3318" spans="13:13" x14ac:dyDescent="0.3">
      <c r="M3318" s="52"/>
    </row>
    <row r="3319" spans="13:13" x14ac:dyDescent="0.3">
      <c r="M3319" s="52"/>
    </row>
    <row r="3320" spans="13:13" x14ac:dyDescent="0.3">
      <c r="M3320" s="52"/>
    </row>
    <row r="3321" spans="13:13" x14ac:dyDescent="0.3">
      <c r="M3321" s="52"/>
    </row>
    <row r="3322" spans="13:13" x14ac:dyDescent="0.3">
      <c r="M3322" s="52"/>
    </row>
    <row r="3323" spans="13:13" x14ac:dyDescent="0.3">
      <c r="M3323" s="52"/>
    </row>
    <row r="3324" spans="13:13" x14ac:dyDescent="0.3">
      <c r="M3324" s="52"/>
    </row>
    <row r="3325" spans="13:13" x14ac:dyDescent="0.3">
      <c r="M3325" s="52"/>
    </row>
    <row r="3326" spans="13:13" x14ac:dyDescent="0.3">
      <c r="M3326" s="52"/>
    </row>
    <row r="3327" spans="13:13" x14ac:dyDescent="0.3">
      <c r="M3327" s="52"/>
    </row>
    <row r="3328" spans="13:13" x14ac:dyDescent="0.3">
      <c r="M3328" s="52"/>
    </row>
    <row r="3329" spans="13:13" x14ac:dyDescent="0.3">
      <c r="M3329" s="52"/>
    </row>
    <row r="3330" spans="13:13" x14ac:dyDescent="0.3">
      <c r="M3330" s="52"/>
    </row>
    <row r="3331" spans="13:13" x14ac:dyDescent="0.3">
      <c r="M3331" s="52"/>
    </row>
    <row r="3332" spans="13:13" x14ac:dyDescent="0.3">
      <c r="M3332" s="52"/>
    </row>
    <row r="3333" spans="13:13" x14ac:dyDescent="0.3">
      <c r="M3333" s="52"/>
    </row>
    <row r="3334" spans="13:13" x14ac:dyDescent="0.3">
      <c r="M3334" s="52"/>
    </row>
    <row r="3335" spans="13:13" x14ac:dyDescent="0.3">
      <c r="M3335" s="52"/>
    </row>
    <row r="3336" spans="13:13" x14ac:dyDescent="0.3">
      <c r="M3336" s="52"/>
    </row>
    <row r="3337" spans="13:13" x14ac:dyDescent="0.3">
      <c r="M3337" s="52"/>
    </row>
    <row r="3338" spans="13:13" x14ac:dyDescent="0.3">
      <c r="M3338" s="52"/>
    </row>
    <row r="3339" spans="13:13" x14ac:dyDescent="0.3">
      <c r="M3339" s="52"/>
    </row>
    <row r="3340" spans="13:13" x14ac:dyDescent="0.3">
      <c r="M3340" s="52"/>
    </row>
    <row r="3341" spans="13:13" x14ac:dyDescent="0.3">
      <c r="M3341" s="52"/>
    </row>
    <row r="3342" spans="13:13" x14ac:dyDescent="0.3">
      <c r="M3342" s="52"/>
    </row>
    <row r="3343" spans="13:13" x14ac:dyDescent="0.3">
      <c r="M3343" s="52"/>
    </row>
    <row r="3344" spans="13:13" x14ac:dyDescent="0.3">
      <c r="M3344" s="52"/>
    </row>
    <row r="3345" spans="13:13" x14ac:dyDescent="0.3">
      <c r="M3345" s="52"/>
    </row>
    <row r="3346" spans="13:13" x14ac:dyDescent="0.3">
      <c r="M3346" s="52"/>
    </row>
    <row r="3347" spans="13:13" x14ac:dyDescent="0.3">
      <c r="M3347" s="52"/>
    </row>
    <row r="3348" spans="13:13" x14ac:dyDescent="0.3">
      <c r="M3348" s="52"/>
    </row>
    <row r="3349" spans="13:13" x14ac:dyDescent="0.3">
      <c r="M3349" s="52"/>
    </row>
    <row r="3350" spans="13:13" x14ac:dyDescent="0.3">
      <c r="M3350" s="52"/>
    </row>
    <row r="3351" spans="13:13" x14ac:dyDescent="0.3">
      <c r="M3351" s="52"/>
    </row>
    <row r="3352" spans="13:13" x14ac:dyDescent="0.3">
      <c r="M3352" s="52"/>
    </row>
    <row r="3353" spans="13:13" x14ac:dyDescent="0.3">
      <c r="M3353" s="52"/>
    </row>
    <row r="3354" spans="13:13" x14ac:dyDescent="0.3">
      <c r="M3354" s="52"/>
    </row>
    <row r="3355" spans="13:13" x14ac:dyDescent="0.3">
      <c r="M3355" s="52"/>
    </row>
    <row r="3356" spans="13:13" x14ac:dyDescent="0.3">
      <c r="M3356" s="52"/>
    </row>
    <row r="3357" spans="13:13" x14ac:dyDescent="0.3">
      <c r="M3357" s="52"/>
    </row>
    <row r="3358" spans="13:13" x14ac:dyDescent="0.3">
      <c r="M3358" s="52"/>
    </row>
    <row r="3359" spans="13:13" x14ac:dyDescent="0.3">
      <c r="M3359" s="52"/>
    </row>
    <row r="3360" spans="13:13" x14ac:dyDescent="0.3">
      <c r="M3360" s="52"/>
    </row>
    <row r="3361" spans="13:13" x14ac:dyDescent="0.3">
      <c r="M3361" s="52"/>
    </row>
    <row r="3362" spans="13:13" x14ac:dyDescent="0.3">
      <c r="M3362" s="52"/>
    </row>
    <row r="3363" spans="13:13" x14ac:dyDescent="0.3">
      <c r="M3363" s="52"/>
    </row>
    <row r="3364" spans="13:13" x14ac:dyDescent="0.3">
      <c r="M3364" s="52"/>
    </row>
    <row r="3365" spans="13:13" x14ac:dyDescent="0.3">
      <c r="M3365" s="52"/>
    </row>
    <row r="3366" spans="13:13" x14ac:dyDescent="0.3">
      <c r="M3366" s="52"/>
    </row>
    <row r="3367" spans="13:13" x14ac:dyDescent="0.3">
      <c r="M3367" s="52"/>
    </row>
    <row r="3368" spans="13:13" x14ac:dyDescent="0.3">
      <c r="M3368" s="52"/>
    </row>
    <row r="3369" spans="13:13" x14ac:dyDescent="0.3">
      <c r="M3369" s="52"/>
    </row>
    <row r="3370" spans="13:13" x14ac:dyDescent="0.3">
      <c r="M3370" s="52"/>
    </row>
    <row r="3371" spans="13:13" x14ac:dyDescent="0.3">
      <c r="M3371" s="52"/>
    </row>
    <row r="3372" spans="13:13" x14ac:dyDescent="0.3">
      <c r="M3372" s="52"/>
    </row>
    <row r="3373" spans="13:13" x14ac:dyDescent="0.3">
      <c r="M3373" s="52"/>
    </row>
    <row r="3374" spans="13:13" x14ac:dyDescent="0.3">
      <c r="M3374" s="52"/>
    </row>
    <row r="3375" spans="13:13" x14ac:dyDescent="0.3">
      <c r="M3375" s="52"/>
    </row>
    <row r="3376" spans="13:13" x14ac:dyDescent="0.3">
      <c r="M3376" s="52"/>
    </row>
    <row r="3377" spans="13:13" x14ac:dyDescent="0.3">
      <c r="M3377" s="52"/>
    </row>
    <row r="3378" spans="13:13" x14ac:dyDescent="0.3">
      <c r="M3378" s="52"/>
    </row>
    <row r="3379" spans="13:13" x14ac:dyDescent="0.3">
      <c r="M3379" s="52"/>
    </row>
    <row r="3380" spans="13:13" x14ac:dyDescent="0.3">
      <c r="M3380" s="52"/>
    </row>
    <row r="3381" spans="13:13" x14ac:dyDescent="0.3">
      <c r="M3381" s="52"/>
    </row>
    <row r="3382" spans="13:13" x14ac:dyDescent="0.3">
      <c r="M3382" s="52"/>
    </row>
    <row r="3383" spans="13:13" x14ac:dyDescent="0.3">
      <c r="M3383" s="52"/>
    </row>
    <row r="3384" spans="13:13" x14ac:dyDescent="0.3">
      <c r="M3384" s="52"/>
    </row>
    <row r="3385" spans="13:13" x14ac:dyDescent="0.3">
      <c r="M3385" s="52"/>
    </row>
    <row r="3386" spans="13:13" x14ac:dyDescent="0.3">
      <c r="M3386" s="52"/>
    </row>
    <row r="3387" spans="13:13" x14ac:dyDescent="0.3">
      <c r="M3387" s="52"/>
    </row>
    <row r="3388" spans="13:13" x14ac:dyDescent="0.3">
      <c r="M3388" s="52"/>
    </row>
    <row r="3389" spans="13:13" x14ac:dyDescent="0.3">
      <c r="M3389" s="52"/>
    </row>
    <row r="3390" spans="13:13" x14ac:dyDescent="0.3">
      <c r="M3390" s="52"/>
    </row>
    <row r="3391" spans="13:13" x14ac:dyDescent="0.3">
      <c r="M3391" s="52"/>
    </row>
    <row r="3392" spans="13:13" x14ac:dyDescent="0.3">
      <c r="M3392" s="52"/>
    </row>
    <row r="3393" spans="13:13" x14ac:dyDescent="0.3">
      <c r="M3393" s="52"/>
    </row>
    <row r="3394" spans="13:13" x14ac:dyDescent="0.3">
      <c r="M3394" s="52"/>
    </row>
    <row r="3395" spans="13:13" x14ac:dyDescent="0.3">
      <c r="M3395" s="52"/>
    </row>
    <row r="3396" spans="13:13" x14ac:dyDescent="0.3">
      <c r="M3396" s="52"/>
    </row>
    <row r="3397" spans="13:13" x14ac:dyDescent="0.3">
      <c r="M3397" s="52"/>
    </row>
    <row r="3398" spans="13:13" x14ac:dyDescent="0.3">
      <c r="M3398" s="52"/>
    </row>
    <row r="3399" spans="13:13" x14ac:dyDescent="0.3">
      <c r="M3399" s="52"/>
    </row>
    <row r="3400" spans="13:13" x14ac:dyDescent="0.3">
      <c r="M3400" s="52"/>
    </row>
    <row r="3401" spans="13:13" x14ac:dyDescent="0.3">
      <c r="M3401" s="52"/>
    </row>
    <row r="3402" spans="13:13" x14ac:dyDescent="0.3">
      <c r="M3402" s="52"/>
    </row>
    <row r="3403" spans="13:13" x14ac:dyDescent="0.3">
      <c r="M3403" s="52"/>
    </row>
    <row r="3404" spans="13:13" x14ac:dyDescent="0.3">
      <c r="M3404" s="52"/>
    </row>
    <row r="3405" spans="13:13" x14ac:dyDescent="0.3">
      <c r="M3405" s="52"/>
    </row>
    <row r="3406" spans="13:13" x14ac:dyDescent="0.3">
      <c r="M3406" s="52"/>
    </row>
    <row r="3407" spans="13:13" x14ac:dyDescent="0.3">
      <c r="M3407" s="52"/>
    </row>
    <row r="3408" spans="13:13" x14ac:dyDescent="0.3">
      <c r="M3408" s="52"/>
    </row>
    <row r="3409" spans="13:13" x14ac:dyDescent="0.3">
      <c r="M3409" s="52"/>
    </row>
    <row r="3410" spans="13:13" x14ac:dyDescent="0.3">
      <c r="M3410" s="52"/>
    </row>
    <row r="3411" spans="13:13" x14ac:dyDescent="0.3">
      <c r="M3411" s="52"/>
    </row>
    <row r="3412" spans="13:13" x14ac:dyDescent="0.3">
      <c r="M3412" s="52"/>
    </row>
    <row r="3413" spans="13:13" x14ac:dyDescent="0.3">
      <c r="M3413" s="52"/>
    </row>
    <row r="3414" spans="13:13" x14ac:dyDescent="0.3">
      <c r="M3414" s="52"/>
    </row>
    <row r="3415" spans="13:13" x14ac:dyDescent="0.3">
      <c r="M3415" s="52"/>
    </row>
    <row r="3416" spans="13:13" x14ac:dyDescent="0.3">
      <c r="M3416" s="52"/>
    </row>
    <row r="3417" spans="13:13" x14ac:dyDescent="0.3">
      <c r="M3417" s="52"/>
    </row>
    <row r="3418" spans="13:13" x14ac:dyDescent="0.3">
      <c r="M3418" s="52"/>
    </row>
    <row r="3419" spans="13:13" x14ac:dyDescent="0.3">
      <c r="M3419" s="52"/>
    </row>
    <row r="3420" spans="13:13" x14ac:dyDescent="0.3">
      <c r="M3420" s="52"/>
    </row>
    <row r="3421" spans="13:13" x14ac:dyDescent="0.3">
      <c r="M3421" s="52"/>
    </row>
    <row r="3422" spans="13:13" x14ac:dyDescent="0.3">
      <c r="M3422" s="52"/>
    </row>
    <row r="3423" spans="13:13" x14ac:dyDescent="0.3">
      <c r="M3423" s="52"/>
    </row>
    <row r="3424" spans="13:13" x14ac:dyDescent="0.3">
      <c r="M3424" s="52"/>
    </row>
    <row r="3425" spans="13:13" x14ac:dyDescent="0.3">
      <c r="M3425" s="52"/>
    </row>
    <row r="3426" spans="13:13" x14ac:dyDescent="0.3">
      <c r="M3426" s="52"/>
    </row>
    <row r="3427" spans="13:13" x14ac:dyDescent="0.3">
      <c r="M3427" s="52"/>
    </row>
    <row r="3428" spans="13:13" x14ac:dyDescent="0.3">
      <c r="M3428" s="52"/>
    </row>
    <row r="3429" spans="13:13" x14ac:dyDescent="0.3">
      <c r="M3429" s="52"/>
    </row>
    <row r="3430" spans="13:13" x14ac:dyDescent="0.3">
      <c r="M3430" s="52"/>
    </row>
    <row r="3431" spans="13:13" x14ac:dyDescent="0.3">
      <c r="M3431" s="52"/>
    </row>
    <row r="3432" spans="13:13" x14ac:dyDescent="0.3">
      <c r="M3432" s="52"/>
    </row>
    <row r="3433" spans="13:13" x14ac:dyDescent="0.3">
      <c r="M3433" s="52"/>
    </row>
    <row r="3434" spans="13:13" x14ac:dyDescent="0.3">
      <c r="M3434" s="52"/>
    </row>
    <row r="3435" spans="13:13" x14ac:dyDescent="0.3">
      <c r="M3435" s="52"/>
    </row>
    <row r="3436" spans="13:13" x14ac:dyDescent="0.3">
      <c r="M3436" s="52"/>
    </row>
    <row r="3437" spans="13:13" x14ac:dyDescent="0.3">
      <c r="M3437" s="52"/>
    </row>
    <row r="3438" spans="13:13" x14ac:dyDescent="0.3">
      <c r="M3438" s="52"/>
    </row>
    <row r="3439" spans="13:13" x14ac:dyDescent="0.3">
      <c r="M3439" s="52"/>
    </row>
    <row r="3440" spans="13:13" x14ac:dyDescent="0.3">
      <c r="M3440" s="52"/>
    </row>
    <row r="3441" spans="13:13" x14ac:dyDescent="0.3">
      <c r="M3441" s="52"/>
    </row>
    <row r="3442" spans="13:13" x14ac:dyDescent="0.3">
      <c r="M3442" s="52"/>
    </row>
    <row r="3443" spans="13:13" x14ac:dyDescent="0.3">
      <c r="M3443" s="52"/>
    </row>
    <row r="3444" spans="13:13" x14ac:dyDescent="0.3">
      <c r="M3444" s="52"/>
    </row>
    <row r="3445" spans="13:13" x14ac:dyDescent="0.3">
      <c r="M3445" s="52"/>
    </row>
    <row r="3446" spans="13:13" x14ac:dyDescent="0.3">
      <c r="M3446" s="52"/>
    </row>
    <row r="3447" spans="13:13" x14ac:dyDescent="0.3">
      <c r="M3447" s="52"/>
    </row>
    <row r="3448" spans="13:13" x14ac:dyDescent="0.3">
      <c r="M3448" s="52"/>
    </row>
    <row r="3449" spans="13:13" x14ac:dyDescent="0.3">
      <c r="M3449" s="52"/>
    </row>
    <row r="3450" spans="13:13" x14ac:dyDescent="0.3">
      <c r="M3450" s="52"/>
    </row>
    <row r="3451" spans="13:13" x14ac:dyDescent="0.3">
      <c r="M3451" s="52"/>
    </row>
    <row r="3452" spans="13:13" x14ac:dyDescent="0.3">
      <c r="M3452" s="52"/>
    </row>
    <row r="3453" spans="13:13" x14ac:dyDescent="0.3">
      <c r="M3453" s="52"/>
    </row>
    <row r="3454" spans="13:13" x14ac:dyDescent="0.3">
      <c r="M3454" s="52"/>
    </row>
    <row r="3455" spans="13:13" x14ac:dyDescent="0.3">
      <c r="M3455" s="52"/>
    </row>
    <row r="3456" spans="13:13" x14ac:dyDescent="0.3">
      <c r="M3456" s="52"/>
    </row>
    <row r="3457" spans="13:13" x14ac:dyDescent="0.3">
      <c r="M3457" s="52"/>
    </row>
    <row r="3458" spans="13:13" x14ac:dyDescent="0.3">
      <c r="M3458" s="52"/>
    </row>
    <row r="3459" spans="13:13" x14ac:dyDescent="0.3">
      <c r="M3459" s="52"/>
    </row>
    <row r="3460" spans="13:13" x14ac:dyDescent="0.3">
      <c r="M3460" s="52"/>
    </row>
    <row r="3461" spans="13:13" x14ac:dyDescent="0.3">
      <c r="M3461" s="52"/>
    </row>
    <row r="3462" spans="13:13" x14ac:dyDescent="0.3">
      <c r="M3462" s="52"/>
    </row>
    <row r="3463" spans="13:13" x14ac:dyDescent="0.3">
      <c r="M3463" s="52"/>
    </row>
    <row r="3464" spans="13:13" x14ac:dyDescent="0.3">
      <c r="M3464" s="52"/>
    </row>
    <row r="3465" spans="13:13" x14ac:dyDescent="0.3">
      <c r="M3465" s="52"/>
    </row>
    <row r="3466" spans="13:13" x14ac:dyDescent="0.3">
      <c r="M3466" s="52"/>
    </row>
    <row r="3467" spans="13:13" x14ac:dyDescent="0.3">
      <c r="M3467" s="52"/>
    </row>
    <row r="3468" spans="13:13" x14ac:dyDescent="0.3">
      <c r="M3468" s="52"/>
    </row>
    <row r="3469" spans="13:13" x14ac:dyDescent="0.3">
      <c r="M3469" s="52"/>
    </row>
    <row r="3470" spans="13:13" x14ac:dyDescent="0.3">
      <c r="M3470" s="52"/>
    </row>
    <row r="3471" spans="13:13" x14ac:dyDescent="0.3">
      <c r="M3471" s="52"/>
    </row>
    <row r="3472" spans="13:13" x14ac:dyDescent="0.3">
      <c r="M3472" s="52"/>
    </row>
    <row r="3473" spans="13:13" x14ac:dyDescent="0.3">
      <c r="M3473" s="52"/>
    </row>
    <row r="3474" spans="13:13" x14ac:dyDescent="0.3">
      <c r="M3474" s="52"/>
    </row>
    <row r="3475" spans="13:13" x14ac:dyDescent="0.3">
      <c r="M3475" s="52"/>
    </row>
    <row r="3476" spans="13:13" x14ac:dyDescent="0.3">
      <c r="M3476" s="52"/>
    </row>
    <row r="3477" spans="13:13" x14ac:dyDescent="0.3">
      <c r="M3477" s="52"/>
    </row>
    <row r="3478" spans="13:13" x14ac:dyDescent="0.3">
      <c r="M3478" s="52"/>
    </row>
    <row r="3479" spans="13:13" x14ac:dyDescent="0.3">
      <c r="M3479" s="52"/>
    </row>
    <row r="3480" spans="13:13" x14ac:dyDescent="0.3">
      <c r="M3480" s="52"/>
    </row>
    <row r="3481" spans="13:13" x14ac:dyDescent="0.3">
      <c r="M3481" s="52"/>
    </row>
    <row r="3482" spans="13:13" x14ac:dyDescent="0.3">
      <c r="M3482" s="52"/>
    </row>
    <row r="3483" spans="13:13" x14ac:dyDescent="0.3">
      <c r="M3483" s="52"/>
    </row>
    <row r="3484" spans="13:13" x14ac:dyDescent="0.3">
      <c r="M3484" s="52"/>
    </row>
    <row r="3485" spans="13:13" x14ac:dyDescent="0.3">
      <c r="M3485" s="52"/>
    </row>
    <row r="3486" spans="13:13" x14ac:dyDescent="0.3">
      <c r="M3486" s="52"/>
    </row>
    <row r="3487" spans="13:13" x14ac:dyDescent="0.3">
      <c r="M3487" s="52"/>
    </row>
    <row r="3488" spans="13:13" x14ac:dyDescent="0.3">
      <c r="M3488" s="52"/>
    </row>
    <row r="3489" spans="13:13" x14ac:dyDescent="0.3">
      <c r="M3489" s="52"/>
    </row>
    <row r="3490" spans="13:13" x14ac:dyDescent="0.3">
      <c r="M3490" s="52"/>
    </row>
    <row r="3491" spans="13:13" x14ac:dyDescent="0.3">
      <c r="M3491" s="52"/>
    </row>
    <row r="3492" spans="13:13" x14ac:dyDescent="0.3">
      <c r="M3492" s="52"/>
    </row>
    <row r="3493" spans="13:13" x14ac:dyDescent="0.3">
      <c r="M3493" s="52"/>
    </row>
    <row r="3494" spans="13:13" x14ac:dyDescent="0.3">
      <c r="M3494" s="52"/>
    </row>
    <row r="3495" spans="13:13" x14ac:dyDescent="0.3">
      <c r="M3495" s="52"/>
    </row>
    <row r="3496" spans="13:13" x14ac:dyDescent="0.3">
      <c r="M3496" s="52"/>
    </row>
    <row r="3497" spans="13:13" x14ac:dyDescent="0.3">
      <c r="M3497" s="52"/>
    </row>
    <row r="3498" spans="13:13" x14ac:dyDescent="0.3">
      <c r="M3498" s="52"/>
    </row>
    <row r="3499" spans="13:13" x14ac:dyDescent="0.3">
      <c r="M3499" s="52"/>
    </row>
    <row r="3500" spans="13:13" x14ac:dyDescent="0.3">
      <c r="M3500" s="52"/>
    </row>
    <row r="3501" spans="13:13" x14ac:dyDescent="0.3">
      <c r="M3501" s="52"/>
    </row>
    <row r="3502" spans="13:13" x14ac:dyDescent="0.3">
      <c r="M3502" s="52"/>
    </row>
    <row r="3503" spans="13:13" x14ac:dyDescent="0.3">
      <c r="M3503" s="52"/>
    </row>
    <row r="3504" spans="13:13" x14ac:dyDescent="0.3">
      <c r="M3504" s="52"/>
    </row>
    <row r="3505" spans="13:13" x14ac:dyDescent="0.3">
      <c r="M3505" s="52"/>
    </row>
    <row r="3506" spans="13:13" x14ac:dyDescent="0.3">
      <c r="M3506" s="52"/>
    </row>
    <row r="3507" spans="13:13" x14ac:dyDescent="0.3">
      <c r="M3507" s="52"/>
    </row>
    <row r="3508" spans="13:13" x14ac:dyDescent="0.3">
      <c r="M3508" s="52"/>
    </row>
    <row r="3509" spans="13:13" x14ac:dyDescent="0.3">
      <c r="M3509" s="52"/>
    </row>
    <row r="3510" spans="13:13" x14ac:dyDescent="0.3">
      <c r="M3510" s="52"/>
    </row>
    <row r="3511" spans="13:13" x14ac:dyDescent="0.3">
      <c r="M3511" s="52"/>
    </row>
    <row r="3512" spans="13:13" x14ac:dyDescent="0.3">
      <c r="M3512" s="52"/>
    </row>
    <row r="3513" spans="13:13" x14ac:dyDescent="0.3">
      <c r="M3513" s="52"/>
    </row>
    <row r="3514" spans="13:13" x14ac:dyDescent="0.3">
      <c r="M3514" s="52"/>
    </row>
    <row r="3515" spans="13:13" x14ac:dyDescent="0.3">
      <c r="M3515" s="52"/>
    </row>
    <row r="3516" spans="13:13" x14ac:dyDescent="0.3">
      <c r="M3516" s="52"/>
    </row>
    <row r="3517" spans="13:13" x14ac:dyDescent="0.3">
      <c r="M3517" s="52"/>
    </row>
    <row r="3518" spans="13:13" x14ac:dyDescent="0.3">
      <c r="M3518" s="52"/>
    </row>
    <row r="3519" spans="13:13" x14ac:dyDescent="0.3">
      <c r="M3519" s="52"/>
    </row>
    <row r="3520" spans="13:13" x14ac:dyDescent="0.3">
      <c r="M3520" s="52"/>
    </row>
    <row r="3521" spans="13:13" x14ac:dyDescent="0.3">
      <c r="M3521" s="52"/>
    </row>
    <row r="3522" spans="13:13" x14ac:dyDescent="0.3">
      <c r="M3522" s="52"/>
    </row>
    <row r="3523" spans="13:13" x14ac:dyDescent="0.3">
      <c r="M3523" s="52"/>
    </row>
    <row r="3524" spans="13:13" x14ac:dyDescent="0.3">
      <c r="M3524" s="52"/>
    </row>
    <row r="3525" spans="13:13" x14ac:dyDescent="0.3">
      <c r="M3525" s="52"/>
    </row>
    <row r="3526" spans="13:13" x14ac:dyDescent="0.3">
      <c r="M3526" s="52"/>
    </row>
    <row r="3527" spans="13:13" x14ac:dyDescent="0.3">
      <c r="M3527" s="52"/>
    </row>
    <row r="3528" spans="13:13" x14ac:dyDescent="0.3">
      <c r="M3528" s="52"/>
    </row>
    <row r="3529" spans="13:13" x14ac:dyDescent="0.3">
      <c r="M3529" s="52"/>
    </row>
    <row r="3530" spans="13:13" x14ac:dyDescent="0.3">
      <c r="M3530" s="52"/>
    </row>
    <row r="3531" spans="13:13" x14ac:dyDescent="0.3">
      <c r="M3531" s="52"/>
    </row>
    <row r="3532" spans="13:13" x14ac:dyDescent="0.3">
      <c r="M3532" s="52"/>
    </row>
    <row r="3533" spans="13:13" x14ac:dyDescent="0.3">
      <c r="M3533" s="52"/>
    </row>
    <row r="3534" spans="13:13" x14ac:dyDescent="0.3">
      <c r="M3534" s="52"/>
    </row>
    <row r="3535" spans="13:13" x14ac:dyDescent="0.3">
      <c r="M3535" s="52"/>
    </row>
    <row r="3536" spans="13:13" x14ac:dyDescent="0.3">
      <c r="M3536" s="52"/>
    </row>
    <row r="3537" spans="13:13" x14ac:dyDescent="0.3">
      <c r="M3537" s="52"/>
    </row>
    <row r="3538" spans="13:13" x14ac:dyDescent="0.3">
      <c r="M3538" s="52"/>
    </row>
    <row r="3539" spans="13:13" x14ac:dyDescent="0.3">
      <c r="M3539" s="52"/>
    </row>
    <row r="3540" spans="13:13" x14ac:dyDescent="0.3">
      <c r="M3540" s="52"/>
    </row>
    <row r="3541" spans="13:13" x14ac:dyDescent="0.3">
      <c r="M3541" s="52"/>
    </row>
    <row r="3542" spans="13:13" x14ac:dyDescent="0.3">
      <c r="M3542" s="52"/>
    </row>
    <row r="3543" spans="13:13" x14ac:dyDescent="0.3">
      <c r="M3543" s="52"/>
    </row>
    <row r="3544" spans="13:13" x14ac:dyDescent="0.3">
      <c r="M3544" s="52"/>
    </row>
    <row r="3545" spans="13:13" x14ac:dyDescent="0.3">
      <c r="M3545" s="52"/>
    </row>
    <row r="3546" spans="13:13" x14ac:dyDescent="0.3">
      <c r="M3546" s="52"/>
    </row>
    <row r="3547" spans="13:13" x14ac:dyDescent="0.3">
      <c r="M3547" s="52"/>
    </row>
    <row r="3548" spans="13:13" x14ac:dyDescent="0.3">
      <c r="M3548" s="52"/>
    </row>
    <row r="3549" spans="13:13" x14ac:dyDescent="0.3">
      <c r="M3549" s="52"/>
    </row>
    <row r="3550" spans="13:13" x14ac:dyDescent="0.3">
      <c r="M3550" s="52"/>
    </row>
    <row r="3551" spans="13:13" x14ac:dyDescent="0.3">
      <c r="M3551" s="52"/>
    </row>
    <row r="3552" spans="13:13" x14ac:dyDescent="0.3">
      <c r="M3552" s="52"/>
    </row>
    <row r="3553" spans="13:13" x14ac:dyDescent="0.3">
      <c r="M3553" s="52"/>
    </row>
    <row r="3554" spans="13:13" x14ac:dyDescent="0.3">
      <c r="M3554" s="52"/>
    </row>
    <row r="3555" spans="13:13" x14ac:dyDescent="0.3">
      <c r="M3555" s="52"/>
    </row>
    <row r="3556" spans="13:13" x14ac:dyDescent="0.3">
      <c r="M3556" s="52"/>
    </row>
    <row r="3557" spans="13:13" x14ac:dyDescent="0.3">
      <c r="M3557" s="52"/>
    </row>
    <row r="3558" spans="13:13" x14ac:dyDescent="0.3">
      <c r="M3558" s="52"/>
    </row>
    <row r="3559" spans="13:13" x14ac:dyDescent="0.3">
      <c r="M3559" s="52"/>
    </row>
    <row r="3560" spans="13:13" x14ac:dyDescent="0.3">
      <c r="M3560" s="52"/>
    </row>
    <row r="3561" spans="13:13" x14ac:dyDescent="0.3">
      <c r="M3561" s="52"/>
    </row>
    <row r="3562" spans="13:13" x14ac:dyDescent="0.3">
      <c r="M3562" s="52"/>
    </row>
    <row r="3563" spans="13:13" x14ac:dyDescent="0.3">
      <c r="M3563" s="52"/>
    </row>
    <row r="3564" spans="13:13" x14ac:dyDescent="0.3">
      <c r="M3564" s="52"/>
    </row>
    <row r="3565" spans="13:13" x14ac:dyDescent="0.3">
      <c r="M3565" s="52"/>
    </row>
    <row r="3566" spans="13:13" x14ac:dyDescent="0.3">
      <c r="M3566" s="52"/>
    </row>
    <row r="3567" spans="13:13" x14ac:dyDescent="0.3">
      <c r="M3567" s="52"/>
    </row>
    <row r="3568" spans="13:13" x14ac:dyDescent="0.3">
      <c r="M3568" s="52"/>
    </row>
    <row r="3569" spans="13:13" x14ac:dyDescent="0.3">
      <c r="M3569" s="52"/>
    </row>
    <row r="3570" spans="13:13" x14ac:dyDescent="0.3">
      <c r="M3570" s="52"/>
    </row>
    <row r="3571" spans="13:13" x14ac:dyDescent="0.3">
      <c r="M3571" s="52"/>
    </row>
    <row r="3572" spans="13:13" x14ac:dyDescent="0.3">
      <c r="M3572" s="52"/>
    </row>
    <row r="3573" spans="13:13" x14ac:dyDescent="0.3">
      <c r="M3573" s="52"/>
    </row>
    <row r="3574" spans="13:13" x14ac:dyDescent="0.3">
      <c r="M3574" s="52"/>
    </row>
    <row r="3575" spans="13:13" x14ac:dyDescent="0.3">
      <c r="M3575" s="52"/>
    </row>
    <row r="3576" spans="13:13" x14ac:dyDescent="0.3">
      <c r="M3576" s="52"/>
    </row>
    <row r="3577" spans="13:13" x14ac:dyDescent="0.3">
      <c r="M3577" s="52"/>
    </row>
    <row r="3578" spans="13:13" x14ac:dyDescent="0.3">
      <c r="M3578" s="52"/>
    </row>
    <row r="3579" spans="13:13" x14ac:dyDescent="0.3">
      <c r="M3579" s="52"/>
    </row>
    <row r="3580" spans="13:13" x14ac:dyDescent="0.3">
      <c r="M3580" s="52"/>
    </row>
    <row r="3581" spans="13:13" x14ac:dyDescent="0.3">
      <c r="M3581" s="52"/>
    </row>
    <row r="3582" spans="13:13" x14ac:dyDescent="0.3">
      <c r="M3582" s="52"/>
    </row>
    <row r="3583" spans="13:13" x14ac:dyDescent="0.3">
      <c r="M3583" s="52"/>
    </row>
    <row r="3584" spans="13:13" x14ac:dyDescent="0.3">
      <c r="M3584" s="52"/>
    </row>
    <row r="3585" spans="13:13" x14ac:dyDescent="0.3">
      <c r="M3585" s="52"/>
    </row>
    <row r="3586" spans="13:13" x14ac:dyDescent="0.3">
      <c r="M3586" s="52"/>
    </row>
    <row r="3587" spans="13:13" x14ac:dyDescent="0.3">
      <c r="M3587" s="52"/>
    </row>
    <row r="3588" spans="13:13" x14ac:dyDescent="0.3">
      <c r="M3588" s="52"/>
    </row>
    <row r="3589" spans="13:13" x14ac:dyDescent="0.3">
      <c r="M3589" s="52"/>
    </row>
    <row r="3590" spans="13:13" x14ac:dyDescent="0.3">
      <c r="M3590" s="52"/>
    </row>
    <row r="3591" spans="13:13" x14ac:dyDescent="0.3">
      <c r="M3591" s="52"/>
    </row>
    <row r="3592" spans="13:13" x14ac:dyDescent="0.3">
      <c r="M3592" s="52"/>
    </row>
    <row r="3593" spans="13:13" x14ac:dyDescent="0.3">
      <c r="M3593" s="52"/>
    </row>
    <row r="3594" spans="13:13" x14ac:dyDescent="0.3">
      <c r="M3594" s="52"/>
    </row>
    <row r="3595" spans="13:13" x14ac:dyDescent="0.3">
      <c r="M3595" s="52"/>
    </row>
    <row r="3596" spans="13:13" x14ac:dyDescent="0.3">
      <c r="M3596" s="52"/>
    </row>
    <row r="3597" spans="13:13" x14ac:dyDescent="0.3">
      <c r="M3597" s="52"/>
    </row>
    <row r="3598" spans="13:13" x14ac:dyDescent="0.3">
      <c r="M3598" s="52"/>
    </row>
    <row r="3599" spans="13:13" x14ac:dyDescent="0.3">
      <c r="M3599" s="52"/>
    </row>
    <row r="3600" spans="13:13" x14ac:dyDescent="0.3">
      <c r="M3600" s="52"/>
    </row>
    <row r="3601" spans="13:13" x14ac:dyDescent="0.3">
      <c r="M3601" s="52"/>
    </row>
    <row r="3602" spans="13:13" x14ac:dyDescent="0.3">
      <c r="M3602" s="52"/>
    </row>
    <row r="3603" spans="13:13" x14ac:dyDescent="0.3">
      <c r="M3603" s="52"/>
    </row>
    <row r="3604" spans="13:13" x14ac:dyDescent="0.3">
      <c r="M3604" s="52"/>
    </row>
    <row r="3605" spans="13:13" x14ac:dyDescent="0.3">
      <c r="M3605" s="52"/>
    </row>
    <row r="3606" spans="13:13" x14ac:dyDescent="0.3">
      <c r="M3606" s="52"/>
    </row>
    <row r="3607" spans="13:13" x14ac:dyDescent="0.3">
      <c r="M3607" s="52"/>
    </row>
    <row r="3608" spans="13:13" x14ac:dyDescent="0.3">
      <c r="M3608" s="52"/>
    </row>
    <row r="3609" spans="13:13" x14ac:dyDescent="0.3">
      <c r="M3609" s="52"/>
    </row>
    <row r="3610" spans="13:13" x14ac:dyDescent="0.3">
      <c r="M3610" s="52"/>
    </row>
    <row r="3611" spans="13:13" x14ac:dyDescent="0.3">
      <c r="M3611" s="52"/>
    </row>
    <row r="3612" spans="13:13" x14ac:dyDescent="0.3">
      <c r="M3612" s="52"/>
    </row>
    <row r="3613" spans="13:13" x14ac:dyDescent="0.3">
      <c r="M3613" s="52"/>
    </row>
    <row r="3614" spans="13:13" x14ac:dyDescent="0.3">
      <c r="M3614" s="52"/>
    </row>
    <row r="3615" spans="13:13" x14ac:dyDescent="0.3">
      <c r="M3615" s="52"/>
    </row>
    <row r="3616" spans="13:13" x14ac:dyDescent="0.3">
      <c r="M3616" s="52"/>
    </row>
    <row r="3617" spans="13:13" x14ac:dyDescent="0.3">
      <c r="M3617" s="52"/>
    </row>
    <row r="3618" spans="13:13" x14ac:dyDescent="0.3">
      <c r="M3618" s="52"/>
    </row>
    <row r="3619" spans="13:13" x14ac:dyDescent="0.3">
      <c r="M3619" s="52"/>
    </row>
    <row r="3620" spans="13:13" x14ac:dyDescent="0.3">
      <c r="M3620" s="52"/>
    </row>
    <row r="3621" spans="13:13" x14ac:dyDescent="0.3">
      <c r="M3621" s="52"/>
    </row>
    <row r="3622" spans="13:13" x14ac:dyDescent="0.3">
      <c r="M3622" s="52"/>
    </row>
    <row r="3623" spans="13:13" x14ac:dyDescent="0.3">
      <c r="M3623" s="52"/>
    </row>
    <row r="3624" spans="13:13" x14ac:dyDescent="0.3">
      <c r="M3624" s="52"/>
    </row>
    <row r="3625" spans="13:13" x14ac:dyDescent="0.3">
      <c r="M3625" s="52"/>
    </row>
    <row r="3626" spans="13:13" x14ac:dyDescent="0.3">
      <c r="M3626" s="52"/>
    </row>
    <row r="3627" spans="13:13" x14ac:dyDescent="0.3">
      <c r="M3627" s="52"/>
    </row>
    <row r="3628" spans="13:13" x14ac:dyDescent="0.3">
      <c r="M3628" s="52"/>
    </row>
    <row r="3629" spans="13:13" x14ac:dyDescent="0.3">
      <c r="M3629" s="52"/>
    </row>
    <row r="3630" spans="13:13" x14ac:dyDescent="0.3">
      <c r="M3630" s="52"/>
    </row>
    <row r="3631" spans="13:13" x14ac:dyDescent="0.3">
      <c r="M3631" s="52"/>
    </row>
    <row r="3632" spans="13:13" x14ac:dyDescent="0.3">
      <c r="M3632" s="52"/>
    </row>
    <row r="3633" spans="13:13" x14ac:dyDescent="0.3">
      <c r="M3633" s="52"/>
    </row>
    <row r="3634" spans="13:13" x14ac:dyDescent="0.3">
      <c r="M3634" s="52"/>
    </row>
    <row r="3635" spans="13:13" x14ac:dyDescent="0.3">
      <c r="M3635" s="52"/>
    </row>
    <row r="3636" spans="13:13" x14ac:dyDescent="0.3">
      <c r="M3636" s="52"/>
    </row>
    <row r="3637" spans="13:13" x14ac:dyDescent="0.3">
      <c r="M3637" s="52"/>
    </row>
    <row r="3638" spans="13:13" x14ac:dyDescent="0.3">
      <c r="M3638" s="52"/>
    </row>
    <row r="3639" spans="13:13" x14ac:dyDescent="0.3">
      <c r="M3639" s="52"/>
    </row>
    <row r="3640" spans="13:13" x14ac:dyDescent="0.3">
      <c r="M3640" s="52"/>
    </row>
    <row r="3641" spans="13:13" x14ac:dyDescent="0.3">
      <c r="M3641" s="52"/>
    </row>
    <row r="3642" spans="13:13" x14ac:dyDescent="0.3">
      <c r="M3642" s="52"/>
    </row>
    <row r="3643" spans="13:13" x14ac:dyDescent="0.3">
      <c r="M3643" s="52"/>
    </row>
    <row r="3644" spans="13:13" x14ac:dyDescent="0.3">
      <c r="M3644" s="52"/>
    </row>
    <row r="3645" spans="13:13" x14ac:dyDescent="0.3">
      <c r="M3645" s="52"/>
    </row>
    <row r="3646" spans="13:13" x14ac:dyDescent="0.3">
      <c r="M3646" s="52"/>
    </row>
    <row r="3647" spans="13:13" x14ac:dyDescent="0.3">
      <c r="M3647" s="52"/>
    </row>
    <row r="3648" spans="13:13" x14ac:dyDescent="0.3">
      <c r="M3648" s="52"/>
    </row>
    <row r="3649" spans="13:13" x14ac:dyDescent="0.3">
      <c r="M3649" s="52"/>
    </row>
    <row r="3650" spans="13:13" x14ac:dyDescent="0.3">
      <c r="M3650" s="52"/>
    </row>
    <row r="3651" spans="13:13" x14ac:dyDescent="0.3">
      <c r="M3651" s="52"/>
    </row>
    <row r="3652" spans="13:13" x14ac:dyDescent="0.3">
      <c r="M3652" s="52"/>
    </row>
    <row r="3653" spans="13:13" x14ac:dyDescent="0.3">
      <c r="M3653" s="52"/>
    </row>
    <row r="3654" spans="13:13" x14ac:dyDescent="0.3">
      <c r="M3654" s="52"/>
    </row>
    <row r="3655" spans="13:13" x14ac:dyDescent="0.3">
      <c r="M3655" s="52"/>
    </row>
    <row r="3656" spans="13:13" x14ac:dyDescent="0.3">
      <c r="M3656" s="52"/>
    </row>
    <row r="3657" spans="13:13" x14ac:dyDescent="0.3">
      <c r="M3657" s="52"/>
    </row>
    <row r="3658" spans="13:13" x14ac:dyDescent="0.3">
      <c r="M3658" s="52"/>
    </row>
    <row r="3659" spans="13:13" x14ac:dyDescent="0.3">
      <c r="M3659" s="52"/>
    </row>
    <row r="3660" spans="13:13" x14ac:dyDescent="0.3">
      <c r="M3660" s="52"/>
    </row>
    <row r="3661" spans="13:13" x14ac:dyDescent="0.3">
      <c r="M3661" s="52"/>
    </row>
    <row r="3662" spans="13:13" x14ac:dyDescent="0.3">
      <c r="M3662" s="52"/>
    </row>
    <row r="3663" spans="13:13" x14ac:dyDescent="0.3">
      <c r="M3663" s="52"/>
    </row>
    <row r="3664" spans="13:13" x14ac:dyDescent="0.3">
      <c r="M3664" s="52"/>
    </row>
    <row r="3665" spans="13:13" x14ac:dyDescent="0.3">
      <c r="M3665" s="52"/>
    </row>
    <row r="3666" spans="13:13" x14ac:dyDescent="0.3">
      <c r="M3666" s="52"/>
    </row>
    <row r="3667" spans="13:13" x14ac:dyDescent="0.3">
      <c r="M3667" s="52"/>
    </row>
    <row r="3668" spans="13:13" x14ac:dyDescent="0.3">
      <c r="M3668" s="52"/>
    </row>
    <row r="3669" spans="13:13" x14ac:dyDescent="0.3">
      <c r="M3669" s="52"/>
    </row>
    <row r="3670" spans="13:13" x14ac:dyDescent="0.3">
      <c r="M3670" s="52"/>
    </row>
    <row r="3671" spans="13:13" x14ac:dyDescent="0.3">
      <c r="M3671" s="52"/>
    </row>
    <row r="3672" spans="13:13" x14ac:dyDescent="0.3">
      <c r="M3672" s="52"/>
    </row>
    <row r="3673" spans="13:13" x14ac:dyDescent="0.3">
      <c r="M3673" s="52"/>
    </row>
    <row r="3674" spans="13:13" x14ac:dyDescent="0.3">
      <c r="M3674" s="52"/>
    </row>
    <row r="3675" spans="13:13" x14ac:dyDescent="0.3">
      <c r="M3675" s="52"/>
    </row>
    <row r="3676" spans="13:13" x14ac:dyDescent="0.3">
      <c r="M3676" s="52"/>
    </row>
    <row r="3677" spans="13:13" x14ac:dyDescent="0.3">
      <c r="M3677" s="52"/>
    </row>
    <row r="3678" spans="13:13" x14ac:dyDescent="0.3">
      <c r="M3678" s="52"/>
    </row>
    <row r="3679" spans="13:13" x14ac:dyDescent="0.3">
      <c r="M3679" s="52"/>
    </row>
    <row r="3680" spans="13:13" x14ac:dyDescent="0.3">
      <c r="M3680" s="52"/>
    </row>
    <row r="3681" spans="13:13" x14ac:dyDescent="0.3">
      <c r="M3681" s="52"/>
    </row>
    <row r="3682" spans="13:13" x14ac:dyDescent="0.3">
      <c r="M3682" s="52"/>
    </row>
    <row r="3683" spans="13:13" x14ac:dyDescent="0.3">
      <c r="M3683" s="52"/>
    </row>
    <row r="3684" spans="13:13" x14ac:dyDescent="0.3">
      <c r="M3684" s="52"/>
    </row>
    <row r="3685" spans="13:13" x14ac:dyDescent="0.3">
      <c r="M3685" s="52"/>
    </row>
    <row r="3686" spans="13:13" x14ac:dyDescent="0.3">
      <c r="M3686" s="52"/>
    </row>
    <row r="3687" spans="13:13" x14ac:dyDescent="0.3">
      <c r="M3687" s="52"/>
    </row>
    <row r="3688" spans="13:13" x14ac:dyDescent="0.3">
      <c r="M3688" s="52"/>
    </row>
    <row r="3689" spans="13:13" x14ac:dyDescent="0.3">
      <c r="M3689" s="52"/>
    </row>
    <row r="3690" spans="13:13" x14ac:dyDescent="0.3">
      <c r="M3690" s="52"/>
    </row>
    <row r="3691" spans="13:13" x14ac:dyDescent="0.3">
      <c r="M3691" s="52"/>
    </row>
    <row r="3692" spans="13:13" x14ac:dyDescent="0.3">
      <c r="M3692" s="52"/>
    </row>
    <row r="3693" spans="13:13" x14ac:dyDescent="0.3">
      <c r="M3693" s="52"/>
    </row>
    <row r="3694" spans="13:13" x14ac:dyDescent="0.3">
      <c r="M3694" s="52"/>
    </row>
    <row r="3695" spans="13:13" x14ac:dyDescent="0.3">
      <c r="M3695" s="52"/>
    </row>
    <row r="3696" spans="13:13" x14ac:dyDescent="0.3">
      <c r="M3696" s="52"/>
    </row>
    <row r="3697" spans="13:13" x14ac:dyDescent="0.3">
      <c r="M3697" s="52"/>
    </row>
    <row r="3698" spans="13:13" x14ac:dyDescent="0.3">
      <c r="M3698" s="52"/>
    </row>
    <row r="3699" spans="13:13" x14ac:dyDescent="0.3">
      <c r="M3699" s="52"/>
    </row>
    <row r="3700" spans="13:13" x14ac:dyDescent="0.3">
      <c r="M3700" s="52"/>
    </row>
    <row r="3701" spans="13:13" x14ac:dyDescent="0.3">
      <c r="M3701" s="52"/>
    </row>
    <row r="3702" spans="13:13" x14ac:dyDescent="0.3">
      <c r="M3702" s="52"/>
    </row>
    <row r="3703" spans="13:13" x14ac:dyDescent="0.3">
      <c r="M3703" s="52"/>
    </row>
    <row r="3704" spans="13:13" x14ac:dyDescent="0.3">
      <c r="M3704" s="52"/>
    </row>
    <row r="3705" spans="13:13" x14ac:dyDescent="0.3">
      <c r="M3705" s="52"/>
    </row>
    <row r="3706" spans="13:13" x14ac:dyDescent="0.3">
      <c r="M3706" s="52"/>
    </row>
    <row r="3707" spans="13:13" x14ac:dyDescent="0.3">
      <c r="M3707" s="52"/>
    </row>
    <row r="3708" spans="13:13" x14ac:dyDescent="0.3">
      <c r="M3708" s="52"/>
    </row>
    <row r="3709" spans="13:13" x14ac:dyDescent="0.3">
      <c r="M3709" s="52"/>
    </row>
    <row r="3710" spans="13:13" x14ac:dyDescent="0.3">
      <c r="M3710" s="52"/>
    </row>
    <row r="3711" spans="13:13" x14ac:dyDescent="0.3">
      <c r="M3711" s="52"/>
    </row>
    <row r="3712" spans="13:13" x14ac:dyDescent="0.3">
      <c r="M3712" s="52"/>
    </row>
    <row r="3713" spans="13:13" x14ac:dyDescent="0.3">
      <c r="M3713" s="52"/>
    </row>
    <row r="3714" spans="13:13" x14ac:dyDescent="0.3">
      <c r="M3714" s="52"/>
    </row>
    <row r="3715" spans="13:13" x14ac:dyDescent="0.3">
      <c r="M3715" s="52"/>
    </row>
    <row r="3716" spans="13:13" x14ac:dyDescent="0.3">
      <c r="M3716" s="52"/>
    </row>
    <row r="3717" spans="13:13" x14ac:dyDescent="0.3">
      <c r="M3717" s="52"/>
    </row>
    <row r="3718" spans="13:13" x14ac:dyDescent="0.3">
      <c r="M3718" s="52"/>
    </row>
    <row r="3719" spans="13:13" x14ac:dyDescent="0.3">
      <c r="M3719" s="52"/>
    </row>
    <row r="3720" spans="13:13" x14ac:dyDescent="0.3">
      <c r="M3720" s="52"/>
    </row>
    <row r="3721" spans="13:13" x14ac:dyDescent="0.3">
      <c r="M3721" s="52"/>
    </row>
    <row r="3722" spans="13:13" x14ac:dyDescent="0.3">
      <c r="M3722" s="52"/>
    </row>
    <row r="3723" spans="13:13" x14ac:dyDescent="0.3">
      <c r="M3723" s="52"/>
    </row>
    <row r="3724" spans="13:13" x14ac:dyDescent="0.3">
      <c r="M3724" s="52"/>
    </row>
    <row r="3725" spans="13:13" x14ac:dyDescent="0.3">
      <c r="M3725" s="52"/>
    </row>
    <row r="3726" spans="13:13" x14ac:dyDescent="0.3">
      <c r="M3726" s="52"/>
    </row>
    <row r="3727" spans="13:13" x14ac:dyDescent="0.3">
      <c r="M3727" s="52"/>
    </row>
    <row r="3728" spans="13:13" x14ac:dyDescent="0.3">
      <c r="M3728" s="52"/>
    </row>
    <row r="3729" spans="13:13" x14ac:dyDescent="0.3">
      <c r="M3729" s="52"/>
    </row>
    <row r="3730" spans="13:13" x14ac:dyDescent="0.3">
      <c r="M3730" s="52"/>
    </row>
    <row r="3731" spans="13:13" x14ac:dyDescent="0.3">
      <c r="M3731" s="52"/>
    </row>
    <row r="3732" spans="13:13" x14ac:dyDescent="0.3">
      <c r="M3732" s="52"/>
    </row>
    <row r="3733" spans="13:13" x14ac:dyDescent="0.3">
      <c r="M3733" s="52"/>
    </row>
    <row r="3734" spans="13:13" x14ac:dyDescent="0.3">
      <c r="M3734" s="52"/>
    </row>
    <row r="3735" spans="13:13" x14ac:dyDescent="0.3">
      <c r="M3735" s="52"/>
    </row>
    <row r="3736" spans="13:13" x14ac:dyDescent="0.3">
      <c r="M3736" s="52"/>
    </row>
    <row r="3737" spans="13:13" x14ac:dyDescent="0.3">
      <c r="M3737" s="52"/>
    </row>
    <row r="3738" spans="13:13" x14ac:dyDescent="0.3">
      <c r="M3738" s="52"/>
    </row>
    <row r="3739" spans="13:13" x14ac:dyDescent="0.3">
      <c r="M3739" s="52"/>
    </row>
    <row r="3740" spans="13:13" x14ac:dyDescent="0.3">
      <c r="M3740" s="52"/>
    </row>
    <row r="3741" spans="13:13" x14ac:dyDescent="0.3">
      <c r="M3741" s="52"/>
    </row>
    <row r="3742" spans="13:13" x14ac:dyDescent="0.3">
      <c r="M3742" s="52"/>
    </row>
    <row r="3743" spans="13:13" x14ac:dyDescent="0.3">
      <c r="M3743" s="52"/>
    </row>
    <row r="3744" spans="13:13" x14ac:dyDescent="0.3">
      <c r="M3744" s="52"/>
    </row>
    <row r="3745" spans="13:13" x14ac:dyDescent="0.3">
      <c r="M3745" s="52"/>
    </row>
    <row r="3746" spans="13:13" x14ac:dyDescent="0.3">
      <c r="M3746" s="52"/>
    </row>
    <row r="3747" spans="13:13" x14ac:dyDescent="0.3">
      <c r="M3747" s="52"/>
    </row>
    <row r="3748" spans="13:13" x14ac:dyDescent="0.3">
      <c r="M3748" s="52"/>
    </row>
    <row r="3749" spans="13:13" x14ac:dyDescent="0.3">
      <c r="M3749" s="52"/>
    </row>
    <row r="3750" spans="13:13" x14ac:dyDescent="0.3">
      <c r="M3750" s="52"/>
    </row>
    <row r="3751" spans="13:13" x14ac:dyDescent="0.3">
      <c r="M3751" s="52"/>
    </row>
    <row r="3752" spans="13:13" x14ac:dyDescent="0.3">
      <c r="M3752" s="52"/>
    </row>
    <row r="3753" spans="13:13" x14ac:dyDescent="0.3">
      <c r="M3753" s="52"/>
    </row>
    <row r="3754" spans="13:13" x14ac:dyDescent="0.3">
      <c r="M3754" s="52"/>
    </row>
    <row r="3755" spans="13:13" x14ac:dyDescent="0.3">
      <c r="M3755" s="52"/>
    </row>
    <row r="3756" spans="13:13" x14ac:dyDescent="0.3">
      <c r="M3756" s="52"/>
    </row>
    <row r="3757" spans="13:13" x14ac:dyDescent="0.3">
      <c r="M3757" s="52"/>
    </row>
    <row r="3758" spans="13:13" x14ac:dyDescent="0.3">
      <c r="M3758" s="52"/>
    </row>
    <row r="3759" spans="13:13" x14ac:dyDescent="0.3">
      <c r="M3759" s="52"/>
    </row>
    <row r="3760" spans="13:13" x14ac:dyDescent="0.3">
      <c r="M3760" s="52"/>
    </row>
    <row r="3761" spans="13:13" x14ac:dyDescent="0.3">
      <c r="M3761" s="52"/>
    </row>
    <row r="3762" spans="13:13" x14ac:dyDescent="0.3">
      <c r="M3762" s="52"/>
    </row>
    <row r="3763" spans="13:13" x14ac:dyDescent="0.3">
      <c r="M3763" s="52"/>
    </row>
    <row r="3764" spans="13:13" x14ac:dyDescent="0.3">
      <c r="M3764" s="52"/>
    </row>
    <row r="3765" spans="13:13" x14ac:dyDescent="0.3">
      <c r="M3765" s="52"/>
    </row>
    <row r="3766" spans="13:13" x14ac:dyDescent="0.3">
      <c r="M3766" s="52"/>
    </row>
    <row r="3767" spans="13:13" x14ac:dyDescent="0.3">
      <c r="M3767" s="52"/>
    </row>
    <row r="3768" spans="13:13" x14ac:dyDescent="0.3">
      <c r="M3768" s="52"/>
    </row>
    <row r="3769" spans="13:13" x14ac:dyDescent="0.3">
      <c r="M3769" s="52"/>
    </row>
    <row r="3770" spans="13:13" x14ac:dyDescent="0.3">
      <c r="M3770" s="52"/>
    </row>
    <row r="3771" spans="13:13" x14ac:dyDescent="0.3">
      <c r="M3771" s="52"/>
    </row>
    <row r="3772" spans="13:13" x14ac:dyDescent="0.3">
      <c r="M3772" s="52"/>
    </row>
    <row r="3773" spans="13:13" x14ac:dyDescent="0.3">
      <c r="M3773" s="52"/>
    </row>
    <row r="3774" spans="13:13" x14ac:dyDescent="0.3">
      <c r="M3774" s="52"/>
    </row>
    <row r="3775" spans="13:13" x14ac:dyDescent="0.3">
      <c r="M3775" s="52"/>
    </row>
    <row r="3776" spans="13:13" x14ac:dyDescent="0.3">
      <c r="M3776" s="52"/>
    </row>
    <row r="3777" spans="13:13" x14ac:dyDescent="0.3">
      <c r="M3777" s="52"/>
    </row>
    <row r="3778" spans="13:13" x14ac:dyDescent="0.3">
      <c r="M3778" s="52"/>
    </row>
    <row r="3779" spans="13:13" x14ac:dyDescent="0.3">
      <c r="M3779" s="52"/>
    </row>
    <row r="3780" spans="13:13" x14ac:dyDescent="0.3">
      <c r="M3780" s="52"/>
    </row>
    <row r="3781" spans="13:13" x14ac:dyDescent="0.3">
      <c r="M3781" s="52"/>
    </row>
    <row r="3782" spans="13:13" x14ac:dyDescent="0.3">
      <c r="M3782" s="52"/>
    </row>
    <row r="3783" spans="13:13" x14ac:dyDescent="0.3">
      <c r="M3783" s="52"/>
    </row>
    <row r="3784" spans="13:13" x14ac:dyDescent="0.3">
      <c r="M3784" s="52"/>
    </row>
    <row r="3785" spans="13:13" x14ac:dyDescent="0.3">
      <c r="M3785" s="52"/>
    </row>
    <row r="3786" spans="13:13" x14ac:dyDescent="0.3">
      <c r="M3786" s="52"/>
    </row>
    <row r="3787" spans="13:13" x14ac:dyDescent="0.3">
      <c r="M3787" s="52"/>
    </row>
    <row r="3788" spans="13:13" x14ac:dyDescent="0.3">
      <c r="M3788" s="52"/>
    </row>
    <row r="3789" spans="13:13" x14ac:dyDescent="0.3">
      <c r="M3789" s="52"/>
    </row>
    <row r="3790" spans="13:13" x14ac:dyDescent="0.3">
      <c r="M3790" s="52"/>
    </row>
    <row r="3791" spans="13:13" x14ac:dyDescent="0.3">
      <c r="M3791" s="52"/>
    </row>
    <row r="3792" spans="13:13" x14ac:dyDescent="0.3">
      <c r="M3792" s="52"/>
    </row>
    <row r="3793" spans="13:13" x14ac:dyDescent="0.3">
      <c r="M3793" s="52"/>
    </row>
    <row r="3794" spans="13:13" x14ac:dyDescent="0.3">
      <c r="M3794" s="52"/>
    </row>
    <row r="3795" spans="13:13" x14ac:dyDescent="0.3">
      <c r="M3795" s="52"/>
    </row>
    <row r="3796" spans="13:13" x14ac:dyDescent="0.3">
      <c r="M3796" s="52"/>
    </row>
    <row r="3797" spans="13:13" x14ac:dyDescent="0.3">
      <c r="M3797" s="52"/>
    </row>
    <row r="3798" spans="13:13" x14ac:dyDescent="0.3">
      <c r="M3798" s="52"/>
    </row>
    <row r="3799" spans="13:13" x14ac:dyDescent="0.3">
      <c r="M3799" s="52"/>
    </row>
    <row r="3800" spans="13:13" x14ac:dyDescent="0.3">
      <c r="M3800" s="52"/>
    </row>
    <row r="3801" spans="13:13" x14ac:dyDescent="0.3">
      <c r="M3801" s="52"/>
    </row>
    <row r="3802" spans="13:13" x14ac:dyDescent="0.3">
      <c r="M3802" s="52"/>
    </row>
    <row r="3803" spans="13:13" x14ac:dyDescent="0.3">
      <c r="M3803" s="52"/>
    </row>
    <row r="3804" spans="13:13" x14ac:dyDescent="0.3">
      <c r="M3804" s="52"/>
    </row>
    <row r="3805" spans="13:13" x14ac:dyDescent="0.3">
      <c r="M3805" s="52"/>
    </row>
    <row r="3806" spans="13:13" x14ac:dyDescent="0.3">
      <c r="M3806" s="52"/>
    </row>
    <row r="3807" spans="13:13" x14ac:dyDescent="0.3">
      <c r="M3807" s="52"/>
    </row>
    <row r="3808" spans="13:13" x14ac:dyDescent="0.3">
      <c r="M3808" s="52"/>
    </row>
    <row r="3809" spans="13:13" x14ac:dyDescent="0.3">
      <c r="M3809" s="52"/>
    </row>
    <row r="3810" spans="13:13" x14ac:dyDescent="0.3">
      <c r="M3810" s="52"/>
    </row>
    <row r="3811" spans="13:13" x14ac:dyDescent="0.3">
      <c r="M3811" s="52"/>
    </row>
    <row r="3812" spans="13:13" x14ac:dyDescent="0.3">
      <c r="M3812" s="52"/>
    </row>
    <row r="3813" spans="13:13" x14ac:dyDescent="0.3">
      <c r="M3813" s="52"/>
    </row>
    <row r="3814" spans="13:13" x14ac:dyDescent="0.3">
      <c r="M3814" s="52"/>
    </row>
    <row r="3815" spans="13:13" x14ac:dyDescent="0.3">
      <c r="M3815" s="52"/>
    </row>
    <row r="3816" spans="13:13" x14ac:dyDescent="0.3">
      <c r="M3816" s="52"/>
    </row>
    <row r="3817" spans="13:13" x14ac:dyDescent="0.3">
      <c r="M3817" s="52"/>
    </row>
    <row r="3818" spans="13:13" x14ac:dyDescent="0.3">
      <c r="M3818" s="52"/>
    </row>
  </sheetData>
  <conditionalFormatting sqref="D12:E291">
    <cfRule type="expression" dxfId="0" priority="1">
      <formula>"&gt;C11"</formula>
    </cfRule>
  </conditionalFormatting>
  <hyperlinks>
    <hyperlink ref="C4" r:id="rId1" display="Current Members" xr:uid="{00000000-0004-0000-0000-000000000000}"/>
    <hyperlink ref="B236" r:id="rId2" display="https://www.bankofengland.co.uk/monetary-policy-summary-and-minutes/2016/mpc-january-2016" xr:uid="{00000000-0004-0000-0000-000002000000}"/>
    <hyperlink ref="B224" r:id="rId3" display="https://www.bankofengland.co.uk/news/2015/january/mpc-january-2015" xr:uid="{00000000-0004-0000-0000-000003000000}"/>
    <hyperlink ref="B212" r:id="rId4" display="https://www.bankofengland.co.uk/news/2014/january/mpc-january-2014" xr:uid="{00000000-0004-0000-0000-000004000000}"/>
    <hyperlink ref="B225" r:id="rId5" display="https://www.bankofengland.co.uk/news/2015/february/mpc-february-2015" xr:uid="{00000000-0004-0000-0000-000005000000}"/>
    <hyperlink ref="B226" r:id="rId6" display="https://www.bankofengland.co.uk/news/2015/march/mpc-march-2015" xr:uid="{00000000-0004-0000-0000-000006000000}"/>
    <hyperlink ref="B228" r:id="rId7" display="https://www.bankofengland.co.uk/news/2015/may/mpc-may-2015" xr:uid="{00000000-0004-0000-0000-000007000000}"/>
    <hyperlink ref="B229" r:id="rId8" display="https://www.bankofengland.co.uk/news/2015/june/mpc-june-2015" xr:uid="{00000000-0004-0000-0000-000008000000}"/>
    <hyperlink ref="B230" r:id="rId9" display="https://www.bankofengland.co.uk/news/2015/july/mpc-july-2015" xr:uid="{00000000-0004-0000-0000-000009000000}"/>
    <hyperlink ref="B231" r:id="rId10" display="https://www.bankofengland.co.uk/monetary-policy-summary-and-minutes/2015/mpc-august-2015" xr:uid="{00000000-0004-0000-0000-00000A000000}"/>
    <hyperlink ref="B232" r:id="rId11" display="https://www.bankofengland.co.uk/monetary-policy-summary-and-minutes/2015/mpc-september-2015" xr:uid="{00000000-0004-0000-0000-00000B000000}"/>
    <hyperlink ref="B233" r:id="rId12" display="https://www.bankofengland.co.uk/monetary-policy-summary-and-minutes/2015/mpc-october-2015" xr:uid="{00000000-0004-0000-0000-00000C000000}"/>
    <hyperlink ref="B234" r:id="rId13" display="https://www.bankofengland.co.uk/monetary-policy-summary-and-minutes/2015/mpc-november-2015" xr:uid="{00000000-0004-0000-0000-00000D000000}"/>
    <hyperlink ref="B235" r:id="rId14" display="https://www.bankofengland.co.uk/monetary-policy-summary-and-minutes/2015/mpc-december-2015" xr:uid="{00000000-0004-0000-0000-00000E000000}"/>
    <hyperlink ref="B213" r:id="rId15" display="https://www.bankofengland.co.uk/news/2014/february/mpc-february-2014" xr:uid="{00000000-0004-0000-0000-00000F000000}"/>
    <hyperlink ref="B214" r:id="rId16" display="https://www.bankofengland.co.uk/news/2014/march/mpc-march-2014" xr:uid="{00000000-0004-0000-0000-000010000000}"/>
    <hyperlink ref="B215" r:id="rId17" display="https://www.bankofengland.co.uk/news/2014/april/mpc-april-2014" xr:uid="{00000000-0004-0000-0000-000011000000}"/>
    <hyperlink ref="B216" r:id="rId18" display="https://www.bankofengland.co.uk/news/2014/may/mpc-may-2014" xr:uid="{00000000-0004-0000-0000-000012000000}"/>
    <hyperlink ref="B217" r:id="rId19" display="https://www.bankofengland.co.uk/news/2014/june/mpc-june-2014" xr:uid="{00000000-0004-0000-0000-000013000000}"/>
    <hyperlink ref="B218" r:id="rId20" display="https://www.bankofengland.co.uk/news/2014/july/mpc-july-2014" xr:uid="{00000000-0004-0000-0000-000014000000}"/>
    <hyperlink ref="B219" r:id="rId21" display="https://www.bankofengland.co.uk/news/2014/august/mpc-august-2014" xr:uid="{00000000-0004-0000-0000-000015000000}"/>
    <hyperlink ref="B220" r:id="rId22" display="https://www.bankofengland.co.uk/news/2014/september/mpc-september-2014" xr:uid="{00000000-0004-0000-0000-000016000000}"/>
    <hyperlink ref="B221" r:id="rId23" display="https://www.bankofengland.co.uk/news/2014/october/mpc-october-2014" xr:uid="{00000000-0004-0000-0000-000017000000}"/>
    <hyperlink ref="B222" r:id="rId24" display="https://www.bankofengland.co.uk/news/2014/november/mpc-november-2014" xr:uid="{00000000-0004-0000-0000-000018000000}"/>
    <hyperlink ref="B223" r:id="rId25" display="https://www.bankofengland.co.uk/news/2014/december/mpc-december-2014" xr:uid="{00000000-0004-0000-0000-000019000000}"/>
    <hyperlink ref="B200" r:id="rId26" display="https://www.bankofengland.co.uk/news/2013/january/mpc-january-2013" xr:uid="{00000000-0004-0000-0000-00001A000000}"/>
    <hyperlink ref="B201" r:id="rId27" display="https://www.bankofengland.co.uk/news/2013/february/mpc-february-2013" xr:uid="{00000000-0004-0000-0000-00001B000000}"/>
    <hyperlink ref="B202" r:id="rId28" display="https://www.bankofengland.co.uk/news/2013/march/mpc-march-2013" xr:uid="{00000000-0004-0000-0000-00001C000000}"/>
    <hyperlink ref="B203" r:id="rId29" display="https://www.bankofengland.co.uk/news/2013/april/mpc-april-2013" xr:uid="{00000000-0004-0000-0000-00001D000000}"/>
    <hyperlink ref="B204" r:id="rId30" display="https://www.bankofengland.co.uk/news/2013/may/mpc-may-2013" xr:uid="{00000000-0004-0000-0000-00001E000000}"/>
    <hyperlink ref="B205" r:id="rId31" display="https://www.bankofengland.co.uk/news/2013/june/mpc-june-2013" xr:uid="{00000000-0004-0000-0000-00001F000000}"/>
    <hyperlink ref="B206" r:id="rId32" display="https://www.bankofengland.co.uk/news/2013/july/mpc-july-2013" xr:uid="{00000000-0004-0000-0000-000020000000}"/>
    <hyperlink ref="B207" r:id="rId33" display="https://www.bankofengland.co.uk/news/2013/august/mpc-august-2013" xr:uid="{00000000-0004-0000-0000-000021000000}"/>
    <hyperlink ref="B208" r:id="rId34" display="https://www.bankofengland.co.uk/news/2013/september/mpc-september-2013" xr:uid="{00000000-0004-0000-0000-000022000000}"/>
    <hyperlink ref="B209" r:id="rId35" display="https://www.bankofengland.co.uk/news/2013/october/mpc-october-2013" xr:uid="{00000000-0004-0000-0000-000023000000}"/>
    <hyperlink ref="B210" r:id="rId36" display="https://www.bankofengland.co.uk/news/2013/november/mpc-november-2013" xr:uid="{00000000-0004-0000-0000-000024000000}"/>
    <hyperlink ref="B211" r:id="rId37" display="https://www.bankofengland.co.uk/news/2013/december/mpc-december-2013" xr:uid="{00000000-0004-0000-0000-000025000000}"/>
    <hyperlink ref="B237" r:id="rId38" display="https://www.bankofengland.co.uk/monetary-policy-summary-and-minutes/2016/mpc-february-2016" xr:uid="{00000000-0004-0000-0000-000026000000}"/>
    <hyperlink ref="B238" r:id="rId39" display="https://www.bankofengland.co.uk/monetary-policy-summary-and-minutes/2016/mpc-march-2016" xr:uid="{00000000-0004-0000-0000-000027000000}"/>
    <hyperlink ref="B239" r:id="rId40" display="https://www.bankofengland.co.uk/monetary-policy-summary-and-minutes/2016/mpc-april-2016" xr:uid="{00000000-0004-0000-0000-000028000000}"/>
    <hyperlink ref="B240" r:id="rId41" display="https://www.bankofengland.co.uk/monetary-policy-summary-and-minutes/2016/mpc-may-2016" xr:uid="{00000000-0004-0000-0000-000029000000}"/>
    <hyperlink ref="B241" r:id="rId42" display="https://www.bankofengland.co.uk/monetary-policy-summary-and-minutes/2016/mpc-june-2016" xr:uid="{00000000-0004-0000-0000-00002A000000}"/>
    <hyperlink ref="B242" r:id="rId43" display="https://www.bankofengland.co.uk/monetary-policy-summary-and-minutes/2016/mpc-july-2016" xr:uid="{00000000-0004-0000-0000-00002B000000}"/>
    <hyperlink ref="B243" r:id="rId44" display="https://www.bankofengland.co.uk/monetary-policy-summary-and-minutes/2016/mpc-august-2016" xr:uid="{00000000-0004-0000-0000-00002C000000}"/>
    <hyperlink ref="B244" r:id="rId45" display="https://www.bankofengland.co.uk/monetary-policy-summary-and-minutes/2016/mpc-september-2016" xr:uid="{00000000-0004-0000-0000-00002D000000}"/>
    <hyperlink ref="B245" r:id="rId46" display="https://www.bankofengland.co.uk/monetary-policy-summary-and-minutes/2016/mpc-november-2016" xr:uid="{00000000-0004-0000-0000-00002E000000}"/>
    <hyperlink ref="B246" r:id="rId47" display="https://www.bankofengland.co.uk/monetary-policy-summary-and-minutes/2016/mpc-december-2016" xr:uid="{00000000-0004-0000-0000-00002F000000}"/>
    <hyperlink ref="B247" r:id="rId48" display="https://www.bankofengland.co.uk/monetary-policy-summary-and-minutes/2017/february-2017" xr:uid="{00000000-0004-0000-0000-000030000000}"/>
    <hyperlink ref="B248" r:id="rId49" display="https://www.bankofengland.co.uk/monetary-policy-summary-and-minutes/2017/march-2017" xr:uid="{00000000-0004-0000-0000-000031000000}"/>
    <hyperlink ref="B249" r:id="rId50" display="https://www.bankofengland.co.uk/monetary-policy-summary-and-minutes/2017/may-2017" xr:uid="{00000000-0004-0000-0000-000032000000}"/>
    <hyperlink ref="B250" r:id="rId51" display="https://www.bankofengland.co.uk/monetary-policy-summary-and-minutes/2017/june-2017" xr:uid="{00000000-0004-0000-0000-000033000000}"/>
    <hyperlink ref="B251" r:id="rId52" display="https://www.bankofengland.co.uk/monetary-policy-summary-and-minutes/2017/august-2017" xr:uid="{00000000-0004-0000-0000-000034000000}"/>
    <hyperlink ref="B252" r:id="rId53" display="https://www.bankofengland.co.uk/monetary-policy-summary-and-minutes/2017/september-2017" xr:uid="{00000000-0004-0000-0000-000035000000}"/>
    <hyperlink ref="B253" r:id="rId54" display="https://www.bankofengland.co.uk/monetary-policy-summary-and-minutes/2017/november-2017" xr:uid="{00000000-0004-0000-0000-000036000000}"/>
    <hyperlink ref="B254" r:id="rId55" display="https://www.bankofengland.co.uk/monetary-policy-summary-and-minutes/2017/december-2017" xr:uid="{00000000-0004-0000-0000-000037000000}"/>
    <hyperlink ref="B255" r:id="rId56" display="https://www.bankofengland.co.uk/monetary-policy-summary-and-minutes/2018/february-2018" xr:uid="{00000000-0004-0000-0000-000038000000}"/>
    <hyperlink ref="B256" r:id="rId57" display="https://www.bankofengland.co.uk/monetary-policy-summary-and-minutes/2018/march-2018" xr:uid="{00000000-0004-0000-0000-000039000000}"/>
    <hyperlink ref="B257" r:id="rId58" display="https://www.bankofengland.co.uk/monetary-policy-summary-and-minutes/2018/may-2018" xr:uid="{00000000-0004-0000-0000-00003A000000}"/>
    <hyperlink ref="B258" r:id="rId59" display="https://www.bankofengland.co.uk/monetary-policy-summary-and-minutes/2018/june-2018" xr:uid="{00000000-0004-0000-0000-00003B000000}"/>
    <hyperlink ref="B259" r:id="rId60" display="https://www.bankofengland.co.uk/monetary-policy-summary-and-minutes/2018/august-2018" xr:uid="{00000000-0004-0000-0000-00003C000000}"/>
    <hyperlink ref="B260" r:id="rId61" display="https://www.bankofengland.co.uk/monetary-policy-summary-and-minutes/2018/september-2018" xr:uid="{00000000-0004-0000-0000-00003D000000}"/>
    <hyperlink ref="B261" r:id="rId62" display="https://www.bankofengland.co.uk/monetary-policy-summary-and-minutes/2018/november-2018" xr:uid="{00000000-0004-0000-0000-00003E000000}"/>
    <hyperlink ref="B262" r:id="rId63" display="https://www.bankofengland.co.uk/monetary-policy-summary-and-minutes/2018/december-2018" xr:uid="{00000000-0004-0000-0000-00003F000000}"/>
    <hyperlink ref="B263" r:id="rId64" display="https://www.bankofengland.co.uk/monetary-policy-summary-and-minutes/2019/february-2019" xr:uid="{00000000-0004-0000-0000-000040000000}"/>
    <hyperlink ref="B264" r:id="rId65" display="https://www.bankofengland.co.uk/monetary-policy-summary-and-minutes/2019/march-2019" xr:uid="{00000000-0004-0000-0000-000041000000}"/>
    <hyperlink ref="B265" r:id="rId66" display="https://www.bankofengland.co.uk/monetary-policy-summary-and-minutes/2019/may-2019" xr:uid="{00000000-0004-0000-0000-000042000000}"/>
    <hyperlink ref="B266" r:id="rId67" display="https://www.bankofengland.co.uk/monetary-policy-summary-and-minutes/2019/june-2019" xr:uid="{00000000-0004-0000-0000-000043000000}"/>
    <hyperlink ref="B267" r:id="rId68" display="https://www.bankofengland.co.uk/monetary-policy-summary-and-minutes/2019/august-2019" xr:uid="{00000000-0004-0000-0000-000044000000}"/>
    <hyperlink ref="B268" r:id="rId69" display="https://www.bankofengland.co.uk/monetary-policy-summary-and-minutes/2019/september-2019" xr:uid="{00000000-0004-0000-0000-000045000000}"/>
    <hyperlink ref="B269" r:id="rId70" display="https://www.bankofengland.co.uk/monetary-policy-summary-and-minutes/2019/november-2019" xr:uid="{00000000-0004-0000-0000-000046000000}"/>
    <hyperlink ref="B270" r:id="rId71" display="https://www.bankofengland.co.uk/monetary-policy-summary-and-minutes/2019/december-2019" xr:uid="{00000000-0004-0000-0000-000047000000}"/>
    <hyperlink ref="B271" r:id="rId72" display="https://www.bankofengland.co.uk/monetary-policy-summary-and-minutes/2020/january-2020" xr:uid="{00000000-0004-0000-0000-000048000000}"/>
    <hyperlink ref="B272" r:id="rId73" display="https://www.bankofengland.co.uk/news/2020/March/boe-measures-to-respond-to-the-economic-shock-from-covid-19" xr:uid="{00000000-0004-0000-0000-000049000000}"/>
    <hyperlink ref="B273" r:id="rId74" display="https://www.bankofengland.co.uk/monetary-policy-summary-and-minutes/2020/monetary-policy-summary-for-the-special-monetary-policy-committee-meeting-on-19-march-2020" xr:uid="{00000000-0004-0000-0000-00004A000000}"/>
    <hyperlink ref="D4" r:id="rId75" xr:uid="{00000000-0004-0000-0000-00004B000000}"/>
    <hyperlink ref="B274" r:id="rId76" display="https://www.bankofengland.co.uk/monetary-policy-summary-and-minutes/2020/march-2020" xr:uid="{00000000-0004-0000-0000-00004C000000}"/>
    <hyperlink ref="B275" r:id="rId77" display="https://www.bankofengland.co.uk/monetary-policy-summary-and-minutes/2020/may-2020" xr:uid="{00000000-0004-0000-0000-00004D000000}"/>
    <hyperlink ref="B276" r:id="rId78" display="https://www.bankofengland.co.uk/monetary-policy-summary-and-minutes/2020/june-2020" xr:uid="{00000000-0004-0000-0000-00004E000000}"/>
    <hyperlink ref="B277" r:id="rId79" display="https://www.bankofengland.co.uk/monetary-policy-summary-and-minutes/2020/august-2020" xr:uid="{00000000-0004-0000-0000-00004F000000}"/>
    <hyperlink ref="B278" r:id="rId80" display="https://www.bankofengland.co.uk/monetary-policy-summary-and-minutes/2020/september-2020" xr:uid="{00000000-0004-0000-0000-000050000000}"/>
    <hyperlink ref="B279" r:id="rId81" display="https://www.bankofengland.co.uk/monetary-policy-summary-and-minutes/2020/november-2020" xr:uid="{00000000-0004-0000-0000-000051000000}"/>
    <hyperlink ref="B280" r:id="rId82" display="https://www.bankofengland.co.uk/monetary-policy-summary-and-minutes/2020/december-2020" xr:uid="{00000000-0004-0000-0000-000052000000}"/>
    <hyperlink ref="B281" r:id="rId83" display="https://www.bankofengland.co.uk/monetary-policy-summary-and-minutes/2021/february-2021" xr:uid="{00000000-0004-0000-0000-000053000000}"/>
    <hyperlink ref="B282" r:id="rId84" display="https://www.bankofengland.co.uk/monetary-policy-summary-and-minutes/2021/march-2021" xr:uid="{00000000-0004-0000-0000-000054000000}"/>
    <hyperlink ref="B283" r:id="rId85" display="https://www.bankofengland.co.uk/monetary-policy-summary-and-minutes/2021/may-2021" xr:uid="{00000000-0004-0000-0000-000055000000}"/>
    <hyperlink ref="B284" r:id="rId86" display="https://www.bankofengland.co.uk/monetary-policy-summary-and-minutes/2021/june-2021" xr:uid="{00000000-0004-0000-0000-000056000000}"/>
    <hyperlink ref="K4" r:id="rId87" xr:uid="{00000000-0004-0000-0000-000058000000}"/>
    <hyperlink ref="F4" r:id="rId88" xr:uid="{00000000-0004-0000-0000-000059000000}"/>
    <hyperlink ref="B285" r:id="rId89" display="https://www.bankofengland.co.uk/monetary-policy-summary-and-minutes/2021/august-2021" xr:uid="{00000000-0004-0000-0000-00005A000000}"/>
    <hyperlink ref="I4" r:id="rId90" xr:uid="{00000000-0004-0000-0000-00005B000000}"/>
    <hyperlink ref="J4" r:id="rId91" xr:uid="{00000000-0004-0000-0000-00005C000000}"/>
    <hyperlink ref="B286" r:id="rId92" display="https://www.bankofengland.co.uk/monetary-policy-summary-and-minutes/2021/september-2021" xr:uid="{00000000-0004-0000-0000-00005D000000}"/>
    <hyperlink ref="B227" r:id="rId93" display="https://www.bankofengland.co.uk/news/2015/april/mpc-april-2015" xr:uid="{00000000-0004-0000-0000-00005E000000}"/>
    <hyperlink ref="B199" r:id="rId94" display="https://www.bankofengland.co.uk/news/2012/december/mpc-december-2012" xr:uid="{00000000-0004-0000-0000-00005F000000}"/>
    <hyperlink ref="B198" r:id="rId95" display="https://www.bankofengland.co.uk/news/2012/november/mpc-november-2012" xr:uid="{00000000-0004-0000-0000-000060000000}"/>
    <hyperlink ref="B197" r:id="rId96" display="https://www.bankofengland.co.uk/news/2012/october/mpc-october-2012" xr:uid="{00000000-0004-0000-0000-000061000000}"/>
    <hyperlink ref="B196" r:id="rId97" display="https://www.bankofengland.co.uk/news/2012/september/mpc-september-2012" xr:uid="{00000000-0004-0000-0000-000062000000}"/>
    <hyperlink ref="B195" r:id="rId98" display="https://www.bankofengland.co.uk/news/2012/august/mpc-august-2012" xr:uid="{00000000-0004-0000-0000-000063000000}"/>
    <hyperlink ref="B194" r:id="rId99" display="https://www.bankofengland.co.uk/news/2012/july/mpc-july-2012" xr:uid="{00000000-0004-0000-0000-000064000000}"/>
    <hyperlink ref="B193" r:id="rId100" display="https://www.bankofengland.co.uk/news/2012/june/mpc-june-2012" xr:uid="{00000000-0004-0000-0000-000065000000}"/>
    <hyperlink ref="B192" r:id="rId101" display="https://www.bankofengland.co.uk/news/2012/may/mpc-may-2012" xr:uid="{00000000-0004-0000-0000-000066000000}"/>
    <hyperlink ref="B191" r:id="rId102" display="https://www.bankofengland.co.uk/news/2012/april/mpc-april-2012" xr:uid="{00000000-0004-0000-0000-000067000000}"/>
    <hyperlink ref="B190" r:id="rId103" display="https://www.bankofengland.co.uk/news/2012/march/mpc-march-2012" xr:uid="{00000000-0004-0000-0000-000068000000}"/>
    <hyperlink ref="B189" r:id="rId104" display="https://www.bankofengland.co.uk/news/2012/february/mpc-february-2012" xr:uid="{00000000-0004-0000-0000-000069000000}"/>
    <hyperlink ref="B188" r:id="rId105" display="https://www.bankofengland.co.uk/news/2012/january/mpc-january-2012" xr:uid="{00000000-0004-0000-0000-00006A000000}"/>
    <hyperlink ref="B187" r:id="rId106" display="https://www.bankofengland.co.uk/news/2011/december/mpc-december-2011" xr:uid="{00000000-0004-0000-0000-00006B000000}"/>
    <hyperlink ref="B186" r:id="rId107" display="https://www.bankofengland.co.uk/news/2011/november/mpc-november-2011" xr:uid="{00000000-0004-0000-0000-00006C000000}"/>
    <hyperlink ref="B185" r:id="rId108" display="https://www.bankofengland.co.uk/news/2011/october/mpc-october-2011" xr:uid="{00000000-0004-0000-0000-00006D000000}"/>
    <hyperlink ref="B184" r:id="rId109" display="https://www.bankofengland.co.uk/news/2011/september/mpc-september-2011" xr:uid="{00000000-0004-0000-0000-00006E000000}"/>
    <hyperlink ref="B183" r:id="rId110" display="https://www.bankofengland.co.uk/news/2011/august/mpc-august-2011" xr:uid="{00000000-0004-0000-0000-00006F000000}"/>
    <hyperlink ref="B182" r:id="rId111" display="https://www.bankofengland.co.uk/news/2011/july/mpc-july-2011" xr:uid="{00000000-0004-0000-0000-000070000000}"/>
    <hyperlink ref="B181" r:id="rId112" display="https://www.bankofengland.co.uk/news/2011/june/mpc-june-2011" xr:uid="{00000000-0004-0000-0000-000071000000}"/>
    <hyperlink ref="B180" r:id="rId113" display="https://www.bankofengland.co.uk/news/2011/may/mpc-may-2011" xr:uid="{00000000-0004-0000-0000-000072000000}"/>
    <hyperlink ref="B179" r:id="rId114" display="https://www.bankofengland.co.uk/news/2011/april/mpc-april-2011" xr:uid="{00000000-0004-0000-0000-000073000000}"/>
    <hyperlink ref="B178" r:id="rId115" display="https://www.bankofengland.co.uk/news/2011/march/mpc-march-2011" xr:uid="{00000000-0004-0000-0000-000074000000}"/>
    <hyperlink ref="B177" r:id="rId116" display="https://www.bankofengland.co.uk/news/2011/february/mpc-february-2011" xr:uid="{00000000-0004-0000-0000-000075000000}"/>
    <hyperlink ref="B176" r:id="rId117" display="https://www.bankofengland.co.uk/news/2011/january/mpc-january-2011" xr:uid="{00000000-0004-0000-0000-000076000000}"/>
    <hyperlink ref="B175" r:id="rId118" display="https://www.bankofengland.co.uk/news/2010/december/mpc-december-2010" xr:uid="{00000000-0004-0000-0000-000077000000}"/>
    <hyperlink ref="B174" r:id="rId119" display="https://www.bankofengland.co.uk/news/2010/november/mpc-november-2010" xr:uid="{00000000-0004-0000-0000-000078000000}"/>
    <hyperlink ref="B173" r:id="rId120" display="https://www.bankofengland.co.uk/news/2010/october/mpc-october-2010" xr:uid="{00000000-0004-0000-0000-000079000000}"/>
    <hyperlink ref="B172" r:id="rId121" display="https://www.bankofengland.co.uk/news/2010/september/mpc-september-2010" xr:uid="{00000000-0004-0000-0000-00007A000000}"/>
    <hyperlink ref="B171" r:id="rId122" display="https://www.bankofengland.co.uk/news/2010/august/mpc-august-2010" xr:uid="{00000000-0004-0000-0000-00007B000000}"/>
    <hyperlink ref="B170" r:id="rId123" display="https://www.bankofengland.co.uk/news/2010/july/mpc-july-2010" xr:uid="{00000000-0004-0000-0000-00007C000000}"/>
    <hyperlink ref="B169" r:id="rId124" display="https://www.bankofengland.co.uk/news/2010/june/mpc-june-2010" xr:uid="{00000000-0004-0000-0000-00007D000000}"/>
    <hyperlink ref="B168" r:id="rId125" display="https://www.bankofengland.co.uk/news/2010/may/mpc-may-2010" xr:uid="{00000000-0004-0000-0000-00007E000000}"/>
    <hyperlink ref="B167" r:id="rId126" display="https://www.bankofengland.co.uk/news/2010/april/mpc-april-2010" xr:uid="{00000000-0004-0000-0000-00007F000000}"/>
    <hyperlink ref="B166" r:id="rId127" display="https://www.bankofengland.co.uk/news/2010/march/mpc-march-2010" xr:uid="{00000000-0004-0000-0000-000080000000}"/>
    <hyperlink ref="B165" r:id="rId128" display="https://www.bankofengland.co.uk/news/2010/february/mpc-february-2010" xr:uid="{00000000-0004-0000-0000-000081000000}"/>
    <hyperlink ref="B164" r:id="rId129" display="https://www.bankofengland.co.uk/news/2010/january/mpc-january-2010" xr:uid="{00000000-0004-0000-0000-000082000000}"/>
    <hyperlink ref="B163" r:id="rId130" display="https://www.bankofengland.co.uk/news/2009/december/mpc-december-2009" xr:uid="{00000000-0004-0000-0000-000083000000}"/>
    <hyperlink ref="B162" r:id="rId131" display="https://www.bankofengland.co.uk/news/2009/november/mpc-november-2009" xr:uid="{00000000-0004-0000-0000-000084000000}"/>
    <hyperlink ref="B161" r:id="rId132" display="https://www.bankofengland.co.uk/news/2009/october/mpc-october-2009" xr:uid="{00000000-0004-0000-0000-000085000000}"/>
    <hyperlink ref="B160" r:id="rId133" display="https://www.bankofengland.co.uk/news/2009/september/mpc-september-2009" xr:uid="{00000000-0004-0000-0000-000086000000}"/>
    <hyperlink ref="B159" r:id="rId134" display="https://www.bankofengland.co.uk/news/2009/august/mpc-august-2009" xr:uid="{00000000-0004-0000-0000-000087000000}"/>
    <hyperlink ref="B158" r:id="rId135" display="https://www.bankofengland.co.uk/news/2009/july/mpc-july-2009" xr:uid="{00000000-0004-0000-0000-000088000000}"/>
    <hyperlink ref="B157" r:id="rId136" display="https://www.bankofengland.co.uk/news/2009/june/mpc-june-2009" xr:uid="{00000000-0004-0000-0000-000089000000}"/>
    <hyperlink ref="B156" r:id="rId137" display="https://www.bankofengland.co.uk/news/2009/may/mpc-may-2009" xr:uid="{00000000-0004-0000-0000-00008A000000}"/>
    <hyperlink ref="B155" r:id="rId138" display="https://www.bankofengland.co.uk/news/2009/april/mpc-april-2009" xr:uid="{00000000-0004-0000-0000-00008B000000}"/>
    <hyperlink ref="B154" r:id="rId139" display="https://www.bankofengland.co.uk/news/2009/march/mpc-march-2009" xr:uid="{00000000-0004-0000-0000-00008C000000}"/>
    <hyperlink ref="B153" r:id="rId140" display="https://www.bankofengland.co.uk/news/2009/february/mpc-february-2009" xr:uid="{00000000-0004-0000-0000-00008D000000}"/>
    <hyperlink ref="B152" r:id="rId141" display="https://www.bankofengland.co.uk/news/2009/january/mpc-january-2009" xr:uid="{00000000-0004-0000-0000-00008E000000}"/>
    <hyperlink ref="B151" r:id="rId142" display="https://www.bankofengland.co.uk/news/2008/december/mpc-december-2008" xr:uid="{00000000-0004-0000-0000-00008F000000}"/>
    <hyperlink ref="B150" r:id="rId143" display="https://www.bankofengland.co.uk/news/2008/november/mpc-november-2008" xr:uid="{00000000-0004-0000-0000-000090000000}"/>
    <hyperlink ref="B149" r:id="rId144" display="https://www.bankofengland.co.uk/news/2008/october/mpc-october-2008" xr:uid="{00000000-0004-0000-0000-000091000000}"/>
    <hyperlink ref="B148" r:id="rId145" display="https://www.bankofengland.co.uk/news/2008/september/mpc-september-2008" xr:uid="{00000000-0004-0000-0000-000092000000}"/>
    <hyperlink ref="B147" r:id="rId146" display="https://www.bankofengland.co.uk/news/2008/august/mpc-august-2008" xr:uid="{00000000-0004-0000-0000-000093000000}"/>
    <hyperlink ref="B146" r:id="rId147" display="https://www.bankofengland.co.uk/news/2008/july/mpc-july-2008" xr:uid="{00000000-0004-0000-0000-000094000000}"/>
    <hyperlink ref="B145" r:id="rId148" display="https://www.bankofengland.co.uk/news/2008/june/mpc-june-2008" xr:uid="{00000000-0004-0000-0000-000095000000}"/>
    <hyperlink ref="B144" r:id="rId149" display="https://www.bankofengland.co.uk/news/2008/may/mpc-may-2008" xr:uid="{00000000-0004-0000-0000-000096000000}"/>
    <hyperlink ref="B143" r:id="rId150" display="https://www.bankofengland.co.uk/news/2008/april/mpc-april-2008" xr:uid="{00000000-0004-0000-0000-000097000000}"/>
    <hyperlink ref="B142" r:id="rId151" display="https://www.bankofengland.co.uk/news/2008/march/mpc-march-2008" xr:uid="{00000000-0004-0000-0000-000098000000}"/>
    <hyperlink ref="B141" r:id="rId152" display="https://www.bankofengland.co.uk/news/2008/february/mpc-february-2008" xr:uid="{00000000-0004-0000-0000-000099000000}"/>
    <hyperlink ref="B140" r:id="rId153" display="https://www.bankofengland.co.uk/news/2008/january/mpc-january-2008" xr:uid="{00000000-0004-0000-0000-00009A000000}"/>
    <hyperlink ref="B287" r:id="rId154" display="https://www.bankofengland.co.uk/monetary-policy-summary-and-minutes/2021/november-2021" xr:uid="{00000000-0004-0000-0000-00009B000000}"/>
    <hyperlink ref="B288" r:id="rId155" display="https://www.bankofengland.co.uk/monetary-policy-summary-and-minutes/2021/december-2021" xr:uid="{00000000-0004-0000-0000-00009C000000}"/>
    <hyperlink ref="B289" r:id="rId156" display="https://www.bankofengland.co.uk/monetary-policy-summary-and-minutes/2022/february-2022" xr:uid="{00000000-0004-0000-0000-00009D000000}"/>
    <hyperlink ref="B290" r:id="rId157" display="https://www.bankofengland.co.uk/monetary-policy-summary-and-minutes/2022/march-2022" xr:uid="{00000000-0004-0000-0000-00009E000000}"/>
    <hyperlink ref="B291" r:id="rId158" display="https://www.bankofengland.co.uk/monetary-policy-summary-and-minutes/2022/may-2022" xr:uid="{00000000-0004-0000-0000-00009F000000}"/>
    <hyperlink ref="B292" r:id="rId159" display="https://www.bankofengland.co.uk/monetary-policy-summary-and-minutes/2022/june-2022" xr:uid="{00000000-0004-0000-0000-0000A0000000}"/>
    <hyperlink ref="B293" r:id="rId160" display="https://www.bankofengland.co.uk/monetary-policy-summary-and-minutes/2022/august-2022" xr:uid="{00000000-0004-0000-0000-0000A1000000}"/>
    <hyperlink ref="B294" r:id="rId161" display="https://www.bankofengland.co.uk/monetary-policy-summary-and-minutes/2022/september-2022" xr:uid="{00000000-0004-0000-0000-0000A2000000}"/>
    <hyperlink ref="B295" r:id="rId162" display="https://www.bankofengland.co.uk/monetary-policy-summary-and-minutes/2022/november-2022" xr:uid="{00000000-0004-0000-0000-0000A3000000}"/>
    <hyperlink ref="B296" r:id="rId163" display="https://www.bankofengland.co.uk/monetary-policy-summary-and-minutes/2022/december-2022" xr:uid="{00000000-0004-0000-0000-0000A4000000}"/>
    <hyperlink ref="B297" r:id="rId164" display="https://www.bankofengland.co.uk/monetary-policy-summary-and-minutes/2023/february-2023" xr:uid="{00000000-0004-0000-0000-0000A5000000}"/>
    <hyperlink ref="B298" r:id="rId165" display="https://www.bankofengland.co.uk/monetary-policy-summary-and-minutes/2023/march-2023" xr:uid="{00000000-0004-0000-0000-0000A6000000}"/>
    <hyperlink ref="B299" r:id="rId166" display="https://www.bankofengland.co.uk/monetary-policy-summary-and-minutes/2023/may-2023" xr:uid="{00000000-0004-0000-0000-0000A7000000}"/>
    <hyperlink ref="B300" r:id="rId167" display="https://www.bankofengland.co.uk/monetary-policy-summary-and-minutes/2023/june-2023" xr:uid="{00000000-0004-0000-0000-0000A8000000}"/>
    <hyperlink ref="G4" r:id="rId168" xr:uid="{00000000-0004-0000-0000-0000A9000000}"/>
    <hyperlink ref="B301" r:id="rId169" display="https://www.bankofengland.co.uk/monetary-policy-summary-and-minutes/2023/august-2023" xr:uid="{00000000-0004-0000-0000-0000AA000000}"/>
    <hyperlink ref="B302" r:id="rId170" display="https://www.bankofengland.co.uk/monetary-policy-summary-and-minutes/2023/september-2023" xr:uid="{00000000-0004-0000-0000-0000AB000000}"/>
    <hyperlink ref="B303" r:id="rId171" display="https://www.bankofengland.co.uk/monetary-policy-summary-and-minutes/2023/november-2023" xr:uid="{00000000-0004-0000-0000-0000AC000000}"/>
    <hyperlink ref="E4" r:id="rId172" xr:uid="{00000000-0004-0000-0000-0000AD000000}"/>
    <hyperlink ref="B304" r:id="rId173" display="https://www.bankofengland.co.uk/monetary-policy-summary-and-minutes/2023/december-2023" xr:uid="{D08A20D3-A1C9-4BE1-9D5F-4D607C6E4E8E}"/>
    <hyperlink ref="B305" r:id="rId174" display="https://www.bankofengland.co.uk/monetary-policy-report/2024/february-2024" xr:uid="{57F366AC-E785-44FB-BEDB-0B31AAEF3E50}"/>
    <hyperlink ref="B306" r:id="rId175" display="https://www.bankofengland.co.uk/monetary-policy-summary-and-minutes/2024/march-2024" xr:uid="{144B54E0-2B4D-43C6-8362-5E572594EEC6}"/>
    <hyperlink ref="B307" r:id="rId176" display="https://www.bankofengland.co.uk/monetary-policy-summary-and-minutes/2024/may-2024" xr:uid="{3EC264AF-85ED-45FD-8C83-8DBEF6EE3256}"/>
    <hyperlink ref="B308" r:id="rId177" display="https://www.bankofengland.co.uk/monetary-policy-summary-and-minutes/2024/june-2024" xr:uid="{F8FA98C6-E18C-4D23-88A5-157A141147B4}"/>
    <hyperlink ref="H4" r:id="rId178" xr:uid="{00000000-0004-0000-0000-000001000000}"/>
    <hyperlink ref="B309" r:id="rId179" display="https://www.bankofengland.co.uk/monetary-policy-summary-and-minutes/2024/august-2024" xr:uid="{9E3B5781-A53A-4BF5-A809-54FB0D40B9E5}"/>
    <hyperlink ref="B310" r:id="rId180" display="https://www.bankofengland.co.uk/monetary-policy-summary-and-minutes/2024/september-2024" xr:uid="{7A208149-F531-4B61-BD4D-BE938A979D16}"/>
    <hyperlink ref="L4" r:id="rId181" xr:uid="{65DFF27C-CFA2-48AA-82F8-736F300465EC}"/>
    <hyperlink ref="B311" r:id="rId182" display="https://www.bankofengland.co.uk/monetary-policy-summary-and-minutes/2024/november-2024" xr:uid="{AF82A356-4D7F-4F9F-88C5-A1C70154EB86}"/>
    <hyperlink ref="B312" r:id="rId183" display="https://www.bankofengland.co.uk/monetary-policy-summary-and-minutes/2024/december-2024" xr:uid="{70F00D69-781C-4FB8-B561-6D46427A4FEF}"/>
    <hyperlink ref="B313" r:id="rId184" display="https://www.bankofengland.co.uk/monetary-policy-summary-and-minutes/2025/february-2025" xr:uid="{EA8179CC-0DB0-467A-A655-2C46990C268A}"/>
    <hyperlink ref="B314" r:id="rId185" display="https://www.bankofengland.co.uk/monetary-policy-summary-and-minutes/2025/march-2025" xr:uid="{201C7273-7FFB-44CE-AEDF-DF67C0ADD432}"/>
  </hyperlinks>
  <pageMargins left="0.7" right="0.7" top="0.75" bottom="0.75" header="0.3" footer="0.3"/>
  <pageSetup paperSize="9" orientation="portrait" r:id="rId18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Z1413"/>
  <sheetViews>
    <sheetView topLeftCell="B1" zoomScaleNormal="100" workbookViewId="0">
      <pane ySplit="8" topLeftCell="A48" activePane="bottomLeft" state="frozen"/>
      <selection activeCell="I2" sqref="I2"/>
      <selection pane="bottomLeft" activeCell="C54" sqref="C54:L54"/>
    </sheetView>
  </sheetViews>
  <sheetFormatPr defaultColWidth="9.453125" defaultRowHeight="12.5" x14ac:dyDescent="0.25"/>
  <cols>
    <col min="1" max="1" width="4.54296875" style="17" customWidth="1"/>
    <col min="2" max="2" width="17.54296875" style="17" customWidth="1"/>
    <col min="3" max="3" width="10.453125" style="17" customWidth="1"/>
    <col min="4" max="12" width="13.453125" style="17" customWidth="1"/>
    <col min="13" max="13" width="9.54296875" style="49" bestFit="1" customWidth="1"/>
    <col min="14" max="14" width="13.453125" style="17" customWidth="1"/>
    <col min="15" max="15" width="12.453125" style="17" customWidth="1"/>
    <col min="16" max="16" width="13.453125" style="17" customWidth="1"/>
    <col min="17" max="18" width="12.453125" style="17" customWidth="1"/>
    <col min="19" max="19" width="13.453125" style="17" customWidth="1"/>
    <col min="20" max="21" width="12.453125" style="17" customWidth="1"/>
    <col min="22" max="22" width="13.453125" style="17" customWidth="1"/>
    <col min="23" max="23" width="12.453125" style="17" customWidth="1"/>
    <col min="24" max="24" width="13.453125" style="17" customWidth="1"/>
    <col min="25" max="26" width="12.453125" style="17" customWidth="1"/>
    <col min="27" max="16384" width="9.453125" style="17"/>
  </cols>
  <sheetData>
    <row r="1" spans="1:26" ht="10.4" customHeight="1" thickBot="1" x14ac:dyDescent="0.3">
      <c r="M1" s="17"/>
    </row>
    <row r="2" spans="1:26" ht="14.5" thickBot="1" x14ac:dyDescent="0.35">
      <c r="D2" s="50" t="s">
        <v>110</v>
      </c>
      <c r="E2" s="18"/>
      <c r="H2" s="18"/>
      <c r="I2" s="19"/>
      <c r="L2" s="18"/>
      <c r="M2" s="17"/>
      <c r="N2" s="18"/>
      <c r="P2" s="18"/>
      <c r="S2" s="18"/>
    </row>
    <row r="3" spans="1:26" ht="10.4" customHeight="1" x14ac:dyDescent="0.25">
      <c r="M3" s="17"/>
    </row>
    <row r="4" spans="1:26" ht="30.75" customHeight="1" thickBot="1" x14ac:dyDescent="0.35">
      <c r="A4" s="20"/>
      <c r="B4" s="21"/>
      <c r="C4" s="22" t="s">
        <v>59</v>
      </c>
      <c r="D4" s="23" t="s">
        <v>56</v>
      </c>
      <c r="E4" s="23" t="s">
        <v>123</v>
      </c>
      <c r="F4" s="24" t="s">
        <v>108</v>
      </c>
      <c r="G4" s="24" t="s">
        <v>118</v>
      </c>
      <c r="H4" s="24" t="s">
        <v>125</v>
      </c>
      <c r="I4" s="24" t="s">
        <v>57</v>
      </c>
      <c r="J4" s="23" t="s">
        <v>58</v>
      </c>
      <c r="K4" s="23" t="s">
        <v>54</v>
      </c>
      <c r="L4" s="24" t="s">
        <v>128</v>
      </c>
      <c r="M4" s="22" t="s">
        <v>60</v>
      </c>
      <c r="N4" s="23" t="s">
        <v>0</v>
      </c>
      <c r="O4" s="25" t="s">
        <v>1</v>
      </c>
      <c r="P4" s="23" t="s">
        <v>2</v>
      </c>
      <c r="Q4" s="26" t="s">
        <v>3</v>
      </c>
      <c r="R4" s="26" t="s">
        <v>4</v>
      </c>
      <c r="S4" s="24" t="s">
        <v>55</v>
      </c>
      <c r="T4" s="26" t="s">
        <v>51</v>
      </c>
      <c r="U4" s="26" t="s">
        <v>5</v>
      </c>
      <c r="V4" s="24" t="s">
        <v>50</v>
      </c>
      <c r="W4" s="26" t="s">
        <v>6</v>
      </c>
      <c r="X4" s="24" t="s">
        <v>52</v>
      </c>
      <c r="Y4" s="26" t="s">
        <v>8</v>
      </c>
      <c r="Z4" s="26" t="s">
        <v>7</v>
      </c>
    </row>
    <row r="5" spans="1:26" ht="13" x14ac:dyDescent="0.3">
      <c r="A5" s="27"/>
      <c r="B5" s="28" t="s">
        <v>38</v>
      </c>
      <c r="C5" s="29"/>
      <c r="D5" s="30">
        <v>0</v>
      </c>
      <c r="E5" s="30">
        <v>0</v>
      </c>
      <c r="F5" s="30"/>
      <c r="G5" s="30">
        <v>0</v>
      </c>
      <c r="H5" s="30">
        <v>0</v>
      </c>
      <c r="I5" s="30">
        <v>0</v>
      </c>
      <c r="J5" s="30">
        <v>0</v>
      </c>
      <c r="K5" s="30">
        <v>0</v>
      </c>
      <c r="L5" s="30">
        <v>0</v>
      </c>
      <c r="M5" s="31"/>
      <c r="N5" s="30">
        <v>1</v>
      </c>
      <c r="O5" s="30">
        <v>1</v>
      </c>
      <c r="P5" s="30">
        <v>1</v>
      </c>
      <c r="Q5" s="30">
        <v>1</v>
      </c>
      <c r="R5" s="30">
        <v>1</v>
      </c>
      <c r="S5" s="30">
        <v>0</v>
      </c>
      <c r="T5" s="30">
        <v>0</v>
      </c>
      <c r="U5" s="30">
        <v>1</v>
      </c>
      <c r="V5" s="30">
        <v>0</v>
      </c>
      <c r="W5" s="30">
        <v>1</v>
      </c>
      <c r="X5" s="30">
        <v>0</v>
      </c>
      <c r="Y5" s="30">
        <v>1</v>
      </c>
      <c r="Z5" s="30">
        <v>1</v>
      </c>
    </row>
    <row r="6" spans="1:26" ht="13" x14ac:dyDescent="0.3">
      <c r="A6" s="27"/>
      <c r="B6" s="28" t="s">
        <v>39</v>
      </c>
      <c r="C6" s="29"/>
      <c r="D6" s="30">
        <v>10</v>
      </c>
      <c r="E6" s="30">
        <v>0</v>
      </c>
      <c r="F6" s="30"/>
      <c r="G6" s="30">
        <v>0</v>
      </c>
      <c r="H6" s="30">
        <v>0</v>
      </c>
      <c r="I6" s="30">
        <v>2</v>
      </c>
      <c r="J6" s="30">
        <v>3</v>
      </c>
      <c r="K6" s="30">
        <v>31</v>
      </c>
      <c r="L6" s="30">
        <v>0</v>
      </c>
      <c r="M6" s="31"/>
      <c r="N6" s="30">
        <v>40</v>
      </c>
      <c r="O6" s="30">
        <v>30</v>
      </c>
      <c r="P6" s="30">
        <v>40</v>
      </c>
      <c r="Q6" s="30">
        <v>7</v>
      </c>
      <c r="R6" s="30">
        <v>36</v>
      </c>
      <c r="S6" s="30">
        <v>23</v>
      </c>
      <c r="T6" s="30">
        <v>1</v>
      </c>
      <c r="U6" s="30">
        <v>16</v>
      </c>
      <c r="V6" s="30">
        <v>39</v>
      </c>
      <c r="W6" s="30">
        <v>4</v>
      </c>
      <c r="X6" s="30">
        <v>32</v>
      </c>
      <c r="Y6" s="30">
        <v>0</v>
      </c>
      <c r="Z6" s="30">
        <v>36</v>
      </c>
    </row>
    <row r="7" spans="1:26" ht="13" x14ac:dyDescent="0.3">
      <c r="A7" s="27"/>
      <c r="B7" s="28" t="s">
        <v>40</v>
      </c>
      <c r="C7" s="29"/>
      <c r="D7" s="30">
        <v>1</v>
      </c>
      <c r="E7" s="30">
        <v>0</v>
      </c>
      <c r="F7" s="30">
        <v>1</v>
      </c>
      <c r="G7" s="30">
        <v>0</v>
      </c>
      <c r="H7" s="30">
        <v>0</v>
      </c>
      <c r="I7" s="30">
        <v>2</v>
      </c>
      <c r="J7" s="30">
        <v>1</v>
      </c>
      <c r="K7" s="30">
        <v>3</v>
      </c>
      <c r="L7" s="30">
        <v>0</v>
      </c>
      <c r="M7" s="31"/>
      <c r="N7" s="30">
        <v>1</v>
      </c>
      <c r="O7" s="30">
        <v>0</v>
      </c>
      <c r="P7" s="30">
        <v>1</v>
      </c>
      <c r="Q7" s="30">
        <v>0</v>
      </c>
      <c r="R7" s="30">
        <v>2</v>
      </c>
      <c r="S7" s="30">
        <v>1</v>
      </c>
      <c r="T7" s="30">
        <v>0</v>
      </c>
      <c r="U7" s="30">
        <v>0</v>
      </c>
      <c r="V7" s="30">
        <v>3</v>
      </c>
      <c r="W7" s="30">
        <v>0</v>
      </c>
      <c r="X7" s="30">
        <v>1</v>
      </c>
      <c r="Y7" s="30">
        <v>0</v>
      </c>
      <c r="Z7" s="30">
        <v>0</v>
      </c>
    </row>
    <row r="8" spans="1:26" ht="48" customHeight="1" thickBot="1" x14ac:dyDescent="0.35">
      <c r="A8" s="32"/>
      <c r="B8" s="132" t="s">
        <v>49</v>
      </c>
      <c r="C8" s="132"/>
      <c r="D8" s="33"/>
      <c r="E8" s="34"/>
      <c r="F8" s="34"/>
      <c r="G8" s="34"/>
      <c r="H8" s="34"/>
      <c r="I8" s="34"/>
      <c r="J8" s="34"/>
      <c r="K8" s="34"/>
      <c r="L8" s="34"/>
      <c r="M8" s="35"/>
      <c r="N8" s="34"/>
      <c r="O8" s="34"/>
      <c r="P8" s="34"/>
      <c r="Q8" s="34"/>
      <c r="R8" s="34"/>
      <c r="S8" s="34"/>
      <c r="T8" s="34"/>
      <c r="U8" s="34"/>
      <c r="V8" s="34"/>
      <c r="W8" s="34"/>
      <c r="X8" s="34"/>
      <c r="Y8" s="34"/>
      <c r="Z8" s="34"/>
    </row>
    <row r="9" spans="1:26" ht="15" customHeight="1" x14ac:dyDescent="0.3">
      <c r="A9" s="36"/>
      <c r="B9" s="37"/>
      <c r="C9" s="38"/>
      <c r="D9" s="38"/>
      <c r="E9" s="39">
        <v>375</v>
      </c>
      <c r="F9" s="39"/>
      <c r="G9" s="39"/>
      <c r="H9" s="39"/>
      <c r="I9" s="39">
        <v>376</v>
      </c>
      <c r="J9" s="39">
        <v>377</v>
      </c>
      <c r="K9" s="39"/>
      <c r="L9" s="39">
        <v>375</v>
      </c>
      <c r="M9" s="31"/>
      <c r="N9" s="39">
        <v>375</v>
      </c>
      <c r="O9" s="39">
        <v>375</v>
      </c>
      <c r="P9" s="39">
        <v>375</v>
      </c>
      <c r="Q9" s="39"/>
      <c r="R9" s="39">
        <v>375</v>
      </c>
      <c r="S9" s="39">
        <v>375</v>
      </c>
      <c r="T9" s="39"/>
      <c r="U9" s="39">
        <v>375</v>
      </c>
      <c r="V9" s="39">
        <v>375</v>
      </c>
      <c r="W9" s="39"/>
      <c r="X9" s="39"/>
      <c r="Y9" s="39" t="s">
        <v>45</v>
      </c>
      <c r="Z9" s="39">
        <v>375</v>
      </c>
    </row>
    <row r="10" spans="1:26" ht="13" x14ac:dyDescent="0.3">
      <c r="B10" s="40">
        <f>'Bank Rate Decisions'!B243</f>
        <v>42586</v>
      </c>
      <c r="C10" s="38">
        <f t="shared" ref="C10:C39" si="0">MODE(E10:AK10)</f>
        <v>435</v>
      </c>
      <c r="D10" s="38"/>
      <c r="E10" s="41"/>
      <c r="F10" s="41"/>
      <c r="G10" s="41"/>
      <c r="H10" s="41"/>
      <c r="I10" s="41"/>
      <c r="J10" s="41"/>
      <c r="K10" s="41"/>
      <c r="L10" s="41"/>
      <c r="M10" s="31"/>
      <c r="N10" s="41">
        <v>435</v>
      </c>
      <c r="O10" s="41">
        <v>435</v>
      </c>
      <c r="P10" s="41">
        <v>435</v>
      </c>
      <c r="Q10" s="41">
        <v>375</v>
      </c>
      <c r="R10" s="41">
        <v>435</v>
      </c>
      <c r="S10" s="41"/>
      <c r="T10" s="41"/>
      <c r="U10" s="41">
        <v>375</v>
      </c>
      <c r="V10" s="41"/>
      <c r="W10" s="41">
        <v>435</v>
      </c>
      <c r="X10" s="41"/>
      <c r="Y10" s="41">
        <v>375</v>
      </c>
      <c r="Z10" s="41">
        <v>435</v>
      </c>
    </row>
    <row r="11" spans="1:26" ht="13" x14ac:dyDescent="0.3">
      <c r="B11" s="40">
        <f>'Bank Rate Decisions'!B244</f>
        <v>42628</v>
      </c>
      <c r="C11" s="38">
        <f t="shared" si="0"/>
        <v>435</v>
      </c>
      <c r="D11" s="38"/>
      <c r="E11" s="41"/>
      <c r="F11" s="41"/>
      <c r="G11" s="41"/>
      <c r="H11" s="41"/>
      <c r="I11" s="41"/>
      <c r="J11" s="41"/>
      <c r="K11" s="41"/>
      <c r="L11" s="41"/>
      <c r="M11" s="31"/>
      <c r="N11" s="41">
        <v>435</v>
      </c>
      <c r="O11" s="41">
        <v>435</v>
      </c>
      <c r="P11" s="41">
        <v>435</v>
      </c>
      <c r="Q11" s="41">
        <v>435</v>
      </c>
      <c r="R11" s="41">
        <v>435</v>
      </c>
      <c r="S11" s="41"/>
      <c r="T11" s="41"/>
      <c r="U11" s="41">
        <v>435</v>
      </c>
      <c r="V11" s="41">
        <v>435</v>
      </c>
      <c r="W11" s="41">
        <v>435</v>
      </c>
      <c r="X11" s="41"/>
      <c r="Y11" s="41"/>
      <c r="Z11" s="41">
        <v>435</v>
      </c>
    </row>
    <row r="12" spans="1:26" ht="13" x14ac:dyDescent="0.3">
      <c r="B12" s="40">
        <f>'Bank Rate Decisions'!B245</f>
        <v>42677</v>
      </c>
      <c r="C12" s="38">
        <f t="shared" si="0"/>
        <v>435</v>
      </c>
      <c r="D12" s="38"/>
      <c r="E12" s="41"/>
      <c r="F12" s="41"/>
      <c r="G12" s="41"/>
      <c r="H12" s="41"/>
      <c r="I12" s="41"/>
      <c r="J12" s="41"/>
      <c r="K12" s="41"/>
      <c r="L12" s="41"/>
      <c r="M12" s="31"/>
      <c r="N12" s="41">
        <v>435</v>
      </c>
      <c r="O12" s="41">
        <v>435</v>
      </c>
      <c r="P12" s="41">
        <v>435</v>
      </c>
      <c r="Q12" s="41">
        <v>435</v>
      </c>
      <c r="R12" s="41">
        <v>435</v>
      </c>
      <c r="S12" s="41"/>
      <c r="T12" s="41"/>
      <c r="U12" s="41">
        <v>435</v>
      </c>
      <c r="V12" s="41">
        <v>435</v>
      </c>
      <c r="W12" s="41">
        <v>435</v>
      </c>
      <c r="X12" s="41"/>
      <c r="Y12" s="41"/>
      <c r="Z12" s="41">
        <v>435</v>
      </c>
    </row>
    <row r="13" spans="1:26" ht="13.5" thickBot="1" x14ac:dyDescent="0.35">
      <c r="B13" s="42">
        <f>'Bank Rate Decisions'!B246</f>
        <v>42719</v>
      </c>
      <c r="C13" s="43">
        <f t="shared" si="0"/>
        <v>435</v>
      </c>
      <c r="D13" s="38"/>
      <c r="E13" s="41"/>
      <c r="F13" s="41"/>
      <c r="G13" s="41"/>
      <c r="H13" s="41"/>
      <c r="I13" s="41"/>
      <c r="J13" s="41"/>
      <c r="K13" s="41"/>
      <c r="L13" s="41"/>
      <c r="M13" s="31"/>
      <c r="N13" s="41">
        <v>435</v>
      </c>
      <c r="O13" s="41">
        <v>435</v>
      </c>
      <c r="P13" s="41">
        <v>435</v>
      </c>
      <c r="Q13" s="41">
        <v>435</v>
      </c>
      <c r="R13" s="41">
        <v>435</v>
      </c>
      <c r="S13" s="41"/>
      <c r="T13" s="41"/>
      <c r="U13" s="41">
        <v>435</v>
      </c>
      <c r="V13" s="41">
        <v>435</v>
      </c>
      <c r="W13" s="41">
        <v>435</v>
      </c>
      <c r="X13" s="41"/>
      <c r="Y13" s="41"/>
      <c r="Z13" s="41">
        <v>435</v>
      </c>
    </row>
    <row r="14" spans="1:26" ht="13" x14ac:dyDescent="0.3">
      <c r="B14" s="40">
        <f>'Bank Rate Decisions'!B247</f>
        <v>42768</v>
      </c>
      <c r="C14" s="38">
        <f t="shared" si="0"/>
        <v>435</v>
      </c>
      <c r="D14" s="38"/>
      <c r="E14" s="41"/>
      <c r="F14" s="41"/>
      <c r="G14" s="41"/>
      <c r="H14" s="41"/>
      <c r="I14" s="41"/>
      <c r="J14" s="41"/>
      <c r="K14" s="41"/>
      <c r="L14" s="41"/>
      <c r="M14" s="31"/>
      <c r="N14" s="41">
        <v>435</v>
      </c>
      <c r="O14" s="41">
        <v>435</v>
      </c>
      <c r="P14" s="41">
        <v>435</v>
      </c>
      <c r="Q14" s="41">
        <v>435</v>
      </c>
      <c r="R14" s="41">
        <v>435</v>
      </c>
      <c r="S14" s="41"/>
      <c r="T14" s="41"/>
      <c r="U14" s="41">
        <v>435</v>
      </c>
      <c r="V14" s="41">
        <v>435</v>
      </c>
      <c r="W14" s="41">
        <v>435</v>
      </c>
      <c r="X14" s="41"/>
      <c r="Y14" s="44"/>
      <c r="Z14" s="41">
        <v>435</v>
      </c>
    </row>
    <row r="15" spans="1:26" ht="13" x14ac:dyDescent="0.3">
      <c r="B15" s="40">
        <f>'Bank Rate Decisions'!B248</f>
        <v>42810</v>
      </c>
      <c r="C15" s="38">
        <f t="shared" si="0"/>
        <v>435</v>
      </c>
      <c r="D15" s="38"/>
      <c r="E15" s="41"/>
      <c r="F15" s="41"/>
      <c r="G15" s="41"/>
      <c r="H15" s="41"/>
      <c r="I15" s="41"/>
      <c r="J15" s="41"/>
      <c r="K15" s="41"/>
      <c r="L15" s="41"/>
      <c r="M15" s="31"/>
      <c r="N15" s="41">
        <v>435</v>
      </c>
      <c r="O15" s="41">
        <v>435</v>
      </c>
      <c r="P15" s="41">
        <v>435</v>
      </c>
      <c r="Q15" s="41">
        <v>435</v>
      </c>
      <c r="R15" s="41">
        <v>435</v>
      </c>
      <c r="S15" s="41"/>
      <c r="T15" s="41">
        <v>435</v>
      </c>
      <c r="U15" s="41">
        <v>435</v>
      </c>
      <c r="V15" s="41">
        <v>435</v>
      </c>
      <c r="W15" s="44"/>
      <c r="X15" s="41"/>
      <c r="Y15" s="44"/>
      <c r="Z15" s="41">
        <v>435</v>
      </c>
    </row>
    <row r="16" spans="1:26" ht="13" x14ac:dyDescent="0.3">
      <c r="B16" s="40">
        <f>'Bank Rate Decisions'!B249</f>
        <v>42866</v>
      </c>
      <c r="C16" s="38">
        <f t="shared" si="0"/>
        <v>435</v>
      </c>
      <c r="D16" s="38"/>
      <c r="E16" s="41"/>
      <c r="F16" s="41"/>
      <c r="G16" s="41"/>
      <c r="H16" s="41"/>
      <c r="I16" s="41"/>
      <c r="J16" s="41"/>
      <c r="K16" s="41"/>
      <c r="L16" s="41"/>
      <c r="M16" s="31"/>
      <c r="N16" s="41">
        <v>435</v>
      </c>
      <c r="O16" s="41">
        <v>435</v>
      </c>
      <c r="P16" s="41">
        <v>435</v>
      </c>
      <c r="Q16" s="41">
        <v>435</v>
      </c>
      <c r="R16" s="41">
        <v>435</v>
      </c>
      <c r="S16" s="41"/>
      <c r="T16" s="44"/>
      <c r="U16" s="41">
        <v>435</v>
      </c>
      <c r="V16" s="41">
        <v>435</v>
      </c>
      <c r="W16" s="44"/>
      <c r="X16" s="41"/>
      <c r="Y16" s="44"/>
      <c r="Z16" s="41">
        <v>435</v>
      </c>
    </row>
    <row r="17" spans="2:26" ht="13" x14ac:dyDescent="0.3">
      <c r="B17" s="40">
        <f>'Bank Rate Decisions'!B250</f>
        <v>42901</v>
      </c>
      <c r="C17" s="38">
        <f t="shared" si="0"/>
        <v>435</v>
      </c>
      <c r="D17" s="38"/>
      <c r="E17" s="41"/>
      <c r="F17" s="41"/>
      <c r="G17" s="41"/>
      <c r="H17" s="41"/>
      <c r="I17" s="41"/>
      <c r="J17" s="41"/>
      <c r="K17" s="41"/>
      <c r="L17" s="41"/>
      <c r="M17" s="31"/>
      <c r="N17" s="41">
        <v>435</v>
      </c>
      <c r="O17" s="41">
        <v>435</v>
      </c>
      <c r="P17" s="41">
        <v>435</v>
      </c>
      <c r="Q17" s="41">
        <v>435</v>
      </c>
      <c r="R17" s="41">
        <v>435</v>
      </c>
      <c r="S17" s="41"/>
      <c r="T17" s="44"/>
      <c r="U17" s="41">
        <v>435</v>
      </c>
      <c r="V17" s="41">
        <v>435</v>
      </c>
      <c r="W17" s="44"/>
      <c r="X17" s="41"/>
      <c r="Y17" s="44"/>
      <c r="Z17" s="41">
        <v>435</v>
      </c>
    </row>
    <row r="18" spans="2:26" ht="13" x14ac:dyDescent="0.3">
      <c r="B18" s="40">
        <f>'Bank Rate Decisions'!B251</f>
        <v>42950</v>
      </c>
      <c r="C18" s="38">
        <f t="shared" si="0"/>
        <v>435</v>
      </c>
      <c r="D18" s="38"/>
      <c r="E18" s="41"/>
      <c r="F18" s="41"/>
      <c r="G18" s="41"/>
      <c r="H18" s="41"/>
      <c r="I18" s="41"/>
      <c r="J18" s="41"/>
      <c r="K18" s="41"/>
      <c r="L18" s="41"/>
      <c r="M18" s="31"/>
      <c r="N18" s="41">
        <v>435</v>
      </c>
      <c r="O18" s="41">
        <v>435</v>
      </c>
      <c r="P18" s="41">
        <v>435</v>
      </c>
      <c r="Q18" s="44"/>
      <c r="R18" s="41">
        <v>435</v>
      </c>
      <c r="S18" s="41"/>
      <c r="T18" s="44"/>
      <c r="U18" s="41">
        <v>435</v>
      </c>
      <c r="V18" s="41">
        <v>435</v>
      </c>
      <c r="W18" s="44"/>
      <c r="X18" s="41">
        <v>435</v>
      </c>
      <c r="Y18" s="44"/>
      <c r="Z18" s="41">
        <v>435</v>
      </c>
    </row>
    <row r="19" spans="2:26" ht="13" x14ac:dyDescent="0.3">
      <c r="B19" s="40">
        <f>'Bank Rate Decisions'!B252</f>
        <v>42992</v>
      </c>
      <c r="C19" s="38">
        <f t="shared" si="0"/>
        <v>435</v>
      </c>
      <c r="D19" s="38"/>
      <c r="E19" s="41"/>
      <c r="F19" s="41"/>
      <c r="G19" s="41"/>
      <c r="H19" s="41"/>
      <c r="I19" s="41"/>
      <c r="J19" s="41"/>
      <c r="K19" s="41">
        <v>435</v>
      </c>
      <c r="L19" s="41"/>
      <c r="M19" s="31"/>
      <c r="N19" s="41">
        <v>435</v>
      </c>
      <c r="O19" s="41">
        <v>435</v>
      </c>
      <c r="P19" s="41">
        <v>435</v>
      </c>
      <c r="Q19" s="44"/>
      <c r="R19" s="41">
        <v>435</v>
      </c>
      <c r="S19" s="41"/>
      <c r="T19" s="44"/>
      <c r="U19" s="41">
        <v>435</v>
      </c>
      <c r="V19" s="41">
        <v>435</v>
      </c>
      <c r="W19" s="44"/>
      <c r="X19" s="41">
        <v>435</v>
      </c>
      <c r="Y19" s="44"/>
      <c r="Z19" s="41">
        <v>435</v>
      </c>
    </row>
    <row r="20" spans="2:26" ht="13" x14ac:dyDescent="0.3">
      <c r="B20" s="40">
        <f>'Bank Rate Decisions'!B253</f>
        <v>43041</v>
      </c>
      <c r="C20" s="38">
        <f t="shared" si="0"/>
        <v>435</v>
      </c>
      <c r="D20" s="38"/>
      <c r="E20" s="41"/>
      <c r="F20" s="41"/>
      <c r="G20" s="41"/>
      <c r="H20" s="41"/>
      <c r="I20" s="41"/>
      <c r="J20" s="41"/>
      <c r="K20" s="41">
        <v>435</v>
      </c>
      <c r="L20" s="41"/>
      <c r="M20" s="31"/>
      <c r="N20" s="41">
        <v>435</v>
      </c>
      <c r="O20" s="41">
        <v>435</v>
      </c>
      <c r="P20" s="41">
        <v>435</v>
      </c>
      <c r="Q20" s="44"/>
      <c r="R20" s="41">
        <v>435</v>
      </c>
      <c r="S20" s="41"/>
      <c r="T20" s="44"/>
      <c r="U20" s="41">
        <v>435</v>
      </c>
      <c r="V20" s="41">
        <v>435</v>
      </c>
      <c r="W20" s="44"/>
      <c r="X20" s="41">
        <v>435</v>
      </c>
      <c r="Y20" s="44"/>
      <c r="Z20" s="41">
        <v>435</v>
      </c>
    </row>
    <row r="21" spans="2:26" ht="13.5" thickBot="1" x14ac:dyDescent="0.35">
      <c r="B21" s="42">
        <f>'Bank Rate Decisions'!B254</f>
        <v>43083</v>
      </c>
      <c r="C21" s="43">
        <f t="shared" si="0"/>
        <v>435</v>
      </c>
      <c r="D21" s="38"/>
      <c r="E21" s="41"/>
      <c r="F21" s="41"/>
      <c r="G21" s="41"/>
      <c r="H21" s="41"/>
      <c r="I21" s="41"/>
      <c r="J21" s="41"/>
      <c r="K21" s="41">
        <v>435</v>
      </c>
      <c r="L21" s="41"/>
      <c r="M21" s="31"/>
      <c r="N21" s="41">
        <v>435</v>
      </c>
      <c r="O21" s="41">
        <v>435</v>
      </c>
      <c r="P21" s="41">
        <v>435</v>
      </c>
      <c r="Q21" s="44"/>
      <c r="R21" s="41">
        <v>435</v>
      </c>
      <c r="S21" s="41"/>
      <c r="T21" s="44"/>
      <c r="U21" s="41">
        <v>435</v>
      </c>
      <c r="V21" s="41">
        <v>435</v>
      </c>
      <c r="W21" s="44"/>
      <c r="X21" s="41">
        <v>435</v>
      </c>
      <c r="Y21" s="44"/>
      <c r="Z21" s="41">
        <v>435</v>
      </c>
    </row>
    <row r="22" spans="2:26" ht="13" x14ac:dyDescent="0.3">
      <c r="B22" s="40">
        <f>'Bank Rate Decisions'!B255</f>
        <v>43139</v>
      </c>
      <c r="C22" s="38">
        <f t="shared" si="0"/>
        <v>435</v>
      </c>
      <c r="D22" s="38"/>
      <c r="E22" s="41"/>
      <c r="F22" s="41"/>
      <c r="G22" s="41"/>
      <c r="H22" s="41"/>
      <c r="I22" s="41"/>
      <c r="J22" s="41"/>
      <c r="K22" s="41">
        <v>435</v>
      </c>
      <c r="L22" s="41"/>
      <c r="M22" s="31"/>
      <c r="N22" s="41">
        <v>435</v>
      </c>
      <c r="O22" s="41">
        <v>435</v>
      </c>
      <c r="P22" s="41">
        <v>435</v>
      </c>
      <c r="Q22" s="44"/>
      <c r="R22" s="41">
        <v>435</v>
      </c>
      <c r="S22" s="41"/>
      <c r="T22" s="44"/>
      <c r="U22" s="41">
        <v>435</v>
      </c>
      <c r="V22" s="41">
        <v>435</v>
      </c>
      <c r="W22" s="44"/>
      <c r="X22" s="41">
        <v>435</v>
      </c>
      <c r="Y22" s="44"/>
      <c r="Z22" s="41">
        <v>435</v>
      </c>
    </row>
    <row r="23" spans="2:26" ht="13" x14ac:dyDescent="0.3">
      <c r="B23" s="40">
        <f>'Bank Rate Decisions'!B256</f>
        <v>43181</v>
      </c>
      <c r="C23" s="38">
        <f t="shared" si="0"/>
        <v>435</v>
      </c>
      <c r="D23" s="38"/>
      <c r="E23" s="41"/>
      <c r="F23" s="41"/>
      <c r="G23" s="41"/>
      <c r="H23" s="41"/>
      <c r="I23" s="41"/>
      <c r="J23" s="41"/>
      <c r="K23" s="41">
        <v>435</v>
      </c>
      <c r="L23" s="41"/>
      <c r="M23" s="31"/>
      <c r="N23" s="41">
        <v>435</v>
      </c>
      <c r="O23" s="41">
        <v>435</v>
      </c>
      <c r="P23" s="41">
        <v>435</v>
      </c>
      <c r="Q23" s="44"/>
      <c r="R23" s="41">
        <v>435</v>
      </c>
      <c r="S23" s="41"/>
      <c r="T23" s="44"/>
      <c r="U23" s="41">
        <v>435</v>
      </c>
      <c r="V23" s="41">
        <v>435</v>
      </c>
      <c r="W23" s="44"/>
      <c r="X23" s="41">
        <v>435</v>
      </c>
      <c r="Y23" s="44"/>
      <c r="Z23" s="41">
        <v>435</v>
      </c>
    </row>
    <row r="24" spans="2:26" ht="13" x14ac:dyDescent="0.3">
      <c r="B24" s="40">
        <f>'Bank Rate Decisions'!B257</f>
        <v>43230</v>
      </c>
      <c r="C24" s="38">
        <f t="shared" si="0"/>
        <v>435</v>
      </c>
      <c r="D24" s="38"/>
      <c r="E24" s="41"/>
      <c r="F24" s="41"/>
      <c r="G24" s="41"/>
      <c r="H24" s="41"/>
      <c r="I24" s="41"/>
      <c r="J24" s="41"/>
      <c r="K24" s="41">
        <v>435</v>
      </c>
      <c r="L24" s="41"/>
      <c r="M24" s="31"/>
      <c r="N24" s="41">
        <v>435</v>
      </c>
      <c r="O24" s="41">
        <v>435</v>
      </c>
      <c r="P24" s="41">
        <v>435</v>
      </c>
      <c r="Q24" s="44"/>
      <c r="R24" s="41">
        <v>435</v>
      </c>
      <c r="S24" s="41"/>
      <c r="T24" s="44"/>
      <c r="U24" s="41">
        <v>435</v>
      </c>
      <c r="V24" s="41">
        <v>435</v>
      </c>
      <c r="W24" s="44"/>
      <c r="X24" s="41">
        <v>435</v>
      </c>
      <c r="Y24" s="44"/>
      <c r="Z24" s="41">
        <v>435</v>
      </c>
    </row>
    <row r="25" spans="2:26" ht="13" x14ac:dyDescent="0.3">
      <c r="B25" s="40">
        <f>'Bank Rate Decisions'!B258</f>
        <v>43272</v>
      </c>
      <c r="C25" s="38">
        <f t="shared" si="0"/>
        <v>435</v>
      </c>
      <c r="D25" s="38"/>
      <c r="E25" s="41"/>
      <c r="F25" s="41"/>
      <c r="G25" s="41"/>
      <c r="H25" s="41"/>
      <c r="I25" s="41"/>
      <c r="J25" s="41"/>
      <c r="K25" s="41">
        <v>435</v>
      </c>
      <c r="L25" s="41"/>
      <c r="M25" s="31"/>
      <c r="N25" s="41">
        <v>435</v>
      </c>
      <c r="O25" s="41">
        <v>435</v>
      </c>
      <c r="P25" s="41">
        <v>435</v>
      </c>
      <c r="Q25" s="44"/>
      <c r="R25" s="41">
        <v>435</v>
      </c>
      <c r="S25" s="41"/>
      <c r="T25" s="44"/>
      <c r="U25" s="41">
        <v>435</v>
      </c>
      <c r="V25" s="41">
        <v>435</v>
      </c>
      <c r="W25" s="44"/>
      <c r="X25" s="41">
        <v>435</v>
      </c>
      <c r="Y25" s="44"/>
      <c r="Z25" s="41">
        <v>435</v>
      </c>
    </row>
    <row r="26" spans="2:26" ht="13" x14ac:dyDescent="0.3">
      <c r="B26" s="40">
        <f>'Bank Rate Decisions'!B259</f>
        <v>43314</v>
      </c>
      <c r="C26" s="38">
        <f t="shared" si="0"/>
        <v>435</v>
      </c>
      <c r="D26" s="38"/>
      <c r="E26" s="41"/>
      <c r="F26" s="41"/>
      <c r="G26" s="41"/>
      <c r="H26" s="41"/>
      <c r="I26" s="41"/>
      <c r="J26" s="41"/>
      <c r="K26" s="41">
        <v>435</v>
      </c>
      <c r="L26" s="41"/>
      <c r="M26" s="31"/>
      <c r="N26" s="41">
        <v>435</v>
      </c>
      <c r="O26" s="41">
        <v>435</v>
      </c>
      <c r="P26" s="41">
        <v>435</v>
      </c>
      <c r="Q26" s="44"/>
      <c r="R26" s="41">
        <v>435</v>
      </c>
      <c r="S26" s="41"/>
      <c r="T26" s="44"/>
      <c r="U26" s="41">
        <v>435</v>
      </c>
      <c r="V26" s="41">
        <v>435</v>
      </c>
      <c r="W26" s="44"/>
      <c r="X26" s="41">
        <v>435</v>
      </c>
      <c r="Y26" s="44"/>
      <c r="Z26" s="41">
        <v>435</v>
      </c>
    </row>
    <row r="27" spans="2:26" ht="13" x14ac:dyDescent="0.3">
      <c r="B27" s="40">
        <f>'Bank Rate Decisions'!B260</f>
        <v>43356</v>
      </c>
      <c r="C27" s="38">
        <f t="shared" si="0"/>
        <v>435</v>
      </c>
      <c r="D27" s="38"/>
      <c r="E27" s="41"/>
      <c r="F27" s="41"/>
      <c r="G27" s="41"/>
      <c r="H27" s="41"/>
      <c r="I27" s="41"/>
      <c r="J27" s="41"/>
      <c r="K27" s="41">
        <v>435</v>
      </c>
      <c r="L27" s="41"/>
      <c r="M27" s="31"/>
      <c r="N27" s="41">
        <v>435</v>
      </c>
      <c r="O27" s="41">
        <v>435</v>
      </c>
      <c r="P27" s="41">
        <v>435</v>
      </c>
      <c r="Q27" s="44"/>
      <c r="R27" s="41">
        <v>435</v>
      </c>
      <c r="S27" s="41">
        <v>435</v>
      </c>
      <c r="T27" s="44"/>
      <c r="U27" s="44"/>
      <c r="V27" s="41">
        <v>435</v>
      </c>
      <c r="W27" s="44"/>
      <c r="X27" s="41">
        <v>435</v>
      </c>
      <c r="Y27" s="44"/>
      <c r="Z27" s="41">
        <v>435</v>
      </c>
    </row>
    <row r="28" spans="2:26" ht="13" x14ac:dyDescent="0.3">
      <c r="B28" s="40">
        <f>'Bank Rate Decisions'!B261</f>
        <v>43405</v>
      </c>
      <c r="C28" s="38">
        <f t="shared" si="0"/>
        <v>435</v>
      </c>
      <c r="D28" s="38"/>
      <c r="E28" s="41"/>
      <c r="F28" s="41"/>
      <c r="G28" s="41"/>
      <c r="H28" s="41"/>
      <c r="I28" s="41"/>
      <c r="J28" s="41"/>
      <c r="K28" s="41">
        <v>435</v>
      </c>
      <c r="L28" s="41"/>
      <c r="M28" s="31"/>
      <c r="N28" s="41">
        <v>435</v>
      </c>
      <c r="O28" s="41">
        <v>435</v>
      </c>
      <c r="P28" s="41">
        <v>435</v>
      </c>
      <c r="Q28" s="44"/>
      <c r="R28" s="41">
        <v>435</v>
      </c>
      <c r="S28" s="41">
        <v>435</v>
      </c>
      <c r="T28" s="44"/>
      <c r="U28" s="44"/>
      <c r="V28" s="41">
        <v>435</v>
      </c>
      <c r="W28" s="44"/>
      <c r="X28" s="41">
        <v>435</v>
      </c>
      <c r="Y28" s="44"/>
      <c r="Z28" s="41">
        <v>435</v>
      </c>
    </row>
    <row r="29" spans="2:26" ht="13.5" thickBot="1" x14ac:dyDescent="0.35">
      <c r="B29" s="42">
        <f>'Bank Rate Decisions'!B262</f>
        <v>43454</v>
      </c>
      <c r="C29" s="43">
        <f t="shared" si="0"/>
        <v>435</v>
      </c>
      <c r="D29" s="38"/>
      <c r="E29" s="41"/>
      <c r="F29" s="41"/>
      <c r="G29" s="41"/>
      <c r="H29" s="41"/>
      <c r="I29" s="41"/>
      <c r="J29" s="41"/>
      <c r="K29" s="41">
        <v>435</v>
      </c>
      <c r="L29" s="41"/>
      <c r="M29" s="31"/>
      <c r="N29" s="41">
        <v>435</v>
      </c>
      <c r="O29" s="41">
        <v>435</v>
      </c>
      <c r="P29" s="41">
        <v>435</v>
      </c>
      <c r="Q29" s="44"/>
      <c r="R29" s="41">
        <v>435</v>
      </c>
      <c r="S29" s="41">
        <v>435</v>
      </c>
      <c r="T29" s="44"/>
      <c r="U29" s="44"/>
      <c r="V29" s="41">
        <v>435</v>
      </c>
      <c r="W29" s="44"/>
      <c r="X29" s="41">
        <v>435</v>
      </c>
      <c r="Y29" s="44"/>
      <c r="Z29" s="41">
        <v>435</v>
      </c>
    </row>
    <row r="30" spans="2:26" ht="13" x14ac:dyDescent="0.3">
      <c r="B30" s="40">
        <f>'Bank Rate Decisions'!B263</f>
        <v>43503</v>
      </c>
      <c r="C30" s="38">
        <f t="shared" si="0"/>
        <v>435</v>
      </c>
      <c r="D30" s="38"/>
      <c r="E30" s="41"/>
      <c r="F30" s="41"/>
      <c r="G30" s="41"/>
      <c r="H30" s="41"/>
      <c r="I30" s="41"/>
      <c r="J30" s="41"/>
      <c r="K30" s="41">
        <v>435</v>
      </c>
      <c r="L30" s="41"/>
      <c r="M30" s="31"/>
      <c r="N30" s="41">
        <v>435</v>
      </c>
      <c r="O30" s="41">
        <v>435</v>
      </c>
      <c r="P30" s="41">
        <v>435</v>
      </c>
      <c r="Q30" s="44"/>
      <c r="R30" s="41">
        <v>435</v>
      </c>
      <c r="S30" s="41">
        <v>435</v>
      </c>
      <c r="T30" s="44"/>
      <c r="U30" s="44"/>
      <c r="V30" s="41">
        <v>435</v>
      </c>
      <c r="W30" s="44"/>
      <c r="X30" s="41">
        <v>435</v>
      </c>
      <c r="Y30" s="44"/>
      <c r="Z30" s="41">
        <v>435</v>
      </c>
    </row>
    <row r="31" spans="2:26" ht="13" x14ac:dyDescent="0.3">
      <c r="B31" s="40">
        <f>'Bank Rate Decisions'!B264</f>
        <v>43545</v>
      </c>
      <c r="C31" s="38">
        <f t="shared" si="0"/>
        <v>435</v>
      </c>
      <c r="D31" s="38"/>
      <c r="E31" s="41"/>
      <c r="F31" s="41"/>
      <c r="G31" s="41"/>
      <c r="H31" s="41"/>
      <c r="I31" s="41"/>
      <c r="J31" s="41"/>
      <c r="K31" s="41">
        <v>435</v>
      </c>
      <c r="L31" s="41"/>
      <c r="M31" s="31"/>
      <c r="N31" s="41">
        <v>435</v>
      </c>
      <c r="O31" s="41">
        <v>435</v>
      </c>
      <c r="P31" s="41">
        <v>435</v>
      </c>
      <c r="Q31" s="44"/>
      <c r="R31" s="41">
        <v>435</v>
      </c>
      <c r="S31" s="41">
        <v>435</v>
      </c>
      <c r="T31" s="44"/>
      <c r="U31" s="44"/>
      <c r="V31" s="41">
        <v>435</v>
      </c>
      <c r="W31" s="44"/>
      <c r="X31" s="41">
        <v>435</v>
      </c>
      <c r="Y31" s="44"/>
      <c r="Z31" s="41">
        <v>435</v>
      </c>
    </row>
    <row r="32" spans="2:26" ht="13" x14ac:dyDescent="0.3">
      <c r="B32" s="40">
        <f>'Bank Rate Decisions'!B265</f>
        <v>43587</v>
      </c>
      <c r="C32" s="38">
        <f t="shared" si="0"/>
        <v>435</v>
      </c>
      <c r="D32" s="38"/>
      <c r="E32" s="41"/>
      <c r="F32" s="41"/>
      <c r="G32" s="41"/>
      <c r="H32" s="41"/>
      <c r="I32" s="41"/>
      <c r="J32" s="41"/>
      <c r="K32" s="41">
        <v>435</v>
      </c>
      <c r="L32" s="41"/>
      <c r="M32" s="31"/>
      <c r="N32" s="41">
        <v>435</v>
      </c>
      <c r="O32" s="41">
        <v>435</v>
      </c>
      <c r="P32" s="41">
        <v>435</v>
      </c>
      <c r="Q32" s="44"/>
      <c r="R32" s="41">
        <v>435</v>
      </c>
      <c r="S32" s="41">
        <v>435</v>
      </c>
      <c r="T32" s="44"/>
      <c r="U32" s="44"/>
      <c r="V32" s="41">
        <v>435</v>
      </c>
      <c r="W32" s="44"/>
      <c r="X32" s="41">
        <v>435</v>
      </c>
      <c r="Y32" s="44"/>
      <c r="Z32" s="41">
        <v>435</v>
      </c>
    </row>
    <row r="33" spans="2:26" ht="13" x14ac:dyDescent="0.3">
      <c r="B33" s="40">
        <f>'Bank Rate Decisions'!B266</f>
        <v>43636</v>
      </c>
      <c r="C33" s="38">
        <f t="shared" si="0"/>
        <v>435</v>
      </c>
      <c r="D33" s="38"/>
      <c r="E33" s="41"/>
      <c r="F33" s="41"/>
      <c r="G33" s="41"/>
      <c r="H33" s="41"/>
      <c r="I33" s="41"/>
      <c r="J33" s="41"/>
      <c r="K33" s="41">
        <v>435</v>
      </c>
      <c r="L33" s="41"/>
      <c r="M33" s="31"/>
      <c r="N33" s="41">
        <v>435</v>
      </c>
      <c r="O33" s="41">
        <v>435</v>
      </c>
      <c r="P33" s="41">
        <v>435</v>
      </c>
      <c r="Q33" s="44"/>
      <c r="R33" s="41">
        <v>435</v>
      </c>
      <c r="S33" s="41">
        <v>435</v>
      </c>
      <c r="T33" s="44"/>
      <c r="U33" s="44"/>
      <c r="V33" s="41">
        <v>435</v>
      </c>
      <c r="W33" s="44"/>
      <c r="X33" s="41">
        <v>435</v>
      </c>
      <c r="Y33" s="44"/>
      <c r="Z33" s="41">
        <v>435</v>
      </c>
    </row>
    <row r="34" spans="2:26" ht="13" x14ac:dyDescent="0.3">
      <c r="B34" s="40">
        <f>'Bank Rate Decisions'!B267</f>
        <v>43678</v>
      </c>
      <c r="C34" s="38">
        <f t="shared" si="0"/>
        <v>435</v>
      </c>
      <c r="D34" s="38"/>
      <c r="E34" s="41"/>
      <c r="F34" s="41"/>
      <c r="G34" s="41"/>
      <c r="H34" s="41"/>
      <c r="I34" s="41"/>
      <c r="J34" s="41"/>
      <c r="K34" s="41">
        <v>435</v>
      </c>
      <c r="L34" s="41"/>
      <c r="M34" s="31"/>
      <c r="N34" s="41">
        <v>435</v>
      </c>
      <c r="O34" s="41">
        <v>435</v>
      </c>
      <c r="P34" s="41">
        <v>435</v>
      </c>
      <c r="Q34" s="44"/>
      <c r="R34" s="41">
        <v>435</v>
      </c>
      <c r="S34" s="41">
        <v>435</v>
      </c>
      <c r="T34" s="44"/>
      <c r="U34" s="44"/>
      <c r="V34" s="41">
        <v>435</v>
      </c>
      <c r="W34" s="44"/>
      <c r="X34" s="41">
        <v>435</v>
      </c>
      <c r="Y34" s="44"/>
      <c r="Z34" s="41">
        <v>435</v>
      </c>
    </row>
    <row r="35" spans="2:26" ht="13" x14ac:dyDescent="0.3">
      <c r="B35" s="40">
        <f>'Bank Rate Decisions'!B268</f>
        <v>43727</v>
      </c>
      <c r="C35" s="38">
        <f t="shared" si="0"/>
        <v>435</v>
      </c>
      <c r="D35" s="38"/>
      <c r="E35" s="41"/>
      <c r="F35" s="41"/>
      <c r="G35" s="41"/>
      <c r="H35" s="41"/>
      <c r="I35" s="41"/>
      <c r="J35" s="41"/>
      <c r="K35" s="41">
        <v>435</v>
      </c>
      <c r="L35" s="41"/>
      <c r="M35" s="31"/>
      <c r="N35" s="41">
        <v>435</v>
      </c>
      <c r="O35" s="41">
        <v>435</v>
      </c>
      <c r="P35" s="41">
        <v>435</v>
      </c>
      <c r="Q35" s="44"/>
      <c r="R35" s="41">
        <v>435</v>
      </c>
      <c r="S35" s="41">
        <v>435</v>
      </c>
      <c r="T35" s="44"/>
      <c r="U35" s="44"/>
      <c r="V35" s="41">
        <v>435</v>
      </c>
      <c r="W35" s="44"/>
      <c r="X35" s="41">
        <v>435</v>
      </c>
      <c r="Y35" s="44"/>
      <c r="Z35" s="41">
        <v>435</v>
      </c>
    </row>
    <row r="36" spans="2:26" ht="13" x14ac:dyDescent="0.3">
      <c r="B36" s="40">
        <f>'Bank Rate Decisions'!B269</f>
        <v>43776</v>
      </c>
      <c r="C36" s="38">
        <f t="shared" si="0"/>
        <v>435</v>
      </c>
      <c r="D36" s="38"/>
      <c r="E36" s="41"/>
      <c r="F36" s="41"/>
      <c r="G36" s="41"/>
      <c r="H36" s="41"/>
      <c r="I36" s="41"/>
      <c r="J36" s="41"/>
      <c r="K36" s="41">
        <v>435</v>
      </c>
      <c r="L36" s="41"/>
      <c r="M36" s="31"/>
      <c r="N36" s="41">
        <v>435</v>
      </c>
      <c r="O36" s="41">
        <v>435</v>
      </c>
      <c r="P36" s="41">
        <v>435</v>
      </c>
      <c r="Q36" s="44"/>
      <c r="R36" s="41">
        <v>435</v>
      </c>
      <c r="S36" s="41">
        <v>435</v>
      </c>
      <c r="T36" s="44"/>
      <c r="U36" s="44"/>
      <c r="V36" s="41">
        <v>435</v>
      </c>
      <c r="W36" s="44"/>
      <c r="X36" s="41">
        <v>435</v>
      </c>
      <c r="Y36" s="44"/>
      <c r="Z36" s="41">
        <v>435</v>
      </c>
    </row>
    <row r="37" spans="2:26" ht="13.5" thickBot="1" x14ac:dyDescent="0.35">
      <c r="B37" s="42">
        <f>'Bank Rate Decisions'!B270</f>
        <v>43818</v>
      </c>
      <c r="C37" s="43">
        <f t="shared" si="0"/>
        <v>435</v>
      </c>
      <c r="D37" s="38"/>
      <c r="E37" s="41"/>
      <c r="F37" s="41"/>
      <c r="G37" s="41"/>
      <c r="H37" s="41"/>
      <c r="I37" s="41"/>
      <c r="J37" s="41"/>
      <c r="K37" s="41">
        <v>435</v>
      </c>
      <c r="L37" s="41"/>
      <c r="M37" s="31"/>
      <c r="N37" s="41">
        <v>435</v>
      </c>
      <c r="O37" s="41">
        <v>435</v>
      </c>
      <c r="P37" s="41">
        <v>435</v>
      </c>
      <c r="Q37" s="44"/>
      <c r="R37" s="41">
        <v>435</v>
      </c>
      <c r="S37" s="41">
        <v>435</v>
      </c>
      <c r="T37" s="44"/>
      <c r="U37" s="44"/>
      <c r="V37" s="41">
        <v>435</v>
      </c>
      <c r="W37" s="44"/>
      <c r="X37" s="41">
        <v>435</v>
      </c>
      <c r="Y37" s="44"/>
      <c r="Z37" s="41">
        <v>435</v>
      </c>
    </row>
    <row r="38" spans="2:26" ht="13" x14ac:dyDescent="0.3">
      <c r="B38" s="40">
        <f>'Bank Rate Decisions'!B271</f>
        <v>43860</v>
      </c>
      <c r="C38" s="38">
        <f t="shared" si="0"/>
        <v>435</v>
      </c>
      <c r="D38" s="38"/>
      <c r="E38" s="41"/>
      <c r="F38" s="41"/>
      <c r="G38" s="41"/>
      <c r="H38" s="41"/>
      <c r="I38" s="41"/>
      <c r="J38" s="41"/>
      <c r="K38" s="41">
        <v>435</v>
      </c>
      <c r="L38" s="41"/>
      <c r="M38" s="31"/>
      <c r="N38" s="41">
        <v>435</v>
      </c>
      <c r="O38" s="41">
        <v>435</v>
      </c>
      <c r="P38" s="41">
        <v>435</v>
      </c>
      <c r="Q38" s="44"/>
      <c r="R38" s="41">
        <v>435</v>
      </c>
      <c r="S38" s="41">
        <v>435</v>
      </c>
      <c r="T38" s="44"/>
      <c r="U38" s="44"/>
      <c r="V38" s="41">
        <v>435</v>
      </c>
      <c r="W38" s="44"/>
      <c r="X38" s="41">
        <v>435</v>
      </c>
      <c r="Y38" s="44"/>
      <c r="Z38" s="41">
        <v>435</v>
      </c>
    </row>
    <row r="39" spans="2:26" ht="13.5" thickBot="1" x14ac:dyDescent="0.35">
      <c r="B39" s="40">
        <f>'Bank Rate Decisions'!B272</f>
        <v>43901</v>
      </c>
      <c r="C39" s="38">
        <f t="shared" si="0"/>
        <v>435</v>
      </c>
      <c r="D39" s="38"/>
      <c r="E39" s="41"/>
      <c r="F39" s="41"/>
      <c r="G39" s="41"/>
      <c r="H39" s="41"/>
      <c r="I39" s="41"/>
      <c r="J39" s="41"/>
      <c r="K39" s="41">
        <v>435</v>
      </c>
      <c r="L39" s="41"/>
      <c r="M39" s="31"/>
      <c r="N39" s="41">
        <v>435</v>
      </c>
      <c r="O39" s="41">
        <v>435</v>
      </c>
      <c r="P39" s="41">
        <v>435</v>
      </c>
      <c r="Q39" s="44"/>
      <c r="R39" s="41">
        <v>435</v>
      </c>
      <c r="S39" s="41">
        <v>435</v>
      </c>
      <c r="T39" s="44"/>
      <c r="U39" s="44"/>
      <c r="V39" s="41">
        <v>435</v>
      </c>
      <c r="W39" s="44"/>
      <c r="X39" s="41">
        <v>435</v>
      </c>
      <c r="Y39" s="44"/>
      <c r="Z39" s="41">
        <v>435</v>
      </c>
    </row>
    <row r="40" spans="2:26" ht="54" customHeight="1" thickBot="1" x14ac:dyDescent="0.3">
      <c r="B40" s="133" t="s">
        <v>101</v>
      </c>
      <c r="C40" s="134"/>
      <c r="D40" s="134"/>
      <c r="E40" s="134"/>
      <c r="F40" s="134"/>
      <c r="G40" s="134"/>
      <c r="H40" s="134"/>
      <c r="I40" s="134"/>
      <c r="J40" s="134"/>
      <c r="K40" s="134"/>
      <c r="L40" s="135"/>
      <c r="M40" s="31"/>
      <c r="N40" s="31"/>
      <c r="R40" s="41"/>
      <c r="S40" s="41"/>
      <c r="Z40" s="41"/>
    </row>
    <row r="41" spans="2:26" ht="13" x14ac:dyDescent="0.3">
      <c r="B41" s="40">
        <f>'Bank Rate Decisions'!B279</f>
        <v>44140</v>
      </c>
      <c r="C41" s="38">
        <f t="shared" ref="C41:C50" si="1">MODE(E41:AK41)</f>
        <v>875</v>
      </c>
      <c r="D41" s="46">
        <v>875</v>
      </c>
      <c r="E41" s="46"/>
      <c r="F41" s="46"/>
      <c r="G41" s="46"/>
      <c r="H41" s="46"/>
      <c r="I41" s="41"/>
      <c r="J41" s="41"/>
      <c r="K41" s="46">
        <v>875</v>
      </c>
      <c r="L41" s="46"/>
      <c r="M41" s="31"/>
      <c r="N41" s="46">
        <v>875</v>
      </c>
      <c r="P41" s="46">
        <v>875</v>
      </c>
      <c r="R41" s="46">
        <v>875</v>
      </c>
      <c r="S41" s="46">
        <v>875</v>
      </c>
      <c r="V41" s="46">
        <v>875</v>
      </c>
      <c r="X41" s="46">
        <v>875</v>
      </c>
      <c r="Z41" s="46">
        <v>875</v>
      </c>
    </row>
    <row r="42" spans="2:26" ht="13.5" thickBot="1" x14ac:dyDescent="0.35">
      <c r="B42" s="42">
        <f>'Bank Rate Decisions'!B280</f>
        <v>44182</v>
      </c>
      <c r="C42" s="43">
        <f t="shared" si="1"/>
        <v>875</v>
      </c>
      <c r="D42" s="46">
        <v>875</v>
      </c>
      <c r="E42" s="46"/>
      <c r="F42" s="46"/>
      <c r="G42" s="46"/>
      <c r="H42" s="46"/>
      <c r="I42" s="41"/>
      <c r="J42" s="41"/>
      <c r="K42" s="46">
        <v>875</v>
      </c>
      <c r="L42" s="46"/>
      <c r="M42" s="31"/>
      <c r="N42" s="46">
        <v>875</v>
      </c>
      <c r="P42" s="46">
        <v>875</v>
      </c>
      <c r="R42" s="46">
        <v>875</v>
      </c>
      <c r="S42" s="46">
        <v>875</v>
      </c>
      <c r="V42" s="46">
        <v>875</v>
      </c>
      <c r="X42" s="46">
        <v>875</v>
      </c>
      <c r="Z42" s="46">
        <v>875</v>
      </c>
    </row>
    <row r="43" spans="2:26" ht="13" x14ac:dyDescent="0.3">
      <c r="B43" s="40">
        <f>'Bank Rate Decisions'!B281</f>
        <v>44231</v>
      </c>
      <c r="C43" s="38">
        <f t="shared" si="1"/>
        <v>875</v>
      </c>
      <c r="D43" s="46">
        <v>875</v>
      </c>
      <c r="E43" s="46"/>
      <c r="F43" s="46"/>
      <c r="G43" s="46"/>
      <c r="H43" s="46"/>
      <c r="I43" s="41"/>
      <c r="J43" s="41"/>
      <c r="K43" s="46">
        <v>875</v>
      </c>
      <c r="L43" s="46"/>
      <c r="M43" s="31"/>
      <c r="N43" s="46">
        <v>875</v>
      </c>
      <c r="P43" s="46">
        <v>875</v>
      </c>
      <c r="R43" s="46">
        <v>875</v>
      </c>
      <c r="S43" s="46">
        <v>875</v>
      </c>
      <c r="V43" s="46">
        <v>875</v>
      </c>
      <c r="X43" s="46">
        <v>875</v>
      </c>
      <c r="Z43" s="46">
        <v>875</v>
      </c>
    </row>
    <row r="44" spans="2:26" ht="13" x14ac:dyDescent="0.3">
      <c r="B44" s="40">
        <f>'Bank Rate Decisions'!B282</f>
        <v>44273</v>
      </c>
      <c r="C44" s="38">
        <f t="shared" si="1"/>
        <v>875</v>
      </c>
      <c r="D44" s="46">
        <v>875</v>
      </c>
      <c r="E44" s="46"/>
      <c r="F44" s="46"/>
      <c r="G44" s="46"/>
      <c r="H44" s="46"/>
      <c r="I44" s="41"/>
      <c r="J44" s="41"/>
      <c r="K44" s="46">
        <v>875</v>
      </c>
      <c r="L44" s="46"/>
      <c r="M44" s="31"/>
      <c r="N44" s="46">
        <v>875</v>
      </c>
      <c r="P44" s="46">
        <v>875</v>
      </c>
      <c r="R44" s="46">
        <v>875</v>
      </c>
      <c r="S44" s="46">
        <v>875</v>
      </c>
      <c r="V44" s="46">
        <v>875</v>
      </c>
      <c r="X44" s="46">
        <v>875</v>
      </c>
      <c r="Z44" s="46">
        <v>875</v>
      </c>
    </row>
    <row r="45" spans="2:26" ht="13" x14ac:dyDescent="0.3">
      <c r="B45" s="40">
        <f>'Bank Rate Decisions'!B283</f>
        <v>44322</v>
      </c>
      <c r="C45" s="38">
        <f t="shared" si="1"/>
        <v>875</v>
      </c>
      <c r="D45" s="46">
        <v>875</v>
      </c>
      <c r="E45" s="46"/>
      <c r="F45" s="46"/>
      <c r="G45" s="46"/>
      <c r="H45" s="46"/>
      <c r="I45" s="41"/>
      <c r="J45" s="41"/>
      <c r="K45" s="46">
        <v>875</v>
      </c>
      <c r="L45" s="46"/>
      <c r="M45" s="31"/>
      <c r="N45" s="46">
        <v>875</v>
      </c>
      <c r="P45" s="46">
        <v>875</v>
      </c>
      <c r="R45" s="46">
        <v>825</v>
      </c>
      <c r="S45" s="46">
        <v>875</v>
      </c>
      <c r="V45" s="46">
        <v>875</v>
      </c>
      <c r="X45" s="46">
        <v>875</v>
      </c>
      <c r="Z45" s="46">
        <v>875</v>
      </c>
    </row>
    <row r="46" spans="2:26" ht="13" x14ac:dyDescent="0.3">
      <c r="B46" s="40">
        <f>'Bank Rate Decisions'!B284</f>
        <v>44371</v>
      </c>
      <c r="C46" s="38">
        <f t="shared" si="1"/>
        <v>875</v>
      </c>
      <c r="D46" s="46">
        <v>875</v>
      </c>
      <c r="E46" s="46"/>
      <c r="F46" s="46"/>
      <c r="G46" s="46"/>
      <c r="H46" s="46"/>
      <c r="I46" s="41"/>
      <c r="J46" s="41"/>
      <c r="K46" s="46">
        <v>875</v>
      </c>
      <c r="L46" s="46"/>
      <c r="M46" s="31"/>
      <c r="N46" s="46">
        <v>875</v>
      </c>
      <c r="P46" s="46">
        <v>875</v>
      </c>
      <c r="R46" s="46">
        <v>825</v>
      </c>
      <c r="S46" s="46">
        <v>875</v>
      </c>
      <c r="V46" s="46">
        <v>875</v>
      </c>
      <c r="X46" s="46">
        <v>875</v>
      </c>
      <c r="Z46" s="46">
        <v>875</v>
      </c>
    </row>
    <row r="47" spans="2:26" ht="13" x14ac:dyDescent="0.3">
      <c r="B47" s="40">
        <f>'Bank Rate Decisions'!B285</f>
        <v>44413</v>
      </c>
      <c r="C47" s="38">
        <f t="shared" si="1"/>
        <v>875</v>
      </c>
      <c r="D47" s="46">
        <v>875</v>
      </c>
      <c r="E47" s="46"/>
      <c r="F47" s="46"/>
      <c r="G47" s="46"/>
      <c r="H47" s="46"/>
      <c r="I47" s="41"/>
      <c r="J47" s="41"/>
      <c r="K47" s="46">
        <v>875</v>
      </c>
      <c r="L47" s="46"/>
      <c r="M47" s="31"/>
      <c r="N47" s="46">
        <v>875</v>
      </c>
      <c r="P47" s="46">
        <v>875</v>
      </c>
      <c r="S47" s="46">
        <v>875</v>
      </c>
      <c r="V47" s="46">
        <v>830</v>
      </c>
      <c r="X47" s="46">
        <v>875</v>
      </c>
      <c r="Z47" s="46">
        <v>875</v>
      </c>
    </row>
    <row r="48" spans="2:26" ht="13" x14ac:dyDescent="0.3">
      <c r="B48" s="40">
        <f>'Bank Rate Decisions'!B286</f>
        <v>44462</v>
      </c>
      <c r="C48" s="38">
        <f t="shared" si="1"/>
        <v>875</v>
      </c>
      <c r="D48" s="46">
        <v>875</v>
      </c>
      <c r="E48" s="46"/>
      <c r="F48" s="46"/>
      <c r="G48" s="46"/>
      <c r="H48" s="46"/>
      <c r="I48" s="46">
        <v>875</v>
      </c>
      <c r="J48" s="46">
        <v>875</v>
      </c>
      <c r="K48" s="46">
        <v>840</v>
      </c>
      <c r="L48" s="46"/>
      <c r="M48" s="31"/>
      <c r="N48" s="46">
        <v>875</v>
      </c>
      <c r="P48" s="46">
        <v>875</v>
      </c>
      <c r="S48" s="46">
        <v>875</v>
      </c>
      <c r="V48" s="46">
        <v>840</v>
      </c>
      <c r="X48" s="46">
        <v>875</v>
      </c>
    </row>
    <row r="49" spans="2:24" ht="13" x14ac:dyDescent="0.3">
      <c r="B49" s="47">
        <v>44504</v>
      </c>
      <c r="C49" s="38">
        <f t="shared" si="1"/>
        <v>875</v>
      </c>
      <c r="D49" s="46">
        <v>875</v>
      </c>
      <c r="E49" s="46"/>
      <c r="F49" s="46"/>
      <c r="G49" s="46"/>
      <c r="H49" s="46"/>
      <c r="I49" s="46">
        <v>855</v>
      </c>
      <c r="J49" s="46">
        <v>875</v>
      </c>
      <c r="K49" s="46">
        <v>855</v>
      </c>
      <c r="L49" s="46"/>
      <c r="M49" s="31"/>
      <c r="N49" s="46">
        <v>875</v>
      </c>
      <c r="P49" s="46">
        <v>875</v>
      </c>
      <c r="S49" s="46">
        <v>875</v>
      </c>
      <c r="V49" s="46">
        <v>855</v>
      </c>
      <c r="X49" s="46">
        <v>875</v>
      </c>
    </row>
    <row r="50" spans="2:24" ht="13.5" thickBot="1" x14ac:dyDescent="0.35">
      <c r="B50" s="47">
        <v>44546</v>
      </c>
      <c r="C50" s="38">
        <f t="shared" si="1"/>
        <v>875</v>
      </c>
      <c r="D50" s="46">
        <v>875</v>
      </c>
      <c r="E50" s="46"/>
      <c r="F50" s="46"/>
      <c r="G50" s="46"/>
      <c r="H50" s="46"/>
      <c r="I50" s="46">
        <v>875</v>
      </c>
      <c r="J50" s="46">
        <v>875</v>
      </c>
      <c r="K50" s="46">
        <v>875</v>
      </c>
      <c r="L50" s="46"/>
      <c r="M50" s="31"/>
      <c r="N50" s="46">
        <v>875</v>
      </c>
      <c r="P50" s="46">
        <v>875</v>
      </c>
      <c r="S50" s="46">
        <v>875</v>
      </c>
      <c r="V50" s="46">
        <v>875</v>
      </c>
      <c r="X50" s="46">
        <v>875</v>
      </c>
    </row>
    <row r="51" spans="2:24" ht="68.25" customHeight="1" thickBot="1" x14ac:dyDescent="0.4">
      <c r="B51" s="91">
        <v>44595</v>
      </c>
      <c r="C51" s="129" t="s">
        <v>99</v>
      </c>
      <c r="D51" s="130"/>
      <c r="E51" s="130"/>
      <c r="F51" s="130"/>
      <c r="G51" s="130"/>
      <c r="H51" s="130"/>
      <c r="I51" s="130"/>
      <c r="J51" s="130"/>
      <c r="K51" s="130"/>
      <c r="L51" s="131"/>
      <c r="M51" s="31"/>
      <c r="N51" s="31"/>
    </row>
    <row r="52" spans="2:24" ht="54.65" customHeight="1" thickBot="1" x14ac:dyDescent="0.3">
      <c r="B52" s="91">
        <v>44826</v>
      </c>
      <c r="C52" s="136" t="s">
        <v>109</v>
      </c>
      <c r="D52" s="137"/>
      <c r="E52" s="137"/>
      <c r="F52" s="137"/>
      <c r="G52" s="137"/>
      <c r="H52" s="137"/>
      <c r="I52" s="137"/>
      <c r="J52" s="137"/>
      <c r="K52" s="137"/>
      <c r="L52" s="138"/>
      <c r="M52" s="31"/>
      <c r="N52" s="31"/>
    </row>
    <row r="53" spans="2:24" ht="52.5" customHeight="1" thickBot="1" x14ac:dyDescent="0.4">
      <c r="B53" s="91">
        <v>45190</v>
      </c>
      <c r="C53" s="129" t="s">
        <v>121</v>
      </c>
      <c r="D53" s="130"/>
      <c r="E53" s="130"/>
      <c r="F53" s="130"/>
      <c r="G53" s="130"/>
      <c r="H53" s="130"/>
      <c r="I53" s="130"/>
      <c r="J53" s="130"/>
      <c r="K53" s="130"/>
      <c r="L53" s="131"/>
      <c r="M53" s="31"/>
      <c r="N53" s="31"/>
    </row>
    <row r="54" spans="2:24" ht="52.5" customHeight="1" thickBot="1" x14ac:dyDescent="0.4">
      <c r="B54" s="91">
        <v>45553</v>
      </c>
      <c r="C54" s="129" t="s">
        <v>129</v>
      </c>
      <c r="D54" s="130"/>
      <c r="E54" s="130"/>
      <c r="F54" s="130"/>
      <c r="G54" s="130"/>
      <c r="H54" s="130"/>
      <c r="I54" s="130"/>
      <c r="J54" s="130"/>
      <c r="K54" s="130"/>
      <c r="L54" s="131"/>
      <c r="M54" s="31"/>
      <c r="N54" s="31"/>
    </row>
    <row r="55" spans="2:24" ht="13" x14ac:dyDescent="0.3">
      <c r="B55" s="48"/>
      <c r="C55" s="38"/>
      <c r="M55" s="31"/>
    </row>
    <row r="56" spans="2:24" ht="13" x14ac:dyDescent="0.3">
      <c r="B56" s="48"/>
      <c r="C56" s="38"/>
      <c r="M56" s="31"/>
    </row>
    <row r="57" spans="2:24" ht="13" x14ac:dyDescent="0.3">
      <c r="B57" s="48"/>
      <c r="C57" s="38"/>
      <c r="M57" s="31"/>
    </row>
    <row r="58" spans="2:24" ht="13" x14ac:dyDescent="0.3">
      <c r="B58" s="48"/>
      <c r="C58" s="38"/>
      <c r="M58" s="31"/>
    </row>
    <row r="59" spans="2:24" ht="13" x14ac:dyDescent="0.3">
      <c r="B59" s="48"/>
      <c r="C59" s="38"/>
      <c r="M59" s="31"/>
    </row>
    <row r="60" spans="2:24" ht="13" x14ac:dyDescent="0.3">
      <c r="B60" s="48"/>
      <c r="C60" s="38"/>
      <c r="M60" s="31"/>
    </row>
    <row r="61" spans="2:24" ht="13" x14ac:dyDescent="0.3">
      <c r="B61" s="48"/>
      <c r="C61" s="38"/>
      <c r="M61" s="31"/>
    </row>
    <row r="62" spans="2:24" ht="13" x14ac:dyDescent="0.3">
      <c r="B62" s="48"/>
      <c r="C62" s="38"/>
      <c r="M62" s="31"/>
    </row>
    <row r="63" spans="2:24" ht="13" x14ac:dyDescent="0.3">
      <c r="B63" s="48"/>
      <c r="C63" s="38"/>
      <c r="M63" s="31"/>
    </row>
    <row r="64" spans="2:24" ht="13" x14ac:dyDescent="0.3">
      <c r="B64" s="48"/>
      <c r="C64" s="38"/>
      <c r="M64" s="31"/>
    </row>
    <row r="65" spans="2:13" ht="13" x14ac:dyDescent="0.3">
      <c r="B65" s="48"/>
      <c r="C65" s="38"/>
      <c r="M65" s="31"/>
    </row>
    <row r="66" spans="2:13" ht="13" x14ac:dyDescent="0.3">
      <c r="B66" s="48"/>
      <c r="C66" s="38"/>
      <c r="M66" s="31"/>
    </row>
    <row r="67" spans="2:13" ht="13" x14ac:dyDescent="0.3">
      <c r="B67" s="48"/>
      <c r="C67" s="38"/>
      <c r="M67" s="31"/>
    </row>
    <row r="68" spans="2:13" ht="13" x14ac:dyDescent="0.3">
      <c r="B68" s="48"/>
      <c r="C68" s="38"/>
      <c r="M68" s="31"/>
    </row>
    <row r="69" spans="2:13" ht="13" x14ac:dyDescent="0.3">
      <c r="B69" s="48"/>
      <c r="C69" s="38"/>
      <c r="M69" s="31"/>
    </row>
    <row r="70" spans="2:13" ht="13" x14ac:dyDescent="0.3">
      <c r="B70" s="48"/>
      <c r="C70" s="38"/>
      <c r="M70" s="31"/>
    </row>
    <row r="71" spans="2:13" ht="13" x14ac:dyDescent="0.3">
      <c r="B71" s="48"/>
      <c r="C71" s="38"/>
      <c r="M71" s="31"/>
    </row>
    <row r="72" spans="2:13" ht="13" x14ac:dyDescent="0.3">
      <c r="B72" s="48"/>
      <c r="C72" s="38"/>
      <c r="M72" s="31"/>
    </row>
    <row r="73" spans="2:13" ht="13" x14ac:dyDescent="0.3">
      <c r="B73" s="48"/>
      <c r="C73" s="38"/>
      <c r="M73" s="31"/>
    </row>
    <row r="74" spans="2:13" ht="13" x14ac:dyDescent="0.3">
      <c r="B74" s="48"/>
      <c r="C74" s="38"/>
      <c r="M74" s="31"/>
    </row>
    <row r="75" spans="2:13" ht="13" x14ac:dyDescent="0.3">
      <c r="B75" s="48"/>
      <c r="C75" s="38"/>
      <c r="M75" s="31"/>
    </row>
    <row r="76" spans="2:13" ht="13" x14ac:dyDescent="0.3">
      <c r="B76" s="48"/>
      <c r="C76" s="38"/>
      <c r="M76" s="31"/>
    </row>
    <row r="77" spans="2:13" ht="13" x14ac:dyDescent="0.3">
      <c r="B77" s="48"/>
      <c r="C77" s="38"/>
      <c r="M77" s="31"/>
    </row>
    <row r="78" spans="2:13" ht="13" x14ac:dyDescent="0.3">
      <c r="B78" s="48"/>
      <c r="C78" s="38"/>
      <c r="M78" s="31"/>
    </row>
    <row r="79" spans="2:13" ht="13" x14ac:dyDescent="0.3">
      <c r="B79" s="48"/>
      <c r="C79" s="38"/>
      <c r="M79" s="31"/>
    </row>
    <row r="80" spans="2:13" ht="13" x14ac:dyDescent="0.3">
      <c r="B80" s="48"/>
      <c r="C80" s="38"/>
      <c r="M80" s="31"/>
    </row>
    <row r="81" spans="2:13" ht="13" x14ac:dyDescent="0.3">
      <c r="B81" s="48"/>
      <c r="C81" s="38"/>
      <c r="M81" s="31"/>
    </row>
    <row r="82" spans="2:13" ht="13" x14ac:dyDescent="0.3">
      <c r="B82" s="48"/>
      <c r="C82" s="38"/>
      <c r="M82" s="31"/>
    </row>
    <row r="83" spans="2:13" ht="13" x14ac:dyDescent="0.3">
      <c r="B83" s="48"/>
      <c r="C83" s="38"/>
      <c r="M83" s="31"/>
    </row>
    <row r="84" spans="2:13" ht="13" x14ac:dyDescent="0.3">
      <c r="B84" s="48"/>
      <c r="C84" s="38"/>
      <c r="M84" s="31"/>
    </row>
    <row r="85" spans="2:13" ht="13" x14ac:dyDescent="0.3">
      <c r="B85" s="48"/>
      <c r="C85" s="38"/>
      <c r="M85" s="31"/>
    </row>
    <row r="86" spans="2:13" ht="13" x14ac:dyDescent="0.3">
      <c r="B86" s="48"/>
      <c r="C86" s="38"/>
      <c r="M86" s="31"/>
    </row>
    <row r="87" spans="2:13" ht="13" x14ac:dyDescent="0.3">
      <c r="B87" s="48"/>
      <c r="C87" s="38"/>
      <c r="M87" s="31"/>
    </row>
    <row r="88" spans="2:13" ht="13" x14ac:dyDescent="0.3">
      <c r="B88" s="48"/>
      <c r="C88" s="38"/>
      <c r="M88" s="31"/>
    </row>
    <row r="89" spans="2:13" ht="13" x14ac:dyDescent="0.3">
      <c r="B89" s="48"/>
      <c r="C89" s="38"/>
      <c r="M89" s="31"/>
    </row>
    <row r="90" spans="2:13" ht="13" x14ac:dyDescent="0.3">
      <c r="B90" s="48"/>
      <c r="C90" s="38"/>
      <c r="M90" s="31"/>
    </row>
    <row r="91" spans="2:13" ht="13" x14ac:dyDescent="0.3">
      <c r="B91" s="48"/>
      <c r="C91" s="38"/>
      <c r="M91" s="31"/>
    </row>
    <row r="92" spans="2:13" ht="13" x14ac:dyDescent="0.3">
      <c r="B92" s="48"/>
      <c r="C92" s="38"/>
      <c r="M92" s="31"/>
    </row>
    <row r="93" spans="2:13" ht="13" x14ac:dyDescent="0.3">
      <c r="B93" s="48"/>
      <c r="C93" s="38"/>
      <c r="M93" s="31"/>
    </row>
    <row r="94" spans="2:13" ht="13" x14ac:dyDescent="0.3">
      <c r="B94" s="48"/>
      <c r="C94" s="38"/>
      <c r="M94" s="31"/>
    </row>
    <row r="95" spans="2:13" ht="13" x14ac:dyDescent="0.3">
      <c r="B95" s="48"/>
      <c r="C95" s="38"/>
      <c r="M95" s="31"/>
    </row>
    <row r="96" spans="2:13" ht="13" x14ac:dyDescent="0.3">
      <c r="B96" s="48"/>
      <c r="C96" s="38"/>
      <c r="M96" s="31"/>
    </row>
    <row r="97" spans="13:13" x14ac:dyDescent="0.25">
      <c r="M97" s="31"/>
    </row>
    <row r="98" spans="13:13" x14ac:dyDescent="0.25">
      <c r="M98" s="31"/>
    </row>
    <row r="99" spans="13:13" x14ac:dyDescent="0.25">
      <c r="M99" s="31"/>
    </row>
    <row r="100" spans="13:13" x14ac:dyDescent="0.25">
      <c r="M100" s="31"/>
    </row>
    <row r="101" spans="13:13" x14ac:dyDescent="0.25">
      <c r="M101" s="31"/>
    </row>
    <row r="102" spans="13:13" x14ac:dyDescent="0.25">
      <c r="M102" s="31"/>
    </row>
    <row r="103" spans="13:13" x14ac:dyDescent="0.25">
      <c r="M103" s="31"/>
    </row>
    <row r="104" spans="13:13" x14ac:dyDescent="0.25">
      <c r="M104" s="31"/>
    </row>
    <row r="105" spans="13:13" x14ac:dyDescent="0.25">
      <c r="M105" s="31"/>
    </row>
    <row r="106" spans="13:13" x14ac:dyDescent="0.25">
      <c r="M106" s="31"/>
    </row>
    <row r="107" spans="13:13" x14ac:dyDescent="0.25">
      <c r="M107" s="31"/>
    </row>
    <row r="108" spans="13:13" x14ac:dyDescent="0.25">
      <c r="M108" s="31"/>
    </row>
    <row r="109" spans="13:13" x14ac:dyDescent="0.25">
      <c r="M109" s="31"/>
    </row>
    <row r="110" spans="13:13" x14ac:dyDescent="0.25">
      <c r="M110" s="31"/>
    </row>
    <row r="111" spans="13:13" x14ac:dyDescent="0.25">
      <c r="M111" s="31"/>
    </row>
    <row r="112" spans="13:13" x14ac:dyDescent="0.25">
      <c r="M112" s="31"/>
    </row>
    <row r="113" spans="13:13" x14ac:dyDescent="0.25">
      <c r="M113" s="31"/>
    </row>
    <row r="114" spans="13:13" x14ac:dyDescent="0.25">
      <c r="M114" s="31"/>
    </row>
    <row r="115" spans="13:13" x14ac:dyDescent="0.25">
      <c r="M115" s="31"/>
    </row>
    <row r="116" spans="13:13" x14ac:dyDescent="0.25">
      <c r="M116" s="31"/>
    </row>
    <row r="117" spans="13:13" x14ac:dyDescent="0.25">
      <c r="M117" s="31"/>
    </row>
    <row r="118" spans="13:13" x14ac:dyDescent="0.25">
      <c r="M118" s="31"/>
    </row>
    <row r="119" spans="13:13" x14ac:dyDescent="0.25">
      <c r="M119" s="31"/>
    </row>
    <row r="120" spans="13:13" x14ac:dyDescent="0.25">
      <c r="M120" s="31"/>
    </row>
    <row r="121" spans="13:13" x14ac:dyDescent="0.25">
      <c r="M121" s="31"/>
    </row>
    <row r="122" spans="13:13" x14ac:dyDescent="0.25">
      <c r="M122" s="31"/>
    </row>
    <row r="123" spans="13:13" x14ac:dyDescent="0.25">
      <c r="M123" s="31"/>
    </row>
    <row r="124" spans="13:13" x14ac:dyDescent="0.25">
      <c r="M124" s="31"/>
    </row>
    <row r="125" spans="13:13" x14ac:dyDescent="0.25">
      <c r="M125" s="31"/>
    </row>
    <row r="126" spans="13:13" x14ac:dyDescent="0.25">
      <c r="M126" s="31"/>
    </row>
    <row r="127" spans="13:13" x14ac:dyDescent="0.25">
      <c r="M127" s="31"/>
    </row>
    <row r="128" spans="13:13" x14ac:dyDescent="0.25">
      <c r="M128" s="31"/>
    </row>
    <row r="129" spans="13:13" x14ac:dyDescent="0.25">
      <c r="M129" s="31"/>
    </row>
    <row r="130" spans="13:13" x14ac:dyDescent="0.25">
      <c r="M130" s="31"/>
    </row>
    <row r="131" spans="13:13" x14ac:dyDescent="0.25">
      <c r="M131" s="31"/>
    </row>
    <row r="132" spans="13:13" x14ac:dyDescent="0.25">
      <c r="M132" s="31"/>
    </row>
    <row r="133" spans="13:13" x14ac:dyDescent="0.25">
      <c r="M133" s="31"/>
    </row>
    <row r="134" spans="13:13" x14ac:dyDescent="0.25">
      <c r="M134" s="31"/>
    </row>
    <row r="135" spans="13:13" x14ac:dyDescent="0.25">
      <c r="M135" s="31"/>
    </row>
    <row r="136" spans="13:13" x14ac:dyDescent="0.25">
      <c r="M136" s="31"/>
    </row>
    <row r="137" spans="13:13" x14ac:dyDescent="0.25">
      <c r="M137" s="31"/>
    </row>
    <row r="138" spans="13:13" x14ac:dyDescent="0.25">
      <c r="M138" s="31"/>
    </row>
    <row r="139" spans="13:13" x14ac:dyDescent="0.25">
      <c r="M139" s="31"/>
    </row>
    <row r="140" spans="13:13" x14ac:dyDescent="0.25">
      <c r="M140" s="31"/>
    </row>
    <row r="141" spans="13:13" x14ac:dyDescent="0.25">
      <c r="M141" s="31"/>
    </row>
    <row r="142" spans="13:13" x14ac:dyDescent="0.25">
      <c r="M142" s="31"/>
    </row>
    <row r="143" spans="13:13" x14ac:dyDescent="0.25">
      <c r="M143" s="31"/>
    </row>
    <row r="144" spans="13:13" x14ac:dyDescent="0.25">
      <c r="M144" s="31"/>
    </row>
    <row r="145" spans="13:13" x14ac:dyDescent="0.25">
      <c r="M145" s="31"/>
    </row>
    <row r="146" spans="13:13" x14ac:dyDescent="0.25">
      <c r="M146" s="31"/>
    </row>
    <row r="147" spans="13:13" x14ac:dyDescent="0.25">
      <c r="M147" s="31"/>
    </row>
    <row r="148" spans="13:13" x14ac:dyDescent="0.25">
      <c r="M148" s="31"/>
    </row>
    <row r="149" spans="13:13" x14ac:dyDescent="0.25">
      <c r="M149" s="31"/>
    </row>
    <row r="150" spans="13:13" x14ac:dyDescent="0.25">
      <c r="M150" s="31"/>
    </row>
    <row r="151" spans="13:13" x14ac:dyDescent="0.25">
      <c r="M151" s="31"/>
    </row>
    <row r="152" spans="13:13" x14ac:dyDescent="0.25">
      <c r="M152" s="31"/>
    </row>
    <row r="153" spans="13:13" x14ac:dyDescent="0.25">
      <c r="M153" s="31"/>
    </row>
    <row r="154" spans="13:13" x14ac:dyDescent="0.25">
      <c r="M154" s="31"/>
    </row>
    <row r="155" spans="13:13" x14ac:dyDescent="0.25">
      <c r="M155" s="31"/>
    </row>
    <row r="156" spans="13:13" x14ac:dyDescent="0.25">
      <c r="M156" s="31"/>
    </row>
    <row r="157" spans="13:13" x14ac:dyDescent="0.25">
      <c r="M157" s="31"/>
    </row>
    <row r="158" spans="13:13" x14ac:dyDescent="0.25">
      <c r="M158" s="31"/>
    </row>
    <row r="159" spans="13:13" x14ac:dyDescent="0.25">
      <c r="M159" s="31"/>
    </row>
    <row r="160" spans="13:13" x14ac:dyDescent="0.25">
      <c r="M160" s="31"/>
    </row>
    <row r="161" spans="13:13" x14ac:dyDescent="0.25">
      <c r="M161" s="31"/>
    </row>
    <row r="162" spans="13:13" x14ac:dyDescent="0.25">
      <c r="M162" s="31"/>
    </row>
    <row r="163" spans="13:13" x14ac:dyDescent="0.25">
      <c r="M163" s="31"/>
    </row>
    <row r="164" spans="13:13" x14ac:dyDescent="0.25">
      <c r="M164" s="31"/>
    </row>
    <row r="165" spans="13:13" x14ac:dyDescent="0.25">
      <c r="M165" s="31"/>
    </row>
    <row r="166" spans="13:13" x14ac:dyDescent="0.25">
      <c r="M166" s="31"/>
    </row>
    <row r="167" spans="13:13" x14ac:dyDescent="0.25">
      <c r="M167" s="31"/>
    </row>
    <row r="168" spans="13:13" x14ac:dyDescent="0.25">
      <c r="M168" s="31"/>
    </row>
    <row r="169" spans="13:13" x14ac:dyDescent="0.25">
      <c r="M169" s="31"/>
    </row>
    <row r="170" spans="13:13" x14ac:dyDescent="0.25">
      <c r="M170" s="31"/>
    </row>
    <row r="171" spans="13:13" x14ac:dyDescent="0.25">
      <c r="M171" s="31"/>
    </row>
    <row r="172" spans="13:13" x14ac:dyDescent="0.25">
      <c r="M172" s="31"/>
    </row>
    <row r="173" spans="13:13" x14ac:dyDescent="0.25">
      <c r="M173" s="31"/>
    </row>
    <row r="174" spans="13:13" x14ac:dyDescent="0.25">
      <c r="M174" s="31"/>
    </row>
    <row r="175" spans="13:13" x14ac:dyDescent="0.25">
      <c r="M175" s="31"/>
    </row>
    <row r="176" spans="13:13" x14ac:dyDescent="0.25">
      <c r="M176" s="31"/>
    </row>
    <row r="177" spans="13:13" x14ac:dyDescent="0.25">
      <c r="M177" s="31"/>
    </row>
    <row r="178" spans="13:13" x14ac:dyDescent="0.25">
      <c r="M178" s="31"/>
    </row>
    <row r="179" spans="13:13" x14ac:dyDescent="0.25">
      <c r="M179" s="31"/>
    </row>
    <row r="180" spans="13:13" x14ac:dyDescent="0.25">
      <c r="M180" s="31"/>
    </row>
    <row r="181" spans="13:13" x14ac:dyDescent="0.25">
      <c r="M181" s="31"/>
    </row>
    <row r="182" spans="13:13" x14ac:dyDescent="0.25">
      <c r="M182" s="31"/>
    </row>
    <row r="183" spans="13:13" x14ac:dyDescent="0.25">
      <c r="M183" s="31"/>
    </row>
    <row r="184" spans="13:13" x14ac:dyDescent="0.25">
      <c r="M184" s="31"/>
    </row>
    <row r="185" spans="13:13" x14ac:dyDescent="0.25">
      <c r="M185" s="31"/>
    </row>
    <row r="186" spans="13:13" x14ac:dyDescent="0.25">
      <c r="M186" s="31"/>
    </row>
    <row r="187" spans="13:13" x14ac:dyDescent="0.25">
      <c r="M187" s="31"/>
    </row>
    <row r="188" spans="13:13" x14ac:dyDescent="0.25">
      <c r="M188" s="31"/>
    </row>
    <row r="189" spans="13:13" x14ac:dyDescent="0.25">
      <c r="M189" s="31"/>
    </row>
    <row r="190" spans="13:13" x14ac:dyDescent="0.25">
      <c r="M190" s="31"/>
    </row>
    <row r="191" spans="13:13" x14ac:dyDescent="0.25">
      <c r="M191" s="31"/>
    </row>
    <row r="192" spans="13:13" x14ac:dyDescent="0.25">
      <c r="M192" s="31"/>
    </row>
    <row r="193" spans="13:13" x14ac:dyDescent="0.25">
      <c r="M193" s="31"/>
    </row>
    <row r="194" spans="13:13" x14ac:dyDescent="0.25">
      <c r="M194" s="31"/>
    </row>
    <row r="195" spans="13:13" x14ac:dyDescent="0.25">
      <c r="M195" s="31"/>
    </row>
    <row r="196" spans="13:13" x14ac:dyDescent="0.25">
      <c r="M196" s="31"/>
    </row>
    <row r="197" spans="13:13" x14ac:dyDescent="0.25">
      <c r="M197" s="31"/>
    </row>
    <row r="198" spans="13:13" x14ac:dyDescent="0.25">
      <c r="M198" s="31"/>
    </row>
    <row r="199" spans="13:13" x14ac:dyDescent="0.25">
      <c r="M199" s="31"/>
    </row>
    <row r="200" spans="13:13" x14ac:dyDescent="0.25">
      <c r="M200" s="31"/>
    </row>
    <row r="201" spans="13:13" x14ac:dyDescent="0.25">
      <c r="M201" s="31"/>
    </row>
    <row r="202" spans="13:13" x14ac:dyDescent="0.25">
      <c r="M202" s="31"/>
    </row>
    <row r="203" spans="13:13" x14ac:dyDescent="0.25">
      <c r="M203" s="31"/>
    </row>
    <row r="204" spans="13:13" x14ac:dyDescent="0.25">
      <c r="M204" s="31"/>
    </row>
    <row r="205" spans="13:13" x14ac:dyDescent="0.25">
      <c r="M205" s="31"/>
    </row>
    <row r="206" spans="13:13" x14ac:dyDescent="0.25">
      <c r="M206" s="31"/>
    </row>
    <row r="207" spans="13:13" x14ac:dyDescent="0.25">
      <c r="M207" s="31"/>
    </row>
    <row r="208" spans="13:13" x14ac:dyDescent="0.25">
      <c r="M208" s="31"/>
    </row>
    <row r="209" spans="13:13" x14ac:dyDescent="0.25">
      <c r="M209" s="31"/>
    </row>
    <row r="210" spans="13:13" x14ac:dyDescent="0.25">
      <c r="M210" s="31"/>
    </row>
    <row r="211" spans="13:13" x14ac:dyDescent="0.25">
      <c r="M211" s="31"/>
    </row>
    <row r="212" spans="13:13" x14ac:dyDescent="0.25">
      <c r="M212" s="31"/>
    </row>
    <row r="213" spans="13:13" x14ac:dyDescent="0.25">
      <c r="M213" s="31"/>
    </row>
    <row r="214" spans="13:13" x14ac:dyDescent="0.25">
      <c r="M214" s="31"/>
    </row>
    <row r="215" spans="13:13" x14ac:dyDescent="0.25">
      <c r="M215" s="31"/>
    </row>
    <row r="216" spans="13:13" x14ac:dyDescent="0.25">
      <c r="M216" s="31"/>
    </row>
    <row r="217" spans="13:13" x14ac:dyDescent="0.25">
      <c r="M217" s="31"/>
    </row>
    <row r="218" spans="13:13" x14ac:dyDescent="0.25">
      <c r="M218" s="31"/>
    </row>
    <row r="219" spans="13:13" x14ac:dyDescent="0.25">
      <c r="M219" s="31"/>
    </row>
    <row r="220" spans="13:13" x14ac:dyDescent="0.25">
      <c r="M220" s="31"/>
    </row>
    <row r="221" spans="13:13" x14ac:dyDescent="0.25">
      <c r="M221" s="31"/>
    </row>
    <row r="222" spans="13:13" x14ac:dyDescent="0.25">
      <c r="M222" s="31"/>
    </row>
    <row r="223" spans="13:13" x14ac:dyDescent="0.25">
      <c r="M223" s="31"/>
    </row>
    <row r="224" spans="13:13" x14ac:dyDescent="0.25">
      <c r="M224" s="31"/>
    </row>
    <row r="225" spans="13:13" x14ac:dyDescent="0.25">
      <c r="M225" s="17"/>
    </row>
    <row r="226" spans="13:13" x14ac:dyDescent="0.25">
      <c r="M226" s="17"/>
    </row>
    <row r="227" spans="13:13" x14ac:dyDescent="0.25">
      <c r="M227" s="17"/>
    </row>
    <row r="228" spans="13:13" x14ac:dyDescent="0.25">
      <c r="M228" s="17"/>
    </row>
    <row r="229" spans="13:13" x14ac:dyDescent="0.25">
      <c r="M229" s="17"/>
    </row>
    <row r="230" spans="13:13" x14ac:dyDescent="0.25">
      <c r="M230" s="17"/>
    </row>
    <row r="231" spans="13:13" x14ac:dyDescent="0.25">
      <c r="M231" s="17"/>
    </row>
    <row r="232" spans="13:13" x14ac:dyDescent="0.25">
      <c r="M232" s="17"/>
    </row>
    <row r="233" spans="13:13" x14ac:dyDescent="0.25">
      <c r="M233" s="17"/>
    </row>
    <row r="234" spans="13:13" x14ac:dyDescent="0.25">
      <c r="M234" s="17"/>
    </row>
    <row r="235" spans="13:13" x14ac:dyDescent="0.25">
      <c r="M235" s="17"/>
    </row>
    <row r="236" spans="13:13" x14ac:dyDescent="0.25">
      <c r="M236" s="17"/>
    </row>
    <row r="237" spans="13:13" x14ac:dyDescent="0.25">
      <c r="M237" s="17"/>
    </row>
    <row r="238" spans="13:13" x14ac:dyDescent="0.25">
      <c r="M238" s="17"/>
    </row>
    <row r="239" spans="13:13" x14ac:dyDescent="0.25">
      <c r="M239" s="17"/>
    </row>
    <row r="240" spans="13:13" x14ac:dyDescent="0.25">
      <c r="M240" s="17"/>
    </row>
    <row r="241" spans="13:13" x14ac:dyDescent="0.25">
      <c r="M241" s="17"/>
    </row>
    <row r="242" spans="13:13" x14ac:dyDescent="0.25">
      <c r="M242" s="17"/>
    </row>
    <row r="243" spans="13:13" x14ac:dyDescent="0.25">
      <c r="M243" s="17"/>
    </row>
    <row r="244" spans="13:13" x14ac:dyDescent="0.25">
      <c r="M244" s="17"/>
    </row>
    <row r="245" spans="13:13" x14ac:dyDescent="0.25">
      <c r="M245" s="17"/>
    </row>
    <row r="246" spans="13:13" x14ac:dyDescent="0.25">
      <c r="M246" s="17"/>
    </row>
    <row r="247" spans="13:13" x14ac:dyDescent="0.25">
      <c r="M247" s="17"/>
    </row>
    <row r="248" spans="13:13" x14ac:dyDescent="0.25">
      <c r="M248" s="17"/>
    </row>
    <row r="249" spans="13:13" x14ac:dyDescent="0.25">
      <c r="M249" s="17"/>
    </row>
    <row r="250" spans="13:13" x14ac:dyDescent="0.25">
      <c r="M250" s="17"/>
    </row>
    <row r="251" spans="13:13" x14ac:dyDescent="0.25">
      <c r="M251" s="17"/>
    </row>
    <row r="252" spans="13:13" x14ac:dyDescent="0.25">
      <c r="M252" s="17"/>
    </row>
    <row r="253" spans="13:13" x14ac:dyDescent="0.25">
      <c r="M253" s="17"/>
    </row>
    <row r="254" spans="13:13" x14ac:dyDescent="0.25">
      <c r="M254" s="17"/>
    </row>
    <row r="255" spans="13:13" x14ac:dyDescent="0.25">
      <c r="M255" s="17"/>
    </row>
    <row r="256" spans="13:13" x14ac:dyDescent="0.25">
      <c r="M256" s="17"/>
    </row>
    <row r="257" spans="13:13" x14ac:dyDescent="0.25">
      <c r="M257" s="17"/>
    </row>
    <row r="258" spans="13:13" x14ac:dyDescent="0.25">
      <c r="M258" s="17"/>
    </row>
    <row r="259" spans="13:13" x14ac:dyDescent="0.25">
      <c r="M259" s="17"/>
    </row>
    <row r="260" spans="13:13" x14ac:dyDescent="0.25">
      <c r="M260" s="17"/>
    </row>
    <row r="261" spans="13:13" x14ac:dyDescent="0.25">
      <c r="M261" s="17"/>
    </row>
    <row r="262" spans="13:13" x14ac:dyDescent="0.25">
      <c r="M262" s="17"/>
    </row>
    <row r="263" spans="13:13" x14ac:dyDescent="0.25">
      <c r="M263" s="17"/>
    </row>
    <row r="264" spans="13:13" x14ac:dyDescent="0.25">
      <c r="M264" s="17"/>
    </row>
    <row r="265" spans="13:13" x14ac:dyDescent="0.25">
      <c r="M265" s="17"/>
    </row>
    <row r="266" spans="13:13" x14ac:dyDescent="0.25">
      <c r="M266" s="17"/>
    </row>
    <row r="267" spans="13:13" x14ac:dyDescent="0.25">
      <c r="M267" s="17"/>
    </row>
    <row r="268" spans="13:13" x14ac:dyDescent="0.25">
      <c r="M268" s="17"/>
    </row>
    <row r="269" spans="13:13" x14ac:dyDescent="0.25">
      <c r="M269" s="17"/>
    </row>
    <row r="270" spans="13:13" x14ac:dyDescent="0.25">
      <c r="M270" s="17"/>
    </row>
    <row r="271" spans="13:13" x14ac:dyDescent="0.25">
      <c r="M271" s="17"/>
    </row>
    <row r="272" spans="13:13" x14ac:dyDescent="0.25">
      <c r="M272" s="17"/>
    </row>
    <row r="273" spans="13:13" x14ac:dyDescent="0.25">
      <c r="M273" s="17"/>
    </row>
    <row r="274" spans="13:13" x14ac:dyDescent="0.25">
      <c r="M274" s="17"/>
    </row>
    <row r="275" spans="13:13" x14ac:dyDescent="0.25">
      <c r="M275" s="17"/>
    </row>
    <row r="276" spans="13:13" x14ac:dyDescent="0.25">
      <c r="M276" s="17"/>
    </row>
    <row r="277" spans="13:13" x14ac:dyDescent="0.25">
      <c r="M277" s="17"/>
    </row>
    <row r="278" spans="13:13" x14ac:dyDescent="0.25">
      <c r="M278" s="17"/>
    </row>
    <row r="279" spans="13:13" x14ac:dyDescent="0.25">
      <c r="M279" s="17"/>
    </row>
    <row r="280" spans="13:13" x14ac:dyDescent="0.25">
      <c r="M280" s="17"/>
    </row>
    <row r="281" spans="13:13" x14ac:dyDescent="0.25">
      <c r="M281" s="17"/>
    </row>
    <row r="282" spans="13:13" x14ac:dyDescent="0.25">
      <c r="M282" s="17"/>
    </row>
    <row r="283" spans="13:13" x14ac:dyDescent="0.25">
      <c r="M283" s="17"/>
    </row>
    <row r="284" spans="13:13" x14ac:dyDescent="0.25">
      <c r="M284" s="17"/>
    </row>
    <row r="285" spans="13:13" x14ac:dyDescent="0.25">
      <c r="M285" s="17"/>
    </row>
    <row r="286" spans="13:13" x14ac:dyDescent="0.25">
      <c r="M286" s="17"/>
    </row>
    <row r="287" spans="13:13" x14ac:dyDescent="0.25">
      <c r="M287" s="17"/>
    </row>
    <row r="288" spans="13:13" x14ac:dyDescent="0.25">
      <c r="M288" s="17"/>
    </row>
    <row r="289" spans="13:13" x14ac:dyDescent="0.25">
      <c r="M289" s="17"/>
    </row>
    <row r="290" spans="13:13" x14ac:dyDescent="0.25">
      <c r="M290" s="17"/>
    </row>
    <row r="291" spans="13:13" x14ac:dyDescent="0.25">
      <c r="M291" s="17"/>
    </row>
    <row r="292" spans="13:13" x14ac:dyDescent="0.25">
      <c r="M292" s="17"/>
    </row>
    <row r="293" spans="13:13" x14ac:dyDescent="0.25">
      <c r="M293" s="17"/>
    </row>
    <row r="294" spans="13:13" x14ac:dyDescent="0.25">
      <c r="M294" s="17"/>
    </row>
    <row r="295" spans="13:13" x14ac:dyDescent="0.25">
      <c r="M295" s="17"/>
    </row>
    <row r="296" spans="13:13" x14ac:dyDescent="0.25">
      <c r="M296" s="17"/>
    </row>
    <row r="297" spans="13:13" x14ac:dyDescent="0.25">
      <c r="M297" s="17"/>
    </row>
    <row r="298" spans="13:13" x14ac:dyDescent="0.25">
      <c r="M298" s="17"/>
    </row>
    <row r="299" spans="13:13" x14ac:dyDescent="0.25">
      <c r="M299" s="17"/>
    </row>
    <row r="300" spans="13:13" x14ac:dyDescent="0.25">
      <c r="M300" s="17"/>
    </row>
    <row r="301" spans="13:13" x14ac:dyDescent="0.25">
      <c r="M301" s="17"/>
    </row>
    <row r="302" spans="13:13" x14ac:dyDescent="0.25">
      <c r="M302" s="17"/>
    </row>
    <row r="303" spans="13:13" x14ac:dyDescent="0.25">
      <c r="M303" s="17"/>
    </row>
    <row r="304" spans="13:13" x14ac:dyDescent="0.25">
      <c r="M304" s="17"/>
    </row>
    <row r="305" spans="13:13" x14ac:dyDescent="0.25">
      <c r="M305" s="17"/>
    </row>
    <row r="306" spans="13:13" x14ac:dyDescent="0.25">
      <c r="M306" s="17"/>
    </row>
    <row r="307" spans="13:13" x14ac:dyDescent="0.25">
      <c r="M307" s="17"/>
    </row>
    <row r="308" spans="13:13" x14ac:dyDescent="0.25">
      <c r="M308" s="17"/>
    </row>
    <row r="309" spans="13:13" x14ac:dyDescent="0.25">
      <c r="M309" s="17"/>
    </row>
    <row r="310" spans="13:13" x14ac:dyDescent="0.25">
      <c r="M310" s="17"/>
    </row>
    <row r="311" spans="13:13" x14ac:dyDescent="0.25">
      <c r="M311" s="17"/>
    </row>
    <row r="312" spans="13:13" x14ac:dyDescent="0.25">
      <c r="M312" s="17"/>
    </row>
    <row r="313" spans="13:13" x14ac:dyDescent="0.25">
      <c r="M313" s="17"/>
    </row>
    <row r="314" spans="13:13" x14ac:dyDescent="0.25">
      <c r="M314" s="17"/>
    </row>
    <row r="315" spans="13:13" x14ac:dyDescent="0.25">
      <c r="M315" s="17"/>
    </row>
    <row r="316" spans="13:13" x14ac:dyDescent="0.25">
      <c r="M316" s="17"/>
    </row>
    <row r="317" spans="13:13" x14ac:dyDescent="0.25">
      <c r="M317" s="17"/>
    </row>
    <row r="318" spans="13:13" x14ac:dyDescent="0.25">
      <c r="M318" s="17"/>
    </row>
    <row r="319" spans="13:13" x14ac:dyDescent="0.25">
      <c r="M319" s="17"/>
    </row>
    <row r="320" spans="13:13" x14ac:dyDescent="0.25">
      <c r="M320" s="17"/>
    </row>
    <row r="321" spans="13:13" x14ac:dyDescent="0.25">
      <c r="M321" s="17"/>
    </row>
    <row r="322" spans="13:13" x14ac:dyDescent="0.25">
      <c r="M322" s="17"/>
    </row>
    <row r="323" spans="13:13" x14ac:dyDescent="0.25">
      <c r="M323" s="17"/>
    </row>
    <row r="324" spans="13:13" x14ac:dyDescent="0.25">
      <c r="M324" s="17"/>
    </row>
    <row r="325" spans="13:13" x14ac:dyDescent="0.25">
      <c r="M325" s="17"/>
    </row>
    <row r="326" spans="13:13" x14ac:dyDescent="0.25">
      <c r="M326" s="17"/>
    </row>
    <row r="327" spans="13:13" x14ac:dyDescent="0.25">
      <c r="M327" s="17"/>
    </row>
    <row r="328" spans="13:13" x14ac:dyDescent="0.25">
      <c r="M328" s="17"/>
    </row>
    <row r="329" spans="13:13" x14ac:dyDescent="0.25">
      <c r="M329" s="17"/>
    </row>
    <row r="330" spans="13:13" x14ac:dyDescent="0.25">
      <c r="M330" s="17"/>
    </row>
    <row r="331" spans="13:13" x14ac:dyDescent="0.25">
      <c r="M331" s="17"/>
    </row>
    <row r="332" spans="13:13" x14ac:dyDescent="0.25">
      <c r="M332" s="17"/>
    </row>
    <row r="333" spans="13:13" x14ac:dyDescent="0.25">
      <c r="M333" s="17"/>
    </row>
    <row r="334" spans="13:13" x14ac:dyDescent="0.25">
      <c r="M334" s="17"/>
    </row>
    <row r="335" spans="13:13" x14ac:dyDescent="0.25">
      <c r="M335" s="17"/>
    </row>
    <row r="336" spans="13:13" x14ac:dyDescent="0.25">
      <c r="M336" s="17"/>
    </row>
    <row r="337" spans="13:13" x14ac:dyDescent="0.25">
      <c r="M337" s="17"/>
    </row>
    <row r="338" spans="13:13" x14ac:dyDescent="0.25">
      <c r="M338" s="17"/>
    </row>
    <row r="339" spans="13:13" x14ac:dyDescent="0.25">
      <c r="M339" s="17"/>
    </row>
    <row r="340" spans="13:13" x14ac:dyDescent="0.25">
      <c r="M340" s="17"/>
    </row>
    <row r="341" spans="13:13" x14ac:dyDescent="0.25">
      <c r="M341" s="17"/>
    </row>
    <row r="342" spans="13:13" x14ac:dyDescent="0.25">
      <c r="M342" s="17"/>
    </row>
    <row r="343" spans="13:13" x14ac:dyDescent="0.25">
      <c r="M343" s="17"/>
    </row>
    <row r="344" spans="13:13" x14ac:dyDescent="0.25">
      <c r="M344" s="17"/>
    </row>
    <row r="345" spans="13:13" x14ac:dyDescent="0.25">
      <c r="M345" s="17"/>
    </row>
    <row r="346" spans="13:13" x14ac:dyDescent="0.25">
      <c r="M346" s="17"/>
    </row>
    <row r="347" spans="13:13" x14ac:dyDescent="0.25">
      <c r="M347" s="17"/>
    </row>
    <row r="348" spans="13:13" x14ac:dyDescent="0.25">
      <c r="M348" s="17"/>
    </row>
    <row r="349" spans="13:13" x14ac:dyDescent="0.25">
      <c r="M349" s="17"/>
    </row>
    <row r="350" spans="13:13" x14ac:dyDescent="0.25">
      <c r="M350" s="17"/>
    </row>
    <row r="351" spans="13:13" x14ac:dyDescent="0.25">
      <c r="M351" s="17"/>
    </row>
    <row r="352" spans="13:13" x14ac:dyDescent="0.25">
      <c r="M352" s="17"/>
    </row>
    <row r="353" spans="13:13" x14ac:dyDescent="0.25">
      <c r="M353" s="17"/>
    </row>
    <row r="354" spans="13:13" x14ac:dyDescent="0.25">
      <c r="M354" s="17"/>
    </row>
    <row r="355" spans="13:13" x14ac:dyDescent="0.25">
      <c r="M355" s="17"/>
    </row>
    <row r="356" spans="13:13" x14ac:dyDescent="0.25">
      <c r="M356" s="17"/>
    </row>
    <row r="357" spans="13:13" x14ac:dyDescent="0.25">
      <c r="M357" s="17"/>
    </row>
    <row r="358" spans="13:13" x14ac:dyDescent="0.25">
      <c r="M358" s="17"/>
    </row>
    <row r="359" spans="13:13" x14ac:dyDescent="0.25">
      <c r="M359" s="17"/>
    </row>
    <row r="360" spans="13:13" x14ac:dyDescent="0.25">
      <c r="M360" s="17"/>
    </row>
    <row r="361" spans="13:13" x14ac:dyDescent="0.25">
      <c r="M361" s="17"/>
    </row>
    <row r="362" spans="13:13" x14ac:dyDescent="0.25">
      <c r="M362" s="17"/>
    </row>
    <row r="363" spans="13:13" x14ac:dyDescent="0.25">
      <c r="M363" s="17"/>
    </row>
    <row r="364" spans="13:13" x14ac:dyDescent="0.25">
      <c r="M364" s="17"/>
    </row>
    <row r="365" spans="13:13" x14ac:dyDescent="0.25">
      <c r="M365" s="17"/>
    </row>
    <row r="366" spans="13:13" x14ac:dyDescent="0.25">
      <c r="M366" s="17"/>
    </row>
    <row r="367" spans="13:13" x14ac:dyDescent="0.25">
      <c r="M367" s="17"/>
    </row>
    <row r="368" spans="13:13" x14ac:dyDescent="0.25">
      <c r="M368" s="17"/>
    </row>
    <row r="369" spans="13:13" x14ac:dyDescent="0.25">
      <c r="M369" s="17"/>
    </row>
    <row r="370" spans="13:13" x14ac:dyDescent="0.25">
      <c r="M370" s="17"/>
    </row>
    <row r="371" spans="13:13" x14ac:dyDescent="0.25">
      <c r="M371" s="17"/>
    </row>
    <row r="372" spans="13:13" x14ac:dyDescent="0.25">
      <c r="M372" s="17"/>
    </row>
    <row r="373" spans="13:13" x14ac:dyDescent="0.25">
      <c r="M373" s="17"/>
    </row>
    <row r="374" spans="13:13" x14ac:dyDescent="0.25">
      <c r="M374" s="17"/>
    </row>
    <row r="375" spans="13:13" x14ac:dyDescent="0.25">
      <c r="M375" s="17"/>
    </row>
    <row r="376" spans="13:13" x14ac:dyDescent="0.25">
      <c r="M376" s="17"/>
    </row>
    <row r="377" spans="13:13" x14ac:dyDescent="0.25">
      <c r="M377" s="17"/>
    </row>
    <row r="378" spans="13:13" x14ac:dyDescent="0.25">
      <c r="M378" s="17"/>
    </row>
    <row r="379" spans="13:13" x14ac:dyDescent="0.25">
      <c r="M379" s="17"/>
    </row>
    <row r="380" spans="13:13" x14ac:dyDescent="0.25">
      <c r="M380" s="17"/>
    </row>
    <row r="381" spans="13:13" x14ac:dyDescent="0.25">
      <c r="M381" s="17"/>
    </row>
    <row r="382" spans="13:13" x14ac:dyDescent="0.25">
      <c r="M382" s="17"/>
    </row>
    <row r="383" spans="13:13" x14ac:dyDescent="0.25">
      <c r="M383" s="17"/>
    </row>
    <row r="384" spans="13:13" x14ac:dyDescent="0.25">
      <c r="M384" s="17"/>
    </row>
    <row r="385" spans="13:13" x14ac:dyDescent="0.25">
      <c r="M385" s="17"/>
    </row>
    <row r="386" spans="13:13" x14ac:dyDescent="0.25">
      <c r="M386" s="17"/>
    </row>
    <row r="387" spans="13:13" x14ac:dyDescent="0.25">
      <c r="M387" s="17"/>
    </row>
    <row r="388" spans="13:13" x14ac:dyDescent="0.25">
      <c r="M388" s="17"/>
    </row>
    <row r="389" spans="13:13" x14ac:dyDescent="0.25">
      <c r="M389" s="17"/>
    </row>
    <row r="390" spans="13:13" x14ac:dyDescent="0.25">
      <c r="M390" s="17"/>
    </row>
    <row r="391" spans="13:13" x14ac:dyDescent="0.25">
      <c r="M391" s="17"/>
    </row>
    <row r="392" spans="13:13" x14ac:dyDescent="0.25">
      <c r="M392" s="17"/>
    </row>
    <row r="393" spans="13:13" x14ac:dyDescent="0.25">
      <c r="M393" s="17"/>
    </row>
    <row r="394" spans="13:13" x14ac:dyDescent="0.25">
      <c r="M394" s="17"/>
    </row>
    <row r="395" spans="13:13" x14ac:dyDescent="0.25">
      <c r="M395" s="17"/>
    </row>
    <row r="396" spans="13:13" x14ac:dyDescent="0.25">
      <c r="M396" s="17"/>
    </row>
    <row r="397" spans="13:13" x14ac:dyDescent="0.25">
      <c r="M397" s="17"/>
    </row>
    <row r="398" spans="13:13" x14ac:dyDescent="0.25">
      <c r="M398" s="17"/>
    </row>
    <row r="399" spans="13:13" x14ac:dyDescent="0.25">
      <c r="M399" s="17"/>
    </row>
    <row r="400" spans="13:13" x14ac:dyDescent="0.25">
      <c r="M400" s="17"/>
    </row>
    <row r="401" spans="13:13" x14ac:dyDescent="0.25">
      <c r="M401" s="17"/>
    </row>
    <row r="402" spans="13:13" x14ac:dyDescent="0.25">
      <c r="M402" s="17"/>
    </row>
    <row r="403" spans="13:13" x14ac:dyDescent="0.25">
      <c r="M403" s="17"/>
    </row>
    <row r="404" spans="13:13" x14ac:dyDescent="0.25">
      <c r="M404" s="17"/>
    </row>
    <row r="405" spans="13:13" x14ac:dyDescent="0.25">
      <c r="M405" s="17"/>
    </row>
    <row r="406" spans="13:13" x14ac:dyDescent="0.25">
      <c r="M406" s="17"/>
    </row>
    <row r="407" spans="13:13" x14ac:dyDescent="0.25">
      <c r="M407" s="17"/>
    </row>
    <row r="408" spans="13:13" x14ac:dyDescent="0.25">
      <c r="M408" s="17"/>
    </row>
    <row r="409" spans="13:13" x14ac:dyDescent="0.25">
      <c r="M409" s="17"/>
    </row>
    <row r="410" spans="13:13" x14ac:dyDescent="0.25">
      <c r="M410" s="17"/>
    </row>
    <row r="411" spans="13:13" x14ac:dyDescent="0.25">
      <c r="M411" s="17"/>
    </row>
    <row r="412" spans="13:13" x14ac:dyDescent="0.25">
      <c r="M412" s="17"/>
    </row>
    <row r="413" spans="13:13" x14ac:dyDescent="0.25">
      <c r="M413" s="17"/>
    </row>
    <row r="414" spans="13:13" x14ac:dyDescent="0.25">
      <c r="M414" s="17"/>
    </row>
    <row r="415" spans="13:13" x14ac:dyDescent="0.25">
      <c r="M415" s="17"/>
    </row>
    <row r="416" spans="13:13" x14ac:dyDescent="0.25">
      <c r="M416" s="17"/>
    </row>
    <row r="417" spans="13:13" x14ac:dyDescent="0.25">
      <c r="M417" s="17"/>
    </row>
    <row r="418" spans="13:13" x14ac:dyDescent="0.25">
      <c r="M418" s="17"/>
    </row>
    <row r="419" spans="13:13" x14ac:dyDescent="0.25">
      <c r="M419" s="17"/>
    </row>
    <row r="420" spans="13:13" x14ac:dyDescent="0.25">
      <c r="M420" s="17"/>
    </row>
    <row r="421" spans="13:13" x14ac:dyDescent="0.25">
      <c r="M421" s="17"/>
    </row>
    <row r="422" spans="13:13" x14ac:dyDescent="0.25">
      <c r="M422" s="17"/>
    </row>
    <row r="423" spans="13:13" x14ac:dyDescent="0.25">
      <c r="M423" s="17"/>
    </row>
    <row r="424" spans="13:13" x14ac:dyDescent="0.25">
      <c r="M424" s="17"/>
    </row>
    <row r="425" spans="13:13" x14ac:dyDescent="0.25">
      <c r="M425" s="17"/>
    </row>
    <row r="426" spans="13:13" x14ac:dyDescent="0.25">
      <c r="M426" s="17"/>
    </row>
    <row r="427" spans="13:13" x14ac:dyDescent="0.25">
      <c r="M427" s="17"/>
    </row>
    <row r="428" spans="13:13" x14ac:dyDescent="0.25">
      <c r="M428" s="17"/>
    </row>
    <row r="429" spans="13:13" x14ac:dyDescent="0.25">
      <c r="M429" s="17"/>
    </row>
    <row r="430" spans="13:13" x14ac:dyDescent="0.25">
      <c r="M430" s="17"/>
    </row>
    <row r="431" spans="13:13" x14ac:dyDescent="0.25">
      <c r="M431" s="17"/>
    </row>
    <row r="432" spans="13:13" x14ac:dyDescent="0.25">
      <c r="M432" s="17"/>
    </row>
    <row r="433" spans="13:13" x14ac:dyDescent="0.25">
      <c r="M433" s="17"/>
    </row>
    <row r="434" spans="13:13" x14ac:dyDescent="0.25">
      <c r="M434" s="17"/>
    </row>
    <row r="435" spans="13:13" x14ac:dyDescent="0.25">
      <c r="M435" s="17"/>
    </row>
    <row r="436" spans="13:13" x14ac:dyDescent="0.25">
      <c r="M436" s="17"/>
    </row>
    <row r="437" spans="13:13" x14ac:dyDescent="0.25">
      <c r="M437" s="17"/>
    </row>
    <row r="438" spans="13:13" x14ac:dyDescent="0.25">
      <c r="M438" s="17"/>
    </row>
    <row r="439" spans="13:13" x14ac:dyDescent="0.25">
      <c r="M439" s="17"/>
    </row>
    <row r="440" spans="13:13" x14ac:dyDescent="0.25">
      <c r="M440" s="17"/>
    </row>
    <row r="441" spans="13:13" x14ac:dyDescent="0.25">
      <c r="M441" s="17"/>
    </row>
    <row r="442" spans="13:13" x14ac:dyDescent="0.25">
      <c r="M442" s="17"/>
    </row>
    <row r="443" spans="13:13" x14ac:dyDescent="0.25">
      <c r="M443" s="17"/>
    </row>
    <row r="444" spans="13:13" x14ac:dyDescent="0.25">
      <c r="M444" s="17"/>
    </row>
    <row r="445" spans="13:13" x14ac:dyDescent="0.25">
      <c r="M445" s="17"/>
    </row>
    <row r="446" spans="13:13" x14ac:dyDescent="0.25">
      <c r="M446" s="17"/>
    </row>
    <row r="447" spans="13:13" x14ac:dyDescent="0.25">
      <c r="M447" s="17"/>
    </row>
    <row r="448" spans="13:13" x14ac:dyDescent="0.25">
      <c r="M448" s="17"/>
    </row>
    <row r="449" spans="13:13" x14ac:dyDescent="0.25">
      <c r="M449" s="17"/>
    </row>
    <row r="450" spans="13:13" x14ac:dyDescent="0.25">
      <c r="M450" s="17"/>
    </row>
    <row r="451" spans="13:13" x14ac:dyDescent="0.25">
      <c r="M451" s="17"/>
    </row>
    <row r="452" spans="13:13" x14ac:dyDescent="0.25">
      <c r="M452" s="17"/>
    </row>
    <row r="453" spans="13:13" x14ac:dyDescent="0.25">
      <c r="M453" s="17"/>
    </row>
    <row r="454" spans="13:13" x14ac:dyDescent="0.25">
      <c r="M454" s="17"/>
    </row>
    <row r="455" spans="13:13" x14ac:dyDescent="0.25">
      <c r="M455" s="17"/>
    </row>
    <row r="456" spans="13:13" x14ac:dyDescent="0.25">
      <c r="M456" s="17"/>
    </row>
    <row r="457" spans="13:13" x14ac:dyDescent="0.25">
      <c r="M457" s="17"/>
    </row>
    <row r="458" spans="13:13" x14ac:dyDescent="0.25">
      <c r="M458" s="17"/>
    </row>
    <row r="459" spans="13:13" x14ac:dyDescent="0.25">
      <c r="M459" s="17"/>
    </row>
    <row r="460" spans="13:13" x14ac:dyDescent="0.25">
      <c r="M460" s="17"/>
    </row>
    <row r="461" spans="13:13" x14ac:dyDescent="0.25">
      <c r="M461" s="17"/>
    </row>
    <row r="462" spans="13:13" x14ac:dyDescent="0.25">
      <c r="M462" s="17"/>
    </row>
    <row r="463" spans="13:13" x14ac:dyDescent="0.25">
      <c r="M463" s="17"/>
    </row>
    <row r="464" spans="13:13" x14ac:dyDescent="0.25">
      <c r="M464" s="17"/>
    </row>
    <row r="465" spans="13:13" x14ac:dyDescent="0.25">
      <c r="M465" s="17"/>
    </row>
    <row r="466" spans="13:13" x14ac:dyDescent="0.25">
      <c r="M466" s="17"/>
    </row>
    <row r="467" spans="13:13" x14ac:dyDescent="0.25">
      <c r="M467" s="17"/>
    </row>
    <row r="468" spans="13:13" x14ac:dyDescent="0.25">
      <c r="M468" s="17"/>
    </row>
    <row r="469" spans="13:13" x14ac:dyDescent="0.25">
      <c r="M469" s="17"/>
    </row>
    <row r="470" spans="13:13" x14ac:dyDescent="0.25">
      <c r="M470" s="17"/>
    </row>
    <row r="471" spans="13:13" x14ac:dyDescent="0.25">
      <c r="M471" s="17"/>
    </row>
    <row r="472" spans="13:13" x14ac:dyDescent="0.25">
      <c r="M472" s="17"/>
    </row>
    <row r="473" spans="13:13" x14ac:dyDescent="0.25">
      <c r="M473" s="17"/>
    </row>
    <row r="474" spans="13:13" x14ac:dyDescent="0.25">
      <c r="M474" s="17"/>
    </row>
    <row r="475" spans="13:13" x14ac:dyDescent="0.25">
      <c r="M475" s="17"/>
    </row>
    <row r="476" spans="13:13" x14ac:dyDescent="0.25">
      <c r="M476" s="17"/>
    </row>
    <row r="477" spans="13:13" x14ac:dyDescent="0.25">
      <c r="M477" s="17"/>
    </row>
    <row r="478" spans="13:13" x14ac:dyDescent="0.25">
      <c r="M478" s="17"/>
    </row>
    <row r="479" spans="13:13" x14ac:dyDescent="0.25">
      <c r="M479" s="17"/>
    </row>
    <row r="480" spans="13:13" x14ac:dyDescent="0.25">
      <c r="M480" s="17"/>
    </row>
    <row r="481" spans="13:13" x14ac:dyDescent="0.25">
      <c r="M481" s="17"/>
    </row>
    <row r="482" spans="13:13" x14ac:dyDescent="0.25">
      <c r="M482" s="17"/>
    </row>
    <row r="483" spans="13:13" x14ac:dyDescent="0.25">
      <c r="M483" s="17"/>
    </row>
    <row r="484" spans="13:13" x14ac:dyDescent="0.25">
      <c r="M484" s="17"/>
    </row>
    <row r="485" spans="13:13" x14ac:dyDescent="0.25">
      <c r="M485" s="17"/>
    </row>
    <row r="486" spans="13:13" x14ac:dyDescent="0.25">
      <c r="M486" s="17"/>
    </row>
    <row r="487" spans="13:13" x14ac:dyDescent="0.25">
      <c r="M487" s="17"/>
    </row>
    <row r="488" spans="13:13" x14ac:dyDescent="0.25">
      <c r="M488" s="17"/>
    </row>
    <row r="489" spans="13:13" x14ac:dyDescent="0.25">
      <c r="M489" s="17"/>
    </row>
    <row r="490" spans="13:13" x14ac:dyDescent="0.25">
      <c r="M490" s="17"/>
    </row>
    <row r="491" spans="13:13" x14ac:dyDescent="0.25">
      <c r="M491" s="17"/>
    </row>
    <row r="492" spans="13:13" x14ac:dyDescent="0.25">
      <c r="M492" s="17"/>
    </row>
    <row r="493" spans="13:13" x14ac:dyDescent="0.25">
      <c r="M493" s="17"/>
    </row>
    <row r="494" spans="13:13" x14ac:dyDescent="0.25">
      <c r="M494" s="17"/>
    </row>
    <row r="495" spans="13:13" x14ac:dyDescent="0.25">
      <c r="M495" s="17"/>
    </row>
    <row r="496" spans="13:13" x14ac:dyDescent="0.25">
      <c r="M496" s="17"/>
    </row>
    <row r="497" spans="13:13" x14ac:dyDescent="0.25">
      <c r="M497" s="17"/>
    </row>
    <row r="498" spans="13:13" x14ac:dyDescent="0.25">
      <c r="M498" s="17"/>
    </row>
    <row r="499" spans="13:13" x14ac:dyDescent="0.25">
      <c r="M499" s="17"/>
    </row>
    <row r="500" spans="13:13" x14ac:dyDescent="0.25">
      <c r="M500" s="17"/>
    </row>
    <row r="501" spans="13:13" x14ac:dyDescent="0.25">
      <c r="M501" s="17"/>
    </row>
    <row r="502" spans="13:13" x14ac:dyDescent="0.25">
      <c r="M502" s="17"/>
    </row>
    <row r="503" spans="13:13" x14ac:dyDescent="0.25">
      <c r="M503" s="17"/>
    </row>
    <row r="504" spans="13:13" x14ac:dyDescent="0.25">
      <c r="M504" s="17"/>
    </row>
    <row r="505" spans="13:13" x14ac:dyDescent="0.25">
      <c r="M505" s="17"/>
    </row>
    <row r="506" spans="13:13" x14ac:dyDescent="0.25">
      <c r="M506" s="17"/>
    </row>
    <row r="507" spans="13:13" x14ac:dyDescent="0.25">
      <c r="M507" s="17"/>
    </row>
    <row r="508" spans="13:13" x14ac:dyDescent="0.25">
      <c r="M508" s="17"/>
    </row>
    <row r="509" spans="13:13" x14ac:dyDescent="0.25">
      <c r="M509" s="17"/>
    </row>
    <row r="510" spans="13:13" x14ac:dyDescent="0.25">
      <c r="M510" s="17"/>
    </row>
    <row r="511" spans="13:13" x14ac:dyDescent="0.25">
      <c r="M511" s="17"/>
    </row>
    <row r="512" spans="13:13" x14ac:dyDescent="0.25">
      <c r="M512" s="17"/>
    </row>
    <row r="513" spans="13:13" x14ac:dyDescent="0.25">
      <c r="M513" s="17"/>
    </row>
    <row r="514" spans="13:13" x14ac:dyDescent="0.25">
      <c r="M514" s="17"/>
    </row>
    <row r="515" spans="13:13" x14ac:dyDescent="0.25">
      <c r="M515" s="17"/>
    </row>
    <row r="516" spans="13:13" x14ac:dyDescent="0.25">
      <c r="M516" s="17"/>
    </row>
    <row r="517" spans="13:13" x14ac:dyDescent="0.25">
      <c r="M517" s="17"/>
    </row>
    <row r="518" spans="13:13" x14ac:dyDescent="0.25">
      <c r="M518" s="17"/>
    </row>
    <row r="519" spans="13:13" x14ac:dyDescent="0.25">
      <c r="M519" s="17"/>
    </row>
    <row r="520" spans="13:13" x14ac:dyDescent="0.25">
      <c r="M520" s="17"/>
    </row>
    <row r="521" spans="13:13" x14ac:dyDescent="0.25">
      <c r="M521" s="17"/>
    </row>
    <row r="522" spans="13:13" x14ac:dyDescent="0.25">
      <c r="M522" s="17"/>
    </row>
    <row r="523" spans="13:13" x14ac:dyDescent="0.25">
      <c r="M523" s="17"/>
    </row>
    <row r="524" spans="13:13" x14ac:dyDescent="0.25">
      <c r="M524" s="17"/>
    </row>
    <row r="525" spans="13:13" x14ac:dyDescent="0.25">
      <c r="M525" s="17"/>
    </row>
    <row r="526" spans="13:13" x14ac:dyDescent="0.25">
      <c r="M526" s="17"/>
    </row>
    <row r="527" spans="13:13" x14ac:dyDescent="0.25">
      <c r="M527" s="17"/>
    </row>
    <row r="528" spans="13:13" x14ac:dyDescent="0.25">
      <c r="M528" s="17"/>
    </row>
    <row r="529" spans="13:13" x14ac:dyDescent="0.25">
      <c r="M529" s="17"/>
    </row>
    <row r="530" spans="13:13" x14ac:dyDescent="0.25">
      <c r="M530" s="17"/>
    </row>
    <row r="531" spans="13:13" x14ac:dyDescent="0.25">
      <c r="M531" s="17"/>
    </row>
    <row r="532" spans="13:13" x14ac:dyDescent="0.25">
      <c r="M532" s="17"/>
    </row>
    <row r="533" spans="13:13" x14ac:dyDescent="0.25">
      <c r="M533" s="17"/>
    </row>
    <row r="534" spans="13:13" x14ac:dyDescent="0.25">
      <c r="M534" s="17"/>
    </row>
    <row r="535" spans="13:13" x14ac:dyDescent="0.25">
      <c r="M535" s="17"/>
    </row>
    <row r="536" spans="13:13" x14ac:dyDescent="0.25">
      <c r="M536" s="17"/>
    </row>
    <row r="537" spans="13:13" x14ac:dyDescent="0.25">
      <c r="M537" s="17"/>
    </row>
    <row r="538" spans="13:13" x14ac:dyDescent="0.25">
      <c r="M538" s="17"/>
    </row>
    <row r="539" spans="13:13" x14ac:dyDescent="0.25">
      <c r="M539" s="17"/>
    </row>
    <row r="540" spans="13:13" x14ac:dyDescent="0.25">
      <c r="M540" s="17"/>
    </row>
    <row r="541" spans="13:13" x14ac:dyDescent="0.25">
      <c r="M541" s="17"/>
    </row>
    <row r="542" spans="13:13" x14ac:dyDescent="0.25">
      <c r="M542" s="17"/>
    </row>
    <row r="543" spans="13:13" x14ac:dyDescent="0.25">
      <c r="M543" s="17"/>
    </row>
    <row r="544" spans="13:13" x14ac:dyDescent="0.25">
      <c r="M544" s="17"/>
    </row>
    <row r="545" spans="13:13" x14ac:dyDescent="0.25">
      <c r="M545" s="17"/>
    </row>
    <row r="546" spans="13:13" x14ac:dyDescent="0.25">
      <c r="M546" s="17"/>
    </row>
    <row r="547" spans="13:13" x14ac:dyDescent="0.25">
      <c r="M547" s="17"/>
    </row>
    <row r="548" spans="13:13" x14ac:dyDescent="0.25">
      <c r="M548" s="17"/>
    </row>
    <row r="549" spans="13:13" x14ac:dyDescent="0.25">
      <c r="M549" s="17"/>
    </row>
    <row r="550" spans="13:13" x14ac:dyDescent="0.25">
      <c r="M550" s="17"/>
    </row>
    <row r="551" spans="13:13" x14ac:dyDescent="0.25">
      <c r="M551" s="17"/>
    </row>
    <row r="552" spans="13:13" x14ac:dyDescent="0.25">
      <c r="M552" s="17"/>
    </row>
    <row r="553" spans="13:13" x14ac:dyDescent="0.25">
      <c r="M553" s="17"/>
    </row>
    <row r="554" spans="13:13" x14ac:dyDescent="0.25">
      <c r="M554" s="17"/>
    </row>
    <row r="555" spans="13:13" x14ac:dyDescent="0.25">
      <c r="M555" s="17"/>
    </row>
    <row r="556" spans="13:13" x14ac:dyDescent="0.25">
      <c r="M556" s="17"/>
    </row>
    <row r="557" spans="13:13" x14ac:dyDescent="0.25">
      <c r="M557" s="17"/>
    </row>
    <row r="558" spans="13:13" x14ac:dyDescent="0.25">
      <c r="M558" s="17"/>
    </row>
    <row r="559" spans="13:13" x14ac:dyDescent="0.25">
      <c r="M559" s="17"/>
    </row>
    <row r="560" spans="13:13" x14ac:dyDescent="0.25">
      <c r="M560" s="17"/>
    </row>
    <row r="561" spans="13:13" x14ac:dyDescent="0.25">
      <c r="M561" s="17"/>
    </row>
    <row r="562" spans="13:13" x14ac:dyDescent="0.25">
      <c r="M562" s="17"/>
    </row>
    <row r="563" spans="13:13" x14ac:dyDescent="0.25">
      <c r="M563" s="17"/>
    </row>
    <row r="564" spans="13:13" x14ac:dyDescent="0.25">
      <c r="M564" s="17"/>
    </row>
    <row r="565" spans="13:13" x14ac:dyDescent="0.25">
      <c r="M565" s="17"/>
    </row>
    <row r="566" spans="13:13" x14ac:dyDescent="0.25">
      <c r="M566" s="17"/>
    </row>
    <row r="567" spans="13:13" x14ac:dyDescent="0.25">
      <c r="M567" s="17"/>
    </row>
    <row r="568" spans="13:13" x14ac:dyDescent="0.25">
      <c r="M568" s="17"/>
    </row>
    <row r="569" spans="13:13" x14ac:dyDescent="0.25">
      <c r="M569" s="17"/>
    </row>
    <row r="570" spans="13:13" x14ac:dyDescent="0.25">
      <c r="M570" s="17"/>
    </row>
    <row r="571" spans="13:13" x14ac:dyDescent="0.25">
      <c r="M571" s="17"/>
    </row>
    <row r="572" spans="13:13" x14ac:dyDescent="0.25">
      <c r="M572" s="17"/>
    </row>
    <row r="573" spans="13:13" x14ac:dyDescent="0.25">
      <c r="M573" s="17"/>
    </row>
    <row r="574" spans="13:13" x14ac:dyDescent="0.25">
      <c r="M574" s="17"/>
    </row>
    <row r="575" spans="13:13" x14ac:dyDescent="0.25">
      <c r="M575" s="17"/>
    </row>
    <row r="576" spans="13:13" x14ac:dyDescent="0.25">
      <c r="M576" s="17"/>
    </row>
    <row r="577" spans="13:13" x14ac:dyDescent="0.25">
      <c r="M577" s="17"/>
    </row>
    <row r="578" spans="13:13" x14ac:dyDescent="0.25">
      <c r="M578" s="17"/>
    </row>
    <row r="579" spans="13:13" x14ac:dyDescent="0.25">
      <c r="M579" s="17"/>
    </row>
    <row r="580" spans="13:13" x14ac:dyDescent="0.25">
      <c r="M580" s="17"/>
    </row>
    <row r="581" spans="13:13" x14ac:dyDescent="0.25">
      <c r="M581" s="17"/>
    </row>
    <row r="582" spans="13:13" x14ac:dyDescent="0.25">
      <c r="M582" s="17"/>
    </row>
    <row r="583" spans="13:13" x14ac:dyDescent="0.25">
      <c r="M583" s="17"/>
    </row>
    <row r="584" spans="13:13" x14ac:dyDescent="0.25">
      <c r="M584" s="17"/>
    </row>
    <row r="585" spans="13:13" x14ac:dyDescent="0.25">
      <c r="M585" s="17"/>
    </row>
    <row r="586" spans="13:13" x14ac:dyDescent="0.25">
      <c r="M586" s="17"/>
    </row>
    <row r="587" spans="13:13" x14ac:dyDescent="0.25">
      <c r="M587" s="17"/>
    </row>
    <row r="588" spans="13:13" x14ac:dyDescent="0.25">
      <c r="M588" s="17"/>
    </row>
    <row r="589" spans="13:13" x14ac:dyDescent="0.25">
      <c r="M589" s="17"/>
    </row>
    <row r="590" spans="13:13" x14ac:dyDescent="0.25">
      <c r="M590" s="17"/>
    </row>
    <row r="591" spans="13:13" x14ac:dyDescent="0.25">
      <c r="M591" s="17"/>
    </row>
    <row r="592" spans="13:13" x14ac:dyDescent="0.25">
      <c r="M592" s="17"/>
    </row>
    <row r="593" spans="13:13" x14ac:dyDescent="0.25">
      <c r="M593" s="17"/>
    </row>
    <row r="594" spans="13:13" x14ac:dyDescent="0.25">
      <c r="M594" s="17"/>
    </row>
    <row r="595" spans="13:13" x14ac:dyDescent="0.25">
      <c r="M595" s="17"/>
    </row>
    <row r="596" spans="13:13" x14ac:dyDescent="0.25">
      <c r="M596" s="17"/>
    </row>
    <row r="597" spans="13:13" x14ac:dyDescent="0.25">
      <c r="M597" s="17"/>
    </row>
    <row r="598" spans="13:13" x14ac:dyDescent="0.25">
      <c r="M598" s="17"/>
    </row>
    <row r="599" spans="13:13" x14ac:dyDescent="0.25">
      <c r="M599" s="17"/>
    </row>
    <row r="600" spans="13:13" x14ac:dyDescent="0.25">
      <c r="M600" s="17"/>
    </row>
    <row r="601" spans="13:13" x14ac:dyDescent="0.25">
      <c r="M601" s="17"/>
    </row>
    <row r="602" spans="13:13" x14ac:dyDescent="0.25">
      <c r="M602" s="17"/>
    </row>
    <row r="603" spans="13:13" x14ac:dyDescent="0.25">
      <c r="M603" s="17"/>
    </row>
    <row r="604" spans="13:13" x14ac:dyDescent="0.25">
      <c r="M604" s="17"/>
    </row>
    <row r="605" spans="13:13" x14ac:dyDescent="0.25">
      <c r="M605" s="17"/>
    </row>
    <row r="606" spans="13:13" x14ac:dyDescent="0.25">
      <c r="M606" s="17"/>
    </row>
    <row r="607" spans="13:13" x14ac:dyDescent="0.25">
      <c r="M607" s="17"/>
    </row>
    <row r="608" spans="13:13" x14ac:dyDescent="0.25">
      <c r="M608" s="17"/>
    </row>
    <row r="609" spans="13:13" x14ac:dyDescent="0.25">
      <c r="M609" s="17"/>
    </row>
    <row r="610" spans="13:13" x14ac:dyDescent="0.25">
      <c r="M610" s="17"/>
    </row>
    <row r="611" spans="13:13" x14ac:dyDescent="0.25">
      <c r="M611" s="17"/>
    </row>
    <row r="612" spans="13:13" x14ac:dyDescent="0.25">
      <c r="M612" s="17"/>
    </row>
    <row r="613" spans="13:13" x14ac:dyDescent="0.25">
      <c r="M613" s="17"/>
    </row>
    <row r="614" spans="13:13" x14ac:dyDescent="0.25">
      <c r="M614" s="17"/>
    </row>
    <row r="615" spans="13:13" x14ac:dyDescent="0.25">
      <c r="M615" s="17"/>
    </row>
    <row r="616" spans="13:13" x14ac:dyDescent="0.25">
      <c r="M616" s="17"/>
    </row>
    <row r="617" spans="13:13" x14ac:dyDescent="0.25">
      <c r="M617" s="17"/>
    </row>
    <row r="618" spans="13:13" x14ac:dyDescent="0.25">
      <c r="M618" s="17"/>
    </row>
    <row r="619" spans="13:13" x14ac:dyDescent="0.25">
      <c r="M619" s="17"/>
    </row>
    <row r="620" spans="13:13" x14ac:dyDescent="0.25">
      <c r="M620" s="17"/>
    </row>
    <row r="621" spans="13:13" x14ac:dyDescent="0.25">
      <c r="M621" s="17"/>
    </row>
    <row r="622" spans="13:13" x14ac:dyDescent="0.25">
      <c r="M622" s="17"/>
    </row>
    <row r="623" spans="13:13" x14ac:dyDescent="0.25">
      <c r="M623" s="17"/>
    </row>
    <row r="624" spans="13:13" x14ac:dyDescent="0.25">
      <c r="M624" s="17"/>
    </row>
    <row r="625" spans="13:13" x14ac:dyDescent="0.25">
      <c r="M625" s="17"/>
    </row>
    <row r="626" spans="13:13" x14ac:dyDescent="0.25">
      <c r="M626" s="17"/>
    </row>
    <row r="627" spans="13:13" x14ac:dyDescent="0.25">
      <c r="M627" s="17"/>
    </row>
    <row r="628" spans="13:13" x14ac:dyDescent="0.25">
      <c r="M628" s="17"/>
    </row>
    <row r="629" spans="13:13" x14ac:dyDescent="0.25">
      <c r="M629" s="17"/>
    </row>
    <row r="630" spans="13:13" x14ac:dyDescent="0.25">
      <c r="M630" s="17"/>
    </row>
    <row r="631" spans="13:13" x14ac:dyDescent="0.25">
      <c r="M631" s="17"/>
    </row>
    <row r="632" spans="13:13" x14ac:dyDescent="0.25">
      <c r="M632" s="17"/>
    </row>
    <row r="633" spans="13:13" x14ac:dyDescent="0.25">
      <c r="M633" s="17"/>
    </row>
    <row r="634" spans="13:13" x14ac:dyDescent="0.25">
      <c r="M634" s="17"/>
    </row>
    <row r="635" spans="13:13" x14ac:dyDescent="0.25">
      <c r="M635" s="17"/>
    </row>
    <row r="636" spans="13:13" x14ac:dyDescent="0.25">
      <c r="M636" s="17"/>
    </row>
    <row r="637" spans="13:13" x14ac:dyDescent="0.25">
      <c r="M637" s="17"/>
    </row>
    <row r="638" spans="13:13" x14ac:dyDescent="0.25">
      <c r="M638" s="17"/>
    </row>
    <row r="639" spans="13:13" x14ac:dyDescent="0.25">
      <c r="M639" s="17"/>
    </row>
    <row r="640" spans="13:13" x14ac:dyDescent="0.25">
      <c r="M640" s="17"/>
    </row>
    <row r="641" spans="13:13" x14ac:dyDescent="0.25">
      <c r="M641" s="17"/>
    </row>
    <row r="642" spans="13:13" x14ac:dyDescent="0.25">
      <c r="M642" s="17"/>
    </row>
    <row r="643" spans="13:13" x14ac:dyDescent="0.25">
      <c r="M643" s="17"/>
    </row>
    <row r="644" spans="13:13" x14ac:dyDescent="0.25">
      <c r="M644" s="17"/>
    </row>
    <row r="645" spans="13:13" x14ac:dyDescent="0.25">
      <c r="M645" s="17"/>
    </row>
    <row r="646" spans="13:13" x14ac:dyDescent="0.25">
      <c r="M646" s="17"/>
    </row>
    <row r="647" spans="13:13" x14ac:dyDescent="0.25">
      <c r="M647" s="17"/>
    </row>
    <row r="648" spans="13:13" x14ac:dyDescent="0.25">
      <c r="M648" s="17"/>
    </row>
    <row r="649" spans="13:13" x14ac:dyDescent="0.25">
      <c r="M649" s="17"/>
    </row>
    <row r="650" spans="13:13" x14ac:dyDescent="0.25">
      <c r="M650" s="17"/>
    </row>
    <row r="651" spans="13:13" x14ac:dyDescent="0.25">
      <c r="M651" s="17"/>
    </row>
    <row r="652" spans="13:13" x14ac:dyDescent="0.25">
      <c r="M652" s="17"/>
    </row>
    <row r="653" spans="13:13" x14ac:dyDescent="0.25">
      <c r="M653" s="17"/>
    </row>
    <row r="654" spans="13:13" x14ac:dyDescent="0.25">
      <c r="M654" s="17"/>
    </row>
    <row r="655" spans="13:13" x14ac:dyDescent="0.25">
      <c r="M655" s="17"/>
    </row>
    <row r="656" spans="13:13" x14ac:dyDescent="0.25">
      <c r="M656" s="17"/>
    </row>
    <row r="657" spans="13:13" x14ac:dyDescent="0.25">
      <c r="M657" s="17"/>
    </row>
    <row r="658" spans="13:13" x14ac:dyDescent="0.25">
      <c r="M658" s="17"/>
    </row>
    <row r="659" spans="13:13" x14ac:dyDescent="0.25">
      <c r="M659" s="17"/>
    </row>
    <row r="660" spans="13:13" x14ac:dyDescent="0.25">
      <c r="M660" s="17"/>
    </row>
    <row r="661" spans="13:13" x14ac:dyDescent="0.25">
      <c r="M661" s="17"/>
    </row>
    <row r="662" spans="13:13" x14ac:dyDescent="0.25">
      <c r="M662" s="17"/>
    </row>
    <row r="663" spans="13:13" x14ac:dyDescent="0.25">
      <c r="M663" s="17"/>
    </row>
    <row r="664" spans="13:13" x14ac:dyDescent="0.25">
      <c r="M664" s="17"/>
    </row>
    <row r="665" spans="13:13" x14ac:dyDescent="0.25">
      <c r="M665" s="17"/>
    </row>
    <row r="666" spans="13:13" x14ac:dyDescent="0.25">
      <c r="M666" s="17"/>
    </row>
    <row r="667" spans="13:13" x14ac:dyDescent="0.25">
      <c r="M667" s="17"/>
    </row>
    <row r="668" spans="13:13" x14ac:dyDescent="0.25">
      <c r="M668" s="17"/>
    </row>
    <row r="669" spans="13:13" x14ac:dyDescent="0.25">
      <c r="M669" s="17"/>
    </row>
    <row r="670" spans="13:13" x14ac:dyDescent="0.25">
      <c r="M670" s="17"/>
    </row>
    <row r="671" spans="13:13" x14ac:dyDescent="0.25">
      <c r="M671" s="17"/>
    </row>
    <row r="672" spans="13:13" x14ac:dyDescent="0.25">
      <c r="M672" s="17"/>
    </row>
    <row r="673" spans="13:13" x14ac:dyDescent="0.25">
      <c r="M673" s="17"/>
    </row>
    <row r="674" spans="13:13" x14ac:dyDescent="0.25">
      <c r="M674" s="17"/>
    </row>
    <row r="675" spans="13:13" x14ac:dyDescent="0.25">
      <c r="M675" s="17"/>
    </row>
    <row r="676" spans="13:13" x14ac:dyDescent="0.25">
      <c r="M676" s="17"/>
    </row>
    <row r="677" spans="13:13" x14ac:dyDescent="0.25">
      <c r="M677" s="17"/>
    </row>
    <row r="678" spans="13:13" x14ac:dyDescent="0.25">
      <c r="M678" s="17"/>
    </row>
    <row r="679" spans="13:13" x14ac:dyDescent="0.25">
      <c r="M679" s="17"/>
    </row>
    <row r="680" spans="13:13" x14ac:dyDescent="0.25">
      <c r="M680" s="17"/>
    </row>
    <row r="681" spans="13:13" x14ac:dyDescent="0.25">
      <c r="M681" s="17"/>
    </row>
    <row r="682" spans="13:13" x14ac:dyDescent="0.25">
      <c r="M682" s="17"/>
    </row>
    <row r="683" spans="13:13" x14ac:dyDescent="0.25">
      <c r="M683" s="17"/>
    </row>
    <row r="684" spans="13:13" x14ac:dyDescent="0.25">
      <c r="M684" s="17"/>
    </row>
    <row r="685" spans="13:13" x14ac:dyDescent="0.25">
      <c r="M685" s="17"/>
    </row>
    <row r="686" spans="13:13" x14ac:dyDescent="0.25">
      <c r="M686" s="17"/>
    </row>
    <row r="687" spans="13:13" x14ac:dyDescent="0.25">
      <c r="M687" s="17"/>
    </row>
    <row r="688" spans="13:13" x14ac:dyDescent="0.25">
      <c r="M688" s="17"/>
    </row>
    <row r="689" spans="13:13" x14ac:dyDescent="0.25">
      <c r="M689" s="17"/>
    </row>
    <row r="690" spans="13:13" x14ac:dyDescent="0.25">
      <c r="M690" s="17"/>
    </row>
    <row r="691" spans="13:13" x14ac:dyDescent="0.25">
      <c r="M691" s="17"/>
    </row>
    <row r="692" spans="13:13" x14ac:dyDescent="0.25">
      <c r="M692" s="17"/>
    </row>
    <row r="693" spans="13:13" x14ac:dyDescent="0.25">
      <c r="M693" s="17"/>
    </row>
    <row r="694" spans="13:13" x14ac:dyDescent="0.25">
      <c r="M694" s="17"/>
    </row>
    <row r="695" spans="13:13" x14ac:dyDescent="0.25">
      <c r="M695" s="17"/>
    </row>
    <row r="696" spans="13:13" x14ac:dyDescent="0.25">
      <c r="M696" s="17"/>
    </row>
    <row r="697" spans="13:13" x14ac:dyDescent="0.25">
      <c r="M697" s="17"/>
    </row>
    <row r="698" spans="13:13" x14ac:dyDescent="0.25">
      <c r="M698" s="17"/>
    </row>
    <row r="699" spans="13:13" x14ac:dyDescent="0.25">
      <c r="M699" s="17"/>
    </row>
    <row r="700" spans="13:13" x14ac:dyDescent="0.25">
      <c r="M700" s="17"/>
    </row>
    <row r="701" spans="13:13" x14ac:dyDescent="0.25">
      <c r="M701" s="17"/>
    </row>
    <row r="702" spans="13:13" x14ac:dyDescent="0.25">
      <c r="M702" s="17"/>
    </row>
    <row r="703" spans="13:13" x14ac:dyDescent="0.25">
      <c r="M703" s="17"/>
    </row>
    <row r="704" spans="13:13" x14ac:dyDescent="0.25">
      <c r="M704" s="17"/>
    </row>
    <row r="705" spans="13:13" x14ac:dyDescent="0.25">
      <c r="M705" s="17"/>
    </row>
    <row r="706" spans="13:13" x14ac:dyDescent="0.25">
      <c r="M706" s="17"/>
    </row>
    <row r="707" spans="13:13" x14ac:dyDescent="0.25">
      <c r="M707" s="17"/>
    </row>
    <row r="708" spans="13:13" x14ac:dyDescent="0.25">
      <c r="M708" s="17"/>
    </row>
    <row r="709" spans="13:13" x14ac:dyDescent="0.25">
      <c r="M709" s="17"/>
    </row>
    <row r="710" spans="13:13" x14ac:dyDescent="0.25">
      <c r="M710" s="17"/>
    </row>
    <row r="711" spans="13:13" x14ac:dyDescent="0.25">
      <c r="M711" s="17"/>
    </row>
    <row r="712" spans="13:13" x14ac:dyDescent="0.25">
      <c r="M712" s="17"/>
    </row>
    <row r="713" spans="13:13" x14ac:dyDescent="0.25">
      <c r="M713" s="17"/>
    </row>
    <row r="714" spans="13:13" x14ac:dyDescent="0.25">
      <c r="M714" s="17"/>
    </row>
    <row r="715" spans="13:13" x14ac:dyDescent="0.25">
      <c r="M715" s="17"/>
    </row>
    <row r="716" spans="13:13" x14ac:dyDescent="0.25">
      <c r="M716" s="17"/>
    </row>
    <row r="717" spans="13:13" x14ac:dyDescent="0.25">
      <c r="M717" s="17"/>
    </row>
    <row r="718" spans="13:13" x14ac:dyDescent="0.25">
      <c r="M718" s="17"/>
    </row>
    <row r="719" spans="13:13" x14ac:dyDescent="0.25">
      <c r="M719" s="17"/>
    </row>
    <row r="720" spans="13:13" x14ac:dyDescent="0.25">
      <c r="M720" s="17"/>
    </row>
    <row r="721" spans="13:13" x14ac:dyDescent="0.25">
      <c r="M721" s="17"/>
    </row>
    <row r="722" spans="13:13" x14ac:dyDescent="0.25">
      <c r="M722" s="17"/>
    </row>
    <row r="723" spans="13:13" x14ac:dyDescent="0.25">
      <c r="M723" s="17"/>
    </row>
    <row r="724" spans="13:13" x14ac:dyDescent="0.25">
      <c r="M724" s="17"/>
    </row>
    <row r="725" spans="13:13" x14ac:dyDescent="0.25">
      <c r="M725" s="17"/>
    </row>
    <row r="726" spans="13:13" x14ac:dyDescent="0.25">
      <c r="M726" s="17"/>
    </row>
    <row r="727" spans="13:13" x14ac:dyDescent="0.25">
      <c r="M727" s="17"/>
    </row>
    <row r="728" spans="13:13" x14ac:dyDescent="0.25">
      <c r="M728" s="17"/>
    </row>
    <row r="729" spans="13:13" x14ac:dyDescent="0.25">
      <c r="M729" s="17"/>
    </row>
    <row r="730" spans="13:13" x14ac:dyDescent="0.25">
      <c r="M730" s="17"/>
    </row>
    <row r="731" spans="13:13" x14ac:dyDescent="0.25">
      <c r="M731" s="17"/>
    </row>
    <row r="732" spans="13:13" x14ac:dyDescent="0.25">
      <c r="M732" s="17"/>
    </row>
    <row r="733" spans="13:13" x14ac:dyDescent="0.25">
      <c r="M733" s="17"/>
    </row>
    <row r="734" spans="13:13" x14ac:dyDescent="0.25">
      <c r="M734" s="17"/>
    </row>
    <row r="735" spans="13:13" x14ac:dyDescent="0.25">
      <c r="M735" s="17"/>
    </row>
    <row r="736" spans="13:13" x14ac:dyDescent="0.25">
      <c r="M736" s="17"/>
    </row>
    <row r="737" spans="13:13" x14ac:dyDescent="0.25">
      <c r="M737" s="17"/>
    </row>
    <row r="738" spans="13:13" x14ac:dyDescent="0.25">
      <c r="M738" s="17"/>
    </row>
    <row r="739" spans="13:13" x14ac:dyDescent="0.25">
      <c r="M739" s="17"/>
    </row>
    <row r="740" spans="13:13" x14ac:dyDescent="0.25">
      <c r="M740" s="17"/>
    </row>
    <row r="741" spans="13:13" x14ac:dyDescent="0.25">
      <c r="M741" s="17"/>
    </row>
    <row r="742" spans="13:13" x14ac:dyDescent="0.25">
      <c r="M742" s="17"/>
    </row>
    <row r="743" spans="13:13" x14ac:dyDescent="0.25">
      <c r="M743" s="17"/>
    </row>
    <row r="744" spans="13:13" x14ac:dyDescent="0.25">
      <c r="M744" s="17"/>
    </row>
    <row r="745" spans="13:13" x14ac:dyDescent="0.25">
      <c r="M745" s="17"/>
    </row>
    <row r="746" spans="13:13" x14ac:dyDescent="0.25">
      <c r="M746" s="17"/>
    </row>
    <row r="747" spans="13:13" x14ac:dyDescent="0.25">
      <c r="M747" s="17"/>
    </row>
    <row r="748" spans="13:13" x14ac:dyDescent="0.25">
      <c r="M748" s="17"/>
    </row>
    <row r="749" spans="13:13" x14ac:dyDescent="0.25">
      <c r="M749" s="17"/>
    </row>
    <row r="750" spans="13:13" x14ac:dyDescent="0.25">
      <c r="M750" s="17"/>
    </row>
    <row r="751" spans="13:13" x14ac:dyDescent="0.25">
      <c r="M751" s="17"/>
    </row>
    <row r="752" spans="13:13" x14ac:dyDescent="0.25">
      <c r="M752" s="17"/>
    </row>
    <row r="753" spans="13:13" x14ac:dyDescent="0.25">
      <c r="M753" s="17"/>
    </row>
    <row r="754" spans="13:13" x14ac:dyDescent="0.25">
      <c r="M754" s="17"/>
    </row>
    <row r="755" spans="13:13" x14ac:dyDescent="0.25">
      <c r="M755" s="17"/>
    </row>
    <row r="756" spans="13:13" x14ac:dyDescent="0.25">
      <c r="M756" s="17"/>
    </row>
    <row r="757" spans="13:13" x14ac:dyDescent="0.25">
      <c r="M757" s="17"/>
    </row>
    <row r="758" spans="13:13" x14ac:dyDescent="0.25">
      <c r="M758" s="17"/>
    </row>
    <row r="759" spans="13:13" x14ac:dyDescent="0.25">
      <c r="M759" s="17"/>
    </row>
    <row r="760" spans="13:13" x14ac:dyDescent="0.25">
      <c r="M760" s="17"/>
    </row>
    <row r="761" spans="13:13" x14ac:dyDescent="0.25">
      <c r="M761" s="17"/>
    </row>
    <row r="762" spans="13:13" x14ac:dyDescent="0.25">
      <c r="M762" s="17"/>
    </row>
    <row r="763" spans="13:13" x14ac:dyDescent="0.25">
      <c r="M763" s="17"/>
    </row>
    <row r="764" spans="13:13" x14ac:dyDescent="0.25">
      <c r="M764" s="17"/>
    </row>
    <row r="765" spans="13:13" x14ac:dyDescent="0.25">
      <c r="M765" s="17"/>
    </row>
    <row r="766" spans="13:13" x14ac:dyDescent="0.25">
      <c r="M766" s="17"/>
    </row>
    <row r="767" spans="13:13" x14ac:dyDescent="0.25">
      <c r="M767" s="17"/>
    </row>
    <row r="768" spans="13:13" x14ac:dyDescent="0.25">
      <c r="M768" s="17"/>
    </row>
    <row r="769" spans="13:13" x14ac:dyDescent="0.25">
      <c r="M769" s="17"/>
    </row>
    <row r="770" spans="13:13" x14ac:dyDescent="0.25">
      <c r="M770" s="17"/>
    </row>
    <row r="771" spans="13:13" x14ac:dyDescent="0.25">
      <c r="M771" s="17"/>
    </row>
    <row r="772" spans="13:13" x14ac:dyDescent="0.25">
      <c r="M772" s="17"/>
    </row>
    <row r="773" spans="13:13" x14ac:dyDescent="0.25">
      <c r="M773" s="17"/>
    </row>
    <row r="774" spans="13:13" x14ac:dyDescent="0.25">
      <c r="M774" s="17"/>
    </row>
    <row r="775" spans="13:13" x14ac:dyDescent="0.25">
      <c r="M775" s="17"/>
    </row>
    <row r="776" spans="13:13" x14ac:dyDescent="0.25">
      <c r="M776" s="17"/>
    </row>
    <row r="777" spans="13:13" x14ac:dyDescent="0.25">
      <c r="M777" s="17"/>
    </row>
    <row r="778" spans="13:13" x14ac:dyDescent="0.25">
      <c r="M778" s="17"/>
    </row>
    <row r="779" spans="13:13" x14ac:dyDescent="0.25">
      <c r="M779" s="17"/>
    </row>
    <row r="780" spans="13:13" x14ac:dyDescent="0.25">
      <c r="M780" s="17"/>
    </row>
    <row r="781" spans="13:13" x14ac:dyDescent="0.25">
      <c r="M781" s="17"/>
    </row>
    <row r="782" spans="13:13" x14ac:dyDescent="0.25">
      <c r="M782" s="17"/>
    </row>
    <row r="783" spans="13:13" x14ac:dyDescent="0.25">
      <c r="M783" s="17"/>
    </row>
    <row r="784" spans="13:13" x14ac:dyDescent="0.25">
      <c r="M784" s="17"/>
    </row>
    <row r="785" spans="13:13" x14ac:dyDescent="0.25">
      <c r="M785" s="17"/>
    </row>
    <row r="786" spans="13:13" x14ac:dyDescent="0.25">
      <c r="M786" s="17"/>
    </row>
    <row r="787" spans="13:13" x14ac:dyDescent="0.25">
      <c r="M787" s="17"/>
    </row>
    <row r="788" spans="13:13" x14ac:dyDescent="0.25">
      <c r="M788" s="17"/>
    </row>
    <row r="789" spans="13:13" x14ac:dyDescent="0.25">
      <c r="M789" s="17"/>
    </row>
    <row r="790" spans="13:13" x14ac:dyDescent="0.25">
      <c r="M790" s="17"/>
    </row>
    <row r="791" spans="13:13" x14ac:dyDescent="0.25">
      <c r="M791" s="17"/>
    </row>
    <row r="792" spans="13:13" x14ac:dyDescent="0.25">
      <c r="M792" s="17"/>
    </row>
    <row r="793" spans="13:13" x14ac:dyDescent="0.25">
      <c r="M793" s="17"/>
    </row>
    <row r="794" spans="13:13" x14ac:dyDescent="0.25">
      <c r="M794" s="17"/>
    </row>
    <row r="795" spans="13:13" x14ac:dyDescent="0.25">
      <c r="M795" s="17"/>
    </row>
    <row r="796" spans="13:13" x14ac:dyDescent="0.25">
      <c r="M796" s="17"/>
    </row>
    <row r="797" spans="13:13" x14ac:dyDescent="0.25">
      <c r="M797" s="17"/>
    </row>
    <row r="798" spans="13:13" x14ac:dyDescent="0.25">
      <c r="M798" s="17"/>
    </row>
    <row r="799" spans="13:13" x14ac:dyDescent="0.25">
      <c r="M799" s="17"/>
    </row>
    <row r="800" spans="13:13" x14ac:dyDescent="0.25">
      <c r="M800" s="17"/>
    </row>
    <row r="801" spans="13:13" x14ac:dyDescent="0.25">
      <c r="M801" s="17"/>
    </row>
    <row r="802" spans="13:13" x14ac:dyDescent="0.25">
      <c r="M802" s="17"/>
    </row>
    <row r="803" spans="13:13" x14ac:dyDescent="0.25">
      <c r="M803" s="17"/>
    </row>
    <row r="804" spans="13:13" x14ac:dyDescent="0.25">
      <c r="M804" s="17"/>
    </row>
    <row r="805" spans="13:13" x14ac:dyDescent="0.25">
      <c r="M805" s="17"/>
    </row>
    <row r="806" spans="13:13" x14ac:dyDescent="0.25">
      <c r="M806" s="17"/>
    </row>
    <row r="807" spans="13:13" x14ac:dyDescent="0.25">
      <c r="M807" s="17"/>
    </row>
    <row r="808" spans="13:13" x14ac:dyDescent="0.25">
      <c r="M808" s="17"/>
    </row>
    <row r="809" spans="13:13" x14ac:dyDescent="0.25">
      <c r="M809" s="17"/>
    </row>
    <row r="810" spans="13:13" x14ac:dyDescent="0.25">
      <c r="M810" s="17"/>
    </row>
    <row r="811" spans="13:13" x14ac:dyDescent="0.25">
      <c r="M811" s="17"/>
    </row>
    <row r="812" spans="13:13" x14ac:dyDescent="0.25">
      <c r="M812" s="17"/>
    </row>
    <row r="813" spans="13:13" x14ac:dyDescent="0.25">
      <c r="M813" s="17"/>
    </row>
    <row r="814" spans="13:13" x14ac:dyDescent="0.25">
      <c r="M814" s="17"/>
    </row>
    <row r="815" spans="13:13" x14ac:dyDescent="0.25">
      <c r="M815" s="17"/>
    </row>
    <row r="816" spans="13:13" x14ac:dyDescent="0.25">
      <c r="M816" s="17"/>
    </row>
    <row r="817" spans="13:13" x14ac:dyDescent="0.25">
      <c r="M817" s="17"/>
    </row>
    <row r="818" spans="13:13" x14ac:dyDescent="0.25">
      <c r="M818" s="17"/>
    </row>
    <row r="819" spans="13:13" x14ac:dyDescent="0.25">
      <c r="M819" s="17"/>
    </row>
    <row r="820" spans="13:13" x14ac:dyDescent="0.25">
      <c r="M820" s="17"/>
    </row>
    <row r="821" spans="13:13" x14ac:dyDescent="0.25">
      <c r="M821" s="17"/>
    </row>
    <row r="822" spans="13:13" x14ac:dyDescent="0.25">
      <c r="M822" s="17"/>
    </row>
    <row r="823" spans="13:13" x14ac:dyDescent="0.25">
      <c r="M823" s="17"/>
    </row>
    <row r="824" spans="13:13" x14ac:dyDescent="0.25">
      <c r="M824" s="17"/>
    </row>
    <row r="825" spans="13:13" x14ac:dyDescent="0.25">
      <c r="M825" s="17"/>
    </row>
    <row r="826" spans="13:13" x14ac:dyDescent="0.25">
      <c r="M826" s="17"/>
    </row>
    <row r="827" spans="13:13" x14ac:dyDescent="0.25">
      <c r="M827" s="17"/>
    </row>
    <row r="828" spans="13:13" x14ac:dyDescent="0.25">
      <c r="M828" s="17"/>
    </row>
    <row r="829" spans="13:13" x14ac:dyDescent="0.25">
      <c r="M829" s="17"/>
    </row>
    <row r="830" spans="13:13" x14ac:dyDescent="0.25">
      <c r="M830" s="17"/>
    </row>
    <row r="831" spans="13:13" x14ac:dyDescent="0.25">
      <c r="M831" s="17"/>
    </row>
    <row r="832" spans="13:13" x14ac:dyDescent="0.25">
      <c r="M832" s="17"/>
    </row>
    <row r="833" spans="13:13" x14ac:dyDescent="0.25">
      <c r="M833" s="17"/>
    </row>
    <row r="834" spans="13:13" x14ac:dyDescent="0.25">
      <c r="M834" s="17"/>
    </row>
    <row r="835" spans="13:13" x14ac:dyDescent="0.25">
      <c r="M835" s="17"/>
    </row>
    <row r="836" spans="13:13" x14ac:dyDescent="0.25">
      <c r="M836" s="17"/>
    </row>
    <row r="837" spans="13:13" x14ac:dyDescent="0.25">
      <c r="M837" s="17"/>
    </row>
    <row r="838" spans="13:13" x14ac:dyDescent="0.25">
      <c r="M838" s="17"/>
    </row>
    <row r="839" spans="13:13" x14ac:dyDescent="0.25">
      <c r="M839" s="17"/>
    </row>
    <row r="840" spans="13:13" x14ac:dyDescent="0.25">
      <c r="M840" s="17"/>
    </row>
    <row r="841" spans="13:13" x14ac:dyDescent="0.25">
      <c r="M841" s="17"/>
    </row>
    <row r="842" spans="13:13" x14ac:dyDescent="0.25">
      <c r="M842" s="17"/>
    </row>
    <row r="843" spans="13:13" x14ac:dyDescent="0.25">
      <c r="M843" s="17"/>
    </row>
    <row r="844" spans="13:13" x14ac:dyDescent="0.25">
      <c r="M844" s="17"/>
    </row>
    <row r="845" spans="13:13" x14ac:dyDescent="0.25">
      <c r="M845" s="17"/>
    </row>
    <row r="846" spans="13:13" x14ac:dyDescent="0.25">
      <c r="M846" s="17"/>
    </row>
    <row r="847" spans="13:13" x14ac:dyDescent="0.25">
      <c r="M847" s="17"/>
    </row>
    <row r="848" spans="13:13" x14ac:dyDescent="0.25">
      <c r="M848" s="17"/>
    </row>
    <row r="849" spans="13:13" x14ac:dyDescent="0.25">
      <c r="M849" s="17"/>
    </row>
    <row r="850" spans="13:13" x14ac:dyDescent="0.25">
      <c r="M850" s="17"/>
    </row>
    <row r="851" spans="13:13" x14ac:dyDescent="0.25">
      <c r="M851" s="17"/>
    </row>
    <row r="852" spans="13:13" x14ac:dyDescent="0.25">
      <c r="M852" s="17"/>
    </row>
    <row r="853" spans="13:13" x14ac:dyDescent="0.25">
      <c r="M853" s="17"/>
    </row>
    <row r="854" spans="13:13" x14ac:dyDescent="0.25">
      <c r="M854" s="17"/>
    </row>
    <row r="855" spans="13:13" x14ac:dyDescent="0.25">
      <c r="M855" s="17"/>
    </row>
    <row r="856" spans="13:13" x14ac:dyDescent="0.25">
      <c r="M856" s="17"/>
    </row>
    <row r="857" spans="13:13" x14ac:dyDescent="0.25">
      <c r="M857" s="17"/>
    </row>
    <row r="858" spans="13:13" x14ac:dyDescent="0.25">
      <c r="M858" s="17"/>
    </row>
    <row r="859" spans="13:13" x14ac:dyDescent="0.25">
      <c r="M859" s="17"/>
    </row>
    <row r="860" spans="13:13" x14ac:dyDescent="0.25">
      <c r="M860" s="17"/>
    </row>
    <row r="861" spans="13:13" x14ac:dyDescent="0.25">
      <c r="M861" s="17"/>
    </row>
    <row r="862" spans="13:13" x14ac:dyDescent="0.25">
      <c r="M862" s="17"/>
    </row>
    <row r="863" spans="13:13" x14ac:dyDescent="0.25">
      <c r="M863" s="17"/>
    </row>
    <row r="864" spans="13:13" x14ac:dyDescent="0.25">
      <c r="M864" s="17"/>
    </row>
    <row r="865" spans="13:13" x14ac:dyDescent="0.25">
      <c r="M865" s="17"/>
    </row>
    <row r="866" spans="13:13" x14ac:dyDescent="0.25">
      <c r="M866" s="17"/>
    </row>
    <row r="867" spans="13:13" x14ac:dyDescent="0.25">
      <c r="M867" s="17"/>
    </row>
    <row r="868" spans="13:13" x14ac:dyDescent="0.25">
      <c r="M868" s="17"/>
    </row>
    <row r="869" spans="13:13" x14ac:dyDescent="0.25">
      <c r="M869" s="17"/>
    </row>
    <row r="870" spans="13:13" x14ac:dyDescent="0.25">
      <c r="M870" s="17"/>
    </row>
    <row r="871" spans="13:13" x14ac:dyDescent="0.25">
      <c r="M871" s="17"/>
    </row>
    <row r="872" spans="13:13" x14ac:dyDescent="0.25">
      <c r="M872" s="17"/>
    </row>
    <row r="873" spans="13:13" x14ac:dyDescent="0.25">
      <c r="M873" s="17"/>
    </row>
    <row r="874" spans="13:13" x14ac:dyDescent="0.25">
      <c r="M874" s="17"/>
    </row>
    <row r="875" spans="13:13" x14ac:dyDescent="0.25">
      <c r="M875" s="17"/>
    </row>
    <row r="876" spans="13:13" x14ac:dyDescent="0.25">
      <c r="M876" s="17"/>
    </row>
    <row r="877" spans="13:13" x14ac:dyDescent="0.25">
      <c r="M877" s="17"/>
    </row>
    <row r="878" spans="13:13" x14ac:dyDescent="0.25">
      <c r="M878" s="17"/>
    </row>
    <row r="879" spans="13:13" x14ac:dyDescent="0.25">
      <c r="M879" s="17"/>
    </row>
    <row r="880" spans="13:13" x14ac:dyDescent="0.25">
      <c r="M880" s="17"/>
    </row>
    <row r="881" spans="13:13" x14ac:dyDescent="0.25">
      <c r="M881" s="17"/>
    </row>
    <row r="882" spans="13:13" x14ac:dyDescent="0.25">
      <c r="M882" s="17"/>
    </row>
    <row r="883" spans="13:13" x14ac:dyDescent="0.25">
      <c r="M883" s="17"/>
    </row>
    <row r="884" spans="13:13" x14ac:dyDescent="0.25">
      <c r="M884" s="17"/>
    </row>
    <row r="885" spans="13:13" x14ac:dyDescent="0.25">
      <c r="M885" s="17"/>
    </row>
    <row r="886" spans="13:13" x14ac:dyDescent="0.25">
      <c r="M886" s="17"/>
    </row>
    <row r="887" spans="13:13" x14ac:dyDescent="0.25">
      <c r="M887" s="17"/>
    </row>
    <row r="888" spans="13:13" x14ac:dyDescent="0.25">
      <c r="M888" s="17"/>
    </row>
    <row r="889" spans="13:13" x14ac:dyDescent="0.25">
      <c r="M889" s="17"/>
    </row>
    <row r="890" spans="13:13" x14ac:dyDescent="0.25">
      <c r="M890" s="17"/>
    </row>
    <row r="891" spans="13:13" x14ac:dyDescent="0.25">
      <c r="M891" s="17"/>
    </row>
    <row r="892" spans="13:13" x14ac:dyDescent="0.25">
      <c r="M892" s="17"/>
    </row>
    <row r="893" spans="13:13" x14ac:dyDescent="0.25">
      <c r="M893" s="17"/>
    </row>
    <row r="894" spans="13:13" x14ac:dyDescent="0.25">
      <c r="M894" s="17"/>
    </row>
    <row r="895" spans="13:13" x14ac:dyDescent="0.25">
      <c r="M895" s="17"/>
    </row>
    <row r="896" spans="13:13" x14ac:dyDescent="0.25">
      <c r="M896" s="17"/>
    </row>
    <row r="897" spans="13:13" x14ac:dyDescent="0.25">
      <c r="M897" s="17"/>
    </row>
    <row r="898" spans="13:13" x14ac:dyDescent="0.25">
      <c r="M898" s="17"/>
    </row>
    <row r="899" spans="13:13" x14ac:dyDescent="0.25">
      <c r="M899" s="17"/>
    </row>
    <row r="900" spans="13:13" x14ac:dyDescent="0.25">
      <c r="M900" s="17"/>
    </row>
    <row r="901" spans="13:13" x14ac:dyDescent="0.25">
      <c r="M901" s="17"/>
    </row>
    <row r="902" spans="13:13" x14ac:dyDescent="0.25">
      <c r="M902" s="17"/>
    </row>
    <row r="903" spans="13:13" x14ac:dyDescent="0.25">
      <c r="M903" s="17"/>
    </row>
    <row r="904" spans="13:13" x14ac:dyDescent="0.25">
      <c r="M904" s="17"/>
    </row>
    <row r="905" spans="13:13" x14ac:dyDescent="0.25">
      <c r="M905" s="17"/>
    </row>
    <row r="906" spans="13:13" x14ac:dyDescent="0.25">
      <c r="M906" s="17"/>
    </row>
    <row r="907" spans="13:13" x14ac:dyDescent="0.25">
      <c r="M907" s="17"/>
    </row>
    <row r="908" spans="13:13" x14ac:dyDescent="0.25">
      <c r="M908" s="17"/>
    </row>
    <row r="909" spans="13:13" x14ac:dyDescent="0.25">
      <c r="M909" s="17"/>
    </row>
    <row r="910" spans="13:13" x14ac:dyDescent="0.25">
      <c r="M910" s="17"/>
    </row>
    <row r="911" spans="13:13" x14ac:dyDescent="0.25">
      <c r="M911" s="17"/>
    </row>
    <row r="912" spans="13:13" x14ac:dyDescent="0.25">
      <c r="M912" s="17"/>
    </row>
    <row r="913" spans="13:13" x14ac:dyDescent="0.25">
      <c r="M913" s="17"/>
    </row>
    <row r="914" spans="13:13" x14ac:dyDescent="0.25">
      <c r="M914" s="17"/>
    </row>
    <row r="915" spans="13:13" x14ac:dyDescent="0.25">
      <c r="M915" s="17"/>
    </row>
    <row r="916" spans="13:13" x14ac:dyDescent="0.25">
      <c r="M916" s="17"/>
    </row>
    <row r="917" spans="13:13" x14ac:dyDescent="0.25">
      <c r="M917" s="17"/>
    </row>
    <row r="918" spans="13:13" x14ac:dyDescent="0.25">
      <c r="M918" s="17"/>
    </row>
    <row r="919" spans="13:13" x14ac:dyDescent="0.25">
      <c r="M919" s="17"/>
    </row>
    <row r="920" spans="13:13" x14ac:dyDescent="0.25">
      <c r="M920" s="17"/>
    </row>
    <row r="921" spans="13:13" x14ac:dyDescent="0.25">
      <c r="M921" s="17"/>
    </row>
    <row r="922" spans="13:13" x14ac:dyDescent="0.25">
      <c r="M922" s="17"/>
    </row>
    <row r="923" spans="13:13" x14ac:dyDescent="0.25">
      <c r="M923" s="17"/>
    </row>
    <row r="924" spans="13:13" x14ac:dyDescent="0.25">
      <c r="M924" s="17"/>
    </row>
    <row r="925" spans="13:13" x14ac:dyDescent="0.25">
      <c r="M925" s="17"/>
    </row>
    <row r="926" spans="13:13" x14ac:dyDescent="0.25">
      <c r="M926" s="17"/>
    </row>
    <row r="927" spans="13:13" x14ac:dyDescent="0.25">
      <c r="M927" s="17"/>
    </row>
    <row r="928" spans="13:13" x14ac:dyDescent="0.25">
      <c r="M928" s="17"/>
    </row>
    <row r="929" spans="13:13" x14ac:dyDescent="0.25">
      <c r="M929" s="17"/>
    </row>
    <row r="930" spans="13:13" x14ac:dyDescent="0.25">
      <c r="M930" s="17"/>
    </row>
    <row r="931" spans="13:13" x14ac:dyDescent="0.25">
      <c r="M931" s="17"/>
    </row>
    <row r="932" spans="13:13" x14ac:dyDescent="0.25">
      <c r="M932" s="17"/>
    </row>
    <row r="933" spans="13:13" x14ac:dyDescent="0.25">
      <c r="M933" s="17"/>
    </row>
    <row r="934" spans="13:13" x14ac:dyDescent="0.25">
      <c r="M934" s="17"/>
    </row>
    <row r="935" spans="13:13" x14ac:dyDescent="0.25">
      <c r="M935" s="17"/>
    </row>
    <row r="936" spans="13:13" x14ac:dyDescent="0.25">
      <c r="M936" s="17"/>
    </row>
    <row r="937" spans="13:13" x14ac:dyDescent="0.25">
      <c r="M937" s="17"/>
    </row>
    <row r="938" spans="13:13" x14ac:dyDescent="0.25">
      <c r="M938" s="17"/>
    </row>
    <row r="939" spans="13:13" x14ac:dyDescent="0.25">
      <c r="M939" s="17"/>
    </row>
    <row r="940" spans="13:13" x14ac:dyDescent="0.25">
      <c r="M940" s="17"/>
    </row>
    <row r="941" spans="13:13" x14ac:dyDescent="0.25">
      <c r="M941" s="17"/>
    </row>
    <row r="942" spans="13:13" x14ac:dyDescent="0.25">
      <c r="M942" s="17"/>
    </row>
    <row r="943" spans="13:13" x14ac:dyDescent="0.25">
      <c r="M943" s="17"/>
    </row>
    <row r="944" spans="13:13" x14ac:dyDescent="0.25">
      <c r="M944" s="17"/>
    </row>
    <row r="945" spans="13:13" x14ac:dyDescent="0.25">
      <c r="M945" s="17"/>
    </row>
    <row r="946" spans="13:13" x14ac:dyDescent="0.25">
      <c r="M946" s="17"/>
    </row>
    <row r="947" spans="13:13" x14ac:dyDescent="0.25">
      <c r="M947" s="17"/>
    </row>
    <row r="948" spans="13:13" x14ac:dyDescent="0.25">
      <c r="M948" s="17"/>
    </row>
    <row r="949" spans="13:13" x14ac:dyDescent="0.25">
      <c r="M949" s="17"/>
    </row>
    <row r="950" spans="13:13" x14ac:dyDescent="0.25">
      <c r="M950" s="17"/>
    </row>
    <row r="951" spans="13:13" x14ac:dyDescent="0.25">
      <c r="M951" s="17"/>
    </row>
    <row r="952" spans="13:13" x14ac:dyDescent="0.25">
      <c r="M952" s="17"/>
    </row>
    <row r="953" spans="13:13" x14ac:dyDescent="0.25">
      <c r="M953" s="17"/>
    </row>
    <row r="954" spans="13:13" x14ac:dyDescent="0.25">
      <c r="M954" s="17"/>
    </row>
    <row r="955" spans="13:13" x14ac:dyDescent="0.25">
      <c r="M955" s="17"/>
    </row>
    <row r="956" spans="13:13" x14ac:dyDescent="0.25">
      <c r="M956" s="17"/>
    </row>
    <row r="957" spans="13:13" x14ac:dyDescent="0.25">
      <c r="M957" s="17"/>
    </row>
    <row r="958" spans="13:13" x14ac:dyDescent="0.25">
      <c r="M958" s="17"/>
    </row>
    <row r="959" spans="13:13" x14ac:dyDescent="0.25">
      <c r="M959" s="17"/>
    </row>
    <row r="960" spans="13:13" x14ac:dyDescent="0.25">
      <c r="M960" s="17"/>
    </row>
    <row r="961" spans="13:13" x14ac:dyDescent="0.25">
      <c r="M961" s="17"/>
    </row>
    <row r="962" spans="13:13" x14ac:dyDescent="0.25">
      <c r="M962" s="17"/>
    </row>
    <row r="963" spans="13:13" x14ac:dyDescent="0.25">
      <c r="M963" s="17"/>
    </row>
    <row r="964" spans="13:13" x14ac:dyDescent="0.25">
      <c r="M964" s="17"/>
    </row>
    <row r="965" spans="13:13" x14ac:dyDescent="0.25">
      <c r="M965" s="17"/>
    </row>
    <row r="966" spans="13:13" x14ac:dyDescent="0.25">
      <c r="M966" s="17"/>
    </row>
    <row r="967" spans="13:13" x14ac:dyDescent="0.25">
      <c r="M967" s="17"/>
    </row>
    <row r="968" spans="13:13" x14ac:dyDescent="0.25">
      <c r="M968" s="17"/>
    </row>
    <row r="969" spans="13:13" x14ac:dyDescent="0.25">
      <c r="M969" s="17"/>
    </row>
    <row r="970" spans="13:13" x14ac:dyDescent="0.25">
      <c r="M970" s="17"/>
    </row>
    <row r="971" spans="13:13" x14ac:dyDescent="0.25">
      <c r="M971" s="17"/>
    </row>
    <row r="972" spans="13:13" x14ac:dyDescent="0.25">
      <c r="M972" s="17"/>
    </row>
    <row r="973" spans="13:13" x14ac:dyDescent="0.25">
      <c r="M973" s="17"/>
    </row>
    <row r="974" spans="13:13" x14ac:dyDescent="0.25">
      <c r="M974" s="17"/>
    </row>
    <row r="975" spans="13:13" x14ac:dyDescent="0.25">
      <c r="M975" s="17"/>
    </row>
    <row r="976" spans="13:13" x14ac:dyDescent="0.25">
      <c r="M976" s="17"/>
    </row>
    <row r="977" spans="13:13" x14ac:dyDescent="0.25">
      <c r="M977" s="17"/>
    </row>
    <row r="978" spans="13:13" x14ac:dyDescent="0.25">
      <c r="M978" s="17"/>
    </row>
    <row r="979" spans="13:13" x14ac:dyDescent="0.25">
      <c r="M979" s="17"/>
    </row>
    <row r="980" spans="13:13" x14ac:dyDescent="0.25">
      <c r="M980" s="17"/>
    </row>
    <row r="981" spans="13:13" x14ac:dyDescent="0.25">
      <c r="M981" s="17"/>
    </row>
    <row r="982" spans="13:13" x14ac:dyDescent="0.25">
      <c r="M982" s="17"/>
    </row>
    <row r="983" spans="13:13" x14ac:dyDescent="0.25">
      <c r="M983" s="17"/>
    </row>
    <row r="984" spans="13:13" x14ac:dyDescent="0.25">
      <c r="M984" s="17"/>
    </row>
    <row r="985" spans="13:13" x14ac:dyDescent="0.25">
      <c r="M985" s="17"/>
    </row>
    <row r="986" spans="13:13" x14ac:dyDescent="0.25">
      <c r="M986" s="17"/>
    </row>
    <row r="987" spans="13:13" x14ac:dyDescent="0.25">
      <c r="M987" s="17"/>
    </row>
    <row r="988" spans="13:13" x14ac:dyDescent="0.25">
      <c r="M988" s="17"/>
    </row>
    <row r="989" spans="13:13" x14ac:dyDescent="0.25">
      <c r="M989" s="17"/>
    </row>
    <row r="990" spans="13:13" x14ac:dyDescent="0.25">
      <c r="M990" s="17"/>
    </row>
    <row r="991" spans="13:13" x14ac:dyDescent="0.25">
      <c r="M991" s="17"/>
    </row>
    <row r="992" spans="13:13" x14ac:dyDescent="0.25">
      <c r="M992" s="17"/>
    </row>
    <row r="993" spans="13:13" x14ac:dyDescent="0.25">
      <c r="M993" s="17"/>
    </row>
    <row r="994" spans="13:13" x14ac:dyDescent="0.25">
      <c r="M994" s="17"/>
    </row>
    <row r="995" spans="13:13" x14ac:dyDescent="0.25">
      <c r="M995" s="17"/>
    </row>
    <row r="996" spans="13:13" x14ac:dyDescent="0.25">
      <c r="M996" s="17"/>
    </row>
    <row r="997" spans="13:13" x14ac:dyDescent="0.25">
      <c r="M997" s="17"/>
    </row>
    <row r="998" spans="13:13" x14ac:dyDescent="0.25">
      <c r="M998" s="17"/>
    </row>
    <row r="999" spans="13:13" x14ac:dyDescent="0.25">
      <c r="M999" s="17"/>
    </row>
    <row r="1000" spans="13:13" x14ac:dyDescent="0.25">
      <c r="M1000" s="17"/>
    </row>
    <row r="1001" spans="13:13" x14ac:dyDescent="0.25">
      <c r="M1001" s="17"/>
    </row>
    <row r="1002" spans="13:13" x14ac:dyDescent="0.25">
      <c r="M1002" s="17"/>
    </row>
    <row r="1003" spans="13:13" x14ac:dyDescent="0.25">
      <c r="M1003" s="17"/>
    </row>
    <row r="1004" spans="13:13" x14ac:dyDescent="0.25">
      <c r="M1004" s="17"/>
    </row>
    <row r="1005" spans="13:13" x14ac:dyDescent="0.25">
      <c r="M1005" s="17"/>
    </row>
    <row r="1006" spans="13:13" x14ac:dyDescent="0.25">
      <c r="M1006" s="17"/>
    </row>
    <row r="1007" spans="13:13" x14ac:dyDescent="0.25">
      <c r="M1007" s="17"/>
    </row>
    <row r="1008" spans="13:13" x14ac:dyDescent="0.25">
      <c r="M1008" s="17"/>
    </row>
    <row r="1009" spans="13:13" x14ac:dyDescent="0.25">
      <c r="M1009" s="17"/>
    </row>
    <row r="1010" spans="13:13" x14ac:dyDescent="0.25">
      <c r="M1010" s="17"/>
    </row>
    <row r="1011" spans="13:13" x14ac:dyDescent="0.25">
      <c r="M1011" s="17"/>
    </row>
    <row r="1012" spans="13:13" x14ac:dyDescent="0.25">
      <c r="M1012" s="17"/>
    </row>
    <row r="1013" spans="13:13" x14ac:dyDescent="0.25">
      <c r="M1013" s="17"/>
    </row>
    <row r="1014" spans="13:13" x14ac:dyDescent="0.25">
      <c r="M1014" s="17"/>
    </row>
    <row r="1015" spans="13:13" x14ac:dyDescent="0.25">
      <c r="M1015" s="17"/>
    </row>
    <row r="1016" spans="13:13" x14ac:dyDescent="0.25">
      <c r="M1016" s="17"/>
    </row>
    <row r="1017" spans="13:13" x14ac:dyDescent="0.25">
      <c r="M1017" s="17"/>
    </row>
    <row r="1018" spans="13:13" x14ac:dyDescent="0.25">
      <c r="M1018" s="17"/>
    </row>
    <row r="1019" spans="13:13" x14ac:dyDescent="0.25">
      <c r="M1019" s="17"/>
    </row>
    <row r="1020" spans="13:13" x14ac:dyDescent="0.25">
      <c r="M1020" s="17"/>
    </row>
    <row r="1021" spans="13:13" x14ac:dyDescent="0.25">
      <c r="M1021" s="17"/>
    </row>
    <row r="1022" spans="13:13" x14ac:dyDescent="0.25">
      <c r="M1022" s="17"/>
    </row>
    <row r="1023" spans="13:13" x14ac:dyDescent="0.25">
      <c r="M1023" s="17"/>
    </row>
    <row r="1024" spans="13:13" x14ac:dyDescent="0.25">
      <c r="M1024" s="17"/>
    </row>
    <row r="1025" spans="13:13" x14ac:dyDescent="0.25">
      <c r="M1025" s="17"/>
    </row>
    <row r="1026" spans="13:13" x14ac:dyDescent="0.25">
      <c r="M1026" s="17"/>
    </row>
    <row r="1027" spans="13:13" x14ac:dyDescent="0.25">
      <c r="M1027" s="17"/>
    </row>
    <row r="1028" spans="13:13" x14ac:dyDescent="0.25">
      <c r="M1028" s="17"/>
    </row>
    <row r="1029" spans="13:13" x14ac:dyDescent="0.25">
      <c r="M1029" s="17"/>
    </row>
    <row r="1030" spans="13:13" x14ac:dyDescent="0.25">
      <c r="M1030" s="17"/>
    </row>
    <row r="1031" spans="13:13" x14ac:dyDescent="0.25">
      <c r="M1031" s="17"/>
    </row>
    <row r="1032" spans="13:13" x14ac:dyDescent="0.25">
      <c r="M1032" s="17"/>
    </row>
    <row r="1033" spans="13:13" x14ac:dyDescent="0.25">
      <c r="M1033" s="17"/>
    </row>
    <row r="1034" spans="13:13" x14ac:dyDescent="0.25">
      <c r="M1034" s="17"/>
    </row>
    <row r="1035" spans="13:13" x14ac:dyDescent="0.25">
      <c r="M1035" s="17"/>
    </row>
    <row r="1036" spans="13:13" x14ac:dyDescent="0.25">
      <c r="M1036" s="17"/>
    </row>
    <row r="1037" spans="13:13" x14ac:dyDescent="0.25">
      <c r="M1037" s="17"/>
    </row>
    <row r="1038" spans="13:13" x14ac:dyDescent="0.25">
      <c r="M1038" s="17"/>
    </row>
    <row r="1039" spans="13:13" x14ac:dyDescent="0.25">
      <c r="M1039" s="17"/>
    </row>
    <row r="1040" spans="13:13" x14ac:dyDescent="0.25">
      <c r="M1040" s="17"/>
    </row>
    <row r="1041" spans="13:13" x14ac:dyDescent="0.25">
      <c r="M1041" s="17"/>
    </row>
    <row r="1042" spans="13:13" x14ac:dyDescent="0.25">
      <c r="M1042" s="17"/>
    </row>
    <row r="1043" spans="13:13" x14ac:dyDescent="0.25">
      <c r="M1043" s="17"/>
    </row>
    <row r="1044" spans="13:13" x14ac:dyDescent="0.25">
      <c r="M1044" s="17"/>
    </row>
    <row r="1045" spans="13:13" x14ac:dyDescent="0.25">
      <c r="M1045" s="17"/>
    </row>
    <row r="1046" spans="13:13" x14ac:dyDescent="0.25">
      <c r="M1046" s="17"/>
    </row>
    <row r="1047" spans="13:13" x14ac:dyDescent="0.25">
      <c r="M1047" s="17"/>
    </row>
    <row r="1048" spans="13:13" x14ac:dyDescent="0.25">
      <c r="M1048" s="17"/>
    </row>
    <row r="1049" spans="13:13" x14ac:dyDescent="0.25">
      <c r="M1049" s="17"/>
    </row>
    <row r="1050" spans="13:13" x14ac:dyDescent="0.25">
      <c r="M1050" s="17"/>
    </row>
    <row r="1051" spans="13:13" x14ac:dyDescent="0.25">
      <c r="M1051" s="17"/>
    </row>
    <row r="1052" spans="13:13" x14ac:dyDescent="0.25">
      <c r="M1052" s="17"/>
    </row>
    <row r="1053" spans="13:13" x14ac:dyDescent="0.25">
      <c r="M1053" s="17"/>
    </row>
    <row r="1054" spans="13:13" x14ac:dyDescent="0.25">
      <c r="M1054" s="17"/>
    </row>
    <row r="1055" spans="13:13" x14ac:dyDescent="0.25">
      <c r="M1055" s="17"/>
    </row>
    <row r="1056" spans="13:13" x14ac:dyDescent="0.25">
      <c r="M1056" s="17"/>
    </row>
    <row r="1057" spans="13:13" x14ac:dyDescent="0.25">
      <c r="M1057" s="17"/>
    </row>
    <row r="1058" spans="13:13" x14ac:dyDescent="0.25">
      <c r="M1058" s="17"/>
    </row>
    <row r="1059" spans="13:13" x14ac:dyDescent="0.25">
      <c r="M1059" s="17"/>
    </row>
    <row r="1060" spans="13:13" x14ac:dyDescent="0.25">
      <c r="M1060" s="17"/>
    </row>
    <row r="1061" spans="13:13" x14ac:dyDescent="0.25">
      <c r="M1061" s="17"/>
    </row>
    <row r="1062" spans="13:13" x14ac:dyDescent="0.25">
      <c r="M1062" s="17"/>
    </row>
    <row r="1063" spans="13:13" x14ac:dyDescent="0.25">
      <c r="M1063" s="17"/>
    </row>
    <row r="1064" spans="13:13" x14ac:dyDescent="0.25">
      <c r="M1064" s="17"/>
    </row>
    <row r="1065" spans="13:13" x14ac:dyDescent="0.25">
      <c r="M1065" s="17"/>
    </row>
    <row r="1066" spans="13:13" x14ac:dyDescent="0.25">
      <c r="M1066" s="17"/>
    </row>
    <row r="1067" spans="13:13" x14ac:dyDescent="0.25">
      <c r="M1067" s="17"/>
    </row>
    <row r="1068" spans="13:13" x14ac:dyDescent="0.25">
      <c r="M1068" s="17"/>
    </row>
    <row r="1069" spans="13:13" x14ac:dyDescent="0.25">
      <c r="M1069" s="17"/>
    </row>
    <row r="1070" spans="13:13" x14ac:dyDescent="0.25">
      <c r="M1070" s="17"/>
    </row>
    <row r="1071" spans="13:13" x14ac:dyDescent="0.25">
      <c r="M1071" s="17"/>
    </row>
    <row r="1072" spans="13:13" x14ac:dyDescent="0.25">
      <c r="M1072" s="17"/>
    </row>
    <row r="1073" spans="13:13" x14ac:dyDescent="0.25">
      <c r="M1073" s="17"/>
    </row>
    <row r="1074" spans="13:13" x14ac:dyDescent="0.25">
      <c r="M1074" s="17"/>
    </row>
    <row r="1075" spans="13:13" x14ac:dyDescent="0.25">
      <c r="M1075" s="17"/>
    </row>
    <row r="1076" spans="13:13" x14ac:dyDescent="0.25">
      <c r="M1076" s="17"/>
    </row>
    <row r="1077" spans="13:13" x14ac:dyDescent="0.25">
      <c r="M1077" s="17"/>
    </row>
    <row r="1078" spans="13:13" x14ac:dyDescent="0.25">
      <c r="M1078" s="17"/>
    </row>
    <row r="1079" spans="13:13" x14ac:dyDescent="0.25">
      <c r="M1079" s="17"/>
    </row>
    <row r="1080" spans="13:13" x14ac:dyDescent="0.25">
      <c r="M1080" s="17"/>
    </row>
    <row r="1081" spans="13:13" x14ac:dyDescent="0.25">
      <c r="M1081" s="17"/>
    </row>
    <row r="1082" spans="13:13" x14ac:dyDescent="0.25">
      <c r="M1082" s="17"/>
    </row>
    <row r="1083" spans="13:13" x14ac:dyDescent="0.25">
      <c r="M1083" s="17"/>
    </row>
    <row r="1084" spans="13:13" x14ac:dyDescent="0.25">
      <c r="M1084" s="17"/>
    </row>
    <row r="1085" spans="13:13" x14ac:dyDescent="0.25">
      <c r="M1085" s="17"/>
    </row>
    <row r="1086" spans="13:13" x14ac:dyDescent="0.25">
      <c r="M1086" s="17"/>
    </row>
    <row r="1087" spans="13:13" x14ac:dyDescent="0.25">
      <c r="M1087" s="17"/>
    </row>
    <row r="1088" spans="13:13" x14ac:dyDescent="0.25">
      <c r="M1088" s="17"/>
    </row>
    <row r="1089" spans="13:13" x14ac:dyDescent="0.25">
      <c r="M1089" s="17"/>
    </row>
    <row r="1090" spans="13:13" x14ac:dyDescent="0.25">
      <c r="M1090" s="17"/>
    </row>
    <row r="1091" spans="13:13" x14ac:dyDescent="0.25">
      <c r="M1091" s="17"/>
    </row>
    <row r="1092" spans="13:13" x14ac:dyDescent="0.25">
      <c r="M1092" s="17"/>
    </row>
    <row r="1093" spans="13:13" x14ac:dyDescent="0.25">
      <c r="M1093" s="17"/>
    </row>
    <row r="1094" spans="13:13" x14ac:dyDescent="0.25">
      <c r="M1094" s="17"/>
    </row>
    <row r="1095" spans="13:13" x14ac:dyDescent="0.25">
      <c r="M1095" s="17"/>
    </row>
    <row r="1096" spans="13:13" x14ac:dyDescent="0.25">
      <c r="M1096" s="17"/>
    </row>
    <row r="1097" spans="13:13" x14ac:dyDescent="0.25">
      <c r="M1097" s="17"/>
    </row>
    <row r="1098" spans="13:13" x14ac:dyDescent="0.25">
      <c r="M1098" s="17"/>
    </row>
    <row r="1099" spans="13:13" x14ac:dyDescent="0.25">
      <c r="M1099" s="17"/>
    </row>
    <row r="1100" spans="13:13" x14ac:dyDescent="0.25">
      <c r="M1100" s="17"/>
    </row>
    <row r="1101" spans="13:13" x14ac:dyDescent="0.25">
      <c r="M1101" s="17"/>
    </row>
    <row r="1102" spans="13:13" x14ac:dyDescent="0.25">
      <c r="M1102" s="17"/>
    </row>
    <row r="1103" spans="13:13" x14ac:dyDescent="0.25">
      <c r="M1103" s="17"/>
    </row>
    <row r="1104" spans="13:13" x14ac:dyDescent="0.25">
      <c r="M1104" s="17"/>
    </row>
    <row r="1105" spans="13:13" x14ac:dyDescent="0.25">
      <c r="M1105" s="17"/>
    </row>
    <row r="1106" spans="13:13" x14ac:dyDescent="0.25">
      <c r="M1106" s="17"/>
    </row>
    <row r="1107" spans="13:13" x14ac:dyDescent="0.25">
      <c r="M1107" s="17"/>
    </row>
    <row r="1108" spans="13:13" x14ac:dyDescent="0.25">
      <c r="M1108" s="17"/>
    </row>
    <row r="1109" spans="13:13" x14ac:dyDescent="0.25">
      <c r="M1109" s="17"/>
    </row>
    <row r="1110" spans="13:13" x14ac:dyDescent="0.25">
      <c r="M1110" s="17"/>
    </row>
    <row r="1111" spans="13:13" x14ac:dyDescent="0.25">
      <c r="M1111" s="17"/>
    </row>
    <row r="1112" spans="13:13" x14ac:dyDescent="0.25">
      <c r="M1112" s="17"/>
    </row>
    <row r="1113" spans="13:13" x14ac:dyDescent="0.25">
      <c r="M1113" s="17"/>
    </row>
    <row r="1114" spans="13:13" x14ac:dyDescent="0.25">
      <c r="M1114" s="17"/>
    </row>
    <row r="1115" spans="13:13" x14ac:dyDescent="0.25">
      <c r="M1115" s="17"/>
    </row>
    <row r="1116" spans="13:13" x14ac:dyDescent="0.25">
      <c r="M1116" s="17"/>
    </row>
    <row r="1117" spans="13:13" x14ac:dyDescent="0.25">
      <c r="M1117" s="17"/>
    </row>
    <row r="1118" spans="13:13" x14ac:dyDescent="0.25">
      <c r="M1118" s="17"/>
    </row>
    <row r="1119" spans="13:13" x14ac:dyDescent="0.25">
      <c r="M1119" s="17"/>
    </row>
    <row r="1120" spans="13:13" x14ac:dyDescent="0.25">
      <c r="M1120" s="17"/>
    </row>
    <row r="1121" spans="13:13" x14ac:dyDescent="0.25">
      <c r="M1121" s="17"/>
    </row>
    <row r="1122" spans="13:13" x14ac:dyDescent="0.25">
      <c r="M1122" s="17"/>
    </row>
    <row r="1123" spans="13:13" x14ac:dyDescent="0.25">
      <c r="M1123" s="17"/>
    </row>
    <row r="1124" spans="13:13" x14ac:dyDescent="0.25">
      <c r="M1124" s="17"/>
    </row>
    <row r="1125" spans="13:13" x14ac:dyDescent="0.25">
      <c r="M1125" s="17"/>
    </row>
    <row r="1126" spans="13:13" x14ac:dyDescent="0.25">
      <c r="M1126" s="17"/>
    </row>
    <row r="1127" spans="13:13" x14ac:dyDescent="0.25">
      <c r="M1127" s="17"/>
    </row>
    <row r="1128" spans="13:13" x14ac:dyDescent="0.25">
      <c r="M1128" s="17"/>
    </row>
    <row r="1129" spans="13:13" x14ac:dyDescent="0.25">
      <c r="M1129" s="17"/>
    </row>
    <row r="1130" spans="13:13" x14ac:dyDescent="0.25">
      <c r="M1130" s="17"/>
    </row>
    <row r="1131" spans="13:13" x14ac:dyDescent="0.25">
      <c r="M1131" s="17"/>
    </row>
    <row r="1132" spans="13:13" x14ac:dyDescent="0.25">
      <c r="M1132" s="17"/>
    </row>
    <row r="1133" spans="13:13" x14ac:dyDescent="0.25">
      <c r="M1133" s="17"/>
    </row>
    <row r="1134" spans="13:13" x14ac:dyDescent="0.25">
      <c r="M1134" s="17"/>
    </row>
    <row r="1135" spans="13:13" x14ac:dyDescent="0.25">
      <c r="M1135" s="17"/>
    </row>
    <row r="1136" spans="13:13" x14ac:dyDescent="0.25">
      <c r="M1136" s="17"/>
    </row>
    <row r="1137" spans="13:13" x14ac:dyDescent="0.25">
      <c r="M1137" s="17"/>
    </row>
    <row r="1138" spans="13:13" x14ac:dyDescent="0.25">
      <c r="M1138" s="17"/>
    </row>
    <row r="1139" spans="13:13" x14ac:dyDescent="0.25">
      <c r="M1139" s="17"/>
    </row>
    <row r="1140" spans="13:13" x14ac:dyDescent="0.25">
      <c r="M1140" s="17"/>
    </row>
    <row r="1141" spans="13:13" x14ac:dyDescent="0.25">
      <c r="M1141" s="17"/>
    </row>
    <row r="1142" spans="13:13" x14ac:dyDescent="0.25">
      <c r="M1142" s="17"/>
    </row>
    <row r="1143" spans="13:13" x14ac:dyDescent="0.25">
      <c r="M1143" s="17"/>
    </row>
    <row r="1144" spans="13:13" x14ac:dyDescent="0.25">
      <c r="M1144" s="17"/>
    </row>
    <row r="1145" spans="13:13" x14ac:dyDescent="0.25">
      <c r="M1145" s="17"/>
    </row>
    <row r="1146" spans="13:13" x14ac:dyDescent="0.25">
      <c r="M1146" s="17"/>
    </row>
    <row r="1147" spans="13:13" x14ac:dyDescent="0.25">
      <c r="M1147" s="17"/>
    </row>
    <row r="1148" spans="13:13" x14ac:dyDescent="0.25">
      <c r="M1148" s="17"/>
    </row>
    <row r="1149" spans="13:13" x14ac:dyDescent="0.25">
      <c r="M1149" s="17"/>
    </row>
    <row r="1150" spans="13:13" x14ac:dyDescent="0.25">
      <c r="M1150" s="17"/>
    </row>
    <row r="1151" spans="13:13" x14ac:dyDescent="0.25">
      <c r="M1151" s="17"/>
    </row>
    <row r="1152" spans="13:13" x14ac:dyDescent="0.25">
      <c r="M1152" s="17"/>
    </row>
    <row r="1153" spans="13:13" x14ac:dyDescent="0.25">
      <c r="M1153" s="17"/>
    </row>
    <row r="1154" spans="13:13" x14ac:dyDescent="0.25">
      <c r="M1154" s="17"/>
    </row>
    <row r="1155" spans="13:13" x14ac:dyDescent="0.25">
      <c r="M1155" s="17"/>
    </row>
    <row r="1156" spans="13:13" x14ac:dyDescent="0.25">
      <c r="M1156" s="17"/>
    </row>
    <row r="1157" spans="13:13" x14ac:dyDescent="0.25">
      <c r="M1157" s="17"/>
    </row>
    <row r="1158" spans="13:13" x14ac:dyDescent="0.25">
      <c r="M1158" s="17"/>
    </row>
    <row r="1159" spans="13:13" x14ac:dyDescent="0.25">
      <c r="M1159" s="17"/>
    </row>
    <row r="1160" spans="13:13" x14ac:dyDescent="0.25">
      <c r="M1160" s="17"/>
    </row>
    <row r="1161" spans="13:13" x14ac:dyDescent="0.25">
      <c r="M1161" s="17"/>
    </row>
    <row r="1162" spans="13:13" x14ac:dyDescent="0.25">
      <c r="M1162" s="17"/>
    </row>
    <row r="1163" spans="13:13" x14ac:dyDescent="0.25">
      <c r="M1163" s="17"/>
    </row>
    <row r="1164" spans="13:13" x14ac:dyDescent="0.25">
      <c r="M1164" s="17"/>
    </row>
    <row r="1165" spans="13:13" x14ac:dyDescent="0.25">
      <c r="M1165" s="17"/>
    </row>
    <row r="1166" spans="13:13" x14ac:dyDescent="0.25">
      <c r="M1166" s="17"/>
    </row>
    <row r="1167" spans="13:13" x14ac:dyDescent="0.25">
      <c r="M1167" s="17"/>
    </row>
    <row r="1168" spans="13:13" x14ac:dyDescent="0.25">
      <c r="M1168" s="17"/>
    </row>
    <row r="1169" spans="13:13" x14ac:dyDescent="0.25">
      <c r="M1169" s="17"/>
    </row>
    <row r="1170" spans="13:13" x14ac:dyDescent="0.25">
      <c r="M1170" s="17"/>
    </row>
    <row r="1171" spans="13:13" x14ac:dyDescent="0.25">
      <c r="M1171" s="17"/>
    </row>
    <row r="1172" spans="13:13" x14ac:dyDescent="0.25">
      <c r="M1172" s="17"/>
    </row>
    <row r="1173" spans="13:13" x14ac:dyDescent="0.25">
      <c r="M1173" s="17"/>
    </row>
    <row r="1174" spans="13:13" x14ac:dyDescent="0.25">
      <c r="M1174" s="17"/>
    </row>
    <row r="1175" spans="13:13" x14ac:dyDescent="0.25">
      <c r="M1175" s="17"/>
    </row>
    <row r="1176" spans="13:13" x14ac:dyDescent="0.25">
      <c r="M1176" s="17"/>
    </row>
    <row r="1177" spans="13:13" x14ac:dyDescent="0.25">
      <c r="M1177" s="17"/>
    </row>
    <row r="1178" spans="13:13" x14ac:dyDescent="0.25">
      <c r="M1178" s="17"/>
    </row>
    <row r="1179" spans="13:13" x14ac:dyDescent="0.25">
      <c r="M1179" s="17"/>
    </row>
    <row r="1180" spans="13:13" x14ac:dyDescent="0.25">
      <c r="M1180" s="17"/>
    </row>
    <row r="1181" spans="13:13" x14ac:dyDescent="0.25">
      <c r="M1181" s="17"/>
    </row>
    <row r="1182" spans="13:13" x14ac:dyDescent="0.25">
      <c r="M1182" s="17"/>
    </row>
    <row r="1183" spans="13:13" x14ac:dyDescent="0.25">
      <c r="M1183" s="17"/>
    </row>
    <row r="1184" spans="13:13" x14ac:dyDescent="0.25">
      <c r="M1184" s="17"/>
    </row>
    <row r="1185" spans="13:13" x14ac:dyDescent="0.25">
      <c r="M1185" s="17"/>
    </row>
    <row r="1186" spans="13:13" x14ac:dyDescent="0.25">
      <c r="M1186" s="17"/>
    </row>
    <row r="1187" spans="13:13" x14ac:dyDescent="0.25">
      <c r="M1187" s="17"/>
    </row>
    <row r="1188" spans="13:13" x14ac:dyDescent="0.25">
      <c r="M1188" s="17"/>
    </row>
    <row r="1189" spans="13:13" x14ac:dyDescent="0.25">
      <c r="M1189" s="17"/>
    </row>
    <row r="1190" spans="13:13" x14ac:dyDescent="0.25">
      <c r="M1190" s="17"/>
    </row>
    <row r="1191" spans="13:13" x14ac:dyDescent="0.25">
      <c r="M1191" s="17"/>
    </row>
    <row r="1192" spans="13:13" x14ac:dyDescent="0.25">
      <c r="M1192" s="17"/>
    </row>
    <row r="1193" spans="13:13" x14ac:dyDescent="0.25">
      <c r="M1193" s="17"/>
    </row>
    <row r="1194" spans="13:13" x14ac:dyDescent="0.25">
      <c r="M1194" s="17"/>
    </row>
    <row r="1195" spans="13:13" x14ac:dyDescent="0.25">
      <c r="M1195" s="17"/>
    </row>
    <row r="1196" spans="13:13" x14ac:dyDescent="0.25">
      <c r="M1196" s="17"/>
    </row>
    <row r="1197" spans="13:13" x14ac:dyDescent="0.25">
      <c r="M1197" s="17"/>
    </row>
    <row r="1198" spans="13:13" x14ac:dyDescent="0.25">
      <c r="M1198" s="17"/>
    </row>
    <row r="1199" spans="13:13" x14ac:dyDescent="0.25">
      <c r="M1199" s="17"/>
    </row>
    <row r="1200" spans="13:13" x14ac:dyDescent="0.25">
      <c r="M1200" s="17"/>
    </row>
    <row r="1201" spans="13:13" x14ac:dyDescent="0.25">
      <c r="M1201" s="17"/>
    </row>
    <row r="1202" spans="13:13" x14ac:dyDescent="0.25">
      <c r="M1202" s="17"/>
    </row>
    <row r="1203" spans="13:13" x14ac:dyDescent="0.25">
      <c r="M1203" s="17"/>
    </row>
    <row r="1204" spans="13:13" x14ac:dyDescent="0.25">
      <c r="M1204" s="17"/>
    </row>
    <row r="1205" spans="13:13" x14ac:dyDescent="0.25">
      <c r="M1205" s="17"/>
    </row>
    <row r="1206" spans="13:13" x14ac:dyDescent="0.25">
      <c r="M1206" s="17"/>
    </row>
    <row r="1207" spans="13:13" x14ac:dyDescent="0.25">
      <c r="M1207" s="17"/>
    </row>
    <row r="1208" spans="13:13" x14ac:dyDescent="0.25">
      <c r="M1208" s="17"/>
    </row>
    <row r="1209" spans="13:13" x14ac:dyDescent="0.25">
      <c r="M1209" s="17"/>
    </row>
    <row r="1210" spans="13:13" x14ac:dyDescent="0.25">
      <c r="M1210" s="17"/>
    </row>
    <row r="1211" spans="13:13" x14ac:dyDescent="0.25">
      <c r="M1211" s="17"/>
    </row>
    <row r="1212" spans="13:13" x14ac:dyDescent="0.25">
      <c r="M1212" s="17"/>
    </row>
    <row r="1213" spans="13:13" x14ac:dyDescent="0.25">
      <c r="M1213" s="17"/>
    </row>
    <row r="1214" spans="13:13" x14ac:dyDescent="0.25">
      <c r="M1214" s="17"/>
    </row>
    <row r="1215" spans="13:13" x14ac:dyDescent="0.25">
      <c r="M1215" s="17"/>
    </row>
    <row r="1216" spans="13:13" x14ac:dyDescent="0.25">
      <c r="M1216" s="17"/>
    </row>
    <row r="1217" spans="13:13" x14ac:dyDescent="0.25">
      <c r="M1217" s="17"/>
    </row>
    <row r="1218" spans="13:13" x14ac:dyDescent="0.25">
      <c r="M1218" s="17"/>
    </row>
    <row r="1219" spans="13:13" x14ac:dyDescent="0.25">
      <c r="M1219" s="17"/>
    </row>
    <row r="1220" spans="13:13" x14ac:dyDescent="0.25">
      <c r="M1220" s="17"/>
    </row>
    <row r="1221" spans="13:13" x14ac:dyDescent="0.25">
      <c r="M1221" s="17"/>
    </row>
    <row r="1222" spans="13:13" x14ac:dyDescent="0.25">
      <c r="M1222" s="17"/>
    </row>
    <row r="1223" spans="13:13" x14ac:dyDescent="0.25">
      <c r="M1223" s="17"/>
    </row>
    <row r="1224" spans="13:13" x14ac:dyDescent="0.25">
      <c r="M1224" s="17"/>
    </row>
    <row r="1225" spans="13:13" x14ac:dyDescent="0.25">
      <c r="M1225" s="17"/>
    </row>
    <row r="1226" spans="13:13" x14ac:dyDescent="0.25">
      <c r="M1226" s="17"/>
    </row>
    <row r="1227" spans="13:13" x14ac:dyDescent="0.25">
      <c r="M1227" s="17"/>
    </row>
    <row r="1228" spans="13:13" x14ac:dyDescent="0.25">
      <c r="M1228" s="17"/>
    </row>
    <row r="1229" spans="13:13" x14ac:dyDescent="0.25">
      <c r="M1229" s="17"/>
    </row>
    <row r="1230" spans="13:13" x14ac:dyDescent="0.25">
      <c r="M1230" s="17"/>
    </row>
    <row r="1231" spans="13:13" x14ac:dyDescent="0.25">
      <c r="M1231" s="17"/>
    </row>
    <row r="1232" spans="13:13" x14ac:dyDescent="0.25">
      <c r="M1232" s="17"/>
    </row>
    <row r="1233" spans="13:13" x14ac:dyDescent="0.25">
      <c r="M1233" s="17"/>
    </row>
    <row r="1234" spans="13:13" x14ac:dyDescent="0.25">
      <c r="M1234" s="17"/>
    </row>
    <row r="1235" spans="13:13" x14ac:dyDescent="0.25">
      <c r="M1235" s="17"/>
    </row>
    <row r="1236" spans="13:13" x14ac:dyDescent="0.25">
      <c r="M1236" s="17"/>
    </row>
    <row r="1237" spans="13:13" x14ac:dyDescent="0.25">
      <c r="M1237" s="17"/>
    </row>
    <row r="1238" spans="13:13" x14ac:dyDescent="0.25">
      <c r="M1238" s="17"/>
    </row>
    <row r="1239" spans="13:13" x14ac:dyDescent="0.25">
      <c r="M1239" s="17"/>
    </row>
    <row r="1240" spans="13:13" x14ac:dyDescent="0.25">
      <c r="M1240" s="17"/>
    </row>
    <row r="1241" spans="13:13" x14ac:dyDescent="0.25">
      <c r="M1241" s="17"/>
    </row>
    <row r="1242" spans="13:13" x14ac:dyDescent="0.25">
      <c r="M1242" s="17"/>
    </row>
    <row r="1243" spans="13:13" x14ac:dyDescent="0.25">
      <c r="M1243" s="17"/>
    </row>
    <row r="1244" spans="13:13" x14ac:dyDescent="0.25">
      <c r="M1244" s="17"/>
    </row>
    <row r="1245" spans="13:13" x14ac:dyDescent="0.25">
      <c r="M1245" s="17"/>
    </row>
    <row r="1246" spans="13:13" x14ac:dyDescent="0.25">
      <c r="M1246" s="17"/>
    </row>
    <row r="1247" spans="13:13" x14ac:dyDescent="0.25">
      <c r="M1247" s="17"/>
    </row>
    <row r="1248" spans="13:13" x14ac:dyDescent="0.25">
      <c r="M1248" s="17"/>
    </row>
    <row r="1249" spans="13:13" x14ac:dyDescent="0.25">
      <c r="M1249" s="17"/>
    </row>
    <row r="1250" spans="13:13" x14ac:dyDescent="0.25">
      <c r="M1250" s="17"/>
    </row>
    <row r="1251" spans="13:13" x14ac:dyDescent="0.25">
      <c r="M1251" s="17"/>
    </row>
    <row r="1252" spans="13:13" x14ac:dyDescent="0.25">
      <c r="M1252" s="17"/>
    </row>
    <row r="1253" spans="13:13" x14ac:dyDescent="0.25">
      <c r="M1253" s="17"/>
    </row>
    <row r="1254" spans="13:13" x14ac:dyDescent="0.25">
      <c r="M1254" s="17"/>
    </row>
    <row r="1255" spans="13:13" x14ac:dyDescent="0.25">
      <c r="M1255" s="17"/>
    </row>
    <row r="1256" spans="13:13" x14ac:dyDescent="0.25">
      <c r="M1256" s="17"/>
    </row>
    <row r="1257" spans="13:13" x14ac:dyDescent="0.25">
      <c r="M1257" s="17"/>
    </row>
    <row r="1258" spans="13:13" x14ac:dyDescent="0.25">
      <c r="M1258" s="17"/>
    </row>
    <row r="1259" spans="13:13" x14ac:dyDescent="0.25">
      <c r="M1259" s="17"/>
    </row>
    <row r="1260" spans="13:13" x14ac:dyDescent="0.25">
      <c r="M1260" s="17"/>
    </row>
    <row r="1261" spans="13:13" x14ac:dyDescent="0.25">
      <c r="M1261" s="17"/>
    </row>
    <row r="1262" spans="13:13" x14ac:dyDescent="0.25">
      <c r="M1262" s="17"/>
    </row>
    <row r="1263" spans="13:13" x14ac:dyDescent="0.25">
      <c r="M1263" s="17"/>
    </row>
    <row r="1264" spans="13:13" x14ac:dyDescent="0.25">
      <c r="M1264" s="17"/>
    </row>
    <row r="1265" spans="13:13" x14ac:dyDescent="0.25">
      <c r="M1265" s="17"/>
    </row>
    <row r="1266" spans="13:13" x14ac:dyDescent="0.25">
      <c r="M1266" s="17"/>
    </row>
    <row r="1267" spans="13:13" x14ac:dyDescent="0.25">
      <c r="M1267" s="17"/>
    </row>
    <row r="1268" spans="13:13" x14ac:dyDescent="0.25">
      <c r="M1268" s="17"/>
    </row>
    <row r="1269" spans="13:13" x14ac:dyDescent="0.25">
      <c r="M1269" s="17"/>
    </row>
    <row r="1270" spans="13:13" x14ac:dyDescent="0.25">
      <c r="M1270" s="17"/>
    </row>
    <row r="1271" spans="13:13" x14ac:dyDescent="0.25">
      <c r="M1271" s="17"/>
    </row>
    <row r="1272" spans="13:13" x14ac:dyDescent="0.25">
      <c r="M1272" s="17"/>
    </row>
    <row r="1273" spans="13:13" x14ac:dyDescent="0.25">
      <c r="M1273" s="17"/>
    </row>
    <row r="1274" spans="13:13" x14ac:dyDescent="0.25">
      <c r="M1274" s="17"/>
    </row>
    <row r="1275" spans="13:13" x14ac:dyDescent="0.25">
      <c r="M1275" s="17"/>
    </row>
    <row r="1276" spans="13:13" x14ac:dyDescent="0.25">
      <c r="M1276" s="17"/>
    </row>
    <row r="1277" spans="13:13" x14ac:dyDescent="0.25">
      <c r="M1277" s="17"/>
    </row>
    <row r="1278" spans="13:13" x14ac:dyDescent="0.25">
      <c r="M1278" s="17"/>
    </row>
    <row r="1279" spans="13:13" x14ac:dyDescent="0.25">
      <c r="M1279" s="17"/>
    </row>
    <row r="1280" spans="13:13" x14ac:dyDescent="0.25">
      <c r="M1280" s="17"/>
    </row>
    <row r="1281" spans="13:13" x14ac:dyDescent="0.25">
      <c r="M1281" s="17"/>
    </row>
    <row r="1282" spans="13:13" x14ac:dyDescent="0.25">
      <c r="M1282" s="17"/>
    </row>
    <row r="1283" spans="13:13" x14ac:dyDescent="0.25">
      <c r="M1283" s="17"/>
    </row>
    <row r="1284" spans="13:13" x14ac:dyDescent="0.25">
      <c r="M1284" s="17"/>
    </row>
    <row r="1285" spans="13:13" x14ac:dyDescent="0.25">
      <c r="M1285" s="17"/>
    </row>
    <row r="1286" spans="13:13" x14ac:dyDescent="0.25">
      <c r="M1286" s="17"/>
    </row>
    <row r="1287" spans="13:13" x14ac:dyDescent="0.25">
      <c r="M1287" s="17"/>
    </row>
    <row r="1288" spans="13:13" x14ac:dyDescent="0.25">
      <c r="M1288" s="17"/>
    </row>
    <row r="1289" spans="13:13" x14ac:dyDescent="0.25">
      <c r="M1289" s="17"/>
    </row>
    <row r="1290" spans="13:13" x14ac:dyDescent="0.25">
      <c r="M1290" s="17"/>
    </row>
    <row r="1291" spans="13:13" x14ac:dyDescent="0.25">
      <c r="M1291" s="17"/>
    </row>
    <row r="1292" spans="13:13" x14ac:dyDescent="0.25">
      <c r="M1292" s="17"/>
    </row>
    <row r="1293" spans="13:13" x14ac:dyDescent="0.25">
      <c r="M1293" s="17"/>
    </row>
    <row r="1294" spans="13:13" x14ac:dyDescent="0.25">
      <c r="M1294" s="17"/>
    </row>
    <row r="1295" spans="13:13" x14ac:dyDescent="0.25">
      <c r="M1295" s="17"/>
    </row>
    <row r="1296" spans="13:13" x14ac:dyDescent="0.25">
      <c r="M1296" s="17"/>
    </row>
    <row r="1297" spans="13:13" x14ac:dyDescent="0.25">
      <c r="M1297" s="17"/>
    </row>
    <row r="1298" spans="13:13" x14ac:dyDescent="0.25">
      <c r="M1298" s="17"/>
    </row>
    <row r="1299" spans="13:13" x14ac:dyDescent="0.25">
      <c r="M1299" s="17"/>
    </row>
    <row r="1300" spans="13:13" x14ac:dyDescent="0.25">
      <c r="M1300" s="17"/>
    </row>
    <row r="1301" spans="13:13" x14ac:dyDescent="0.25">
      <c r="M1301" s="17"/>
    </row>
    <row r="1302" spans="13:13" x14ac:dyDescent="0.25">
      <c r="M1302" s="17"/>
    </row>
    <row r="1303" spans="13:13" x14ac:dyDescent="0.25">
      <c r="M1303" s="17"/>
    </row>
    <row r="1304" spans="13:13" x14ac:dyDescent="0.25">
      <c r="M1304" s="17"/>
    </row>
    <row r="1305" spans="13:13" x14ac:dyDescent="0.25">
      <c r="M1305" s="17"/>
    </row>
    <row r="1306" spans="13:13" x14ac:dyDescent="0.25">
      <c r="M1306" s="17"/>
    </row>
    <row r="1307" spans="13:13" x14ac:dyDescent="0.25">
      <c r="M1307" s="17"/>
    </row>
    <row r="1308" spans="13:13" x14ac:dyDescent="0.25">
      <c r="M1308" s="17"/>
    </row>
    <row r="1309" spans="13:13" x14ac:dyDescent="0.25">
      <c r="M1309" s="17"/>
    </row>
    <row r="1310" spans="13:13" x14ac:dyDescent="0.25">
      <c r="M1310" s="17"/>
    </row>
    <row r="1311" spans="13:13" x14ac:dyDescent="0.25">
      <c r="M1311" s="17"/>
    </row>
    <row r="1312" spans="13:13" x14ac:dyDescent="0.25">
      <c r="M1312" s="17"/>
    </row>
    <row r="1313" spans="13:13" x14ac:dyDescent="0.25">
      <c r="M1313" s="17"/>
    </row>
    <row r="1314" spans="13:13" x14ac:dyDescent="0.25">
      <c r="M1314" s="17"/>
    </row>
    <row r="1315" spans="13:13" x14ac:dyDescent="0.25">
      <c r="M1315" s="17"/>
    </row>
    <row r="1316" spans="13:13" x14ac:dyDescent="0.25">
      <c r="M1316" s="17"/>
    </row>
    <row r="1317" spans="13:13" x14ac:dyDescent="0.25">
      <c r="M1317" s="17"/>
    </row>
    <row r="1318" spans="13:13" x14ac:dyDescent="0.25">
      <c r="M1318" s="17"/>
    </row>
    <row r="1319" spans="13:13" x14ac:dyDescent="0.25">
      <c r="M1319" s="17"/>
    </row>
    <row r="1320" spans="13:13" x14ac:dyDescent="0.25">
      <c r="M1320" s="17"/>
    </row>
    <row r="1321" spans="13:13" x14ac:dyDescent="0.25">
      <c r="M1321" s="17"/>
    </row>
    <row r="1322" spans="13:13" x14ac:dyDescent="0.25">
      <c r="M1322" s="17"/>
    </row>
    <row r="1323" spans="13:13" x14ac:dyDescent="0.25">
      <c r="M1323" s="17"/>
    </row>
    <row r="1324" spans="13:13" x14ac:dyDescent="0.25">
      <c r="M1324" s="17"/>
    </row>
    <row r="1325" spans="13:13" x14ac:dyDescent="0.25">
      <c r="M1325" s="17"/>
    </row>
    <row r="1326" spans="13:13" x14ac:dyDescent="0.25">
      <c r="M1326" s="17"/>
    </row>
    <row r="1327" spans="13:13" x14ac:dyDescent="0.25">
      <c r="M1327" s="17"/>
    </row>
    <row r="1328" spans="13:13" x14ac:dyDescent="0.25">
      <c r="M1328" s="17"/>
    </row>
    <row r="1329" spans="13:13" x14ac:dyDescent="0.25">
      <c r="M1329" s="17"/>
    </row>
    <row r="1330" spans="13:13" x14ac:dyDescent="0.25">
      <c r="M1330" s="17"/>
    </row>
    <row r="1331" spans="13:13" x14ac:dyDescent="0.25">
      <c r="M1331" s="17"/>
    </row>
    <row r="1332" spans="13:13" x14ac:dyDescent="0.25">
      <c r="M1332" s="17"/>
    </row>
    <row r="1333" spans="13:13" x14ac:dyDescent="0.25">
      <c r="M1333" s="17"/>
    </row>
    <row r="1334" spans="13:13" x14ac:dyDescent="0.25">
      <c r="M1334" s="17"/>
    </row>
    <row r="1335" spans="13:13" x14ac:dyDescent="0.25">
      <c r="M1335" s="17"/>
    </row>
    <row r="1336" spans="13:13" x14ac:dyDescent="0.25">
      <c r="M1336" s="17"/>
    </row>
    <row r="1337" spans="13:13" x14ac:dyDescent="0.25">
      <c r="M1337" s="17"/>
    </row>
    <row r="1338" spans="13:13" x14ac:dyDescent="0.25">
      <c r="M1338" s="17"/>
    </row>
    <row r="1339" spans="13:13" x14ac:dyDescent="0.25">
      <c r="M1339" s="17"/>
    </row>
    <row r="1340" spans="13:13" x14ac:dyDescent="0.25">
      <c r="M1340" s="17"/>
    </row>
    <row r="1341" spans="13:13" x14ac:dyDescent="0.25">
      <c r="M1341" s="17"/>
    </row>
    <row r="1342" spans="13:13" x14ac:dyDescent="0.25">
      <c r="M1342" s="17"/>
    </row>
    <row r="1343" spans="13:13" x14ac:dyDescent="0.25">
      <c r="M1343" s="17"/>
    </row>
    <row r="1344" spans="13:13" x14ac:dyDescent="0.25">
      <c r="M1344" s="17"/>
    </row>
    <row r="1345" spans="13:13" x14ac:dyDescent="0.25">
      <c r="M1345" s="17"/>
    </row>
    <row r="1346" spans="13:13" x14ac:dyDescent="0.25">
      <c r="M1346" s="17"/>
    </row>
    <row r="1347" spans="13:13" x14ac:dyDescent="0.25">
      <c r="M1347" s="17"/>
    </row>
    <row r="1348" spans="13:13" x14ac:dyDescent="0.25">
      <c r="M1348" s="17"/>
    </row>
    <row r="1349" spans="13:13" x14ac:dyDescent="0.25">
      <c r="M1349" s="17"/>
    </row>
    <row r="1350" spans="13:13" x14ac:dyDescent="0.25">
      <c r="M1350" s="17"/>
    </row>
    <row r="1351" spans="13:13" x14ac:dyDescent="0.25">
      <c r="M1351" s="17"/>
    </row>
    <row r="1352" spans="13:13" x14ac:dyDescent="0.25">
      <c r="M1352" s="17"/>
    </row>
    <row r="1353" spans="13:13" x14ac:dyDescent="0.25">
      <c r="M1353" s="17"/>
    </row>
    <row r="1354" spans="13:13" x14ac:dyDescent="0.25">
      <c r="M1354" s="17"/>
    </row>
    <row r="1355" spans="13:13" x14ac:dyDescent="0.25">
      <c r="M1355" s="17"/>
    </row>
    <row r="1356" spans="13:13" x14ac:dyDescent="0.25">
      <c r="M1356" s="17"/>
    </row>
    <row r="1357" spans="13:13" x14ac:dyDescent="0.25">
      <c r="M1357" s="17"/>
    </row>
    <row r="1358" spans="13:13" x14ac:dyDescent="0.25">
      <c r="M1358" s="17"/>
    </row>
    <row r="1359" spans="13:13" x14ac:dyDescent="0.25">
      <c r="M1359" s="17"/>
    </row>
    <row r="1360" spans="13:13" x14ac:dyDescent="0.25">
      <c r="M1360" s="17"/>
    </row>
    <row r="1361" spans="13:13" x14ac:dyDescent="0.25">
      <c r="M1361" s="17"/>
    </row>
    <row r="1362" spans="13:13" x14ac:dyDescent="0.25">
      <c r="M1362" s="17"/>
    </row>
    <row r="1363" spans="13:13" x14ac:dyDescent="0.25">
      <c r="M1363" s="17"/>
    </row>
    <row r="1364" spans="13:13" x14ac:dyDescent="0.25">
      <c r="M1364" s="17"/>
    </row>
    <row r="1365" spans="13:13" x14ac:dyDescent="0.25">
      <c r="M1365" s="17"/>
    </row>
    <row r="1366" spans="13:13" x14ac:dyDescent="0.25">
      <c r="M1366" s="17"/>
    </row>
    <row r="1367" spans="13:13" x14ac:dyDescent="0.25">
      <c r="M1367" s="17"/>
    </row>
    <row r="1368" spans="13:13" x14ac:dyDescent="0.25">
      <c r="M1368" s="17"/>
    </row>
    <row r="1369" spans="13:13" x14ac:dyDescent="0.25">
      <c r="M1369" s="17"/>
    </row>
    <row r="1370" spans="13:13" x14ac:dyDescent="0.25">
      <c r="M1370" s="17"/>
    </row>
    <row r="1371" spans="13:13" x14ac:dyDescent="0.25">
      <c r="M1371" s="17"/>
    </row>
    <row r="1372" spans="13:13" x14ac:dyDescent="0.25">
      <c r="M1372" s="17"/>
    </row>
    <row r="1373" spans="13:13" x14ac:dyDescent="0.25">
      <c r="M1373" s="17"/>
    </row>
    <row r="1374" spans="13:13" x14ac:dyDescent="0.25">
      <c r="M1374" s="17"/>
    </row>
    <row r="1375" spans="13:13" x14ac:dyDescent="0.25">
      <c r="M1375" s="17"/>
    </row>
    <row r="1376" spans="13:13" x14ac:dyDescent="0.25">
      <c r="M1376" s="17"/>
    </row>
    <row r="1377" spans="13:13" x14ac:dyDescent="0.25">
      <c r="M1377" s="17"/>
    </row>
    <row r="1378" spans="13:13" x14ac:dyDescent="0.25">
      <c r="M1378" s="17"/>
    </row>
    <row r="1379" spans="13:13" x14ac:dyDescent="0.25">
      <c r="M1379" s="17"/>
    </row>
    <row r="1380" spans="13:13" x14ac:dyDescent="0.25">
      <c r="M1380" s="17"/>
    </row>
    <row r="1381" spans="13:13" x14ac:dyDescent="0.25">
      <c r="M1381" s="17"/>
    </row>
    <row r="1382" spans="13:13" x14ac:dyDescent="0.25">
      <c r="M1382" s="17"/>
    </row>
    <row r="1383" spans="13:13" x14ac:dyDescent="0.25">
      <c r="M1383" s="17"/>
    </row>
    <row r="1384" spans="13:13" x14ac:dyDescent="0.25">
      <c r="M1384" s="17"/>
    </row>
    <row r="1385" spans="13:13" x14ac:dyDescent="0.25">
      <c r="M1385" s="17"/>
    </row>
    <row r="1386" spans="13:13" x14ac:dyDescent="0.25">
      <c r="M1386" s="17"/>
    </row>
    <row r="1387" spans="13:13" x14ac:dyDescent="0.25">
      <c r="M1387" s="17"/>
    </row>
    <row r="1388" spans="13:13" x14ac:dyDescent="0.25">
      <c r="M1388" s="17"/>
    </row>
    <row r="1389" spans="13:13" x14ac:dyDescent="0.25">
      <c r="M1389" s="17"/>
    </row>
    <row r="1390" spans="13:13" x14ac:dyDescent="0.25">
      <c r="M1390" s="17"/>
    </row>
    <row r="1391" spans="13:13" x14ac:dyDescent="0.25">
      <c r="M1391" s="17"/>
    </row>
    <row r="1392" spans="13:13" x14ac:dyDescent="0.25">
      <c r="M1392" s="17"/>
    </row>
    <row r="1393" spans="13:13" x14ac:dyDescent="0.25">
      <c r="M1393" s="17"/>
    </row>
    <row r="1394" spans="13:13" x14ac:dyDescent="0.25">
      <c r="M1394" s="17"/>
    </row>
    <row r="1395" spans="13:13" x14ac:dyDescent="0.25">
      <c r="M1395" s="17"/>
    </row>
    <row r="1396" spans="13:13" x14ac:dyDescent="0.25">
      <c r="M1396" s="17"/>
    </row>
    <row r="1397" spans="13:13" x14ac:dyDescent="0.25">
      <c r="M1397" s="17"/>
    </row>
    <row r="1398" spans="13:13" x14ac:dyDescent="0.25">
      <c r="M1398" s="17"/>
    </row>
    <row r="1399" spans="13:13" x14ac:dyDescent="0.25">
      <c r="M1399" s="17"/>
    </row>
    <row r="1400" spans="13:13" x14ac:dyDescent="0.25">
      <c r="M1400" s="17"/>
    </row>
    <row r="1401" spans="13:13" x14ac:dyDescent="0.25">
      <c r="M1401" s="17"/>
    </row>
    <row r="1402" spans="13:13" x14ac:dyDescent="0.25">
      <c r="M1402" s="17"/>
    </row>
    <row r="1403" spans="13:13" x14ac:dyDescent="0.25">
      <c r="M1403" s="17"/>
    </row>
    <row r="1404" spans="13:13" x14ac:dyDescent="0.25">
      <c r="M1404" s="17"/>
    </row>
    <row r="1405" spans="13:13" x14ac:dyDescent="0.25">
      <c r="M1405" s="17"/>
    </row>
    <row r="1406" spans="13:13" x14ac:dyDescent="0.25">
      <c r="M1406" s="17"/>
    </row>
    <row r="1407" spans="13:13" x14ac:dyDescent="0.25">
      <c r="M1407" s="17"/>
    </row>
    <row r="1408" spans="13:13" x14ac:dyDescent="0.25">
      <c r="M1408" s="17"/>
    </row>
    <row r="1409" spans="13:13" x14ac:dyDescent="0.25">
      <c r="M1409" s="17"/>
    </row>
    <row r="1410" spans="13:13" x14ac:dyDescent="0.25">
      <c r="M1410" s="17"/>
    </row>
    <row r="1411" spans="13:13" x14ac:dyDescent="0.25">
      <c r="M1411" s="17"/>
    </row>
    <row r="1412" spans="13:13" x14ac:dyDescent="0.25">
      <c r="M1412" s="17"/>
    </row>
    <row r="1413" spans="13:13" x14ac:dyDescent="0.25">
      <c r="M1413" s="17"/>
    </row>
  </sheetData>
  <mergeCells count="6">
    <mergeCell ref="C54:L54"/>
    <mergeCell ref="B8:C8"/>
    <mergeCell ref="C51:L51"/>
    <mergeCell ref="B40:L40"/>
    <mergeCell ref="C52:L52"/>
    <mergeCell ref="C53:L53"/>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Z258"/>
  <sheetViews>
    <sheetView zoomScaleNormal="100" workbookViewId="0">
      <pane ySplit="8" topLeftCell="A44" activePane="bottomLeft" state="frozen"/>
      <selection activeCell="D100" sqref="D100:L100"/>
      <selection pane="bottomLeft" activeCell="J47" sqref="J47"/>
    </sheetView>
  </sheetViews>
  <sheetFormatPr defaultColWidth="9.453125" defaultRowHeight="12.5" x14ac:dyDescent="0.25"/>
  <cols>
    <col min="1" max="1" width="4.54296875" style="17" customWidth="1"/>
    <col min="2" max="2" width="19" style="17" customWidth="1"/>
    <col min="3" max="3" width="13.54296875" style="17" bestFit="1" customWidth="1"/>
    <col min="4" max="12" width="12.453125" style="17" customWidth="1"/>
    <col min="13" max="13" width="9.54296875" style="49" bestFit="1" customWidth="1"/>
    <col min="14" max="15" width="12.54296875" style="17" bestFit="1" customWidth="1"/>
    <col min="16" max="26" width="12.453125" style="17" customWidth="1"/>
    <col min="27" max="16384" width="9.453125" style="17"/>
  </cols>
  <sheetData>
    <row r="1" spans="1:26" ht="10.4" customHeight="1" thickBot="1" x14ac:dyDescent="0.3">
      <c r="M1" s="17"/>
    </row>
    <row r="2" spans="1:26" ht="14.5" thickBot="1" x14ac:dyDescent="0.35">
      <c r="D2" s="18" t="s">
        <v>111</v>
      </c>
      <c r="E2" s="18"/>
      <c r="H2" s="19"/>
      <c r="I2" s="19"/>
      <c r="J2" s="19"/>
      <c r="L2" s="19"/>
      <c r="M2" s="17"/>
      <c r="N2" s="120"/>
      <c r="P2" s="18"/>
      <c r="S2" s="19"/>
    </row>
    <row r="3" spans="1:26" ht="10.4" customHeight="1" x14ac:dyDescent="0.25">
      <c r="M3" s="17"/>
    </row>
    <row r="4" spans="1:26" ht="30.75" customHeight="1" thickBot="1" x14ac:dyDescent="0.35">
      <c r="A4" s="20"/>
      <c r="B4" s="21"/>
      <c r="C4" s="22" t="s">
        <v>59</v>
      </c>
      <c r="D4" s="26" t="s">
        <v>56</v>
      </c>
      <c r="E4" s="25" t="s">
        <v>123</v>
      </c>
      <c r="F4" s="26" t="s">
        <v>108</v>
      </c>
      <c r="G4" s="26" t="s">
        <v>118</v>
      </c>
      <c r="H4" s="26" t="s">
        <v>125</v>
      </c>
      <c r="I4" s="24" t="s">
        <v>57</v>
      </c>
      <c r="J4" s="23" t="s">
        <v>58</v>
      </c>
      <c r="K4" s="26" t="s">
        <v>54</v>
      </c>
      <c r="L4" s="26" t="s">
        <v>128</v>
      </c>
      <c r="M4" s="22" t="s">
        <v>60</v>
      </c>
      <c r="N4" s="26" t="s">
        <v>0</v>
      </c>
      <c r="O4" s="25" t="s">
        <v>1</v>
      </c>
      <c r="P4" s="25" t="s">
        <v>2</v>
      </c>
      <c r="Q4" s="26" t="s">
        <v>3</v>
      </c>
      <c r="R4" s="26" t="s">
        <v>4</v>
      </c>
      <c r="S4" s="26" t="s">
        <v>55</v>
      </c>
      <c r="T4" s="26" t="s">
        <v>51</v>
      </c>
      <c r="U4" s="26" t="s">
        <v>5</v>
      </c>
      <c r="V4" s="26" t="s">
        <v>50</v>
      </c>
      <c r="W4" s="26" t="s">
        <v>6</v>
      </c>
      <c r="X4" s="26" t="s">
        <v>53</v>
      </c>
      <c r="Y4" s="26" t="s">
        <v>7</v>
      </c>
      <c r="Z4" s="26" t="s">
        <v>8</v>
      </c>
    </row>
    <row r="5" spans="1:26" ht="13" x14ac:dyDescent="0.3">
      <c r="A5" s="27"/>
      <c r="B5" s="28" t="s">
        <v>38</v>
      </c>
      <c r="C5" s="29"/>
      <c r="D5" s="30">
        <v>0</v>
      </c>
      <c r="E5" s="30">
        <v>0</v>
      </c>
      <c r="F5" s="30">
        <v>0</v>
      </c>
      <c r="G5" s="30">
        <v>0</v>
      </c>
      <c r="H5" s="30">
        <v>0</v>
      </c>
      <c r="I5" s="30">
        <v>0</v>
      </c>
      <c r="J5" s="30">
        <v>0</v>
      </c>
      <c r="K5" s="30">
        <v>0</v>
      </c>
      <c r="L5" s="30">
        <v>0</v>
      </c>
      <c r="M5" s="31"/>
      <c r="N5" s="30">
        <v>0</v>
      </c>
      <c r="O5" s="30">
        <v>0</v>
      </c>
      <c r="P5" s="30">
        <v>0</v>
      </c>
      <c r="Q5" s="30">
        <v>0</v>
      </c>
      <c r="R5" s="30">
        <v>0</v>
      </c>
      <c r="S5" s="30">
        <v>0</v>
      </c>
      <c r="T5" s="30">
        <v>0</v>
      </c>
      <c r="U5" s="30">
        <v>0</v>
      </c>
      <c r="V5" s="30">
        <v>0</v>
      </c>
      <c r="W5" s="30">
        <v>0</v>
      </c>
      <c r="X5" s="30">
        <v>0</v>
      </c>
      <c r="Y5" s="30">
        <v>0</v>
      </c>
      <c r="Z5" s="30">
        <v>0</v>
      </c>
    </row>
    <row r="6" spans="1:26" ht="13" x14ac:dyDescent="0.3">
      <c r="A6" s="27"/>
      <c r="B6" s="28" t="s">
        <v>39</v>
      </c>
      <c r="C6" s="29"/>
      <c r="D6" s="30">
        <v>10</v>
      </c>
      <c r="E6" s="30">
        <v>0</v>
      </c>
      <c r="F6" s="30">
        <v>0</v>
      </c>
      <c r="G6" s="30">
        <v>0</v>
      </c>
      <c r="H6" s="30">
        <v>0</v>
      </c>
      <c r="I6" s="30">
        <v>3</v>
      </c>
      <c r="J6" s="30">
        <v>3</v>
      </c>
      <c r="K6" s="30">
        <v>31</v>
      </c>
      <c r="L6" s="30">
        <v>0</v>
      </c>
      <c r="M6" s="31"/>
      <c r="N6" s="30">
        <v>39</v>
      </c>
      <c r="O6" s="30">
        <v>30</v>
      </c>
      <c r="P6" s="30">
        <v>39</v>
      </c>
      <c r="Q6" s="30">
        <v>7</v>
      </c>
      <c r="R6" s="30">
        <v>35</v>
      </c>
      <c r="S6" s="30">
        <v>23</v>
      </c>
      <c r="T6" s="30">
        <v>1</v>
      </c>
      <c r="U6" s="30">
        <v>17</v>
      </c>
      <c r="V6" s="30">
        <v>39</v>
      </c>
      <c r="W6" s="30">
        <v>5</v>
      </c>
      <c r="X6" s="30">
        <v>32</v>
      </c>
      <c r="Y6" s="30">
        <v>37</v>
      </c>
      <c r="Z6" s="30">
        <v>1</v>
      </c>
    </row>
    <row r="7" spans="1:26" ht="13" x14ac:dyDescent="0.3">
      <c r="A7" s="27"/>
      <c r="B7" s="28" t="s">
        <v>40</v>
      </c>
      <c r="C7" s="29"/>
      <c r="D7" s="30">
        <v>0</v>
      </c>
      <c r="E7" s="30">
        <v>0</v>
      </c>
      <c r="F7" s="30">
        <v>0</v>
      </c>
      <c r="G7" s="30">
        <v>0</v>
      </c>
      <c r="H7" s="30">
        <v>0</v>
      </c>
      <c r="I7" s="30">
        <v>0</v>
      </c>
      <c r="J7" s="30">
        <v>0</v>
      </c>
      <c r="K7" s="30">
        <v>0</v>
      </c>
      <c r="L7" s="30">
        <v>0</v>
      </c>
      <c r="M7" s="31"/>
      <c r="N7" s="30">
        <v>0</v>
      </c>
      <c r="O7" s="30">
        <v>0</v>
      </c>
      <c r="P7" s="30">
        <v>0</v>
      </c>
      <c r="Q7" s="30">
        <v>0</v>
      </c>
      <c r="R7" s="30">
        <v>0</v>
      </c>
      <c r="S7" s="30">
        <v>0</v>
      </c>
      <c r="T7" s="30">
        <v>0</v>
      </c>
      <c r="U7" s="30">
        <v>0</v>
      </c>
      <c r="V7" s="30">
        <v>0</v>
      </c>
      <c r="W7" s="30">
        <v>0</v>
      </c>
      <c r="X7" s="30">
        <v>0</v>
      </c>
      <c r="Y7" s="30">
        <v>0</v>
      </c>
      <c r="Z7" s="30">
        <v>0</v>
      </c>
    </row>
    <row r="8" spans="1:26" ht="15.75" customHeight="1" thickBot="1" x14ac:dyDescent="0.35">
      <c r="A8" s="32"/>
      <c r="B8" s="132" t="s">
        <v>46</v>
      </c>
      <c r="C8" s="132"/>
      <c r="D8" s="34"/>
      <c r="E8" s="34"/>
      <c r="F8" s="34"/>
      <c r="G8" s="34"/>
      <c r="H8" s="34"/>
      <c r="I8" s="34"/>
      <c r="J8" s="34"/>
      <c r="K8" s="34"/>
      <c r="L8" s="34"/>
      <c r="M8" s="35"/>
      <c r="N8" s="34"/>
      <c r="O8" s="36"/>
      <c r="P8" s="34"/>
      <c r="Q8" s="34"/>
      <c r="R8" s="34"/>
      <c r="S8" s="34"/>
      <c r="T8" s="34"/>
      <c r="U8" s="34"/>
      <c r="V8" s="34"/>
      <c r="W8" s="34"/>
      <c r="X8" s="34"/>
      <c r="Y8" s="34"/>
      <c r="Z8" s="34"/>
    </row>
    <row r="9" spans="1:26" ht="32.25" customHeight="1" thickTop="1" x14ac:dyDescent="0.3">
      <c r="A9" s="36"/>
      <c r="B9" s="37"/>
      <c r="C9" s="77">
        <v>0</v>
      </c>
      <c r="E9" s="39" t="s">
        <v>45</v>
      </c>
      <c r="F9" s="39"/>
      <c r="G9" s="39"/>
      <c r="H9" s="39"/>
      <c r="I9" s="39" t="s">
        <v>45</v>
      </c>
      <c r="J9" s="39" t="s">
        <v>45</v>
      </c>
      <c r="K9" s="39"/>
      <c r="L9" s="39" t="s">
        <v>45</v>
      </c>
      <c r="M9" s="31"/>
      <c r="N9" s="39" t="s">
        <v>45</v>
      </c>
      <c r="O9" s="78" t="s">
        <v>45</v>
      </c>
      <c r="P9" s="39" t="s">
        <v>45</v>
      </c>
      <c r="Q9" s="39"/>
      <c r="R9" s="39" t="s">
        <v>45</v>
      </c>
      <c r="S9" s="39" t="s">
        <v>45</v>
      </c>
      <c r="T9" s="39"/>
      <c r="U9" s="39" t="s">
        <v>45</v>
      </c>
      <c r="V9" s="39"/>
      <c r="W9" s="39"/>
      <c r="X9" s="39"/>
      <c r="Y9" s="39" t="s">
        <v>45</v>
      </c>
      <c r="Z9" s="39" t="s">
        <v>45</v>
      </c>
    </row>
    <row r="10" spans="1:26" ht="13" x14ac:dyDescent="0.3">
      <c r="B10" s="40">
        <f>'Bank Rate Decisions'!B243</f>
        <v>42586</v>
      </c>
      <c r="C10" s="79">
        <f t="shared" ref="C10:C39" si="0">MODE(D10:AK10)</f>
        <v>10</v>
      </c>
      <c r="D10" s="44"/>
      <c r="E10" s="80"/>
      <c r="F10" s="80"/>
      <c r="G10" s="80"/>
      <c r="H10" s="80"/>
      <c r="I10" s="44"/>
      <c r="J10" s="44"/>
      <c r="K10" s="80"/>
      <c r="L10" s="80"/>
      <c r="M10" s="31"/>
      <c r="N10" s="80">
        <v>10</v>
      </c>
      <c r="O10" s="80">
        <v>10</v>
      </c>
      <c r="P10" s="80">
        <v>10</v>
      </c>
      <c r="Q10" s="41">
        <v>0</v>
      </c>
      <c r="R10" s="80">
        <v>10</v>
      </c>
      <c r="S10" s="80"/>
      <c r="T10" s="80"/>
      <c r="U10" s="80">
        <v>10</v>
      </c>
      <c r="V10" s="80"/>
      <c r="W10" s="80">
        <v>10</v>
      </c>
      <c r="X10" s="80"/>
      <c r="Y10" s="80">
        <v>10</v>
      </c>
      <c r="Z10" s="80">
        <v>10</v>
      </c>
    </row>
    <row r="11" spans="1:26" ht="13" x14ac:dyDescent="0.3">
      <c r="B11" s="40">
        <f>'Bank Rate Decisions'!B244</f>
        <v>42628</v>
      </c>
      <c r="C11" s="79">
        <f t="shared" si="0"/>
        <v>10</v>
      </c>
      <c r="D11" s="44"/>
      <c r="E11" s="81"/>
      <c r="F11" s="81"/>
      <c r="G11" s="81"/>
      <c r="H11" s="81"/>
      <c r="I11" s="44"/>
      <c r="J11" s="44"/>
      <c r="K11" s="81"/>
      <c r="L11" s="81"/>
      <c r="M11" s="31"/>
      <c r="N11" s="81">
        <v>10</v>
      </c>
      <c r="O11" s="82">
        <v>10</v>
      </c>
      <c r="P11" s="81">
        <v>10</v>
      </c>
      <c r="Q11" s="82">
        <v>10</v>
      </c>
      <c r="R11" s="81">
        <v>10</v>
      </c>
      <c r="S11" s="81"/>
      <c r="T11" s="82"/>
      <c r="U11" s="82">
        <v>10</v>
      </c>
      <c r="V11" s="81">
        <v>10</v>
      </c>
      <c r="W11" s="82">
        <v>10</v>
      </c>
      <c r="X11" s="81"/>
      <c r="Y11" s="81">
        <v>10</v>
      </c>
      <c r="Z11" s="83"/>
    </row>
    <row r="12" spans="1:26" ht="13" x14ac:dyDescent="0.3">
      <c r="B12" s="40">
        <f>'Bank Rate Decisions'!B245</f>
        <v>42677</v>
      </c>
      <c r="C12" s="79">
        <f t="shared" si="0"/>
        <v>10</v>
      </c>
      <c r="D12" s="44"/>
      <c r="E12" s="81"/>
      <c r="F12" s="81"/>
      <c r="G12" s="81"/>
      <c r="H12" s="81"/>
      <c r="I12" s="44"/>
      <c r="J12" s="44"/>
      <c r="K12" s="81"/>
      <c r="L12" s="81"/>
      <c r="M12" s="31"/>
      <c r="N12" s="81">
        <v>10</v>
      </c>
      <c r="O12" s="82">
        <v>10</v>
      </c>
      <c r="P12" s="81">
        <v>10</v>
      </c>
      <c r="Q12" s="82">
        <v>10</v>
      </c>
      <c r="R12" s="81">
        <v>10</v>
      </c>
      <c r="S12" s="81"/>
      <c r="T12" s="82"/>
      <c r="U12" s="82">
        <v>10</v>
      </c>
      <c r="V12" s="81">
        <v>10</v>
      </c>
      <c r="W12" s="82">
        <v>10</v>
      </c>
      <c r="X12" s="81"/>
      <c r="Y12" s="81">
        <v>10</v>
      </c>
      <c r="Z12" s="83"/>
    </row>
    <row r="13" spans="1:26" ht="13.5" thickBot="1" x14ac:dyDescent="0.35">
      <c r="B13" s="42">
        <f>'Bank Rate Decisions'!B246</f>
        <v>42719</v>
      </c>
      <c r="C13" s="84">
        <f t="shared" si="0"/>
        <v>10</v>
      </c>
      <c r="D13" s="44"/>
      <c r="E13" s="81"/>
      <c r="F13" s="81"/>
      <c r="G13" s="81"/>
      <c r="H13" s="81"/>
      <c r="I13" s="44"/>
      <c r="J13" s="44"/>
      <c r="K13" s="81"/>
      <c r="L13" s="81"/>
      <c r="M13" s="31"/>
      <c r="N13" s="81">
        <v>10</v>
      </c>
      <c r="O13" s="82">
        <v>10</v>
      </c>
      <c r="P13" s="81">
        <v>10</v>
      </c>
      <c r="Q13" s="82">
        <v>10</v>
      </c>
      <c r="R13" s="81">
        <v>10</v>
      </c>
      <c r="S13" s="81"/>
      <c r="T13" s="82"/>
      <c r="U13" s="82">
        <v>10</v>
      </c>
      <c r="V13" s="81">
        <v>10</v>
      </c>
      <c r="W13" s="82">
        <v>10</v>
      </c>
      <c r="X13" s="81"/>
      <c r="Y13" s="81">
        <v>10</v>
      </c>
      <c r="Z13" s="83"/>
    </row>
    <row r="14" spans="1:26" ht="13" x14ac:dyDescent="0.3">
      <c r="B14" s="40">
        <f>'Bank Rate Decisions'!B247</f>
        <v>42768</v>
      </c>
      <c r="C14" s="79">
        <f t="shared" si="0"/>
        <v>10</v>
      </c>
      <c r="D14" s="44"/>
      <c r="E14" s="81"/>
      <c r="F14" s="81"/>
      <c r="G14" s="81"/>
      <c r="H14" s="81"/>
      <c r="I14" s="44"/>
      <c r="J14" s="44"/>
      <c r="K14" s="81"/>
      <c r="L14" s="81"/>
      <c r="M14" s="31"/>
      <c r="N14" s="81">
        <v>10</v>
      </c>
      <c r="O14" s="82">
        <v>10</v>
      </c>
      <c r="P14" s="81">
        <v>10</v>
      </c>
      <c r="Q14" s="82">
        <v>10</v>
      </c>
      <c r="R14" s="81">
        <v>10</v>
      </c>
      <c r="S14" s="81"/>
      <c r="T14" s="82"/>
      <c r="U14" s="82">
        <v>10</v>
      </c>
      <c r="V14" s="81">
        <v>10</v>
      </c>
      <c r="W14" s="82">
        <v>10</v>
      </c>
      <c r="X14" s="81"/>
      <c r="Y14" s="81">
        <v>10</v>
      </c>
    </row>
    <row r="15" spans="1:26" ht="13" x14ac:dyDescent="0.3">
      <c r="B15" s="40">
        <f>'Bank Rate Decisions'!B248</f>
        <v>42810</v>
      </c>
      <c r="C15" s="79">
        <f t="shared" si="0"/>
        <v>10</v>
      </c>
      <c r="D15" s="44"/>
      <c r="E15" s="81"/>
      <c r="F15" s="81"/>
      <c r="G15" s="81"/>
      <c r="H15" s="81"/>
      <c r="I15" s="44"/>
      <c r="J15" s="44"/>
      <c r="K15" s="81"/>
      <c r="L15" s="81"/>
      <c r="M15" s="31"/>
      <c r="N15" s="81">
        <v>10</v>
      </c>
      <c r="O15" s="82">
        <v>10</v>
      </c>
      <c r="P15" s="81">
        <v>10</v>
      </c>
      <c r="Q15" s="82">
        <v>10</v>
      </c>
      <c r="R15" s="81">
        <v>10</v>
      </c>
      <c r="S15" s="81"/>
      <c r="T15" s="82">
        <v>10</v>
      </c>
      <c r="U15" s="82">
        <v>10</v>
      </c>
      <c r="V15" s="81">
        <v>10</v>
      </c>
      <c r="X15" s="81"/>
      <c r="Y15" s="81">
        <v>10</v>
      </c>
    </row>
    <row r="16" spans="1:26" ht="13" x14ac:dyDescent="0.3">
      <c r="B16" s="40">
        <f>'Bank Rate Decisions'!B249</f>
        <v>42866</v>
      </c>
      <c r="C16" s="38">
        <f t="shared" si="0"/>
        <v>10</v>
      </c>
      <c r="D16" s="44"/>
      <c r="E16" s="41"/>
      <c r="F16" s="41"/>
      <c r="G16" s="41"/>
      <c r="H16" s="81"/>
      <c r="I16" s="44"/>
      <c r="J16" s="44"/>
      <c r="K16" s="81"/>
      <c r="L16" s="81"/>
      <c r="M16" s="31"/>
      <c r="N16" s="41">
        <v>10</v>
      </c>
      <c r="O16" s="83">
        <v>10</v>
      </c>
      <c r="P16" s="41">
        <v>10</v>
      </c>
      <c r="Q16" s="83">
        <v>10</v>
      </c>
      <c r="R16" s="41">
        <v>10</v>
      </c>
      <c r="S16" s="81"/>
      <c r="U16" s="83">
        <v>10</v>
      </c>
      <c r="V16" s="41">
        <v>10</v>
      </c>
      <c r="X16" s="81"/>
      <c r="Y16" s="41">
        <v>10</v>
      </c>
    </row>
    <row r="17" spans="2:25" ht="13" x14ac:dyDescent="0.3">
      <c r="B17" s="40">
        <f>'Bank Rate Decisions'!B250</f>
        <v>42901</v>
      </c>
      <c r="C17" s="38">
        <f t="shared" si="0"/>
        <v>10</v>
      </c>
      <c r="D17" s="44"/>
      <c r="E17" s="41"/>
      <c r="F17" s="41"/>
      <c r="G17" s="41"/>
      <c r="H17" s="81"/>
      <c r="I17" s="44"/>
      <c r="J17" s="44"/>
      <c r="K17" s="81"/>
      <c r="L17" s="81"/>
      <c r="M17" s="31"/>
      <c r="N17" s="41">
        <v>10</v>
      </c>
      <c r="O17" s="83">
        <v>10</v>
      </c>
      <c r="P17" s="41">
        <v>10</v>
      </c>
      <c r="Q17" s="83">
        <v>10</v>
      </c>
      <c r="R17" s="41">
        <v>10</v>
      </c>
      <c r="S17" s="81"/>
      <c r="U17" s="83">
        <v>10</v>
      </c>
      <c r="V17" s="41">
        <v>10</v>
      </c>
      <c r="X17" s="81"/>
      <c r="Y17" s="41">
        <v>10</v>
      </c>
    </row>
    <row r="18" spans="2:25" ht="13" x14ac:dyDescent="0.3">
      <c r="B18" s="40">
        <f>'Bank Rate Decisions'!B251</f>
        <v>42950</v>
      </c>
      <c r="C18" s="38">
        <f t="shared" si="0"/>
        <v>10</v>
      </c>
      <c r="D18" s="44"/>
      <c r="E18" s="41"/>
      <c r="F18" s="41"/>
      <c r="G18" s="41"/>
      <c r="H18" s="81"/>
      <c r="I18" s="44"/>
      <c r="J18" s="44"/>
      <c r="K18" s="81"/>
      <c r="L18" s="81"/>
      <c r="M18" s="31"/>
      <c r="N18" s="41">
        <v>10</v>
      </c>
      <c r="O18" s="83">
        <v>10</v>
      </c>
      <c r="P18" s="41">
        <v>10</v>
      </c>
      <c r="R18" s="41">
        <v>10</v>
      </c>
      <c r="S18" s="81"/>
      <c r="U18" s="83">
        <v>10</v>
      </c>
      <c r="V18" s="41">
        <v>10</v>
      </c>
      <c r="X18" s="41">
        <v>10</v>
      </c>
      <c r="Y18" s="41">
        <v>10</v>
      </c>
    </row>
    <row r="19" spans="2:25" ht="13" x14ac:dyDescent="0.3">
      <c r="B19" s="40">
        <f>'Bank Rate Decisions'!B252</f>
        <v>42992</v>
      </c>
      <c r="C19" s="38">
        <f t="shared" si="0"/>
        <v>10</v>
      </c>
      <c r="D19" s="44"/>
      <c r="E19" s="41"/>
      <c r="F19" s="41"/>
      <c r="G19" s="41"/>
      <c r="H19" s="81"/>
      <c r="I19" s="44"/>
      <c r="J19" s="44"/>
      <c r="K19" s="41">
        <v>10</v>
      </c>
      <c r="L19" s="81"/>
      <c r="M19" s="31"/>
      <c r="N19" s="41">
        <v>10</v>
      </c>
      <c r="O19" s="83">
        <v>10</v>
      </c>
      <c r="P19" s="41">
        <v>10</v>
      </c>
      <c r="R19" s="41">
        <v>10</v>
      </c>
      <c r="S19" s="81"/>
      <c r="U19" s="83">
        <v>10</v>
      </c>
      <c r="V19" s="41">
        <v>10</v>
      </c>
      <c r="X19" s="41">
        <v>10</v>
      </c>
      <c r="Y19" s="41">
        <v>10</v>
      </c>
    </row>
    <row r="20" spans="2:25" ht="13" x14ac:dyDescent="0.3">
      <c r="B20" s="40">
        <f>'Bank Rate Decisions'!B253</f>
        <v>43041</v>
      </c>
      <c r="C20" s="38">
        <f t="shared" si="0"/>
        <v>10</v>
      </c>
      <c r="D20" s="44"/>
      <c r="E20" s="41"/>
      <c r="F20" s="41"/>
      <c r="G20" s="41"/>
      <c r="H20" s="81"/>
      <c r="I20" s="44"/>
      <c r="J20" s="44"/>
      <c r="K20" s="41">
        <v>10</v>
      </c>
      <c r="L20" s="81"/>
      <c r="M20" s="31"/>
      <c r="N20" s="41">
        <v>10</v>
      </c>
      <c r="O20" s="83">
        <v>10</v>
      </c>
      <c r="P20" s="41">
        <v>10</v>
      </c>
      <c r="R20" s="41">
        <v>10</v>
      </c>
      <c r="S20" s="81"/>
      <c r="U20" s="83">
        <v>10</v>
      </c>
      <c r="V20" s="41">
        <v>10</v>
      </c>
      <c r="X20" s="41">
        <v>10</v>
      </c>
      <c r="Y20" s="41">
        <v>10</v>
      </c>
    </row>
    <row r="21" spans="2:25" ht="13.5" thickBot="1" x14ac:dyDescent="0.35">
      <c r="B21" s="42">
        <f>'Bank Rate Decisions'!B254</f>
        <v>43083</v>
      </c>
      <c r="C21" s="43">
        <f t="shared" si="0"/>
        <v>10</v>
      </c>
      <c r="D21" s="44"/>
      <c r="E21" s="41"/>
      <c r="F21" s="41"/>
      <c r="G21" s="41"/>
      <c r="H21" s="81"/>
      <c r="I21" s="44"/>
      <c r="J21" s="44"/>
      <c r="K21" s="41">
        <v>10</v>
      </c>
      <c r="L21" s="81"/>
      <c r="M21" s="31"/>
      <c r="N21" s="41">
        <v>10</v>
      </c>
      <c r="O21" s="83">
        <v>10</v>
      </c>
      <c r="P21" s="41">
        <v>10</v>
      </c>
      <c r="R21" s="41">
        <v>10</v>
      </c>
      <c r="S21" s="81"/>
      <c r="U21" s="83">
        <v>10</v>
      </c>
      <c r="V21" s="41">
        <v>10</v>
      </c>
      <c r="X21" s="41">
        <v>10</v>
      </c>
      <c r="Y21" s="41">
        <v>10</v>
      </c>
    </row>
    <row r="22" spans="2:25" ht="13" x14ac:dyDescent="0.3">
      <c r="B22" s="40">
        <f>'Bank Rate Decisions'!B255</f>
        <v>43139</v>
      </c>
      <c r="C22" s="38">
        <f t="shared" si="0"/>
        <v>10</v>
      </c>
      <c r="D22" s="44"/>
      <c r="E22" s="41"/>
      <c r="F22" s="41"/>
      <c r="G22" s="41"/>
      <c r="H22" s="81"/>
      <c r="I22" s="44"/>
      <c r="J22" s="44"/>
      <c r="K22" s="41">
        <v>10</v>
      </c>
      <c r="L22" s="81"/>
      <c r="M22" s="31"/>
      <c r="N22" s="41">
        <v>10</v>
      </c>
      <c r="O22" s="83">
        <v>10</v>
      </c>
      <c r="P22" s="41">
        <v>10</v>
      </c>
      <c r="R22" s="41">
        <v>10</v>
      </c>
      <c r="S22" s="81"/>
      <c r="U22" s="83">
        <v>10</v>
      </c>
      <c r="V22" s="41">
        <v>10</v>
      </c>
      <c r="X22" s="41">
        <v>10</v>
      </c>
      <c r="Y22" s="41">
        <v>10</v>
      </c>
    </row>
    <row r="23" spans="2:25" ht="13" x14ac:dyDescent="0.3">
      <c r="B23" s="40">
        <f>'Bank Rate Decisions'!B256</f>
        <v>43181</v>
      </c>
      <c r="C23" s="38">
        <f t="shared" si="0"/>
        <v>10</v>
      </c>
      <c r="D23" s="44"/>
      <c r="E23" s="41"/>
      <c r="F23" s="41"/>
      <c r="G23" s="41"/>
      <c r="H23" s="81"/>
      <c r="I23" s="44"/>
      <c r="J23" s="44"/>
      <c r="K23" s="41">
        <v>10</v>
      </c>
      <c r="L23" s="81"/>
      <c r="M23" s="31"/>
      <c r="N23" s="41">
        <v>10</v>
      </c>
      <c r="O23" s="83">
        <v>10</v>
      </c>
      <c r="P23" s="41">
        <v>10</v>
      </c>
      <c r="R23" s="41">
        <v>10</v>
      </c>
      <c r="S23" s="81"/>
      <c r="U23" s="83">
        <v>10</v>
      </c>
      <c r="V23" s="41">
        <v>10</v>
      </c>
      <c r="X23" s="41">
        <v>10</v>
      </c>
      <c r="Y23" s="41">
        <v>10</v>
      </c>
    </row>
    <row r="24" spans="2:25" ht="13" x14ac:dyDescent="0.3">
      <c r="B24" s="40">
        <f>'Bank Rate Decisions'!B257</f>
        <v>43230</v>
      </c>
      <c r="C24" s="38">
        <f t="shared" si="0"/>
        <v>10</v>
      </c>
      <c r="D24" s="44"/>
      <c r="E24" s="41"/>
      <c r="F24" s="41"/>
      <c r="G24" s="41"/>
      <c r="H24" s="81"/>
      <c r="I24" s="44"/>
      <c r="J24" s="44"/>
      <c r="K24" s="41">
        <v>10</v>
      </c>
      <c r="L24" s="81"/>
      <c r="M24" s="31"/>
      <c r="N24" s="41">
        <v>10</v>
      </c>
      <c r="O24" s="83">
        <v>10</v>
      </c>
      <c r="P24" s="41">
        <v>10</v>
      </c>
      <c r="R24" s="41">
        <v>10</v>
      </c>
      <c r="S24" s="81"/>
      <c r="U24" s="83">
        <v>10</v>
      </c>
      <c r="V24" s="41">
        <v>10</v>
      </c>
      <c r="X24" s="41">
        <v>10</v>
      </c>
      <c r="Y24" s="41">
        <v>10</v>
      </c>
    </row>
    <row r="25" spans="2:25" ht="13" x14ac:dyDescent="0.3">
      <c r="B25" s="40">
        <f>'Bank Rate Decisions'!B258</f>
        <v>43272</v>
      </c>
      <c r="C25" s="38">
        <f t="shared" si="0"/>
        <v>10</v>
      </c>
      <c r="D25" s="44"/>
      <c r="E25" s="41"/>
      <c r="F25" s="41"/>
      <c r="G25" s="41"/>
      <c r="H25" s="81"/>
      <c r="I25" s="44"/>
      <c r="J25" s="44"/>
      <c r="K25" s="41">
        <v>10</v>
      </c>
      <c r="L25" s="81"/>
      <c r="M25" s="31"/>
      <c r="N25" s="41">
        <v>10</v>
      </c>
      <c r="O25" s="83">
        <v>10</v>
      </c>
      <c r="P25" s="41">
        <v>10</v>
      </c>
      <c r="R25" s="41">
        <v>10</v>
      </c>
      <c r="S25" s="81"/>
      <c r="U25" s="83">
        <v>10</v>
      </c>
      <c r="V25" s="41">
        <v>10</v>
      </c>
      <c r="X25" s="41">
        <v>10</v>
      </c>
      <c r="Y25" s="41">
        <v>10</v>
      </c>
    </row>
    <row r="26" spans="2:25" ht="13" x14ac:dyDescent="0.3">
      <c r="B26" s="40">
        <f>'Bank Rate Decisions'!B259</f>
        <v>43314</v>
      </c>
      <c r="C26" s="38">
        <f t="shared" si="0"/>
        <v>10</v>
      </c>
      <c r="D26" s="44"/>
      <c r="E26" s="41"/>
      <c r="F26" s="41"/>
      <c r="G26" s="41"/>
      <c r="H26" s="81"/>
      <c r="I26" s="44"/>
      <c r="J26" s="44"/>
      <c r="K26" s="41">
        <v>10</v>
      </c>
      <c r="L26" s="81"/>
      <c r="M26" s="31"/>
      <c r="N26" s="41">
        <v>10</v>
      </c>
      <c r="O26" s="83">
        <v>10</v>
      </c>
      <c r="P26" s="41">
        <v>10</v>
      </c>
      <c r="R26" s="41">
        <v>10</v>
      </c>
      <c r="S26" s="81"/>
      <c r="U26" s="83">
        <v>10</v>
      </c>
      <c r="V26" s="41">
        <v>10</v>
      </c>
      <c r="X26" s="41">
        <v>10</v>
      </c>
      <c r="Y26" s="41">
        <v>10</v>
      </c>
    </row>
    <row r="27" spans="2:25" ht="13" x14ac:dyDescent="0.3">
      <c r="B27" s="40">
        <f>'Bank Rate Decisions'!B260</f>
        <v>43356</v>
      </c>
      <c r="C27" s="38">
        <f t="shared" si="0"/>
        <v>10</v>
      </c>
      <c r="D27" s="44"/>
      <c r="E27" s="41"/>
      <c r="F27" s="41"/>
      <c r="G27" s="41"/>
      <c r="H27" s="41"/>
      <c r="I27" s="44"/>
      <c r="J27" s="44"/>
      <c r="K27" s="41">
        <v>10</v>
      </c>
      <c r="L27" s="41"/>
      <c r="M27" s="31"/>
      <c r="N27" s="41">
        <v>10</v>
      </c>
      <c r="O27" s="83">
        <v>10</v>
      </c>
      <c r="P27" s="41">
        <v>10</v>
      </c>
      <c r="R27" s="41">
        <v>10</v>
      </c>
      <c r="S27" s="41">
        <v>10</v>
      </c>
      <c r="V27" s="41">
        <v>10</v>
      </c>
      <c r="X27" s="41">
        <v>10</v>
      </c>
      <c r="Y27" s="41">
        <v>10</v>
      </c>
    </row>
    <row r="28" spans="2:25" ht="13" x14ac:dyDescent="0.3">
      <c r="B28" s="40">
        <f>'Bank Rate Decisions'!B261</f>
        <v>43405</v>
      </c>
      <c r="C28" s="38">
        <f t="shared" si="0"/>
        <v>10</v>
      </c>
      <c r="D28" s="44"/>
      <c r="E28" s="41"/>
      <c r="F28" s="41"/>
      <c r="G28" s="41"/>
      <c r="H28" s="41"/>
      <c r="I28" s="44"/>
      <c r="J28" s="44"/>
      <c r="K28" s="41">
        <v>10</v>
      </c>
      <c r="L28" s="41"/>
      <c r="M28" s="31"/>
      <c r="N28" s="41">
        <v>10</v>
      </c>
      <c r="O28" s="83">
        <v>10</v>
      </c>
      <c r="P28" s="41">
        <v>10</v>
      </c>
      <c r="R28" s="41">
        <v>10</v>
      </c>
      <c r="S28" s="41">
        <v>10</v>
      </c>
      <c r="V28" s="41">
        <v>10</v>
      </c>
      <c r="X28" s="41">
        <v>10</v>
      </c>
      <c r="Y28" s="41">
        <v>10</v>
      </c>
    </row>
    <row r="29" spans="2:25" ht="13.5" thickBot="1" x14ac:dyDescent="0.35">
      <c r="B29" s="42">
        <f>'Bank Rate Decisions'!B262</f>
        <v>43454</v>
      </c>
      <c r="C29" s="43">
        <f t="shared" si="0"/>
        <v>10</v>
      </c>
      <c r="D29" s="44"/>
      <c r="E29" s="41"/>
      <c r="F29" s="41"/>
      <c r="G29" s="41"/>
      <c r="H29" s="41"/>
      <c r="I29" s="44"/>
      <c r="J29" s="44"/>
      <c r="K29" s="41">
        <v>10</v>
      </c>
      <c r="L29" s="41"/>
      <c r="M29" s="31"/>
      <c r="N29" s="41">
        <v>10</v>
      </c>
      <c r="O29" s="83">
        <v>10</v>
      </c>
      <c r="P29" s="41">
        <v>10</v>
      </c>
      <c r="R29" s="41">
        <v>10</v>
      </c>
      <c r="S29" s="41">
        <v>10</v>
      </c>
      <c r="V29" s="41">
        <v>10</v>
      </c>
      <c r="X29" s="41">
        <v>10</v>
      </c>
      <c r="Y29" s="41">
        <v>10</v>
      </c>
    </row>
    <row r="30" spans="2:25" ht="13" x14ac:dyDescent="0.3">
      <c r="B30" s="40">
        <f>'Bank Rate Decisions'!B263</f>
        <v>43503</v>
      </c>
      <c r="C30" s="38">
        <f t="shared" si="0"/>
        <v>10</v>
      </c>
      <c r="D30" s="44"/>
      <c r="E30" s="41"/>
      <c r="F30" s="41"/>
      <c r="G30" s="41"/>
      <c r="H30" s="41"/>
      <c r="I30" s="44"/>
      <c r="J30" s="44"/>
      <c r="K30" s="41">
        <v>10</v>
      </c>
      <c r="L30" s="41"/>
      <c r="M30" s="31"/>
      <c r="N30" s="41">
        <v>10</v>
      </c>
      <c r="O30" s="83">
        <v>10</v>
      </c>
      <c r="P30" s="41">
        <v>10</v>
      </c>
      <c r="R30" s="41">
        <v>10</v>
      </c>
      <c r="S30" s="41">
        <v>10</v>
      </c>
      <c r="V30" s="41">
        <v>10</v>
      </c>
      <c r="X30" s="41">
        <v>10</v>
      </c>
      <c r="Y30" s="41">
        <v>10</v>
      </c>
    </row>
    <row r="31" spans="2:25" ht="13" x14ac:dyDescent="0.3">
      <c r="B31" s="40">
        <f>'Bank Rate Decisions'!B264</f>
        <v>43545</v>
      </c>
      <c r="C31" s="38">
        <f t="shared" si="0"/>
        <v>10</v>
      </c>
      <c r="D31" s="44"/>
      <c r="E31" s="41"/>
      <c r="F31" s="41"/>
      <c r="G31" s="41"/>
      <c r="H31" s="41"/>
      <c r="I31" s="44"/>
      <c r="J31" s="44"/>
      <c r="K31" s="41">
        <v>10</v>
      </c>
      <c r="L31" s="41"/>
      <c r="M31" s="31"/>
      <c r="N31" s="41">
        <v>10</v>
      </c>
      <c r="O31" s="83">
        <v>10</v>
      </c>
      <c r="P31" s="41">
        <v>10</v>
      </c>
      <c r="R31" s="41">
        <v>10</v>
      </c>
      <c r="S31" s="41">
        <v>10</v>
      </c>
      <c r="V31" s="41">
        <v>10</v>
      </c>
      <c r="X31" s="41">
        <v>10</v>
      </c>
      <c r="Y31" s="41">
        <v>10</v>
      </c>
    </row>
    <row r="32" spans="2:25" ht="13" x14ac:dyDescent="0.3">
      <c r="B32" s="40">
        <f>'Bank Rate Decisions'!B265</f>
        <v>43587</v>
      </c>
      <c r="C32" s="38">
        <f t="shared" si="0"/>
        <v>10</v>
      </c>
      <c r="D32" s="44"/>
      <c r="E32" s="41"/>
      <c r="F32" s="41"/>
      <c r="G32" s="41"/>
      <c r="H32" s="41"/>
      <c r="I32" s="44"/>
      <c r="J32" s="44"/>
      <c r="K32" s="41">
        <v>10</v>
      </c>
      <c r="L32" s="41"/>
      <c r="M32" s="31"/>
      <c r="N32" s="41">
        <v>10</v>
      </c>
      <c r="O32" s="83">
        <v>10</v>
      </c>
      <c r="P32" s="41">
        <v>10</v>
      </c>
      <c r="R32" s="41">
        <v>10</v>
      </c>
      <c r="S32" s="41">
        <v>10</v>
      </c>
      <c r="V32" s="41">
        <v>10</v>
      </c>
      <c r="X32" s="41">
        <v>10</v>
      </c>
      <c r="Y32" s="41">
        <v>10</v>
      </c>
    </row>
    <row r="33" spans="2:25" ht="13" x14ac:dyDescent="0.3">
      <c r="B33" s="40">
        <f>'Bank Rate Decisions'!B266</f>
        <v>43636</v>
      </c>
      <c r="C33" s="38">
        <f t="shared" si="0"/>
        <v>10</v>
      </c>
      <c r="D33" s="44"/>
      <c r="E33" s="41"/>
      <c r="F33" s="41"/>
      <c r="G33" s="41"/>
      <c r="H33" s="41"/>
      <c r="I33" s="44"/>
      <c r="J33" s="44"/>
      <c r="K33" s="41">
        <v>10</v>
      </c>
      <c r="L33" s="41"/>
      <c r="M33" s="31"/>
      <c r="N33" s="41">
        <v>10</v>
      </c>
      <c r="O33" s="83">
        <v>10</v>
      </c>
      <c r="P33" s="41">
        <v>10</v>
      </c>
      <c r="R33" s="41">
        <v>10</v>
      </c>
      <c r="S33" s="41">
        <v>10</v>
      </c>
      <c r="V33" s="41">
        <v>10</v>
      </c>
      <c r="X33" s="41">
        <v>10</v>
      </c>
      <c r="Y33" s="41">
        <v>10</v>
      </c>
    </row>
    <row r="34" spans="2:25" ht="13" x14ac:dyDescent="0.3">
      <c r="B34" s="40">
        <f>'Bank Rate Decisions'!B267</f>
        <v>43678</v>
      </c>
      <c r="C34" s="38">
        <f t="shared" si="0"/>
        <v>10</v>
      </c>
      <c r="D34" s="44"/>
      <c r="E34" s="41"/>
      <c r="F34" s="41"/>
      <c r="G34" s="41"/>
      <c r="H34" s="41"/>
      <c r="I34" s="44"/>
      <c r="J34" s="44"/>
      <c r="K34" s="41">
        <v>10</v>
      </c>
      <c r="L34" s="41"/>
      <c r="M34" s="31"/>
      <c r="N34" s="41">
        <v>10</v>
      </c>
      <c r="O34" s="83">
        <v>10</v>
      </c>
      <c r="P34" s="41">
        <v>10</v>
      </c>
      <c r="R34" s="41">
        <v>10</v>
      </c>
      <c r="S34" s="41">
        <v>10</v>
      </c>
      <c r="V34" s="41">
        <v>10</v>
      </c>
      <c r="X34" s="41">
        <v>10</v>
      </c>
      <c r="Y34" s="41">
        <v>10</v>
      </c>
    </row>
    <row r="35" spans="2:25" ht="13" x14ac:dyDescent="0.3">
      <c r="B35" s="40">
        <f>'Bank Rate Decisions'!B268</f>
        <v>43727</v>
      </c>
      <c r="C35" s="38">
        <f t="shared" si="0"/>
        <v>10</v>
      </c>
      <c r="D35" s="44"/>
      <c r="E35" s="41"/>
      <c r="F35" s="41"/>
      <c r="G35" s="41"/>
      <c r="H35" s="41"/>
      <c r="I35" s="44"/>
      <c r="J35" s="44"/>
      <c r="K35" s="41">
        <v>10</v>
      </c>
      <c r="L35" s="41"/>
      <c r="M35" s="31"/>
      <c r="N35" s="41">
        <v>10</v>
      </c>
      <c r="O35" s="83">
        <v>10</v>
      </c>
      <c r="P35" s="41">
        <v>10</v>
      </c>
      <c r="R35" s="41">
        <v>10</v>
      </c>
      <c r="S35" s="41">
        <v>10</v>
      </c>
      <c r="V35" s="41">
        <v>10</v>
      </c>
      <c r="X35" s="41">
        <v>10</v>
      </c>
      <c r="Y35" s="41">
        <v>10</v>
      </c>
    </row>
    <row r="36" spans="2:25" ht="13" x14ac:dyDescent="0.3">
      <c r="B36" s="40">
        <f>'Bank Rate Decisions'!B269</f>
        <v>43776</v>
      </c>
      <c r="C36" s="38">
        <f t="shared" si="0"/>
        <v>10</v>
      </c>
      <c r="D36" s="44"/>
      <c r="E36" s="41"/>
      <c r="F36" s="41"/>
      <c r="G36" s="41"/>
      <c r="H36" s="41"/>
      <c r="I36" s="44"/>
      <c r="J36" s="44"/>
      <c r="K36" s="41">
        <v>10</v>
      </c>
      <c r="L36" s="41"/>
      <c r="M36" s="31"/>
      <c r="N36" s="41">
        <v>10</v>
      </c>
      <c r="O36" s="83">
        <v>10</v>
      </c>
      <c r="P36" s="41">
        <v>10</v>
      </c>
      <c r="R36" s="41">
        <v>10</v>
      </c>
      <c r="S36" s="41">
        <v>10</v>
      </c>
      <c r="V36" s="41">
        <v>10</v>
      </c>
      <c r="X36" s="41">
        <v>10</v>
      </c>
      <c r="Y36" s="41">
        <v>10</v>
      </c>
    </row>
    <row r="37" spans="2:25" ht="13.5" thickBot="1" x14ac:dyDescent="0.35">
      <c r="B37" s="42">
        <v>43818</v>
      </c>
      <c r="C37" s="43">
        <f t="shared" si="0"/>
        <v>10</v>
      </c>
      <c r="D37" s="44"/>
      <c r="E37" s="41"/>
      <c r="F37" s="41"/>
      <c r="G37" s="41"/>
      <c r="H37" s="41"/>
      <c r="I37" s="44"/>
      <c r="J37" s="44"/>
      <c r="K37" s="41">
        <v>10</v>
      </c>
      <c r="L37" s="41"/>
      <c r="M37" s="31"/>
      <c r="N37" s="41">
        <v>10</v>
      </c>
      <c r="O37" s="83">
        <v>10</v>
      </c>
      <c r="P37" s="41">
        <v>10</v>
      </c>
      <c r="R37" s="41">
        <v>10</v>
      </c>
      <c r="S37" s="41">
        <v>10</v>
      </c>
      <c r="U37" s="36"/>
      <c r="V37" s="41">
        <v>10</v>
      </c>
      <c r="W37" s="36"/>
      <c r="X37" s="41">
        <v>10</v>
      </c>
      <c r="Y37" s="41">
        <v>10</v>
      </c>
    </row>
    <row r="38" spans="2:25" ht="13" x14ac:dyDescent="0.3">
      <c r="B38" s="40">
        <v>43860</v>
      </c>
      <c r="C38" s="38">
        <f t="shared" si="0"/>
        <v>10</v>
      </c>
      <c r="D38" s="44"/>
      <c r="E38" s="41"/>
      <c r="F38" s="41"/>
      <c r="G38" s="41"/>
      <c r="H38" s="41"/>
      <c r="I38" s="44"/>
      <c r="J38" s="44"/>
      <c r="K38" s="41">
        <v>10</v>
      </c>
      <c r="L38" s="41"/>
      <c r="M38" s="31"/>
      <c r="N38" s="41">
        <v>10</v>
      </c>
      <c r="O38" s="83">
        <v>10</v>
      </c>
      <c r="P38" s="41">
        <v>10</v>
      </c>
      <c r="R38" s="41">
        <v>10</v>
      </c>
      <c r="S38" s="41">
        <v>10</v>
      </c>
      <c r="V38" s="41">
        <v>10</v>
      </c>
      <c r="X38" s="41">
        <v>10</v>
      </c>
      <c r="Y38" s="41">
        <v>10</v>
      </c>
    </row>
    <row r="39" spans="2:25" ht="13.5" thickBot="1" x14ac:dyDescent="0.35">
      <c r="B39" s="40">
        <v>43901</v>
      </c>
      <c r="C39" s="38">
        <f t="shared" si="0"/>
        <v>10</v>
      </c>
      <c r="D39" s="81" t="s">
        <v>47</v>
      </c>
      <c r="E39" s="41"/>
      <c r="F39" s="41"/>
      <c r="G39" s="41"/>
      <c r="H39" s="41"/>
      <c r="I39" s="44"/>
      <c r="J39" s="44"/>
      <c r="K39" s="41">
        <v>10</v>
      </c>
      <c r="L39" s="41"/>
      <c r="M39" s="31"/>
      <c r="N39" s="41">
        <v>10</v>
      </c>
      <c r="O39" s="85">
        <v>10</v>
      </c>
      <c r="P39" s="41">
        <v>10</v>
      </c>
      <c r="R39" s="41">
        <v>10</v>
      </c>
      <c r="S39" s="41">
        <v>10</v>
      </c>
      <c r="V39" s="41">
        <v>10</v>
      </c>
      <c r="X39" s="41">
        <v>10</v>
      </c>
      <c r="Y39" s="41">
        <v>10</v>
      </c>
    </row>
    <row r="40" spans="2:25" ht="54" customHeight="1" thickBot="1" x14ac:dyDescent="0.4">
      <c r="B40" s="142" t="s">
        <v>101</v>
      </c>
      <c r="C40" s="143"/>
      <c r="D40" s="143"/>
      <c r="E40" s="143"/>
      <c r="F40" s="143"/>
      <c r="G40" s="143"/>
      <c r="H40" s="143"/>
      <c r="I40" s="143"/>
      <c r="J40" s="143"/>
      <c r="K40" s="143"/>
      <c r="L40" s="144"/>
      <c r="M40" s="31"/>
      <c r="N40" s="31"/>
      <c r="R40" s="81"/>
      <c r="S40" s="81"/>
      <c r="Y40" s="81"/>
    </row>
    <row r="41" spans="2:25" ht="13" x14ac:dyDescent="0.3">
      <c r="B41" s="40">
        <v>44140</v>
      </c>
      <c r="C41" s="38">
        <f t="shared" ref="C41:C50" si="1">MODE(D41:AK41)</f>
        <v>20</v>
      </c>
      <c r="D41" s="41">
        <v>20</v>
      </c>
      <c r="E41" s="41"/>
      <c r="F41" s="41"/>
      <c r="G41" s="41"/>
      <c r="H41" s="41"/>
      <c r="I41" s="86"/>
      <c r="J41" s="86"/>
      <c r="K41" s="41">
        <v>20</v>
      </c>
      <c r="L41" s="41"/>
      <c r="M41" s="87"/>
      <c r="N41" s="41">
        <v>20</v>
      </c>
      <c r="O41" s="88"/>
      <c r="P41" s="41">
        <v>20</v>
      </c>
      <c r="Q41" s="88"/>
      <c r="R41" s="41">
        <v>20</v>
      </c>
      <c r="S41" s="41">
        <v>20</v>
      </c>
      <c r="T41" s="88"/>
      <c r="U41" s="88"/>
      <c r="V41" s="41">
        <v>20</v>
      </c>
      <c r="W41" s="88"/>
      <c r="X41" s="41">
        <v>20</v>
      </c>
      <c r="Y41" s="41">
        <v>20</v>
      </c>
    </row>
    <row r="42" spans="2:25" ht="13.5" thickBot="1" x14ac:dyDescent="0.35">
      <c r="B42" s="89">
        <v>44182</v>
      </c>
      <c r="C42" s="43">
        <f t="shared" si="1"/>
        <v>20</v>
      </c>
      <c r="D42" s="41">
        <v>20</v>
      </c>
      <c r="E42" s="41"/>
      <c r="F42" s="41"/>
      <c r="G42" s="41"/>
      <c r="H42" s="41"/>
      <c r="I42" s="86"/>
      <c r="J42" s="86"/>
      <c r="K42" s="41">
        <v>20</v>
      </c>
      <c r="L42" s="41"/>
      <c r="M42" s="87"/>
      <c r="N42" s="41">
        <v>20</v>
      </c>
      <c r="O42" s="88"/>
      <c r="P42" s="41">
        <v>20</v>
      </c>
      <c r="Q42" s="88"/>
      <c r="R42" s="41">
        <v>20</v>
      </c>
      <c r="S42" s="41">
        <v>20</v>
      </c>
      <c r="T42" s="88"/>
      <c r="U42" s="88"/>
      <c r="V42" s="41">
        <v>20</v>
      </c>
      <c r="W42" s="88"/>
      <c r="X42" s="41">
        <v>20</v>
      </c>
      <c r="Y42" s="41">
        <v>20</v>
      </c>
    </row>
    <row r="43" spans="2:25" ht="13" x14ac:dyDescent="0.3">
      <c r="B43" s="47">
        <v>44231</v>
      </c>
      <c r="C43" s="38">
        <f t="shared" si="1"/>
        <v>20</v>
      </c>
      <c r="D43" s="41">
        <v>20</v>
      </c>
      <c r="E43" s="41"/>
      <c r="F43" s="41"/>
      <c r="G43" s="41"/>
      <c r="H43" s="41"/>
      <c r="I43" s="86"/>
      <c r="J43" s="86"/>
      <c r="K43" s="41">
        <v>20</v>
      </c>
      <c r="L43" s="41"/>
      <c r="M43" s="87"/>
      <c r="N43" s="41">
        <v>20</v>
      </c>
      <c r="O43" s="88"/>
      <c r="P43" s="41">
        <v>20</v>
      </c>
      <c r="Q43" s="88"/>
      <c r="R43" s="41">
        <v>20</v>
      </c>
      <c r="S43" s="41">
        <v>20</v>
      </c>
      <c r="T43" s="88"/>
      <c r="U43" s="88"/>
      <c r="V43" s="41">
        <v>20</v>
      </c>
      <c r="W43" s="88"/>
      <c r="X43" s="41">
        <v>20</v>
      </c>
      <c r="Y43" s="41">
        <v>20</v>
      </c>
    </row>
    <row r="44" spans="2:25" ht="13" x14ac:dyDescent="0.3">
      <c r="B44" s="47">
        <v>44273</v>
      </c>
      <c r="C44" s="38">
        <f t="shared" si="1"/>
        <v>20</v>
      </c>
      <c r="D44" s="41">
        <v>20</v>
      </c>
      <c r="E44" s="41"/>
      <c r="F44" s="41"/>
      <c r="G44" s="41"/>
      <c r="H44" s="41"/>
      <c r="I44" s="86"/>
      <c r="J44" s="86"/>
      <c r="K44" s="41">
        <v>20</v>
      </c>
      <c r="L44" s="41"/>
      <c r="M44" s="87"/>
      <c r="N44" s="41">
        <v>20</v>
      </c>
      <c r="O44" s="88"/>
      <c r="P44" s="41">
        <v>20</v>
      </c>
      <c r="Q44" s="88"/>
      <c r="R44" s="41">
        <v>20</v>
      </c>
      <c r="S44" s="41">
        <v>20</v>
      </c>
      <c r="T44" s="88"/>
      <c r="U44" s="88"/>
      <c r="V44" s="41">
        <v>20</v>
      </c>
      <c r="W44" s="88"/>
      <c r="X44" s="41">
        <v>20</v>
      </c>
      <c r="Y44" s="41">
        <v>20</v>
      </c>
    </row>
    <row r="45" spans="2:25" ht="13" x14ac:dyDescent="0.3">
      <c r="B45" s="47">
        <v>44322</v>
      </c>
      <c r="C45" s="38">
        <f t="shared" si="1"/>
        <v>20</v>
      </c>
      <c r="D45" s="41">
        <v>20</v>
      </c>
      <c r="E45" s="41"/>
      <c r="F45" s="41"/>
      <c r="G45" s="41"/>
      <c r="H45" s="41"/>
      <c r="I45" s="86"/>
      <c r="J45" s="86"/>
      <c r="K45" s="41">
        <v>20</v>
      </c>
      <c r="L45" s="41"/>
      <c r="M45" s="87"/>
      <c r="N45" s="41">
        <v>20</v>
      </c>
      <c r="O45" s="88"/>
      <c r="P45" s="41">
        <v>20</v>
      </c>
      <c r="Q45" s="88"/>
      <c r="R45" s="41">
        <v>20</v>
      </c>
      <c r="S45" s="41">
        <v>20</v>
      </c>
      <c r="T45" s="88"/>
      <c r="U45" s="88"/>
      <c r="V45" s="41">
        <v>20</v>
      </c>
      <c r="W45" s="88"/>
      <c r="X45" s="41">
        <v>20</v>
      </c>
      <c r="Y45" s="41">
        <v>20</v>
      </c>
    </row>
    <row r="46" spans="2:25" ht="13" x14ac:dyDescent="0.3">
      <c r="B46" s="47">
        <v>44371</v>
      </c>
      <c r="C46" s="38">
        <f t="shared" si="1"/>
        <v>20</v>
      </c>
      <c r="D46" s="41">
        <v>20</v>
      </c>
      <c r="E46" s="41"/>
      <c r="F46" s="41"/>
      <c r="G46" s="41"/>
      <c r="H46" s="41"/>
      <c r="I46" s="86"/>
      <c r="J46" s="86"/>
      <c r="K46" s="41">
        <v>20</v>
      </c>
      <c r="L46" s="41"/>
      <c r="M46" s="87"/>
      <c r="N46" s="41">
        <v>20</v>
      </c>
      <c r="O46" s="88"/>
      <c r="P46" s="41">
        <v>20</v>
      </c>
      <c r="Q46" s="88"/>
      <c r="R46" s="41">
        <v>20</v>
      </c>
      <c r="S46" s="41">
        <v>20</v>
      </c>
      <c r="T46" s="88"/>
      <c r="U46" s="88"/>
      <c r="V46" s="41">
        <v>20</v>
      </c>
      <c r="W46" s="88"/>
      <c r="X46" s="41">
        <v>20</v>
      </c>
      <c r="Y46" s="41">
        <v>20</v>
      </c>
    </row>
    <row r="47" spans="2:25" ht="13" x14ac:dyDescent="0.3">
      <c r="B47" s="47">
        <v>44413</v>
      </c>
      <c r="C47" s="38">
        <f t="shared" si="1"/>
        <v>20</v>
      </c>
      <c r="D47" s="41">
        <v>20</v>
      </c>
      <c r="E47" s="41"/>
      <c r="F47" s="41"/>
      <c r="G47" s="41"/>
      <c r="H47" s="41"/>
      <c r="I47" s="86"/>
      <c r="J47" s="86"/>
      <c r="K47" s="41">
        <v>20</v>
      </c>
      <c r="L47" s="41"/>
      <c r="M47" s="87"/>
      <c r="N47" s="41">
        <v>20</v>
      </c>
      <c r="O47" s="88"/>
      <c r="P47" s="41">
        <v>20</v>
      </c>
      <c r="Q47" s="88"/>
      <c r="R47" s="88"/>
      <c r="S47" s="41">
        <v>20</v>
      </c>
      <c r="T47" s="88"/>
      <c r="U47" s="88"/>
      <c r="V47" s="41">
        <v>20</v>
      </c>
      <c r="W47" s="88"/>
      <c r="X47" s="41">
        <v>20</v>
      </c>
      <c r="Y47" s="41">
        <v>20</v>
      </c>
    </row>
    <row r="48" spans="2:25" ht="13" x14ac:dyDescent="0.3">
      <c r="B48" s="47">
        <v>44462</v>
      </c>
      <c r="C48" s="38">
        <f t="shared" si="1"/>
        <v>20</v>
      </c>
      <c r="D48" s="41">
        <v>20</v>
      </c>
      <c r="E48" s="41"/>
      <c r="F48" s="41"/>
      <c r="G48" s="41"/>
      <c r="H48" s="41"/>
      <c r="I48" s="41">
        <v>20</v>
      </c>
      <c r="J48" s="41">
        <v>20</v>
      </c>
      <c r="K48" s="41">
        <v>20</v>
      </c>
      <c r="L48" s="41"/>
      <c r="M48" s="87"/>
      <c r="N48" s="41">
        <v>20</v>
      </c>
      <c r="O48" s="88"/>
      <c r="P48" s="41">
        <v>20</v>
      </c>
      <c r="Q48" s="88"/>
      <c r="R48" s="88"/>
      <c r="S48" s="41">
        <v>20</v>
      </c>
      <c r="T48" s="88"/>
      <c r="U48" s="88"/>
      <c r="V48" s="41">
        <v>20</v>
      </c>
      <c r="W48" s="88"/>
      <c r="X48" s="41">
        <v>20</v>
      </c>
      <c r="Y48" s="88"/>
    </row>
    <row r="49" spans="2:24" ht="13" x14ac:dyDescent="0.3">
      <c r="B49" s="47">
        <v>44504</v>
      </c>
      <c r="C49" s="38">
        <f t="shared" si="1"/>
        <v>20</v>
      </c>
      <c r="D49" s="88">
        <v>20</v>
      </c>
      <c r="E49" s="88"/>
      <c r="F49" s="88"/>
      <c r="G49" s="88"/>
      <c r="H49" s="88"/>
      <c r="I49" s="88">
        <v>20</v>
      </c>
      <c r="J49" s="88">
        <v>20</v>
      </c>
      <c r="K49" s="88">
        <v>20</v>
      </c>
      <c r="L49" s="88"/>
      <c r="M49" s="31"/>
      <c r="N49" s="88">
        <v>20</v>
      </c>
      <c r="P49" s="88">
        <v>20</v>
      </c>
      <c r="S49" s="88">
        <v>20</v>
      </c>
      <c r="V49" s="88">
        <v>20</v>
      </c>
      <c r="X49" s="88">
        <v>20</v>
      </c>
    </row>
    <row r="50" spans="2:24" ht="13.5" thickBot="1" x14ac:dyDescent="0.35">
      <c r="B50" s="47">
        <v>44546</v>
      </c>
      <c r="C50" s="90">
        <f t="shared" si="1"/>
        <v>20</v>
      </c>
      <c r="D50" s="88">
        <v>20</v>
      </c>
      <c r="E50" s="88"/>
      <c r="F50" s="88"/>
      <c r="G50" s="88"/>
      <c r="H50" s="88"/>
      <c r="I50" s="88">
        <v>20</v>
      </c>
      <c r="J50" s="88">
        <v>20</v>
      </c>
      <c r="K50" s="88">
        <v>20</v>
      </c>
      <c r="L50" s="88"/>
      <c r="M50" s="31"/>
      <c r="N50" s="88">
        <v>20</v>
      </c>
      <c r="P50" s="88">
        <v>20</v>
      </c>
      <c r="S50" s="88">
        <v>20</v>
      </c>
      <c r="V50" s="88">
        <v>20</v>
      </c>
      <c r="X50" s="88">
        <v>20</v>
      </c>
    </row>
    <row r="51" spans="2:24" ht="84" customHeight="1" thickBot="1" x14ac:dyDescent="0.4">
      <c r="B51" s="91">
        <v>44595</v>
      </c>
      <c r="C51" s="139" t="s">
        <v>100</v>
      </c>
      <c r="D51" s="140"/>
      <c r="E51" s="140"/>
      <c r="F51" s="140"/>
      <c r="G51" s="140"/>
      <c r="H51" s="140"/>
      <c r="I51" s="140"/>
      <c r="J51" s="140"/>
      <c r="K51" s="140"/>
      <c r="L51" s="141"/>
      <c r="M51" s="31"/>
      <c r="N51" s="31"/>
    </row>
    <row r="52" spans="2:24" x14ac:dyDescent="0.25">
      <c r="C52" s="88"/>
      <c r="D52" s="88"/>
      <c r="E52" s="88"/>
      <c r="F52" s="88"/>
      <c r="G52" s="88"/>
      <c r="H52" s="88"/>
      <c r="I52" s="88"/>
      <c r="J52" s="88"/>
      <c r="K52" s="88"/>
      <c r="L52" s="88"/>
      <c r="M52" s="31"/>
      <c r="N52" s="88"/>
      <c r="P52" s="88"/>
      <c r="S52" s="88"/>
      <c r="V52" s="88"/>
      <c r="X52" s="88"/>
    </row>
    <row r="53" spans="2:24" x14ac:dyDescent="0.25">
      <c r="C53" s="88"/>
      <c r="D53" s="88"/>
      <c r="E53" s="88"/>
      <c r="F53" s="88"/>
      <c r="G53" s="88"/>
      <c r="H53" s="88"/>
      <c r="I53" s="88"/>
      <c r="J53" s="88"/>
      <c r="K53" s="88"/>
      <c r="L53" s="88"/>
      <c r="M53" s="31"/>
      <c r="N53" s="88"/>
      <c r="P53" s="88"/>
      <c r="S53" s="88"/>
      <c r="V53" s="88"/>
      <c r="X53" s="88"/>
    </row>
    <row r="54" spans="2:24" x14ac:dyDescent="0.25">
      <c r="C54" s="88"/>
      <c r="D54" s="88"/>
      <c r="E54" s="88"/>
      <c r="F54" s="88"/>
      <c r="G54" s="88"/>
      <c r="H54" s="88"/>
      <c r="I54" s="88"/>
      <c r="J54" s="88"/>
      <c r="K54" s="88"/>
      <c r="L54" s="88"/>
      <c r="M54" s="31"/>
      <c r="N54" s="88"/>
      <c r="P54" s="88"/>
      <c r="S54" s="88"/>
      <c r="V54" s="88"/>
      <c r="X54" s="88"/>
    </row>
    <row r="55" spans="2:24" x14ac:dyDescent="0.25">
      <c r="C55" s="88"/>
      <c r="D55" s="88"/>
      <c r="E55" s="88"/>
      <c r="F55" s="88"/>
      <c r="G55" s="88"/>
      <c r="H55" s="88"/>
      <c r="I55" s="88"/>
      <c r="J55" s="88"/>
      <c r="K55" s="88"/>
      <c r="L55" s="88"/>
      <c r="M55" s="31"/>
      <c r="N55" s="88"/>
      <c r="P55" s="88"/>
      <c r="S55" s="88"/>
      <c r="V55" s="88"/>
      <c r="X55" s="88"/>
    </row>
    <row r="56" spans="2:24" x14ac:dyDescent="0.25">
      <c r="C56" s="88"/>
      <c r="D56" s="88"/>
      <c r="E56" s="88"/>
      <c r="F56" s="88"/>
      <c r="G56" s="88"/>
      <c r="H56" s="88"/>
      <c r="I56" s="88"/>
      <c r="J56" s="88"/>
      <c r="K56" s="88"/>
      <c r="L56" s="88"/>
      <c r="M56" s="31"/>
      <c r="N56" s="88"/>
      <c r="P56" s="88"/>
      <c r="S56" s="88"/>
      <c r="V56" s="88"/>
      <c r="X56" s="88"/>
    </row>
    <row r="57" spans="2:24" x14ac:dyDescent="0.25">
      <c r="C57" s="88"/>
      <c r="D57" s="88"/>
      <c r="E57" s="88"/>
      <c r="F57" s="88"/>
      <c r="G57" s="88"/>
      <c r="H57" s="88"/>
      <c r="I57" s="88"/>
      <c r="J57" s="88"/>
      <c r="K57" s="88"/>
      <c r="L57" s="88"/>
      <c r="M57" s="31"/>
      <c r="N57" s="88"/>
      <c r="P57" s="88"/>
      <c r="S57" s="88"/>
      <c r="V57" s="88"/>
      <c r="X57" s="88"/>
    </row>
    <row r="58" spans="2:24" x14ac:dyDescent="0.25">
      <c r="C58" s="88"/>
      <c r="D58" s="88"/>
      <c r="E58" s="88"/>
      <c r="F58" s="88"/>
      <c r="G58" s="88"/>
      <c r="H58" s="88"/>
      <c r="I58" s="88"/>
      <c r="J58" s="88"/>
      <c r="K58" s="88"/>
      <c r="L58" s="88"/>
      <c r="M58" s="31"/>
      <c r="N58" s="88"/>
      <c r="P58" s="88"/>
      <c r="S58" s="88"/>
      <c r="V58" s="88"/>
      <c r="X58" s="88"/>
    </row>
    <row r="59" spans="2:24" x14ac:dyDescent="0.25">
      <c r="C59" s="88"/>
      <c r="D59" s="88"/>
      <c r="E59" s="88"/>
      <c r="F59" s="88"/>
      <c r="G59" s="88"/>
      <c r="H59" s="88"/>
      <c r="I59" s="88"/>
      <c r="J59" s="88"/>
      <c r="K59" s="88"/>
      <c r="L59" s="88"/>
      <c r="M59" s="31"/>
      <c r="N59" s="88"/>
      <c r="P59" s="88"/>
      <c r="S59" s="88"/>
      <c r="V59" s="88"/>
      <c r="X59" s="88"/>
    </row>
    <row r="60" spans="2:24" x14ac:dyDescent="0.25">
      <c r="C60" s="88"/>
      <c r="D60" s="88"/>
      <c r="E60" s="88"/>
      <c r="F60" s="88"/>
      <c r="G60" s="88"/>
      <c r="H60" s="88"/>
      <c r="I60" s="88"/>
      <c r="J60" s="88"/>
      <c r="K60" s="88"/>
      <c r="L60" s="88"/>
      <c r="M60" s="31"/>
      <c r="N60" s="88"/>
      <c r="P60" s="88"/>
      <c r="S60" s="88"/>
      <c r="V60" s="88"/>
      <c r="X60" s="88"/>
    </row>
    <row r="61" spans="2:24" x14ac:dyDescent="0.25">
      <c r="C61" s="88"/>
      <c r="D61" s="88"/>
      <c r="E61" s="88"/>
      <c r="F61" s="88"/>
      <c r="G61" s="88"/>
      <c r="H61" s="88"/>
      <c r="I61" s="88"/>
      <c r="J61" s="88"/>
      <c r="K61" s="88"/>
      <c r="L61" s="88"/>
      <c r="M61" s="31"/>
      <c r="N61" s="88"/>
      <c r="P61" s="88"/>
      <c r="S61" s="88"/>
      <c r="V61" s="88"/>
      <c r="X61" s="88"/>
    </row>
    <row r="62" spans="2:24" x14ac:dyDescent="0.25">
      <c r="M62" s="31"/>
    </row>
    <row r="63" spans="2:24" x14ac:dyDescent="0.25">
      <c r="M63" s="31"/>
    </row>
    <row r="64" spans="2:24" x14ac:dyDescent="0.25">
      <c r="M64" s="31"/>
    </row>
    <row r="65" spans="13:13" x14ac:dyDescent="0.25">
      <c r="M65" s="31"/>
    </row>
    <row r="66" spans="13:13" x14ac:dyDescent="0.25">
      <c r="M66" s="31"/>
    </row>
    <row r="67" spans="13:13" x14ac:dyDescent="0.25">
      <c r="M67" s="31"/>
    </row>
    <row r="68" spans="13:13" x14ac:dyDescent="0.25">
      <c r="M68" s="31"/>
    </row>
    <row r="69" spans="13:13" x14ac:dyDescent="0.25">
      <c r="M69" s="31"/>
    </row>
    <row r="70" spans="13:13" x14ac:dyDescent="0.25">
      <c r="M70" s="31"/>
    </row>
    <row r="71" spans="13:13" x14ac:dyDescent="0.25">
      <c r="M71" s="31"/>
    </row>
    <row r="72" spans="13:13" x14ac:dyDescent="0.25">
      <c r="M72" s="31"/>
    </row>
    <row r="73" spans="13:13" x14ac:dyDescent="0.25">
      <c r="M73" s="31"/>
    </row>
    <row r="74" spans="13:13" x14ac:dyDescent="0.25">
      <c r="M74" s="31"/>
    </row>
    <row r="75" spans="13:13" x14ac:dyDescent="0.25">
      <c r="M75" s="31"/>
    </row>
    <row r="76" spans="13:13" x14ac:dyDescent="0.25">
      <c r="M76" s="31"/>
    </row>
    <row r="77" spans="13:13" x14ac:dyDescent="0.25">
      <c r="M77" s="31"/>
    </row>
    <row r="78" spans="13:13" x14ac:dyDescent="0.25">
      <c r="M78" s="31"/>
    </row>
    <row r="79" spans="13:13" x14ac:dyDescent="0.25">
      <c r="M79" s="31"/>
    </row>
    <row r="80" spans="13:13" x14ac:dyDescent="0.25">
      <c r="M80" s="31"/>
    </row>
    <row r="81" spans="13:13" x14ac:dyDescent="0.25">
      <c r="M81" s="31"/>
    </row>
    <row r="82" spans="13:13" x14ac:dyDescent="0.25">
      <c r="M82" s="31"/>
    </row>
    <row r="83" spans="13:13" x14ac:dyDescent="0.25">
      <c r="M83" s="31"/>
    </row>
    <row r="84" spans="13:13" x14ac:dyDescent="0.25">
      <c r="M84" s="31"/>
    </row>
    <row r="85" spans="13:13" x14ac:dyDescent="0.25">
      <c r="M85" s="31"/>
    </row>
    <row r="86" spans="13:13" x14ac:dyDescent="0.25">
      <c r="M86" s="31"/>
    </row>
    <row r="87" spans="13:13" x14ac:dyDescent="0.25">
      <c r="M87" s="31"/>
    </row>
    <row r="88" spans="13:13" x14ac:dyDescent="0.25">
      <c r="M88" s="31"/>
    </row>
    <row r="89" spans="13:13" x14ac:dyDescent="0.25">
      <c r="M89" s="31"/>
    </row>
    <row r="90" spans="13:13" x14ac:dyDescent="0.25">
      <c r="M90" s="31"/>
    </row>
    <row r="91" spans="13:13" x14ac:dyDescent="0.25">
      <c r="M91" s="31"/>
    </row>
    <row r="92" spans="13:13" x14ac:dyDescent="0.25">
      <c r="M92" s="31"/>
    </row>
    <row r="93" spans="13:13" x14ac:dyDescent="0.25">
      <c r="M93" s="31"/>
    </row>
    <row r="94" spans="13:13" x14ac:dyDescent="0.25">
      <c r="M94" s="31"/>
    </row>
    <row r="95" spans="13:13" x14ac:dyDescent="0.25">
      <c r="M95" s="31"/>
    </row>
    <row r="96" spans="13:13" x14ac:dyDescent="0.25">
      <c r="M96" s="31"/>
    </row>
    <row r="97" spans="13:13" x14ac:dyDescent="0.25">
      <c r="M97" s="31"/>
    </row>
    <row r="98" spans="13:13" x14ac:dyDescent="0.25">
      <c r="M98" s="31"/>
    </row>
    <row r="99" spans="13:13" x14ac:dyDescent="0.25">
      <c r="M99" s="31"/>
    </row>
    <row r="100" spans="13:13" x14ac:dyDescent="0.25">
      <c r="M100" s="31"/>
    </row>
    <row r="101" spans="13:13" x14ac:dyDescent="0.25">
      <c r="M101" s="31"/>
    </row>
    <row r="102" spans="13:13" x14ac:dyDescent="0.25">
      <c r="M102" s="31"/>
    </row>
    <row r="103" spans="13:13" x14ac:dyDescent="0.25">
      <c r="M103" s="31"/>
    </row>
    <row r="104" spans="13:13" x14ac:dyDescent="0.25">
      <c r="M104" s="31"/>
    </row>
    <row r="105" spans="13:13" x14ac:dyDescent="0.25">
      <c r="M105" s="31"/>
    </row>
    <row r="106" spans="13:13" x14ac:dyDescent="0.25">
      <c r="M106" s="31"/>
    </row>
    <row r="107" spans="13:13" x14ac:dyDescent="0.25">
      <c r="M107" s="31"/>
    </row>
    <row r="108" spans="13:13" x14ac:dyDescent="0.25">
      <c r="M108" s="31"/>
    </row>
    <row r="109" spans="13:13" x14ac:dyDescent="0.25">
      <c r="M109" s="31"/>
    </row>
    <row r="110" spans="13:13" x14ac:dyDescent="0.25">
      <c r="M110" s="31"/>
    </row>
    <row r="111" spans="13:13" x14ac:dyDescent="0.25">
      <c r="M111" s="31"/>
    </row>
    <row r="112" spans="13:13" x14ac:dyDescent="0.25">
      <c r="M112" s="31"/>
    </row>
    <row r="113" spans="13:13" x14ac:dyDescent="0.25">
      <c r="M113" s="31"/>
    </row>
    <row r="114" spans="13:13" x14ac:dyDescent="0.25">
      <c r="M114" s="31"/>
    </row>
    <row r="115" spans="13:13" x14ac:dyDescent="0.25">
      <c r="M115" s="31"/>
    </row>
    <row r="116" spans="13:13" x14ac:dyDescent="0.25">
      <c r="M116" s="31"/>
    </row>
    <row r="117" spans="13:13" x14ac:dyDescent="0.25">
      <c r="M117" s="31"/>
    </row>
    <row r="118" spans="13:13" x14ac:dyDescent="0.25">
      <c r="M118" s="31"/>
    </row>
    <row r="119" spans="13:13" x14ac:dyDescent="0.25">
      <c r="M119" s="31"/>
    </row>
    <row r="120" spans="13:13" x14ac:dyDescent="0.25">
      <c r="M120" s="31"/>
    </row>
    <row r="121" spans="13:13" x14ac:dyDescent="0.25">
      <c r="M121" s="31"/>
    </row>
    <row r="122" spans="13:13" x14ac:dyDescent="0.25">
      <c r="M122" s="31"/>
    </row>
    <row r="123" spans="13:13" x14ac:dyDescent="0.25">
      <c r="M123" s="31"/>
    </row>
    <row r="124" spans="13:13" x14ac:dyDescent="0.25">
      <c r="M124" s="31"/>
    </row>
    <row r="125" spans="13:13" x14ac:dyDescent="0.25">
      <c r="M125" s="31"/>
    </row>
    <row r="126" spans="13:13" x14ac:dyDescent="0.25">
      <c r="M126" s="31"/>
    </row>
    <row r="127" spans="13:13" x14ac:dyDescent="0.25">
      <c r="M127" s="31"/>
    </row>
    <row r="128" spans="13:13" x14ac:dyDescent="0.25">
      <c r="M128" s="31"/>
    </row>
    <row r="129" spans="13:13" x14ac:dyDescent="0.25">
      <c r="M129" s="31"/>
    </row>
    <row r="130" spans="13:13" x14ac:dyDescent="0.25">
      <c r="M130" s="31"/>
    </row>
    <row r="131" spans="13:13" x14ac:dyDescent="0.25">
      <c r="M131" s="31"/>
    </row>
    <row r="132" spans="13:13" x14ac:dyDescent="0.25">
      <c r="M132" s="31"/>
    </row>
    <row r="133" spans="13:13" x14ac:dyDescent="0.25">
      <c r="M133" s="31"/>
    </row>
    <row r="134" spans="13:13" x14ac:dyDescent="0.25">
      <c r="M134" s="31"/>
    </row>
    <row r="135" spans="13:13" x14ac:dyDescent="0.25">
      <c r="M135" s="31"/>
    </row>
    <row r="136" spans="13:13" x14ac:dyDescent="0.25">
      <c r="M136" s="31"/>
    </row>
    <row r="137" spans="13:13" x14ac:dyDescent="0.25">
      <c r="M137" s="31"/>
    </row>
    <row r="138" spans="13:13" x14ac:dyDescent="0.25">
      <c r="M138" s="31"/>
    </row>
    <row r="139" spans="13:13" x14ac:dyDescent="0.25">
      <c r="M139" s="31"/>
    </row>
    <row r="140" spans="13:13" x14ac:dyDescent="0.25">
      <c r="M140" s="31"/>
    </row>
    <row r="141" spans="13:13" x14ac:dyDescent="0.25">
      <c r="M141" s="31"/>
    </row>
    <row r="142" spans="13:13" x14ac:dyDescent="0.25">
      <c r="M142" s="31"/>
    </row>
    <row r="143" spans="13:13" x14ac:dyDescent="0.25">
      <c r="M143" s="31"/>
    </row>
    <row r="144" spans="13:13" x14ac:dyDescent="0.25">
      <c r="M144" s="31"/>
    </row>
    <row r="145" spans="13:13" x14ac:dyDescent="0.25">
      <c r="M145" s="31"/>
    </row>
    <row r="146" spans="13:13" x14ac:dyDescent="0.25">
      <c r="M146" s="31"/>
    </row>
    <row r="147" spans="13:13" x14ac:dyDescent="0.25">
      <c r="M147" s="31"/>
    </row>
    <row r="148" spans="13:13" x14ac:dyDescent="0.25">
      <c r="M148" s="31"/>
    </row>
    <row r="149" spans="13:13" x14ac:dyDescent="0.25">
      <c r="M149" s="31"/>
    </row>
    <row r="150" spans="13:13" x14ac:dyDescent="0.25">
      <c r="M150" s="31"/>
    </row>
    <row r="151" spans="13:13" x14ac:dyDescent="0.25">
      <c r="M151" s="31"/>
    </row>
    <row r="152" spans="13:13" x14ac:dyDescent="0.25">
      <c r="M152" s="31"/>
    </row>
    <row r="153" spans="13:13" x14ac:dyDescent="0.25">
      <c r="M153" s="31"/>
    </row>
    <row r="154" spans="13:13" x14ac:dyDescent="0.25">
      <c r="M154" s="31"/>
    </row>
    <row r="155" spans="13:13" x14ac:dyDescent="0.25">
      <c r="M155" s="31"/>
    </row>
    <row r="156" spans="13:13" x14ac:dyDescent="0.25">
      <c r="M156" s="31"/>
    </row>
    <row r="157" spans="13:13" x14ac:dyDescent="0.25">
      <c r="M157" s="31"/>
    </row>
    <row r="158" spans="13:13" x14ac:dyDescent="0.25">
      <c r="M158" s="31"/>
    </row>
    <row r="159" spans="13:13" x14ac:dyDescent="0.25">
      <c r="M159" s="31"/>
    </row>
    <row r="160" spans="13:13" x14ac:dyDescent="0.25">
      <c r="M160" s="31"/>
    </row>
    <row r="161" spans="13:13" x14ac:dyDescent="0.25">
      <c r="M161" s="31"/>
    </row>
    <row r="162" spans="13:13" x14ac:dyDescent="0.25">
      <c r="M162" s="31"/>
    </row>
    <row r="163" spans="13:13" x14ac:dyDescent="0.25">
      <c r="M163" s="31"/>
    </row>
    <row r="164" spans="13:13" x14ac:dyDescent="0.25">
      <c r="M164" s="31"/>
    </row>
    <row r="165" spans="13:13" x14ac:dyDescent="0.25">
      <c r="M165" s="31"/>
    </row>
    <row r="166" spans="13:13" x14ac:dyDescent="0.25">
      <c r="M166" s="31"/>
    </row>
    <row r="167" spans="13:13" x14ac:dyDescent="0.25">
      <c r="M167" s="31"/>
    </row>
    <row r="168" spans="13:13" x14ac:dyDescent="0.25">
      <c r="M168" s="31"/>
    </row>
    <row r="169" spans="13:13" x14ac:dyDescent="0.25">
      <c r="M169" s="31"/>
    </row>
    <row r="170" spans="13:13" x14ac:dyDescent="0.25">
      <c r="M170" s="31"/>
    </row>
    <row r="171" spans="13:13" x14ac:dyDescent="0.25">
      <c r="M171" s="31"/>
    </row>
    <row r="172" spans="13:13" x14ac:dyDescent="0.25">
      <c r="M172" s="31"/>
    </row>
    <row r="173" spans="13:13" x14ac:dyDescent="0.25">
      <c r="M173" s="31"/>
    </row>
    <row r="174" spans="13:13" x14ac:dyDescent="0.25">
      <c r="M174" s="31"/>
    </row>
    <row r="175" spans="13:13" x14ac:dyDescent="0.25">
      <c r="M175" s="31"/>
    </row>
    <row r="176" spans="13:13" x14ac:dyDescent="0.25">
      <c r="M176" s="31"/>
    </row>
    <row r="177" spans="13:13" x14ac:dyDescent="0.25">
      <c r="M177" s="31"/>
    </row>
    <row r="178" spans="13:13" x14ac:dyDescent="0.25">
      <c r="M178" s="31"/>
    </row>
    <row r="179" spans="13:13" x14ac:dyDescent="0.25">
      <c r="M179" s="31"/>
    </row>
    <row r="180" spans="13:13" x14ac:dyDescent="0.25">
      <c r="M180" s="31"/>
    </row>
    <row r="181" spans="13:13" x14ac:dyDescent="0.25">
      <c r="M181" s="31"/>
    </row>
    <row r="182" spans="13:13" x14ac:dyDescent="0.25">
      <c r="M182" s="17"/>
    </row>
    <row r="183" spans="13:13" x14ac:dyDescent="0.25">
      <c r="M183" s="17"/>
    </row>
    <row r="184" spans="13:13" x14ac:dyDescent="0.25">
      <c r="M184" s="17"/>
    </row>
    <row r="185" spans="13:13" x14ac:dyDescent="0.25">
      <c r="M185" s="17"/>
    </row>
    <row r="186" spans="13:13" x14ac:dyDescent="0.25">
      <c r="M186" s="17"/>
    </row>
    <row r="187" spans="13:13" x14ac:dyDescent="0.25">
      <c r="M187" s="17"/>
    </row>
    <row r="188" spans="13:13" x14ac:dyDescent="0.25">
      <c r="M188" s="17"/>
    </row>
    <row r="189" spans="13:13" x14ac:dyDescent="0.25">
      <c r="M189" s="17"/>
    </row>
    <row r="190" spans="13:13" x14ac:dyDescent="0.25">
      <c r="M190" s="17"/>
    </row>
    <row r="191" spans="13:13" x14ac:dyDescent="0.25">
      <c r="M191" s="17"/>
    </row>
    <row r="192" spans="13:13" x14ac:dyDescent="0.25">
      <c r="M192" s="17"/>
    </row>
    <row r="193" spans="13:13" x14ac:dyDescent="0.25">
      <c r="M193" s="17"/>
    </row>
    <row r="194" spans="13:13" x14ac:dyDescent="0.25">
      <c r="M194" s="17"/>
    </row>
    <row r="195" spans="13:13" x14ac:dyDescent="0.25">
      <c r="M195" s="17"/>
    </row>
    <row r="196" spans="13:13" x14ac:dyDescent="0.25">
      <c r="M196" s="17"/>
    </row>
    <row r="197" spans="13:13" x14ac:dyDescent="0.25">
      <c r="M197" s="17"/>
    </row>
    <row r="198" spans="13:13" x14ac:dyDescent="0.25">
      <c r="M198" s="17"/>
    </row>
    <row r="199" spans="13:13" x14ac:dyDescent="0.25">
      <c r="M199" s="17"/>
    </row>
    <row r="200" spans="13:13" x14ac:dyDescent="0.25">
      <c r="M200" s="17"/>
    </row>
    <row r="201" spans="13:13" x14ac:dyDescent="0.25">
      <c r="M201" s="17"/>
    </row>
    <row r="202" spans="13:13" x14ac:dyDescent="0.25">
      <c r="M202" s="17"/>
    </row>
    <row r="203" spans="13:13" x14ac:dyDescent="0.25">
      <c r="M203" s="17"/>
    </row>
    <row r="204" spans="13:13" x14ac:dyDescent="0.25">
      <c r="M204" s="17"/>
    </row>
    <row r="205" spans="13:13" x14ac:dyDescent="0.25">
      <c r="M205" s="17"/>
    </row>
    <row r="206" spans="13:13" x14ac:dyDescent="0.25">
      <c r="M206" s="17"/>
    </row>
    <row r="207" spans="13:13" x14ac:dyDescent="0.25">
      <c r="M207" s="17"/>
    </row>
    <row r="208" spans="13:13" x14ac:dyDescent="0.25">
      <c r="M208" s="17"/>
    </row>
    <row r="209" spans="13:13" x14ac:dyDescent="0.25">
      <c r="M209" s="17"/>
    </row>
    <row r="210" spans="13:13" x14ac:dyDescent="0.25">
      <c r="M210" s="17"/>
    </row>
    <row r="211" spans="13:13" x14ac:dyDescent="0.25">
      <c r="M211" s="17"/>
    </row>
    <row r="212" spans="13:13" x14ac:dyDescent="0.25">
      <c r="M212" s="17"/>
    </row>
    <row r="213" spans="13:13" x14ac:dyDescent="0.25">
      <c r="M213" s="17"/>
    </row>
    <row r="214" spans="13:13" x14ac:dyDescent="0.25">
      <c r="M214" s="17"/>
    </row>
    <row r="215" spans="13:13" x14ac:dyDescent="0.25">
      <c r="M215" s="17"/>
    </row>
    <row r="216" spans="13:13" x14ac:dyDescent="0.25">
      <c r="M216" s="17"/>
    </row>
    <row r="217" spans="13:13" x14ac:dyDescent="0.25">
      <c r="M217" s="17"/>
    </row>
    <row r="218" spans="13:13" x14ac:dyDescent="0.25">
      <c r="M218" s="17"/>
    </row>
    <row r="219" spans="13:13" x14ac:dyDescent="0.25">
      <c r="M219" s="17"/>
    </row>
    <row r="220" spans="13:13" x14ac:dyDescent="0.25">
      <c r="M220" s="17"/>
    </row>
    <row r="221" spans="13:13" x14ac:dyDescent="0.25">
      <c r="M221" s="17"/>
    </row>
    <row r="222" spans="13:13" x14ac:dyDescent="0.25">
      <c r="M222" s="17"/>
    </row>
    <row r="223" spans="13:13" x14ac:dyDescent="0.25">
      <c r="M223" s="17"/>
    </row>
    <row r="224" spans="13:13" x14ac:dyDescent="0.25">
      <c r="M224" s="17"/>
    </row>
    <row r="225" spans="13:13" x14ac:dyDescent="0.25">
      <c r="M225" s="17"/>
    </row>
    <row r="226" spans="13:13" x14ac:dyDescent="0.25">
      <c r="M226" s="17"/>
    </row>
    <row r="227" spans="13:13" x14ac:dyDescent="0.25">
      <c r="M227" s="17"/>
    </row>
    <row r="228" spans="13:13" x14ac:dyDescent="0.25">
      <c r="M228" s="17"/>
    </row>
    <row r="229" spans="13:13" x14ac:dyDescent="0.25">
      <c r="M229" s="17"/>
    </row>
    <row r="230" spans="13:13" x14ac:dyDescent="0.25">
      <c r="M230" s="17"/>
    </row>
    <row r="231" spans="13:13" x14ac:dyDescent="0.25">
      <c r="M231" s="17"/>
    </row>
    <row r="232" spans="13:13" x14ac:dyDescent="0.25">
      <c r="M232" s="17"/>
    </row>
    <row r="233" spans="13:13" x14ac:dyDescent="0.25">
      <c r="M233" s="17"/>
    </row>
    <row r="234" spans="13:13" x14ac:dyDescent="0.25">
      <c r="M234" s="17"/>
    </row>
    <row r="235" spans="13:13" x14ac:dyDescent="0.25">
      <c r="M235" s="17"/>
    </row>
    <row r="236" spans="13:13" x14ac:dyDescent="0.25">
      <c r="M236" s="17"/>
    </row>
    <row r="237" spans="13:13" x14ac:dyDescent="0.25">
      <c r="M237" s="17"/>
    </row>
    <row r="238" spans="13:13" x14ac:dyDescent="0.25">
      <c r="M238" s="17"/>
    </row>
    <row r="239" spans="13:13" x14ac:dyDescent="0.25">
      <c r="M239" s="17"/>
    </row>
    <row r="240" spans="13:13" x14ac:dyDescent="0.25">
      <c r="M240" s="17"/>
    </row>
    <row r="241" spans="13:13" x14ac:dyDescent="0.25">
      <c r="M241" s="17"/>
    </row>
    <row r="242" spans="13:13" x14ac:dyDescent="0.25">
      <c r="M242" s="17"/>
    </row>
    <row r="243" spans="13:13" ht="13.5" customHeight="1" x14ac:dyDescent="0.25">
      <c r="M243" s="17"/>
    </row>
    <row r="244" spans="13:13" x14ac:dyDescent="0.25">
      <c r="M244" s="17"/>
    </row>
    <row r="245" spans="13:13" x14ac:dyDescent="0.25">
      <c r="M245" s="17"/>
    </row>
    <row r="246" spans="13:13" x14ac:dyDescent="0.25">
      <c r="M246" s="17"/>
    </row>
    <row r="247" spans="13:13" x14ac:dyDescent="0.25">
      <c r="M247" s="17"/>
    </row>
    <row r="248" spans="13:13" x14ac:dyDescent="0.25">
      <c r="M248" s="17"/>
    </row>
    <row r="249" spans="13:13" x14ac:dyDescent="0.25">
      <c r="M249" s="17"/>
    </row>
    <row r="250" spans="13:13" x14ac:dyDescent="0.25">
      <c r="M250" s="17"/>
    </row>
    <row r="251" spans="13:13" x14ac:dyDescent="0.25">
      <c r="M251" s="17"/>
    </row>
    <row r="252" spans="13:13" x14ac:dyDescent="0.25">
      <c r="M252" s="17"/>
    </row>
    <row r="253" spans="13:13" x14ac:dyDescent="0.25">
      <c r="M253" s="17"/>
    </row>
    <row r="254" spans="13:13" x14ac:dyDescent="0.25">
      <c r="M254" s="17"/>
    </row>
    <row r="255" spans="13:13" x14ac:dyDescent="0.25">
      <c r="M255" s="17"/>
    </row>
    <row r="256" spans="13:13" x14ac:dyDescent="0.25">
      <c r="M256" s="17"/>
    </row>
    <row r="257" spans="13:13" x14ac:dyDescent="0.25">
      <c r="M257" s="17"/>
    </row>
    <row r="258" spans="13:13" x14ac:dyDescent="0.25">
      <c r="M258" s="17"/>
    </row>
  </sheetData>
  <mergeCells count="3">
    <mergeCell ref="B8:C8"/>
    <mergeCell ref="C51:L51"/>
    <mergeCell ref="B40:L40"/>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BA306"/>
  <sheetViews>
    <sheetView zoomScale="80" zoomScaleNormal="80" workbookViewId="0">
      <pane xSplit="3" ySplit="8" topLeftCell="D99" activePane="bottomRight" state="frozen"/>
      <selection pane="topRight" activeCell="D1" sqref="D1"/>
      <selection pane="bottomLeft" activeCell="A7" sqref="A7"/>
      <selection pane="bottomRight" activeCell="K108" sqref="K108"/>
    </sheetView>
  </sheetViews>
  <sheetFormatPr defaultColWidth="13.453125" defaultRowHeight="13" x14ac:dyDescent="0.3"/>
  <cols>
    <col min="1" max="1" width="4.54296875" style="17" customWidth="1"/>
    <col min="2" max="2" width="19.54296875" style="48" customWidth="1"/>
    <col min="3" max="3" width="13.453125" style="93"/>
    <col min="4" max="12" width="13.453125" style="94"/>
    <col min="13" max="13" width="9.54296875" style="49" bestFit="1" customWidth="1"/>
    <col min="14" max="14" width="13.453125" style="94" customWidth="1"/>
    <col min="15" max="35" width="13.453125" style="94"/>
    <col min="36" max="16384" width="13.453125" style="17"/>
  </cols>
  <sheetData>
    <row r="1" spans="1:53" ht="13.5" thickBot="1" x14ac:dyDescent="0.35">
      <c r="L1" s="100"/>
      <c r="M1" s="94"/>
      <c r="AJ1" s="121"/>
    </row>
    <row r="2" spans="1:53" ht="14.5" thickBot="1" x14ac:dyDescent="0.35">
      <c r="D2" s="18"/>
      <c r="E2" s="18"/>
      <c r="F2" s="18"/>
      <c r="G2" s="18"/>
      <c r="H2" s="18"/>
      <c r="I2" s="18"/>
      <c r="J2" s="95"/>
      <c r="M2" s="94"/>
      <c r="R2" s="120"/>
      <c r="S2" s="18"/>
      <c r="T2" s="18"/>
      <c r="W2" s="18"/>
      <c r="X2" s="18"/>
      <c r="Y2" s="122"/>
      <c r="AA2" s="18"/>
      <c r="AF2" s="95"/>
      <c r="AG2" s="123"/>
      <c r="AJ2" s="94"/>
    </row>
    <row r="3" spans="1:53" x14ac:dyDescent="0.3">
      <c r="M3" s="94"/>
      <c r="AJ3" s="94"/>
    </row>
    <row r="4" spans="1:53" s="20" customFormat="1" ht="25.5" thickBot="1" x14ac:dyDescent="0.3">
      <c r="B4" s="21"/>
      <c r="C4" s="21"/>
      <c r="D4" s="25" t="s">
        <v>56</v>
      </c>
      <c r="E4" s="25" t="s">
        <v>123</v>
      </c>
      <c r="F4" s="26" t="s">
        <v>108</v>
      </c>
      <c r="G4" s="26" t="s">
        <v>118</v>
      </c>
      <c r="H4" s="26" t="s">
        <v>125</v>
      </c>
      <c r="I4" s="26" t="s">
        <v>57</v>
      </c>
      <c r="J4" s="26" t="s">
        <v>58</v>
      </c>
      <c r="K4" s="125" t="s">
        <v>54</v>
      </c>
      <c r="L4" s="26" t="s">
        <v>128</v>
      </c>
      <c r="M4" s="126" t="s">
        <v>60</v>
      </c>
      <c r="N4" s="26" t="s">
        <v>10</v>
      </c>
      <c r="O4" s="25" t="s">
        <v>11</v>
      </c>
      <c r="P4" s="26" t="s">
        <v>13</v>
      </c>
      <c r="Q4" s="26" t="s">
        <v>14</v>
      </c>
      <c r="R4" s="26" t="s">
        <v>0</v>
      </c>
      <c r="S4" s="25" t="s">
        <v>1</v>
      </c>
      <c r="T4" s="25" t="s">
        <v>2</v>
      </c>
      <c r="U4" s="26" t="s">
        <v>18</v>
      </c>
      <c r="V4" s="26" t="s">
        <v>20</v>
      </c>
      <c r="W4" s="26" t="s">
        <v>3</v>
      </c>
      <c r="X4" s="26" t="s">
        <v>4</v>
      </c>
      <c r="Y4" s="26" t="s">
        <v>55</v>
      </c>
      <c r="Z4" s="26" t="s">
        <v>25</v>
      </c>
      <c r="AA4" s="26" t="s">
        <v>5</v>
      </c>
      <c r="AB4" s="26" t="s">
        <v>29</v>
      </c>
      <c r="AC4" s="26" t="s">
        <v>32</v>
      </c>
      <c r="AD4" s="26" t="s">
        <v>50</v>
      </c>
      <c r="AE4" s="26" t="s">
        <v>33</v>
      </c>
      <c r="AF4" s="26" t="s">
        <v>6</v>
      </c>
      <c r="AG4" s="26" t="s">
        <v>52</v>
      </c>
      <c r="AH4" s="25" t="s">
        <v>34</v>
      </c>
      <c r="AI4" s="26" t="s">
        <v>7</v>
      </c>
      <c r="AJ4" s="26" t="s">
        <v>8</v>
      </c>
    </row>
    <row r="5" spans="1:53" s="27" customFormat="1" ht="15" customHeight="1" x14ac:dyDescent="0.25">
      <c r="A5" s="148" t="s">
        <v>102</v>
      </c>
      <c r="B5" s="148"/>
      <c r="C5" s="148"/>
      <c r="D5" s="30"/>
      <c r="E5" s="30"/>
      <c r="F5" s="30"/>
      <c r="G5" s="30"/>
      <c r="H5" s="30"/>
      <c r="I5" s="30"/>
      <c r="J5" s="30"/>
      <c r="K5" s="30"/>
      <c r="L5" s="30"/>
      <c r="M5" s="96"/>
      <c r="N5" s="30">
        <v>4</v>
      </c>
      <c r="O5" s="30">
        <v>7</v>
      </c>
      <c r="P5" s="30">
        <v>3</v>
      </c>
      <c r="Q5" s="30">
        <v>2</v>
      </c>
      <c r="R5" s="30">
        <v>4</v>
      </c>
      <c r="S5" s="30">
        <v>2</v>
      </c>
      <c r="T5" s="30">
        <v>2</v>
      </c>
      <c r="U5" s="30">
        <v>5</v>
      </c>
      <c r="V5" s="30">
        <v>13</v>
      </c>
      <c r="W5" s="30">
        <v>3</v>
      </c>
      <c r="X5" s="30">
        <v>1</v>
      </c>
      <c r="Y5" s="30"/>
      <c r="Z5" s="30">
        <v>13</v>
      </c>
      <c r="AA5" s="30">
        <v>2</v>
      </c>
      <c r="AB5" s="30">
        <v>17</v>
      </c>
      <c r="AC5" s="30">
        <v>18</v>
      </c>
      <c r="AD5" s="30"/>
      <c r="AE5" s="30">
        <v>4</v>
      </c>
      <c r="AF5" s="30">
        <v>2</v>
      </c>
      <c r="AG5" s="30"/>
      <c r="AH5" s="30">
        <v>7</v>
      </c>
      <c r="AI5" s="30">
        <v>3</v>
      </c>
      <c r="AJ5" s="30">
        <v>5</v>
      </c>
    </row>
    <row r="6" spans="1:53" s="27" customFormat="1" ht="15" customHeight="1" x14ac:dyDescent="0.25">
      <c r="A6" s="149" t="s">
        <v>103</v>
      </c>
      <c r="B6" s="149"/>
      <c r="C6" s="149"/>
      <c r="D6" s="30"/>
      <c r="E6" s="30"/>
      <c r="F6" s="30"/>
      <c r="G6" s="30"/>
      <c r="H6" s="30"/>
      <c r="I6" s="30"/>
      <c r="J6" s="30"/>
      <c r="K6" s="30"/>
      <c r="L6" s="30"/>
      <c r="M6" s="96"/>
      <c r="N6" s="30">
        <v>11</v>
      </c>
      <c r="O6" s="30">
        <v>57</v>
      </c>
      <c r="P6" s="30">
        <v>3</v>
      </c>
      <c r="Q6" s="30">
        <v>1</v>
      </c>
      <c r="R6" s="30">
        <v>64</v>
      </c>
      <c r="S6" s="30">
        <v>41</v>
      </c>
      <c r="T6" s="30">
        <v>37</v>
      </c>
      <c r="U6" s="30">
        <v>58</v>
      </c>
      <c r="V6" s="30">
        <v>52</v>
      </c>
      <c r="W6" s="30">
        <v>28</v>
      </c>
      <c r="X6" s="30">
        <v>31</v>
      </c>
      <c r="Y6" s="30"/>
      <c r="Z6" s="30">
        <v>39</v>
      </c>
      <c r="AA6" s="30">
        <v>51</v>
      </c>
      <c r="AB6" s="30">
        <v>58</v>
      </c>
      <c r="AC6" s="30">
        <v>18</v>
      </c>
      <c r="AD6" s="30"/>
      <c r="AE6" s="30">
        <v>23</v>
      </c>
      <c r="AF6" s="30">
        <v>28</v>
      </c>
      <c r="AG6" s="30"/>
      <c r="AH6" s="30">
        <v>49</v>
      </c>
      <c r="AI6" s="30">
        <v>14</v>
      </c>
      <c r="AJ6" s="30">
        <v>73</v>
      </c>
    </row>
    <row r="7" spans="1:53" s="27" customFormat="1" ht="15" customHeight="1" x14ac:dyDescent="0.25">
      <c r="A7" s="149" t="s">
        <v>104</v>
      </c>
      <c r="B7" s="149"/>
      <c r="C7" s="149"/>
      <c r="D7" s="30"/>
      <c r="E7" s="30"/>
      <c r="F7" s="30"/>
      <c r="G7" s="30"/>
      <c r="H7" s="30"/>
      <c r="I7" s="30"/>
      <c r="J7" s="30"/>
      <c r="K7" s="30"/>
      <c r="L7" s="30"/>
      <c r="M7" s="96"/>
      <c r="N7" s="30">
        <v>0</v>
      </c>
      <c r="O7" s="30">
        <v>0</v>
      </c>
      <c r="P7" s="30">
        <v>0</v>
      </c>
      <c r="Q7" s="30">
        <v>0</v>
      </c>
      <c r="R7" s="30">
        <v>0</v>
      </c>
      <c r="S7" s="30">
        <v>0</v>
      </c>
      <c r="T7" s="30">
        <v>0</v>
      </c>
      <c r="U7" s="30">
        <v>0</v>
      </c>
      <c r="V7" s="30">
        <v>0</v>
      </c>
      <c r="W7" s="30">
        <v>0</v>
      </c>
      <c r="X7" s="30">
        <v>0</v>
      </c>
      <c r="Y7" s="30"/>
      <c r="Z7" s="30">
        <v>0</v>
      </c>
      <c r="AA7" s="30">
        <v>0</v>
      </c>
      <c r="AB7" s="30">
        <v>0</v>
      </c>
      <c r="AC7" s="30">
        <v>0</v>
      </c>
      <c r="AD7" s="30"/>
      <c r="AE7" s="30">
        <v>0</v>
      </c>
      <c r="AF7" s="30">
        <v>0</v>
      </c>
      <c r="AG7" s="30"/>
      <c r="AH7" s="30">
        <v>0</v>
      </c>
      <c r="AI7" s="30">
        <v>0</v>
      </c>
      <c r="AJ7" s="30">
        <v>0</v>
      </c>
    </row>
    <row r="8" spans="1:53" s="32" customFormat="1" ht="30.75" customHeight="1" thickBot="1" x14ac:dyDescent="0.35">
      <c r="B8" s="132" t="s">
        <v>44</v>
      </c>
      <c r="C8" s="132"/>
      <c r="D8" s="34"/>
      <c r="E8" s="34"/>
      <c r="F8" s="34"/>
      <c r="G8" s="34"/>
      <c r="H8" s="34"/>
      <c r="I8" s="34"/>
      <c r="J8" s="34"/>
      <c r="K8" s="34"/>
      <c r="L8" s="34"/>
      <c r="M8" s="97"/>
      <c r="N8" s="34"/>
      <c r="O8" s="34"/>
      <c r="P8" s="34"/>
      <c r="Q8" s="34"/>
      <c r="R8" s="34"/>
      <c r="S8" s="34"/>
      <c r="T8" s="34"/>
      <c r="U8" s="34"/>
      <c r="V8" s="34"/>
      <c r="W8" s="34"/>
      <c r="X8" s="34"/>
      <c r="Y8" s="34"/>
      <c r="Z8" s="34"/>
      <c r="AA8" s="34"/>
      <c r="AB8" s="34"/>
      <c r="AC8" s="34"/>
      <c r="AD8" s="34"/>
      <c r="AE8" s="34"/>
      <c r="AF8" s="34"/>
      <c r="AG8" s="34"/>
      <c r="AH8" s="34"/>
      <c r="AI8" s="34"/>
      <c r="AJ8" s="34"/>
    </row>
    <row r="9" spans="1:53" s="88" customFormat="1" x14ac:dyDescent="0.3">
      <c r="B9" s="48"/>
      <c r="C9" s="98">
        <v>0</v>
      </c>
      <c r="D9" s="83"/>
      <c r="E9" s="83"/>
      <c r="F9" s="83"/>
      <c r="G9" s="83"/>
      <c r="H9" s="83"/>
      <c r="I9" s="83"/>
      <c r="J9" s="83"/>
      <c r="K9" s="83"/>
      <c r="L9" s="83"/>
      <c r="M9" s="96"/>
      <c r="N9" s="83"/>
      <c r="O9" s="83"/>
      <c r="P9" s="83"/>
      <c r="Q9" s="83"/>
      <c r="R9" s="83"/>
      <c r="S9" s="83"/>
      <c r="T9" s="83"/>
      <c r="U9" s="83"/>
      <c r="V9" s="83"/>
      <c r="W9" s="83"/>
      <c r="X9" s="83"/>
      <c r="Y9" s="83"/>
      <c r="Z9" s="83"/>
      <c r="AA9" s="83"/>
      <c r="AB9" s="83"/>
      <c r="AC9" s="83"/>
      <c r="AD9" s="83"/>
      <c r="AE9" s="83"/>
      <c r="AF9" s="83"/>
      <c r="AG9" s="83"/>
      <c r="AH9" s="83"/>
      <c r="AI9" s="83"/>
      <c r="AJ9" s="83"/>
    </row>
    <row r="10" spans="1:53" s="83" customFormat="1" x14ac:dyDescent="0.3">
      <c r="B10" s="40">
        <v>39877</v>
      </c>
      <c r="C10" s="98">
        <f t="shared" ref="C10:C41" si="0">MODE(D10:AH10)</f>
        <v>75</v>
      </c>
      <c r="M10" s="96"/>
      <c r="N10" s="83">
        <v>75</v>
      </c>
      <c r="O10" s="83">
        <v>75</v>
      </c>
      <c r="P10" s="83">
        <v>75</v>
      </c>
      <c r="Q10" s="83">
        <v>75</v>
      </c>
      <c r="U10" s="83">
        <v>75</v>
      </c>
      <c r="V10" s="83">
        <v>75</v>
      </c>
      <c r="Z10" s="83">
        <v>75</v>
      </c>
      <c r="AE10" s="83">
        <v>75</v>
      </c>
      <c r="AH10" s="83">
        <v>75</v>
      </c>
      <c r="AK10" s="88"/>
      <c r="AL10" s="88"/>
      <c r="AM10" s="88"/>
      <c r="AN10" s="88"/>
      <c r="AO10" s="88"/>
      <c r="AP10" s="88"/>
      <c r="AQ10" s="88"/>
      <c r="AR10" s="88"/>
      <c r="AS10" s="88"/>
      <c r="AT10" s="88"/>
      <c r="AU10" s="88"/>
      <c r="AV10" s="88"/>
      <c r="AW10" s="88"/>
      <c r="AX10" s="88"/>
      <c r="AY10" s="88"/>
      <c r="AZ10" s="88"/>
      <c r="BA10" s="88"/>
    </row>
    <row r="11" spans="1:53" s="83" customFormat="1" x14ac:dyDescent="0.3">
      <c r="B11" s="40">
        <v>39912</v>
      </c>
      <c r="C11" s="98">
        <f t="shared" si="0"/>
        <v>75</v>
      </c>
      <c r="M11" s="96"/>
      <c r="N11" s="83">
        <v>75</v>
      </c>
      <c r="O11" s="83">
        <v>75</v>
      </c>
      <c r="P11" s="83">
        <v>75</v>
      </c>
      <c r="Q11" s="83">
        <v>75</v>
      </c>
      <c r="U11" s="83">
        <v>75</v>
      </c>
      <c r="V11" s="83">
        <v>75</v>
      </c>
      <c r="Z11" s="83">
        <v>75</v>
      </c>
      <c r="AE11" s="83">
        <v>75</v>
      </c>
      <c r="AH11" s="83">
        <v>75</v>
      </c>
      <c r="AK11" s="88"/>
      <c r="AL11" s="88"/>
      <c r="AM11" s="88"/>
      <c r="AN11" s="88"/>
      <c r="AO11" s="88"/>
      <c r="AP11" s="88"/>
      <c r="AQ11" s="88"/>
      <c r="AR11" s="88"/>
      <c r="AS11" s="88"/>
      <c r="AT11" s="88"/>
      <c r="AU11" s="88"/>
      <c r="AV11" s="88"/>
      <c r="AW11" s="88"/>
      <c r="AX11" s="88"/>
      <c r="AY11" s="88"/>
      <c r="AZ11" s="88"/>
      <c r="BA11" s="88"/>
    </row>
    <row r="12" spans="1:53" s="83" customFormat="1" x14ac:dyDescent="0.3">
      <c r="B12" s="40">
        <v>39940</v>
      </c>
      <c r="C12" s="98">
        <f t="shared" si="0"/>
        <v>125</v>
      </c>
      <c r="M12" s="96"/>
      <c r="N12" s="83">
        <v>125</v>
      </c>
      <c r="O12" s="83">
        <v>125</v>
      </c>
      <c r="P12" s="83">
        <v>125</v>
      </c>
      <c r="Q12" s="83">
        <v>125</v>
      </c>
      <c r="U12" s="83">
        <v>125</v>
      </c>
      <c r="V12" s="83">
        <v>125</v>
      </c>
      <c r="Z12" s="83">
        <v>125</v>
      </c>
      <c r="AE12" s="83">
        <v>125</v>
      </c>
      <c r="AH12" s="83">
        <v>125</v>
      </c>
      <c r="AK12" s="88"/>
      <c r="AL12" s="88"/>
      <c r="AM12" s="88"/>
      <c r="AN12" s="88"/>
      <c r="AO12" s="88"/>
      <c r="AP12" s="88"/>
      <c r="AQ12" s="88"/>
      <c r="AR12" s="88"/>
      <c r="AS12" s="88"/>
      <c r="AT12" s="88"/>
      <c r="AU12" s="88"/>
      <c r="AV12" s="88"/>
      <c r="AW12" s="88"/>
      <c r="AX12" s="88"/>
      <c r="AY12" s="88"/>
      <c r="AZ12" s="88"/>
      <c r="BA12" s="88"/>
    </row>
    <row r="13" spans="1:53" s="83" customFormat="1" x14ac:dyDescent="0.3">
      <c r="B13" s="40">
        <v>39968</v>
      </c>
      <c r="C13" s="98">
        <f t="shared" si="0"/>
        <v>125</v>
      </c>
      <c r="M13" s="96"/>
      <c r="N13" s="83">
        <v>125</v>
      </c>
      <c r="O13" s="83">
        <v>125</v>
      </c>
      <c r="P13" s="83">
        <v>125</v>
      </c>
      <c r="U13" s="83">
        <v>125</v>
      </c>
      <c r="V13" s="83">
        <v>125</v>
      </c>
      <c r="Z13" s="83">
        <v>125</v>
      </c>
      <c r="AB13" s="83">
        <v>125</v>
      </c>
      <c r="AE13" s="83">
        <v>125</v>
      </c>
      <c r="AH13" s="83">
        <v>125</v>
      </c>
      <c r="AK13" s="88"/>
      <c r="AL13" s="88"/>
      <c r="AM13" s="88"/>
      <c r="AN13" s="88"/>
      <c r="AO13" s="88"/>
      <c r="AP13" s="88"/>
      <c r="AQ13" s="88"/>
      <c r="AR13" s="88"/>
      <c r="AS13" s="88"/>
      <c r="AT13" s="88"/>
      <c r="AU13" s="88"/>
      <c r="AV13" s="88"/>
      <c r="AW13" s="88"/>
      <c r="AX13" s="88"/>
      <c r="AY13" s="88"/>
      <c r="AZ13" s="88"/>
      <c r="BA13" s="88"/>
    </row>
    <row r="14" spans="1:53" s="83" customFormat="1" x14ac:dyDescent="0.3">
      <c r="B14" s="40">
        <v>40003</v>
      </c>
      <c r="C14" s="98">
        <f t="shared" si="0"/>
        <v>125</v>
      </c>
      <c r="M14" s="96"/>
      <c r="N14" s="83">
        <v>125</v>
      </c>
      <c r="O14" s="83">
        <v>125</v>
      </c>
      <c r="P14" s="83">
        <v>125</v>
      </c>
      <c r="U14" s="83">
        <v>125</v>
      </c>
      <c r="V14" s="83">
        <v>125</v>
      </c>
      <c r="Z14" s="83">
        <v>125</v>
      </c>
      <c r="AB14" s="83">
        <v>125</v>
      </c>
      <c r="AE14" s="83">
        <v>125</v>
      </c>
      <c r="AH14" s="83">
        <v>125</v>
      </c>
      <c r="AK14" s="88"/>
      <c r="AL14" s="88"/>
      <c r="AM14" s="88"/>
      <c r="AN14" s="88"/>
      <c r="AO14" s="88"/>
      <c r="AP14" s="88"/>
      <c r="AQ14" s="88"/>
      <c r="AR14" s="88"/>
      <c r="AS14" s="88"/>
      <c r="AT14" s="88"/>
      <c r="AU14" s="88"/>
      <c r="AV14" s="88"/>
      <c r="AW14" s="88"/>
      <c r="AX14" s="88"/>
      <c r="AY14" s="88"/>
      <c r="AZ14" s="88"/>
      <c r="BA14" s="88"/>
    </row>
    <row r="15" spans="1:53" s="83" customFormat="1" x14ac:dyDescent="0.3">
      <c r="B15" s="40">
        <v>40031</v>
      </c>
      <c r="C15" s="98">
        <f t="shared" si="0"/>
        <v>175</v>
      </c>
      <c r="M15" s="96"/>
      <c r="N15" s="83">
        <v>175</v>
      </c>
      <c r="O15" s="83">
        <v>175</v>
      </c>
      <c r="P15" s="83">
        <v>200</v>
      </c>
      <c r="U15" s="83">
        <v>175</v>
      </c>
      <c r="V15" s="83">
        <v>175</v>
      </c>
      <c r="Z15" s="83">
        <v>200</v>
      </c>
      <c r="AB15" s="83">
        <v>200</v>
      </c>
      <c r="AE15" s="83">
        <v>175</v>
      </c>
      <c r="AH15" s="83">
        <v>175</v>
      </c>
      <c r="AK15" s="88"/>
      <c r="AL15" s="88"/>
      <c r="AM15" s="88"/>
      <c r="AN15" s="88"/>
      <c r="AO15" s="88"/>
      <c r="AP15" s="88"/>
      <c r="AQ15" s="88"/>
      <c r="AR15" s="88"/>
      <c r="AS15" s="88"/>
      <c r="AT15" s="88"/>
      <c r="AU15" s="88"/>
      <c r="AV15" s="88"/>
      <c r="AW15" s="88"/>
      <c r="AX15" s="88"/>
      <c r="AY15" s="88"/>
      <c r="AZ15" s="88"/>
      <c r="BA15" s="88"/>
    </row>
    <row r="16" spans="1:53" s="83" customFormat="1" x14ac:dyDescent="0.3">
      <c r="B16" s="40">
        <v>40066</v>
      </c>
      <c r="C16" s="98">
        <f t="shared" si="0"/>
        <v>175</v>
      </c>
      <c r="M16" s="96"/>
      <c r="N16" s="83">
        <v>175</v>
      </c>
      <c r="O16" s="83">
        <v>175</v>
      </c>
      <c r="U16" s="83">
        <v>175</v>
      </c>
      <c r="V16" s="83">
        <v>175</v>
      </c>
      <c r="Z16" s="83">
        <v>175</v>
      </c>
      <c r="AB16" s="83">
        <v>175</v>
      </c>
      <c r="AC16" s="83">
        <v>175</v>
      </c>
      <c r="AE16" s="83">
        <v>175</v>
      </c>
      <c r="AH16" s="83">
        <v>175</v>
      </c>
      <c r="AK16" s="88"/>
      <c r="AL16" s="88"/>
      <c r="AM16" s="88"/>
      <c r="AN16" s="88"/>
      <c r="AO16" s="88"/>
      <c r="AP16" s="88"/>
      <c r="AQ16" s="88"/>
      <c r="AR16" s="88"/>
      <c r="AS16" s="88"/>
      <c r="AT16" s="88"/>
      <c r="AU16" s="88"/>
      <c r="AV16" s="88"/>
      <c r="AW16" s="88"/>
      <c r="AX16" s="88"/>
      <c r="AY16" s="88"/>
      <c r="AZ16" s="88"/>
      <c r="BA16" s="88"/>
    </row>
    <row r="17" spans="2:53" s="83" customFormat="1" x14ac:dyDescent="0.3">
      <c r="B17" s="40">
        <v>40094</v>
      </c>
      <c r="C17" s="98">
        <f t="shared" si="0"/>
        <v>175</v>
      </c>
      <c r="M17" s="96"/>
      <c r="N17" s="83">
        <v>175</v>
      </c>
      <c r="O17" s="83">
        <v>175</v>
      </c>
      <c r="U17" s="83">
        <v>175</v>
      </c>
      <c r="V17" s="83">
        <v>175</v>
      </c>
      <c r="Z17" s="83">
        <v>175</v>
      </c>
      <c r="AB17" s="83">
        <v>175</v>
      </c>
      <c r="AC17" s="83">
        <v>175</v>
      </c>
      <c r="AE17" s="83">
        <v>175</v>
      </c>
      <c r="AH17" s="83">
        <v>175</v>
      </c>
      <c r="AK17" s="88"/>
      <c r="AL17" s="88"/>
      <c r="AM17" s="88"/>
      <c r="AN17" s="88"/>
      <c r="AO17" s="88"/>
      <c r="AP17" s="88"/>
      <c r="AQ17" s="88"/>
      <c r="AR17" s="88"/>
      <c r="AS17" s="88"/>
      <c r="AT17" s="88"/>
      <c r="AU17" s="88"/>
      <c r="AV17" s="88"/>
      <c r="AW17" s="88"/>
      <c r="AX17" s="88"/>
      <c r="AY17" s="88"/>
      <c r="AZ17" s="88"/>
      <c r="BA17" s="88"/>
    </row>
    <row r="18" spans="2:53" s="83" customFormat="1" x14ac:dyDescent="0.3">
      <c r="B18" s="40">
        <v>40122</v>
      </c>
      <c r="C18" s="98">
        <f t="shared" si="0"/>
        <v>200</v>
      </c>
      <c r="M18" s="96"/>
      <c r="N18" s="83">
        <v>200</v>
      </c>
      <c r="O18" s="83">
        <v>200</v>
      </c>
      <c r="U18" s="83">
        <v>175</v>
      </c>
      <c r="V18" s="83">
        <v>200</v>
      </c>
      <c r="Z18" s="83">
        <v>200</v>
      </c>
      <c r="AB18" s="83">
        <v>215</v>
      </c>
      <c r="AC18" s="83">
        <v>200</v>
      </c>
      <c r="AE18" s="83">
        <v>200</v>
      </c>
      <c r="AH18" s="83">
        <v>200</v>
      </c>
      <c r="AK18" s="88"/>
      <c r="AL18" s="88"/>
      <c r="AM18" s="88"/>
      <c r="AN18" s="88"/>
      <c r="AO18" s="88"/>
      <c r="AP18" s="88"/>
      <c r="AQ18" s="88"/>
      <c r="AR18" s="88"/>
      <c r="AS18" s="88"/>
      <c r="AT18" s="88"/>
      <c r="AU18" s="88"/>
      <c r="AV18" s="88"/>
      <c r="AW18" s="88"/>
      <c r="AX18" s="88"/>
      <c r="AY18" s="88"/>
      <c r="AZ18" s="88"/>
      <c r="BA18" s="88"/>
    </row>
    <row r="19" spans="2:53" s="83" customFormat="1" ht="13.5" thickBot="1" x14ac:dyDescent="0.35">
      <c r="B19" s="42">
        <v>40157</v>
      </c>
      <c r="C19" s="99">
        <f t="shared" si="0"/>
        <v>200</v>
      </c>
      <c r="M19" s="96"/>
      <c r="N19" s="83">
        <v>200</v>
      </c>
      <c r="O19" s="83">
        <v>200</v>
      </c>
      <c r="U19" s="83">
        <v>200</v>
      </c>
      <c r="V19" s="83">
        <v>200</v>
      </c>
      <c r="Z19" s="83">
        <v>200</v>
      </c>
      <c r="AB19" s="83">
        <v>200</v>
      </c>
      <c r="AC19" s="83">
        <v>200</v>
      </c>
      <c r="AE19" s="83">
        <v>200</v>
      </c>
      <c r="AH19" s="83">
        <v>200</v>
      </c>
      <c r="AK19" s="88"/>
      <c r="AL19" s="88"/>
      <c r="AM19" s="88"/>
      <c r="AN19" s="88"/>
      <c r="AO19" s="88"/>
      <c r="AP19" s="88"/>
      <c r="AQ19" s="88"/>
      <c r="AR19" s="88"/>
      <c r="AS19" s="88"/>
      <c r="AT19" s="88"/>
      <c r="AU19" s="88"/>
      <c r="AV19" s="88"/>
      <c r="AW19" s="88"/>
      <c r="AX19" s="88"/>
      <c r="AY19" s="88"/>
      <c r="AZ19" s="88"/>
      <c r="BA19" s="88"/>
    </row>
    <row r="20" spans="2:53" s="83" customFormat="1" x14ac:dyDescent="0.3">
      <c r="B20" s="40">
        <v>40185</v>
      </c>
      <c r="C20" s="98">
        <f t="shared" si="0"/>
        <v>200</v>
      </c>
      <c r="M20" s="96"/>
      <c r="N20" s="83">
        <v>200</v>
      </c>
      <c r="O20" s="83">
        <v>200</v>
      </c>
      <c r="U20" s="83">
        <v>200</v>
      </c>
      <c r="V20" s="83">
        <v>200</v>
      </c>
      <c r="Z20" s="83">
        <v>200</v>
      </c>
      <c r="AB20" s="83">
        <v>200</v>
      </c>
      <c r="AC20" s="83">
        <v>200</v>
      </c>
      <c r="AE20" s="83">
        <v>200</v>
      </c>
      <c r="AH20" s="83">
        <v>200</v>
      </c>
      <c r="AK20" s="88"/>
      <c r="AL20" s="88"/>
      <c r="AM20" s="88"/>
      <c r="AN20" s="88"/>
      <c r="AO20" s="88"/>
      <c r="AP20" s="88"/>
      <c r="AQ20" s="88"/>
      <c r="AR20" s="88"/>
      <c r="AS20" s="88"/>
      <c r="AT20" s="88"/>
      <c r="AU20" s="88"/>
      <c r="AV20" s="88"/>
      <c r="AW20" s="88"/>
      <c r="AX20" s="88"/>
      <c r="AY20" s="88"/>
      <c r="AZ20" s="88"/>
      <c r="BA20" s="88"/>
    </row>
    <row r="21" spans="2:53" s="83" customFormat="1" x14ac:dyDescent="0.3">
      <c r="B21" s="40">
        <v>40213</v>
      </c>
      <c r="C21" s="98">
        <f t="shared" si="0"/>
        <v>200</v>
      </c>
      <c r="M21" s="96"/>
      <c r="N21" s="83">
        <v>200</v>
      </c>
      <c r="O21" s="83">
        <v>200</v>
      </c>
      <c r="U21" s="83">
        <v>200</v>
      </c>
      <c r="V21" s="83">
        <v>200</v>
      </c>
      <c r="Z21" s="83">
        <v>200</v>
      </c>
      <c r="AB21" s="83">
        <v>200</v>
      </c>
      <c r="AC21" s="83">
        <v>200</v>
      </c>
      <c r="AE21" s="83">
        <v>200</v>
      </c>
      <c r="AH21" s="83">
        <v>200</v>
      </c>
      <c r="AK21" s="88"/>
      <c r="AL21" s="88"/>
      <c r="AM21" s="88"/>
      <c r="AN21" s="88"/>
      <c r="AO21" s="88"/>
      <c r="AP21" s="88"/>
      <c r="AQ21" s="88"/>
      <c r="AR21" s="88"/>
      <c r="AS21" s="88"/>
      <c r="AT21" s="88"/>
      <c r="AU21" s="88"/>
      <c r="AV21" s="88"/>
      <c r="AW21" s="88"/>
      <c r="AX21" s="88"/>
      <c r="AY21" s="88"/>
      <c r="AZ21" s="88"/>
      <c r="BA21" s="88"/>
    </row>
    <row r="22" spans="2:53" s="83" customFormat="1" x14ac:dyDescent="0.3">
      <c r="B22" s="40">
        <v>40241</v>
      </c>
      <c r="C22" s="98">
        <f t="shared" si="0"/>
        <v>200</v>
      </c>
      <c r="M22" s="96"/>
      <c r="N22" s="83">
        <v>200</v>
      </c>
      <c r="O22" s="83">
        <v>200</v>
      </c>
      <c r="U22" s="83">
        <v>200</v>
      </c>
      <c r="V22" s="83">
        <v>200</v>
      </c>
      <c r="Z22" s="83">
        <v>200</v>
      </c>
      <c r="AB22" s="83">
        <v>200</v>
      </c>
      <c r="AC22" s="83">
        <v>200</v>
      </c>
      <c r="AE22" s="83">
        <v>200</v>
      </c>
      <c r="AH22" s="83">
        <v>200</v>
      </c>
      <c r="AK22" s="88"/>
      <c r="AL22" s="88"/>
      <c r="AM22" s="88"/>
      <c r="AN22" s="88"/>
      <c r="AO22" s="88"/>
      <c r="AP22" s="88"/>
      <c r="AQ22" s="88"/>
      <c r="AR22" s="88"/>
      <c r="AS22" s="88"/>
      <c r="AT22" s="88"/>
      <c r="AU22" s="88"/>
      <c r="AV22" s="88"/>
      <c r="AW22" s="88"/>
      <c r="AX22" s="88"/>
      <c r="AY22" s="88"/>
      <c r="AZ22" s="88"/>
      <c r="BA22" s="88"/>
    </row>
    <row r="23" spans="2:53" s="83" customFormat="1" x14ac:dyDescent="0.3">
      <c r="B23" s="40">
        <v>40276</v>
      </c>
      <c r="C23" s="98">
        <f t="shared" si="0"/>
        <v>200</v>
      </c>
      <c r="M23" s="96"/>
      <c r="N23" s="83">
        <v>200</v>
      </c>
      <c r="O23" s="83">
        <v>200</v>
      </c>
      <c r="U23" s="83">
        <v>200</v>
      </c>
      <c r="V23" s="83">
        <v>200</v>
      </c>
      <c r="Z23" s="83">
        <v>200</v>
      </c>
      <c r="AB23" s="83">
        <v>200</v>
      </c>
      <c r="AC23" s="83">
        <v>200</v>
      </c>
      <c r="AE23" s="83">
        <v>200</v>
      </c>
      <c r="AH23" s="83">
        <v>200</v>
      </c>
      <c r="AK23" s="88"/>
      <c r="AL23" s="88"/>
      <c r="AM23" s="88"/>
      <c r="AN23" s="88"/>
      <c r="AO23" s="88"/>
      <c r="AP23" s="88"/>
      <c r="AQ23" s="88"/>
      <c r="AR23" s="88"/>
      <c r="AS23" s="88"/>
      <c r="AT23" s="88"/>
      <c r="AU23" s="88"/>
      <c r="AV23" s="88"/>
      <c r="AW23" s="88"/>
      <c r="AX23" s="88"/>
      <c r="AY23" s="88"/>
      <c r="AZ23" s="88"/>
      <c r="BA23" s="88"/>
    </row>
    <row r="24" spans="2:53" s="83" customFormat="1" x14ac:dyDescent="0.3">
      <c r="B24" s="40">
        <v>40308</v>
      </c>
      <c r="C24" s="98">
        <f t="shared" si="0"/>
        <v>200</v>
      </c>
      <c r="M24" s="96"/>
      <c r="N24" s="83">
        <v>200</v>
      </c>
      <c r="O24" s="83">
        <v>200</v>
      </c>
      <c r="U24" s="83">
        <v>200</v>
      </c>
      <c r="V24" s="83">
        <v>200</v>
      </c>
      <c r="Z24" s="83">
        <v>200</v>
      </c>
      <c r="AB24" s="83">
        <v>200</v>
      </c>
      <c r="AC24" s="83">
        <v>200</v>
      </c>
      <c r="AE24" s="83">
        <v>200</v>
      </c>
      <c r="AH24" s="83">
        <v>200</v>
      </c>
      <c r="AK24" s="88"/>
      <c r="AL24" s="88"/>
      <c r="AM24" s="88"/>
      <c r="AN24" s="88"/>
      <c r="AO24" s="88"/>
      <c r="AP24" s="88"/>
      <c r="AQ24" s="88"/>
      <c r="AR24" s="88"/>
      <c r="AS24" s="88"/>
      <c r="AT24" s="88"/>
      <c r="AU24" s="88"/>
      <c r="AV24" s="88"/>
      <c r="AW24" s="88"/>
      <c r="AX24" s="88"/>
      <c r="AY24" s="88"/>
      <c r="AZ24" s="88"/>
      <c r="BA24" s="88"/>
    </row>
    <row r="25" spans="2:53" s="83" customFormat="1" x14ac:dyDescent="0.3">
      <c r="B25" s="40">
        <v>40339</v>
      </c>
      <c r="C25" s="98">
        <f t="shared" si="0"/>
        <v>200</v>
      </c>
      <c r="M25" s="96"/>
      <c r="O25" s="83">
        <v>200</v>
      </c>
      <c r="U25" s="83">
        <v>200</v>
      </c>
      <c r="V25" s="83">
        <v>200</v>
      </c>
      <c r="Z25" s="83">
        <v>200</v>
      </c>
      <c r="AB25" s="83">
        <v>200</v>
      </c>
      <c r="AC25" s="83">
        <v>200</v>
      </c>
      <c r="AE25" s="83">
        <v>200</v>
      </c>
      <c r="AH25" s="83">
        <v>200</v>
      </c>
      <c r="AK25" s="88"/>
      <c r="AL25" s="88"/>
      <c r="AM25" s="88"/>
      <c r="AN25" s="88"/>
      <c r="AO25" s="88"/>
      <c r="AP25" s="88"/>
      <c r="AQ25" s="88"/>
      <c r="AR25" s="88"/>
      <c r="AS25" s="88"/>
      <c r="AT25" s="88"/>
      <c r="AU25" s="88"/>
      <c r="AV25" s="88"/>
      <c r="AW25" s="88"/>
      <c r="AX25" s="88"/>
      <c r="AY25" s="88"/>
      <c r="AZ25" s="88"/>
      <c r="BA25" s="88"/>
    </row>
    <row r="26" spans="2:53" s="83" customFormat="1" x14ac:dyDescent="0.3">
      <c r="B26" s="40">
        <v>40367</v>
      </c>
      <c r="C26" s="98">
        <f t="shared" si="0"/>
        <v>200</v>
      </c>
      <c r="M26" s="96"/>
      <c r="O26" s="83">
        <v>200</v>
      </c>
      <c r="U26" s="83">
        <v>200</v>
      </c>
      <c r="V26" s="83">
        <v>200</v>
      </c>
      <c r="Z26" s="83">
        <v>200</v>
      </c>
      <c r="AB26" s="83">
        <v>200</v>
      </c>
      <c r="AC26" s="83">
        <v>200</v>
      </c>
      <c r="AE26" s="83">
        <v>200</v>
      </c>
      <c r="AH26" s="83">
        <v>200</v>
      </c>
      <c r="AK26" s="88"/>
      <c r="AL26" s="88"/>
      <c r="AM26" s="88"/>
      <c r="AN26" s="88"/>
      <c r="AO26" s="88"/>
      <c r="AP26" s="88"/>
      <c r="AQ26" s="88"/>
      <c r="AR26" s="88"/>
      <c r="AS26" s="88"/>
      <c r="AT26" s="88"/>
      <c r="AU26" s="88"/>
      <c r="AV26" s="88"/>
      <c r="AW26" s="88"/>
      <c r="AX26" s="88"/>
      <c r="AY26" s="88"/>
      <c r="AZ26" s="88"/>
      <c r="BA26" s="88"/>
    </row>
    <row r="27" spans="2:53" s="83" customFormat="1" x14ac:dyDescent="0.3">
      <c r="B27" s="40">
        <v>40395</v>
      </c>
      <c r="C27" s="98">
        <f t="shared" si="0"/>
        <v>200</v>
      </c>
      <c r="M27" s="96"/>
      <c r="O27" s="83">
        <v>200</v>
      </c>
      <c r="U27" s="83">
        <v>200</v>
      </c>
      <c r="V27" s="83">
        <v>200</v>
      </c>
      <c r="Z27" s="83">
        <v>200</v>
      </c>
      <c r="AB27" s="83">
        <v>200</v>
      </c>
      <c r="AC27" s="83">
        <v>200</v>
      </c>
      <c r="AE27" s="83">
        <v>200</v>
      </c>
      <c r="AH27" s="83">
        <v>200</v>
      </c>
      <c r="AJ27" s="83">
        <v>200</v>
      </c>
      <c r="AK27" s="88"/>
      <c r="AL27" s="88"/>
      <c r="AM27" s="88"/>
      <c r="AN27" s="88"/>
      <c r="AO27" s="88"/>
      <c r="AP27" s="88"/>
      <c r="AQ27" s="88"/>
      <c r="AR27" s="88"/>
      <c r="AS27" s="88"/>
      <c r="AT27" s="88"/>
      <c r="AU27" s="88"/>
      <c r="AV27" s="88"/>
      <c r="AW27" s="88"/>
      <c r="AX27" s="88"/>
      <c r="AY27" s="88"/>
      <c r="AZ27" s="88"/>
      <c r="BA27" s="88"/>
    </row>
    <row r="28" spans="2:53" s="83" customFormat="1" x14ac:dyDescent="0.3">
      <c r="B28" s="40">
        <v>40430</v>
      </c>
      <c r="C28" s="98">
        <f t="shared" si="0"/>
        <v>200</v>
      </c>
      <c r="M28" s="96"/>
      <c r="O28" s="83">
        <v>200</v>
      </c>
      <c r="U28" s="83">
        <v>200</v>
      </c>
      <c r="V28" s="83">
        <v>200</v>
      </c>
      <c r="Z28" s="83">
        <v>200</v>
      </c>
      <c r="AB28" s="83">
        <v>200</v>
      </c>
      <c r="AC28" s="83">
        <v>200</v>
      </c>
      <c r="AE28" s="83">
        <v>200</v>
      </c>
      <c r="AH28" s="83">
        <v>200</v>
      </c>
      <c r="AJ28" s="83">
        <v>200</v>
      </c>
      <c r="AK28" s="88"/>
      <c r="AL28" s="88"/>
      <c r="AM28" s="88"/>
      <c r="AN28" s="88"/>
      <c r="AO28" s="88"/>
      <c r="AP28" s="88"/>
      <c r="AQ28" s="88"/>
      <c r="AR28" s="88"/>
      <c r="AS28" s="88"/>
      <c r="AT28" s="88"/>
      <c r="AU28" s="88"/>
      <c r="AV28" s="88"/>
      <c r="AW28" s="88"/>
      <c r="AX28" s="88"/>
      <c r="AY28" s="88"/>
      <c r="AZ28" s="88"/>
      <c r="BA28" s="88"/>
    </row>
    <row r="29" spans="2:53" s="83" customFormat="1" x14ac:dyDescent="0.3">
      <c r="B29" s="40">
        <v>40458</v>
      </c>
      <c r="C29" s="98">
        <f t="shared" si="0"/>
        <v>200</v>
      </c>
      <c r="M29" s="96"/>
      <c r="O29" s="83">
        <v>200</v>
      </c>
      <c r="U29" s="83">
        <v>200</v>
      </c>
      <c r="V29" s="83">
        <v>200</v>
      </c>
      <c r="Z29" s="83">
        <v>200</v>
      </c>
      <c r="AB29" s="83">
        <v>200</v>
      </c>
      <c r="AC29" s="83">
        <v>250</v>
      </c>
      <c r="AE29" s="83">
        <v>200</v>
      </c>
      <c r="AH29" s="83">
        <v>200</v>
      </c>
      <c r="AJ29" s="83">
        <v>200</v>
      </c>
      <c r="AK29" s="88"/>
      <c r="AL29" s="88"/>
      <c r="AM29" s="88"/>
      <c r="AN29" s="88"/>
      <c r="AO29" s="88"/>
      <c r="AP29" s="88"/>
      <c r="AQ29" s="88"/>
      <c r="AR29" s="88"/>
      <c r="AS29" s="88"/>
      <c r="AT29" s="88"/>
      <c r="AU29" s="88"/>
      <c r="AV29" s="88"/>
      <c r="AW29" s="88"/>
      <c r="AX29" s="88"/>
      <c r="AY29" s="88"/>
      <c r="AZ29" s="88"/>
      <c r="BA29" s="88"/>
    </row>
    <row r="30" spans="2:53" s="83" customFormat="1" x14ac:dyDescent="0.3">
      <c r="B30" s="40">
        <v>40486</v>
      </c>
      <c r="C30" s="98">
        <f t="shared" si="0"/>
        <v>200</v>
      </c>
      <c r="M30" s="96"/>
      <c r="O30" s="83">
        <v>200</v>
      </c>
      <c r="U30" s="83">
        <v>200</v>
      </c>
      <c r="V30" s="83">
        <v>200</v>
      </c>
      <c r="Z30" s="83">
        <v>200</v>
      </c>
      <c r="AB30" s="83">
        <v>200</v>
      </c>
      <c r="AC30" s="83">
        <v>250</v>
      </c>
      <c r="AE30" s="83">
        <v>200</v>
      </c>
      <c r="AH30" s="83">
        <v>200</v>
      </c>
      <c r="AJ30" s="83">
        <v>200</v>
      </c>
      <c r="AK30" s="88"/>
      <c r="AL30" s="88"/>
      <c r="AM30" s="88"/>
      <c r="AN30" s="88"/>
      <c r="AO30" s="88"/>
      <c r="AP30" s="88"/>
      <c r="AQ30" s="88"/>
      <c r="AR30" s="88"/>
      <c r="AS30" s="88"/>
      <c r="AT30" s="88"/>
      <c r="AU30" s="88"/>
      <c r="AV30" s="88"/>
      <c r="AW30" s="88"/>
      <c r="AX30" s="88"/>
      <c r="AY30" s="88"/>
      <c r="AZ30" s="88"/>
      <c r="BA30" s="88"/>
    </row>
    <row r="31" spans="2:53" s="83" customFormat="1" ht="13.5" thickBot="1" x14ac:dyDescent="0.35">
      <c r="B31" s="42">
        <v>40521</v>
      </c>
      <c r="C31" s="99">
        <f t="shared" si="0"/>
        <v>200</v>
      </c>
      <c r="M31" s="96"/>
      <c r="O31" s="83">
        <v>200</v>
      </c>
      <c r="U31" s="83">
        <v>200</v>
      </c>
      <c r="V31" s="83">
        <v>200</v>
      </c>
      <c r="Z31" s="83">
        <v>200</v>
      </c>
      <c r="AB31" s="83">
        <v>200</v>
      </c>
      <c r="AC31" s="83">
        <v>250</v>
      </c>
      <c r="AE31" s="83">
        <v>200</v>
      </c>
      <c r="AH31" s="83">
        <v>200</v>
      </c>
      <c r="AJ31" s="83">
        <v>200</v>
      </c>
      <c r="AK31" s="88"/>
      <c r="AL31" s="88"/>
      <c r="AM31" s="88"/>
      <c r="AN31" s="88"/>
      <c r="AO31" s="88"/>
      <c r="AP31" s="88"/>
      <c r="AQ31" s="88"/>
      <c r="AR31" s="88"/>
      <c r="AS31" s="88"/>
      <c r="AT31" s="88"/>
      <c r="AU31" s="88"/>
      <c r="AV31" s="88"/>
      <c r="AW31" s="88"/>
      <c r="AX31" s="88"/>
      <c r="AY31" s="88"/>
      <c r="AZ31" s="88"/>
      <c r="BA31" s="88"/>
    </row>
    <row r="32" spans="2:53" s="83" customFormat="1" x14ac:dyDescent="0.3">
      <c r="B32" s="40">
        <v>40556</v>
      </c>
      <c r="C32" s="98">
        <f t="shared" si="0"/>
        <v>200</v>
      </c>
      <c r="M32" s="96"/>
      <c r="O32" s="83">
        <v>200</v>
      </c>
      <c r="U32" s="83">
        <v>200</v>
      </c>
      <c r="V32" s="83">
        <v>200</v>
      </c>
      <c r="Z32" s="83">
        <v>200</v>
      </c>
      <c r="AB32" s="83">
        <v>200</v>
      </c>
      <c r="AC32" s="83">
        <v>250</v>
      </c>
      <c r="AE32" s="83">
        <v>200</v>
      </c>
      <c r="AH32" s="83">
        <v>200</v>
      </c>
      <c r="AJ32" s="83">
        <v>200</v>
      </c>
      <c r="AK32" s="88"/>
      <c r="AL32" s="88"/>
      <c r="AM32" s="88"/>
      <c r="AN32" s="88"/>
      <c r="AO32" s="88"/>
      <c r="AP32" s="88"/>
      <c r="AQ32" s="88"/>
      <c r="AR32" s="88"/>
      <c r="AS32" s="88"/>
      <c r="AT32" s="88"/>
      <c r="AU32" s="88"/>
      <c r="AV32" s="88"/>
      <c r="AW32" s="88"/>
      <c r="AX32" s="88"/>
      <c r="AY32" s="88"/>
      <c r="AZ32" s="88"/>
      <c r="BA32" s="88"/>
    </row>
    <row r="33" spans="2:53" s="83" customFormat="1" x14ac:dyDescent="0.3">
      <c r="B33" s="40">
        <v>40584</v>
      </c>
      <c r="C33" s="98">
        <f t="shared" si="0"/>
        <v>200</v>
      </c>
      <c r="M33" s="96"/>
      <c r="O33" s="83">
        <v>200</v>
      </c>
      <c r="U33" s="83">
        <v>200</v>
      </c>
      <c r="V33" s="83">
        <v>200</v>
      </c>
      <c r="Z33" s="83">
        <v>200</v>
      </c>
      <c r="AB33" s="83">
        <v>200</v>
      </c>
      <c r="AC33" s="83">
        <v>250</v>
      </c>
      <c r="AE33" s="83">
        <v>200</v>
      </c>
      <c r="AH33" s="83">
        <v>200</v>
      </c>
      <c r="AJ33" s="83">
        <v>200</v>
      </c>
      <c r="AK33" s="88"/>
      <c r="AL33" s="88"/>
      <c r="AM33" s="88"/>
      <c r="AN33" s="88"/>
      <c r="AO33" s="88"/>
      <c r="AP33" s="88"/>
      <c r="AQ33" s="88"/>
      <c r="AR33" s="88"/>
      <c r="AS33" s="88"/>
      <c r="AT33" s="88"/>
      <c r="AU33" s="88"/>
      <c r="AV33" s="88"/>
      <c r="AW33" s="88"/>
      <c r="AX33" s="88"/>
      <c r="AY33" s="88"/>
      <c r="AZ33" s="88"/>
      <c r="BA33" s="88"/>
    </row>
    <row r="34" spans="2:53" s="83" customFormat="1" x14ac:dyDescent="0.3">
      <c r="B34" s="40">
        <v>40612</v>
      </c>
      <c r="C34" s="98">
        <f t="shared" si="0"/>
        <v>200</v>
      </c>
      <c r="M34" s="96"/>
      <c r="O34" s="83">
        <v>200</v>
      </c>
      <c r="U34" s="83">
        <v>200</v>
      </c>
      <c r="V34" s="83">
        <v>200</v>
      </c>
      <c r="Z34" s="83">
        <v>200</v>
      </c>
      <c r="AB34" s="83">
        <v>200</v>
      </c>
      <c r="AC34" s="83">
        <v>250</v>
      </c>
      <c r="AE34" s="83">
        <v>200</v>
      </c>
      <c r="AH34" s="83">
        <v>200</v>
      </c>
      <c r="AJ34" s="83">
        <v>200</v>
      </c>
      <c r="AK34" s="88"/>
      <c r="AL34" s="88"/>
      <c r="AM34" s="88"/>
      <c r="AN34" s="88"/>
      <c r="AO34" s="88"/>
      <c r="AP34" s="88"/>
      <c r="AQ34" s="88"/>
      <c r="AR34" s="88"/>
      <c r="AS34" s="88"/>
      <c r="AT34" s="88"/>
      <c r="AU34" s="88"/>
      <c r="AV34" s="88"/>
      <c r="AW34" s="88"/>
      <c r="AX34" s="88"/>
      <c r="AY34" s="88"/>
      <c r="AZ34" s="88"/>
      <c r="BA34" s="88"/>
    </row>
    <row r="35" spans="2:53" s="83" customFormat="1" x14ac:dyDescent="0.3">
      <c r="B35" s="40">
        <v>40640</v>
      </c>
      <c r="C35" s="98">
        <f t="shared" si="0"/>
        <v>200</v>
      </c>
      <c r="M35" s="96"/>
      <c r="O35" s="83">
        <v>200</v>
      </c>
      <c r="U35" s="83">
        <v>200</v>
      </c>
      <c r="V35" s="83">
        <v>200</v>
      </c>
      <c r="Z35" s="83">
        <v>200</v>
      </c>
      <c r="AB35" s="83">
        <v>200</v>
      </c>
      <c r="AC35" s="83">
        <v>250</v>
      </c>
      <c r="AE35" s="83">
        <v>200</v>
      </c>
      <c r="AH35" s="83">
        <v>200</v>
      </c>
      <c r="AJ35" s="83">
        <v>200</v>
      </c>
      <c r="AK35" s="88"/>
      <c r="AL35" s="88"/>
      <c r="AM35" s="88"/>
      <c r="AN35" s="88"/>
      <c r="AO35" s="88"/>
      <c r="AP35" s="88"/>
      <c r="AQ35" s="88"/>
      <c r="AR35" s="88"/>
      <c r="AS35" s="88"/>
      <c r="AT35" s="88"/>
      <c r="AU35" s="88"/>
      <c r="AV35" s="88"/>
      <c r="AW35" s="88"/>
      <c r="AX35" s="88"/>
      <c r="AY35" s="88"/>
      <c r="AZ35" s="88"/>
      <c r="BA35" s="88"/>
    </row>
    <row r="36" spans="2:53" s="83" customFormat="1" x14ac:dyDescent="0.3">
      <c r="B36" s="40">
        <v>40668</v>
      </c>
      <c r="C36" s="98">
        <f t="shared" si="0"/>
        <v>200</v>
      </c>
      <c r="M36" s="96"/>
      <c r="O36" s="83">
        <v>200</v>
      </c>
      <c r="U36" s="83">
        <v>200</v>
      </c>
      <c r="V36" s="83">
        <v>200</v>
      </c>
      <c r="Z36" s="83">
        <v>200</v>
      </c>
      <c r="AB36" s="83">
        <v>200</v>
      </c>
      <c r="AC36" s="83">
        <v>250</v>
      </c>
      <c r="AE36" s="83">
        <v>200</v>
      </c>
      <c r="AH36" s="83">
        <v>200</v>
      </c>
      <c r="AJ36" s="83">
        <v>200</v>
      </c>
      <c r="AK36" s="88"/>
      <c r="AL36" s="88"/>
      <c r="AM36" s="88"/>
      <c r="AN36" s="88"/>
      <c r="AO36" s="88"/>
      <c r="AP36" s="88"/>
      <c r="AQ36" s="88"/>
      <c r="AR36" s="88"/>
      <c r="AS36" s="88"/>
      <c r="AT36" s="88"/>
      <c r="AU36" s="88"/>
      <c r="AV36" s="88"/>
      <c r="AW36" s="88"/>
      <c r="AX36" s="88"/>
      <c r="AY36" s="88"/>
      <c r="AZ36" s="88"/>
      <c r="BA36" s="88"/>
    </row>
    <row r="37" spans="2:53" s="83" customFormat="1" x14ac:dyDescent="0.3">
      <c r="B37" s="40">
        <v>40703</v>
      </c>
      <c r="C37" s="98">
        <f t="shared" si="0"/>
        <v>200</v>
      </c>
      <c r="M37" s="96"/>
      <c r="O37" s="83">
        <v>200</v>
      </c>
      <c r="R37" s="83">
        <v>200</v>
      </c>
      <c r="U37" s="83">
        <v>200</v>
      </c>
      <c r="V37" s="83">
        <v>200</v>
      </c>
      <c r="Z37" s="83">
        <v>200</v>
      </c>
      <c r="AB37" s="83">
        <v>200</v>
      </c>
      <c r="AC37" s="83">
        <v>250</v>
      </c>
      <c r="AH37" s="83">
        <v>200</v>
      </c>
      <c r="AJ37" s="83">
        <v>200</v>
      </c>
      <c r="AK37" s="88"/>
      <c r="AL37" s="88"/>
      <c r="AM37" s="88"/>
      <c r="AN37" s="88"/>
      <c r="AO37" s="88"/>
      <c r="AP37" s="88"/>
      <c r="AQ37" s="88"/>
      <c r="AR37" s="88"/>
      <c r="AS37" s="88"/>
      <c r="AT37" s="88"/>
      <c r="AU37" s="88"/>
      <c r="AV37" s="88"/>
      <c r="AW37" s="88"/>
      <c r="AX37" s="88"/>
      <c r="AY37" s="88"/>
      <c r="AZ37" s="88"/>
      <c r="BA37" s="88"/>
    </row>
    <row r="38" spans="2:53" s="83" customFormat="1" x14ac:dyDescent="0.3">
      <c r="B38" s="40">
        <v>40731</v>
      </c>
      <c r="C38" s="98">
        <f t="shared" si="0"/>
        <v>200</v>
      </c>
      <c r="M38" s="96"/>
      <c r="O38" s="83">
        <v>200</v>
      </c>
      <c r="R38" s="83">
        <v>200</v>
      </c>
      <c r="U38" s="83">
        <v>200</v>
      </c>
      <c r="V38" s="83">
        <v>200</v>
      </c>
      <c r="Z38" s="83">
        <v>200</v>
      </c>
      <c r="AB38" s="83">
        <v>200</v>
      </c>
      <c r="AC38" s="83">
        <v>250</v>
      </c>
      <c r="AH38" s="83">
        <v>200</v>
      </c>
      <c r="AJ38" s="83">
        <v>200</v>
      </c>
      <c r="AK38" s="88"/>
      <c r="AL38" s="88"/>
      <c r="AM38" s="88"/>
      <c r="AN38" s="88"/>
      <c r="AO38" s="88"/>
      <c r="AP38" s="88"/>
      <c r="AQ38" s="88"/>
      <c r="AR38" s="88"/>
      <c r="AS38" s="88"/>
      <c r="AT38" s="88"/>
      <c r="AU38" s="88"/>
      <c r="AV38" s="88"/>
      <c r="AW38" s="88"/>
      <c r="AX38" s="88"/>
      <c r="AY38" s="88"/>
      <c r="AZ38" s="88"/>
      <c r="BA38" s="88"/>
    </row>
    <row r="39" spans="2:53" s="83" customFormat="1" x14ac:dyDescent="0.3">
      <c r="B39" s="40">
        <v>40759</v>
      </c>
      <c r="C39" s="98">
        <f t="shared" si="0"/>
        <v>200</v>
      </c>
      <c r="M39" s="96"/>
      <c r="O39" s="83">
        <v>200</v>
      </c>
      <c r="R39" s="83">
        <v>200</v>
      </c>
      <c r="U39" s="83">
        <v>200</v>
      </c>
      <c r="V39" s="83">
        <v>200</v>
      </c>
      <c r="Z39" s="83">
        <v>200</v>
      </c>
      <c r="AB39" s="83">
        <v>200</v>
      </c>
      <c r="AC39" s="83">
        <v>250</v>
      </c>
      <c r="AH39" s="83">
        <v>200</v>
      </c>
      <c r="AJ39" s="83">
        <v>200</v>
      </c>
      <c r="AK39" s="88"/>
      <c r="AL39" s="88"/>
      <c r="AM39" s="88"/>
      <c r="AN39" s="88"/>
      <c r="AO39" s="88"/>
      <c r="AP39" s="88"/>
      <c r="AQ39" s="88"/>
      <c r="AR39" s="88"/>
      <c r="AS39" s="88"/>
      <c r="AT39" s="88"/>
      <c r="AU39" s="88"/>
      <c r="AV39" s="88"/>
      <c r="AW39" s="88"/>
      <c r="AX39" s="88"/>
      <c r="AY39" s="88"/>
      <c r="AZ39" s="88"/>
      <c r="BA39" s="88"/>
    </row>
    <row r="40" spans="2:53" s="83" customFormat="1" x14ac:dyDescent="0.3">
      <c r="B40" s="40">
        <v>40794</v>
      </c>
      <c r="C40" s="98">
        <f t="shared" si="0"/>
        <v>200</v>
      </c>
      <c r="M40" s="96"/>
      <c r="O40" s="83">
        <v>200</v>
      </c>
      <c r="R40" s="83">
        <v>200</v>
      </c>
      <c r="U40" s="83">
        <v>200</v>
      </c>
      <c r="V40" s="83">
        <v>200</v>
      </c>
      <c r="Z40" s="83">
        <v>200</v>
      </c>
      <c r="AB40" s="83">
        <v>200</v>
      </c>
      <c r="AC40" s="83">
        <v>250</v>
      </c>
      <c r="AH40" s="83">
        <v>200</v>
      </c>
      <c r="AJ40" s="83">
        <v>200</v>
      </c>
      <c r="AK40" s="88"/>
      <c r="AL40" s="88"/>
      <c r="AM40" s="88"/>
      <c r="AN40" s="88"/>
      <c r="AO40" s="88"/>
      <c r="AP40" s="88"/>
      <c r="AQ40" s="88"/>
      <c r="AR40" s="88"/>
      <c r="AS40" s="88"/>
      <c r="AT40" s="88"/>
      <c r="AU40" s="88"/>
      <c r="AV40" s="88"/>
      <c r="AW40" s="88"/>
      <c r="AX40" s="88"/>
      <c r="AY40" s="88"/>
      <c r="AZ40" s="88"/>
      <c r="BA40" s="88"/>
    </row>
    <row r="41" spans="2:53" s="83" customFormat="1" x14ac:dyDescent="0.3">
      <c r="B41" s="40">
        <v>40822</v>
      </c>
      <c r="C41" s="98">
        <f t="shared" si="0"/>
        <v>275</v>
      </c>
      <c r="M41" s="96"/>
      <c r="O41" s="83">
        <v>275</v>
      </c>
      <c r="R41" s="83">
        <v>275</v>
      </c>
      <c r="U41" s="83">
        <v>275</v>
      </c>
      <c r="V41" s="83">
        <v>275</v>
      </c>
      <c r="Z41" s="83">
        <v>275</v>
      </c>
      <c r="AB41" s="83">
        <v>275</v>
      </c>
      <c r="AC41" s="83">
        <v>275</v>
      </c>
      <c r="AH41" s="83">
        <v>275</v>
      </c>
      <c r="AJ41" s="83">
        <v>275</v>
      </c>
      <c r="AK41" s="88"/>
      <c r="AL41" s="88"/>
      <c r="AM41" s="88"/>
      <c r="AN41" s="88"/>
      <c r="AO41" s="88"/>
      <c r="AP41" s="88"/>
      <c r="AQ41" s="88"/>
      <c r="AR41" s="88"/>
      <c r="AS41" s="88"/>
      <c r="AT41" s="88"/>
      <c r="AU41" s="88"/>
      <c r="AV41" s="88"/>
      <c r="AW41" s="88"/>
      <c r="AX41" s="88"/>
      <c r="AY41" s="88"/>
      <c r="AZ41" s="88"/>
      <c r="BA41" s="88"/>
    </row>
    <row r="42" spans="2:53" s="83" customFormat="1" x14ac:dyDescent="0.3">
      <c r="B42" s="40">
        <v>40857</v>
      </c>
      <c r="C42" s="98">
        <f t="shared" ref="C42:C73" si="1">MODE(D42:AH42)</f>
        <v>275</v>
      </c>
      <c r="M42" s="96"/>
      <c r="O42" s="83">
        <v>275</v>
      </c>
      <c r="R42" s="83">
        <v>275</v>
      </c>
      <c r="U42" s="83">
        <v>275</v>
      </c>
      <c r="V42" s="83">
        <v>275</v>
      </c>
      <c r="Z42" s="83">
        <v>275</v>
      </c>
      <c r="AB42" s="83">
        <v>275</v>
      </c>
      <c r="AC42" s="83">
        <v>275</v>
      </c>
      <c r="AH42" s="83">
        <v>275</v>
      </c>
      <c r="AJ42" s="83">
        <v>275</v>
      </c>
      <c r="AK42" s="88"/>
      <c r="AL42" s="88"/>
      <c r="AM42" s="88"/>
      <c r="AN42" s="88"/>
      <c r="AO42" s="88"/>
      <c r="AP42" s="88"/>
      <c r="AQ42" s="88"/>
      <c r="AR42" s="88"/>
      <c r="AS42" s="88"/>
      <c r="AT42" s="88"/>
      <c r="AU42" s="88"/>
      <c r="AV42" s="88"/>
      <c r="AW42" s="88"/>
      <c r="AX42" s="88"/>
      <c r="AY42" s="88"/>
      <c r="AZ42" s="88"/>
      <c r="BA42" s="88"/>
    </row>
    <row r="43" spans="2:53" s="83" customFormat="1" ht="13.5" thickBot="1" x14ac:dyDescent="0.35">
      <c r="B43" s="42">
        <v>40885</v>
      </c>
      <c r="C43" s="99">
        <f t="shared" si="1"/>
        <v>275</v>
      </c>
      <c r="M43" s="96"/>
      <c r="O43" s="83">
        <v>275</v>
      </c>
      <c r="R43" s="83">
        <v>275</v>
      </c>
      <c r="U43" s="83">
        <v>275</v>
      </c>
      <c r="V43" s="83">
        <v>275</v>
      </c>
      <c r="Z43" s="83">
        <v>275</v>
      </c>
      <c r="AB43" s="83">
        <v>275</v>
      </c>
      <c r="AC43" s="83">
        <v>275</v>
      </c>
      <c r="AH43" s="83">
        <v>275</v>
      </c>
      <c r="AJ43" s="83">
        <v>275</v>
      </c>
      <c r="AK43" s="88"/>
      <c r="AL43" s="88"/>
      <c r="AM43" s="88"/>
      <c r="AN43" s="88"/>
      <c r="AO43" s="88"/>
      <c r="AP43" s="88"/>
      <c r="AQ43" s="88"/>
      <c r="AR43" s="88"/>
      <c r="AS43" s="88"/>
      <c r="AT43" s="88"/>
      <c r="AU43" s="88"/>
      <c r="AV43" s="88"/>
      <c r="AW43" s="88"/>
      <c r="AX43" s="88"/>
      <c r="AY43" s="88"/>
      <c r="AZ43" s="88"/>
      <c r="BA43" s="88"/>
    </row>
    <row r="44" spans="2:53" s="83" customFormat="1" x14ac:dyDescent="0.3">
      <c r="B44" s="40">
        <v>40920</v>
      </c>
      <c r="C44" s="98">
        <f t="shared" si="1"/>
        <v>275</v>
      </c>
      <c r="M44" s="96"/>
      <c r="O44" s="83">
        <v>275</v>
      </c>
      <c r="R44" s="83">
        <v>275</v>
      </c>
      <c r="U44" s="83">
        <v>275</v>
      </c>
      <c r="V44" s="83">
        <v>275</v>
      </c>
      <c r="Z44" s="83">
        <v>275</v>
      </c>
      <c r="AB44" s="83">
        <v>275</v>
      </c>
      <c r="AC44" s="83">
        <v>275</v>
      </c>
      <c r="AH44" s="83">
        <v>275</v>
      </c>
      <c r="AJ44" s="83">
        <v>275</v>
      </c>
      <c r="AK44" s="88"/>
      <c r="AL44" s="88"/>
      <c r="AM44" s="88"/>
      <c r="AN44" s="88"/>
      <c r="AO44" s="88"/>
      <c r="AP44" s="88"/>
      <c r="AQ44" s="88"/>
      <c r="AR44" s="88"/>
      <c r="AS44" s="88"/>
      <c r="AT44" s="88"/>
      <c r="AU44" s="88"/>
      <c r="AV44" s="88"/>
      <c r="AW44" s="88"/>
      <c r="AX44" s="88"/>
      <c r="AY44" s="88"/>
      <c r="AZ44" s="88"/>
      <c r="BA44" s="88"/>
    </row>
    <row r="45" spans="2:53" s="83" customFormat="1" x14ac:dyDescent="0.3">
      <c r="B45" s="40">
        <v>40948</v>
      </c>
      <c r="C45" s="98">
        <f t="shared" si="1"/>
        <v>325</v>
      </c>
      <c r="M45" s="96"/>
      <c r="O45" s="83">
        <v>325</v>
      </c>
      <c r="R45" s="83">
        <v>325</v>
      </c>
      <c r="U45" s="83">
        <v>325</v>
      </c>
      <c r="V45" s="83">
        <v>325</v>
      </c>
      <c r="Z45" s="83">
        <v>325</v>
      </c>
      <c r="AB45" s="83">
        <v>350</v>
      </c>
      <c r="AC45" s="83">
        <v>350</v>
      </c>
      <c r="AH45" s="83">
        <v>325</v>
      </c>
      <c r="AJ45" s="83">
        <v>325</v>
      </c>
      <c r="AK45" s="88"/>
      <c r="AL45" s="88"/>
      <c r="AM45" s="88"/>
      <c r="AN45" s="88"/>
      <c r="AO45" s="88"/>
      <c r="AP45" s="88"/>
      <c r="AQ45" s="88"/>
      <c r="AR45" s="88"/>
      <c r="AS45" s="88"/>
      <c r="AT45" s="88"/>
      <c r="AU45" s="88"/>
      <c r="AV45" s="88"/>
      <c r="AW45" s="88"/>
      <c r="AX45" s="88"/>
      <c r="AY45" s="88"/>
      <c r="AZ45" s="88"/>
      <c r="BA45" s="88"/>
    </row>
    <row r="46" spans="2:53" s="83" customFormat="1" x14ac:dyDescent="0.3">
      <c r="B46" s="40">
        <v>40976</v>
      </c>
      <c r="C46" s="98">
        <f t="shared" si="1"/>
        <v>325</v>
      </c>
      <c r="M46" s="96"/>
      <c r="O46" s="83">
        <v>325</v>
      </c>
      <c r="R46" s="83">
        <v>325</v>
      </c>
      <c r="U46" s="83">
        <v>325</v>
      </c>
      <c r="V46" s="83">
        <v>325</v>
      </c>
      <c r="Z46" s="83">
        <v>325</v>
      </c>
      <c r="AB46" s="83">
        <v>350</v>
      </c>
      <c r="AC46" s="83">
        <v>350</v>
      </c>
      <c r="AH46" s="83">
        <v>325</v>
      </c>
      <c r="AJ46" s="83">
        <v>325</v>
      </c>
      <c r="AK46" s="88"/>
      <c r="AL46" s="88"/>
      <c r="AM46" s="88"/>
      <c r="AN46" s="88"/>
      <c r="AO46" s="88"/>
      <c r="AP46" s="88"/>
      <c r="AQ46" s="88"/>
      <c r="AR46" s="88"/>
      <c r="AS46" s="88"/>
      <c r="AT46" s="88"/>
      <c r="AU46" s="88"/>
      <c r="AV46" s="88"/>
      <c r="AW46" s="88"/>
      <c r="AX46" s="88"/>
      <c r="AY46" s="88"/>
      <c r="AZ46" s="88"/>
      <c r="BA46" s="88"/>
    </row>
    <row r="47" spans="2:53" s="83" customFormat="1" x14ac:dyDescent="0.3">
      <c r="B47" s="40">
        <v>41004</v>
      </c>
      <c r="C47" s="98">
        <f t="shared" si="1"/>
        <v>325</v>
      </c>
      <c r="M47" s="96"/>
      <c r="O47" s="83">
        <v>325</v>
      </c>
      <c r="R47" s="83">
        <v>325</v>
      </c>
      <c r="U47" s="83">
        <v>325</v>
      </c>
      <c r="V47" s="83">
        <v>325</v>
      </c>
      <c r="Z47" s="83">
        <v>325</v>
      </c>
      <c r="AB47" s="83">
        <v>350</v>
      </c>
      <c r="AC47" s="83">
        <v>325</v>
      </c>
      <c r="AH47" s="83">
        <v>325</v>
      </c>
      <c r="AJ47" s="83">
        <v>325</v>
      </c>
      <c r="AK47" s="88"/>
      <c r="AL47" s="88"/>
      <c r="AM47" s="88"/>
      <c r="AN47" s="88"/>
      <c r="AO47" s="88"/>
      <c r="AP47" s="88"/>
      <c r="AQ47" s="88"/>
      <c r="AR47" s="88"/>
      <c r="AS47" s="88"/>
      <c r="AT47" s="88"/>
      <c r="AU47" s="88"/>
      <c r="AV47" s="88"/>
      <c r="AW47" s="88"/>
      <c r="AX47" s="88"/>
      <c r="AY47" s="88"/>
      <c r="AZ47" s="88"/>
      <c r="BA47" s="88"/>
    </row>
    <row r="48" spans="2:53" s="83" customFormat="1" x14ac:dyDescent="0.3">
      <c r="B48" s="40">
        <v>41039</v>
      </c>
      <c r="C48" s="98">
        <f t="shared" si="1"/>
        <v>325</v>
      </c>
      <c r="M48" s="96"/>
      <c r="O48" s="83">
        <v>325</v>
      </c>
      <c r="R48" s="83">
        <v>325</v>
      </c>
      <c r="U48" s="83">
        <v>325</v>
      </c>
      <c r="V48" s="83">
        <v>325</v>
      </c>
      <c r="Z48" s="83">
        <v>325</v>
      </c>
      <c r="AB48" s="83">
        <v>350</v>
      </c>
      <c r="AC48" s="83">
        <v>325</v>
      </c>
      <c r="AH48" s="83">
        <v>325</v>
      </c>
      <c r="AJ48" s="83">
        <v>325</v>
      </c>
      <c r="AK48" s="88"/>
      <c r="AL48" s="88"/>
      <c r="AM48" s="88"/>
      <c r="AN48" s="88"/>
      <c r="AO48" s="88"/>
      <c r="AP48" s="88"/>
      <c r="AQ48" s="88"/>
      <c r="AR48" s="88"/>
      <c r="AS48" s="88"/>
      <c r="AT48" s="88"/>
      <c r="AU48" s="88"/>
      <c r="AV48" s="88"/>
      <c r="AW48" s="88"/>
      <c r="AX48" s="88"/>
      <c r="AY48" s="88"/>
      <c r="AZ48" s="88"/>
      <c r="BA48" s="88"/>
    </row>
    <row r="49" spans="2:53" s="83" customFormat="1" x14ac:dyDescent="0.3">
      <c r="B49" s="40">
        <v>41067</v>
      </c>
      <c r="C49" s="98">
        <f t="shared" si="1"/>
        <v>325</v>
      </c>
      <c r="M49" s="96"/>
      <c r="O49" s="83">
        <v>325</v>
      </c>
      <c r="R49" s="83">
        <v>325</v>
      </c>
      <c r="U49" s="83">
        <v>325</v>
      </c>
      <c r="V49" s="83">
        <v>350</v>
      </c>
      <c r="Z49" s="83">
        <v>375</v>
      </c>
      <c r="AB49" s="83">
        <v>375</v>
      </c>
      <c r="AC49" s="83">
        <v>375</v>
      </c>
      <c r="AH49" s="83">
        <v>325</v>
      </c>
      <c r="AJ49" s="83">
        <v>325</v>
      </c>
      <c r="AK49" s="88"/>
      <c r="AL49" s="88"/>
      <c r="AM49" s="88"/>
      <c r="AN49" s="88"/>
      <c r="AO49" s="88"/>
      <c r="AP49" s="88"/>
      <c r="AQ49" s="88"/>
      <c r="AR49" s="88"/>
      <c r="AS49" s="88"/>
      <c r="AT49" s="88"/>
      <c r="AU49" s="88"/>
      <c r="AV49" s="88"/>
      <c r="AW49" s="88"/>
      <c r="AX49" s="88"/>
      <c r="AY49" s="88"/>
      <c r="AZ49" s="88"/>
      <c r="BA49" s="88"/>
    </row>
    <row r="50" spans="2:53" s="83" customFormat="1" x14ac:dyDescent="0.3">
      <c r="B50" s="40">
        <v>41095</v>
      </c>
      <c r="C50" s="98">
        <f t="shared" si="1"/>
        <v>375</v>
      </c>
      <c r="M50" s="96"/>
      <c r="O50" s="83">
        <v>375</v>
      </c>
      <c r="R50" s="83">
        <v>325</v>
      </c>
      <c r="U50" s="83">
        <v>325</v>
      </c>
      <c r="V50" s="83">
        <v>375</v>
      </c>
      <c r="Z50" s="83">
        <v>375</v>
      </c>
      <c r="AB50" s="83">
        <v>375</v>
      </c>
      <c r="AC50" s="83">
        <v>375</v>
      </c>
      <c r="AH50" s="83">
        <v>375</v>
      </c>
      <c r="AJ50" s="83">
        <v>375</v>
      </c>
      <c r="AK50" s="88"/>
      <c r="AL50" s="88"/>
      <c r="AM50" s="88"/>
      <c r="AN50" s="88"/>
      <c r="AO50" s="88"/>
      <c r="AP50" s="88"/>
      <c r="AQ50" s="88"/>
      <c r="AR50" s="88"/>
      <c r="AS50" s="88"/>
      <c r="AT50" s="88"/>
      <c r="AU50" s="88"/>
      <c r="AV50" s="88"/>
      <c r="AW50" s="88"/>
      <c r="AX50" s="88"/>
      <c r="AY50" s="88"/>
      <c r="AZ50" s="88"/>
      <c r="BA50" s="88"/>
    </row>
    <row r="51" spans="2:53" s="83" customFormat="1" x14ac:dyDescent="0.3">
      <c r="B51" s="40">
        <v>41123</v>
      </c>
      <c r="C51" s="98">
        <f t="shared" si="1"/>
        <v>375</v>
      </c>
      <c r="M51" s="96"/>
      <c r="O51" s="83">
        <v>375</v>
      </c>
      <c r="R51" s="83">
        <v>375</v>
      </c>
      <c r="U51" s="83">
        <v>375</v>
      </c>
      <c r="V51" s="83">
        <v>375</v>
      </c>
      <c r="Z51" s="83">
        <v>375</v>
      </c>
      <c r="AB51" s="83">
        <v>375</v>
      </c>
      <c r="AC51" s="83">
        <v>375</v>
      </c>
      <c r="AH51" s="83">
        <v>375</v>
      </c>
      <c r="AJ51" s="83">
        <v>375</v>
      </c>
      <c r="AK51" s="88"/>
      <c r="AL51" s="88"/>
      <c r="AM51" s="88"/>
      <c r="AN51" s="88"/>
      <c r="AO51" s="88"/>
      <c r="AP51" s="88"/>
      <c r="AQ51" s="88"/>
      <c r="AR51" s="88"/>
      <c r="AS51" s="88"/>
      <c r="AT51" s="88"/>
      <c r="AU51" s="88"/>
      <c r="AV51" s="88"/>
      <c r="AW51" s="88"/>
      <c r="AX51" s="88"/>
      <c r="AY51" s="88"/>
      <c r="AZ51" s="88"/>
      <c r="BA51" s="88"/>
    </row>
    <row r="52" spans="2:53" s="83" customFormat="1" x14ac:dyDescent="0.3">
      <c r="B52" s="40">
        <v>41158</v>
      </c>
      <c r="C52" s="98">
        <f t="shared" si="1"/>
        <v>375</v>
      </c>
      <c r="M52" s="96"/>
      <c r="O52" s="83">
        <v>375</v>
      </c>
      <c r="R52" s="83">
        <v>375</v>
      </c>
      <c r="U52" s="83">
        <v>375</v>
      </c>
      <c r="V52" s="83">
        <v>375</v>
      </c>
      <c r="Z52" s="83">
        <v>375</v>
      </c>
      <c r="AA52" s="83">
        <v>375</v>
      </c>
      <c r="AB52" s="83">
        <v>375</v>
      </c>
      <c r="AH52" s="83">
        <v>375</v>
      </c>
      <c r="AJ52" s="83">
        <v>375</v>
      </c>
      <c r="AK52" s="88"/>
      <c r="AL52" s="88"/>
      <c r="AM52" s="88"/>
      <c r="AN52" s="88"/>
      <c r="AO52" s="88"/>
      <c r="AP52" s="88"/>
      <c r="AQ52" s="88"/>
      <c r="AR52" s="88"/>
      <c r="AS52" s="88"/>
      <c r="AT52" s="88"/>
      <c r="AU52" s="88"/>
      <c r="AV52" s="88"/>
      <c r="AW52" s="88"/>
      <c r="AX52" s="88"/>
      <c r="AY52" s="88"/>
      <c r="AZ52" s="88"/>
      <c r="BA52" s="88"/>
    </row>
    <row r="53" spans="2:53" s="83" customFormat="1" x14ac:dyDescent="0.3">
      <c r="B53" s="40">
        <v>41186</v>
      </c>
      <c r="C53" s="98">
        <f t="shared" si="1"/>
        <v>375</v>
      </c>
      <c r="M53" s="96"/>
      <c r="O53" s="83">
        <v>375</v>
      </c>
      <c r="R53" s="83">
        <v>375</v>
      </c>
      <c r="U53" s="83">
        <v>375</v>
      </c>
      <c r="V53" s="83">
        <v>375</v>
      </c>
      <c r="Z53" s="83">
        <v>375</v>
      </c>
      <c r="AA53" s="83">
        <v>375</v>
      </c>
      <c r="AB53" s="83">
        <v>375</v>
      </c>
      <c r="AH53" s="83">
        <v>375</v>
      </c>
      <c r="AJ53" s="83">
        <v>375</v>
      </c>
      <c r="AK53" s="88"/>
      <c r="AL53" s="88"/>
      <c r="AM53" s="88"/>
      <c r="AN53" s="88"/>
      <c r="AO53" s="88"/>
      <c r="AP53" s="88"/>
      <c r="AQ53" s="88"/>
      <c r="AR53" s="88"/>
      <c r="AS53" s="88"/>
      <c r="AT53" s="88"/>
      <c r="AU53" s="88"/>
      <c r="AV53" s="88"/>
      <c r="AW53" s="88"/>
      <c r="AX53" s="88"/>
      <c r="AY53" s="88"/>
      <c r="AZ53" s="88"/>
      <c r="BA53" s="88"/>
    </row>
    <row r="54" spans="2:53" s="83" customFormat="1" x14ac:dyDescent="0.3">
      <c r="B54" s="40">
        <v>41221</v>
      </c>
      <c r="C54" s="98">
        <f t="shared" si="1"/>
        <v>375</v>
      </c>
      <c r="M54" s="96"/>
      <c r="O54" s="83">
        <v>375</v>
      </c>
      <c r="R54" s="83">
        <v>375</v>
      </c>
      <c r="U54" s="83">
        <v>375</v>
      </c>
      <c r="V54" s="83">
        <v>375</v>
      </c>
      <c r="Z54" s="83">
        <v>375</v>
      </c>
      <c r="AA54" s="83">
        <v>375</v>
      </c>
      <c r="AB54" s="83">
        <v>400</v>
      </c>
      <c r="AH54" s="83">
        <v>375</v>
      </c>
      <c r="AJ54" s="83">
        <v>375</v>
      </c>
      <c r="AK54" s="88"/>
      <c r="AL54" s="88"/>
      <c r="AM54" s="88"/>
      <c r="AN54" s="88"/>
      <c r="AO54" s="88"/>
      <c r="AP54" s="88"/>
      <c r="AQ54" s="88"/>
      <c r="AR54" s="88"/>
      <c r="AS54" s="88"/>
      <c r="AT54" s="88"/>
      <c r="AU54" s="88"/>
      <c r="AV54" s="88"/>
      <c r="AW54" s="88"/>
      <c r="AX54" s="88"/>
      <c r="AY54" s="88"/>
      <c r="AZ54" s="88"/>
      <c r="BA54" s="88"/>
    </row>
    <row r="55" spans="2:53" s="83" customFormat="1" ht="13.5" thickBot="1" x14ac:dyDescent="0.35">
      <c r="B55" s="42">
        <v>41249</v>
      </c>
      <c r="C55" s="99">
        <f t="shared" si="1"/>
        <v>375</v>
      </c>
      <c r="M55" s="96"/>
      <c r="O55" s="83">
        <v>375</v>
      </c>
      <c r="R55" s="83">
        <v>375</v>
      </c>
      <c r="U55" s="83">
        <v>375</v>
      </c>
      <c r="V55" s="83">
        <v>375</v>
      </c>
      <c r="Z55" s="83">
        <v>375</v>
      </c>
      <c r="AA55" s="83">
        <v>375</v>
      </c>
      <c r="AB55" s="83">
        <v>400</v>
      </c>
      <c r="AH55" s="83">
        <v>375</v>
      </c>
      <c r="AJ55" s="83">
        <v>375</v>
      </c>
      <c r="AK55" s="88"/>
      <c r="AL55" s="88"/>
      <c r="AM55" s="88"/>
      <c r="AN55" s="88"/>
      <c r="AO55" s="88"/>
      <c r="AP55" s="88"/>
      <c r="AQ55" s="88"/>
      <c r="AR55" s="88"/>
      <c r="AS55" s="88"/>
      <c r="AT55" s="88"/>
      <c r="AU55" s="88"/>
      <c r="AV55" s="88"/>
      <c r="AW55" s="88"/>
      <c r="AX55" s="88"/>
      <c r="AY55" s="88"/>
      <c r="AZ55" s="88"/>
      <c r="BA55" s="88"/>
    </row>
    <row r="56" spans="2:53" s="83" customFormat="1" x14ac:dyDescent="0.3">
      <c r="B56" s="40">
        <v>41284</v>
      </c>
      <c r="C56" s="98">
        <f t="shared" si="1"/>
        <v>375</v>
      </c>
      <c r="M56" s="96"/>
      <c r="O56" s="83">
        <v>375</v>
      </c>
      <c r="R56" s="83">
        <v>375</v>
      </c>
      <c r="U56" s="83">
        <v>375</v>
      </c>
      <c r="V56" s="83">
        <v>375</v>
      </c>
      <c r="Z56" s="83">
        <v>375</v>
      </c>
      <c r="AA56" s="83">
        <v>375</v>
      </c>
      <c r="AB56" s="83">
        <v>400</v>
      </c>
      <c r="AH56" s="83">
        <v>375</v>
      </c>
      <c r="AJ56" s="83">
        <v>375</v>
      </c>
      <c r="AK56" s="88"/>
      <c r="AL56" s="88"/>
      <c r="AM56" s="88"/>
      <c r="AN56" s="88"/>
      <c r="AO56" s="88"/>
      <c r="AP56" s="88"/>
      <c r="AQ56" s="88"/>
      <c r="AR56" s="88"/>
      <c r="AS56" s="88"/>
      <c r="AT56" s="88"/>
      <c r="AU56" s="88"/>
      <c r="AV56" s="88"/>
      <c r="AW56" s="88"/>
      <c r="AX56" s="88"/>
      <c r="AY56" s="88"/>
      <c r="AZ56" s="88"/>
      <c r="BA56" s="88"/>
    </row>
    <row r="57" spans="2:53" s="83" customFormat="1" x14ac:dyDescent="0.3">
      <c r="B57" s="40">
        <v>41312</v>
      </c>
      <c r="C57" s="98">
        <f t="shared" si="1"/>
        <v>375</v>
      </c>
      <c r="M57" s="96"/>
      <c r="O57" s="83">
        <v>375</v>
      </c>
      <c r="R57" s="83">
        <v>375</v>
      </c>
      <c r="U57" s="83">
        <v>375</v>
      </c>
      <c r="V57" s="83">
        <v>400</v>
      </c>
      <c r="Z57" s="83">
        <v>400</v>
      </c>
      <c r="AA57" s="83">
        <v>375</v>
      </c>
      <c r="AB57" s="83">
        <v>400</v>
      </c>
      <c r="AH57" s="83">
        <v>375</v>
      </c>
      <c r="AJ57" s="83">
        <v>375</v>
      </c>
      <c r="AK57" s="88"/>
      <c r="AL57" s="88"/>
      <c r="AM57" s="88"/>
      <c r="AN57" s="88"/>
      <c r="AO57" s="88"/>
      <c r="AP57" s="88"/>
      <c r="AQ57" s="88"/>
      <c r="AR57" s="88"/>
      <c r="AS57" s="88"/>
      <c r="AT57" s="88"/>
      <c r="AU57" s="88"/>
      <c r="AV57" s="88"/>
      <c r="AW57" s="88"/>
      <c r="AX57" s="88"/>
      <c r="AY57" s="88"/>
      <c r="AZ57" s="88"/>
      <c r="BA57" s="88"/>
    </row>
    <row r="58" spans="2:53" s="83" customFormat="1" x14ac:dyDescent="0.3">
      <c r="B58" s="40">
        <v>41340</v>
      </c>
      <c r="C58" s="98">
        <f t="shared" si="1"/>
        <v>375</v>
      </c>
      <c r="M58" s="96"/>
      <c r="O58" s="83">
        <v>375</v>
      </c>
      <c r="R58" s="83">
        <v>375</v>
      </c>
      <c r="U58" s="83">
        <v>375</v>
      </c>
      <c r="V58" s="83">
        <v>400</v>
      </c>
      <c r="Z58" s="83">
        <v>400</v>
      </c>
      <c r="AA58" s="83">
        <v>375</v>
      </c>
      <c r="AB58" s="83">
        <v>400</v>
      </c>
      <c r="AH58" s="83">
        <v>375</v>
      </c>
      <c r="AJ58" s="83">
        <v>375</v>
      </c>
      <c r="AK58" s="88"/>
      <c r="AL58" s="88"/>
      <c r="AM58" s="88"/>
      <c r="AN58" s="88"/>
      <c r="AO58" s="88"/>
      <c r="AP58" s="88"/>
      <c r="AQ58" s="88"/>
      <c r="AR58" s="88"/>
      <c r="AS58" s="88"/>
      <c r="AT58" s="88"/>
      <c r="AU58" s="88"/>
      <c r="AV58" s="88"/>
      <c r="AW58" s="88"/>
      <c r="AX58" s="88"/>
      <c r="AY58" s="88"/>
      <c r="AZ58" s="88"/>
      <c r="BA58" s="88"/>
    </row>
    <row r="59" spans="2:53" s="83" customFormat="1" x14ac:dyDescent="0.3">
      <c r="B59" s="40">
        <v>41368</v>
      </c>
      <c r="C59" s="98">
        <f t="shared" si="1"/>
        <v>375</v>
      </c>
      <c r="M59" s="96"/>
      <c r="O59" s="83">
        <v>375</v>
      </c>
      <c r="R59" s="83">
        <v>375</v>
      </c>
      <c r="U59" s="83">
        <v>375</v>
      </c>
      <c r="V59" s="83">
        <v>400</v>
      </c>
      <c r="Z59" s="83">
        <v>400</v>
      </c>
      <c r="AA59" s="83">
        <v>375</v>
      </c>
      <c r="AB59" s="83">
        <v>400</v>
      </c>
      <c r="AH59" s="83">
        <v>375</v>
      </c>
      <c r="AJ59" s="83">
        <v>375</v>
      </c>
      <c r="AK59" s="88"/>
      <c r="AL59" s="88"/>
      <c r="AM59" s="88"/>
      <c r="AN59" s="88"/>
      <c r="AO59" s="88"/>
      <c r="AP59" s="88"/>
      <c r="AQ59" s="88"/>
      <c r="AR59" s="88"/>
      <c r="AS59" s="88"/>
      <c r="AT59" s="88"/>
      <c r="AU59" s="88"/>
      <c r="AV59" s="88"/>
      <c r="AW59" s="88"/>
      <c r="AX59" s="88"/>
      <c r="AY59" s="88"/>
      <c r="AZ59" s="88"/>
      <c r="BA59" s="88"/>
    </row>
    <row r="60" spans="2:53" s="83" customFormat="1" x14ac:dyDescent="0.3">
      <c r="B60" s="40">
        <v>41403</v>
      </c>
      <c r="C60" s="98">
        <f t="shared" si="1"/>
        <v>375</v>
      </c>
      <c r="M60" s="96"/>
      <c r="O60" s="83">
        <v>375</v>
      </c>
      <c r="R60" s="83">
        <v>375</v>
      </c>
      <c r="U60" s="83">
        <v>375</v>
      </c>
      <c r="V60" s="83">
        <v>400</v>
      </c>
      <c r="Z60" s="83">
        <v>400</v>
      </c>
      <c r="AA60" s="83">
        <v>375</v>
      </c>
      <c r="AB60" s="83">
        <v>400</v>
      </c>
      <c r="AH60" s="83">
        <v>375</v>
      </c>
      <c r="AJ60" s="83">
        <v>375</v>
      </c>
      <c r="AK60" s="88"/>
      <c r="AL60" s="88"/>
      <c r="AM60" s="88"/>
      <c r="AN60" s="88"/>
      <c r="AO60" s="88"/>
      <c r="AP60" s="88"/>
      <c r="AQ60" s="88"/>
      <c r="AR60" s="88"/>
      <c r="AS60" s="88"/>
      <c r="AT60" s="88"/>
      <c r="AU60" s="88"/>
      <c r="AV60" s="88"/>
      <c r="AW60" s="88"/>
      <c r="AX60" s="88"/>
      <c r="AY60" s="88"/>
      <c r="AZ60" s="88"/>
      <c r="BA60" s="88"/>
    </row>
    <row r="61" spans="2:53" s="83" customFormat="1" x14ac:dyDescent="0.3">
      <c r="B61" s="40">
        <v>41431</v>
      </c>
      <c r="C61" s="98">
        <f t="shared" si="1"/>
        <v>375</v>
      </c>
      <c r="M61" s="96"/>
      <c r="O61" s="83">
        <v>375</v>
      </c>
      <c r="R61" s="83">
        <v>375</v>
      </c>
      <c r="U61" s="83">
        <v>375</v>
      </c>
      <c r="V61" s="83">
        <v>400</v>
      </c>
      <c r="Z61" s="83">
        <v>400</v>
      </c>
      <c r="AA61" s="83">
        <v>375</v>
      </c>
      <c r="AB61" s="83">
        <v>400</v>
      </c>
      <c r="AH61" s="83">
        <v>375</v>
      </c>
      <c r="AJ61" s="83">
        <v>375</v>
      </c>
      <c r="AK61" s="88"/>
      <c r="AL61" s="88"/>
      <c r="AM61" s="88"/>
      <c r="AN61" s="88"/>
      <c r="AO61" s="88"/>
      <c r="AP61" s="88"/>
      <c r="AQ61" s="88"/>
      <c r="AR61" s="88"/>
      <c r="AS61" s="88"/>
      <c r="AT61" s="88"/>
      <c r="AU61" s="88"/>
      <c r="AV61" s="88"/>
      <c r="AW61" s="88"/>
      <c r="AX61" s="88"/>
      <c r="AY61" s="88"/>
      <c r="AZ61" s="88"/>
      <c r="BA61" s="88"/>
    </row>
    <row r="62" spans="2:53" s="83" customFormat="1" x14ac:dyDescent="0.3">
      <c r="B62" s="40">
        <v>41459</v>
      </c>
      <c r="C62" s="98">
        <f t="shared" si="1"/>
        <v>375</v>
      </c>
      <c r="M62" s="96"/>
      <c r="O62" s="83">
        <v>375</v>
      </c>
      <c r="R62" s="83">
        <v>375</v>
      </c>
      <c r="S62" s="83">
        <v>375</v>
      </c>
      <c r="U62" s="83">
        <v>375</v>
      </c>
      <c r="V62" s="83">
        <v>375</v>
      </c>
      <c r="AA62" s="83">
        <v>375</v>
      </c>
      <c r="AB62" s="83">
        <v>375</v>
      </c>
      <c r="AH62" s="83">
        <v>375</v>
      </c>
      <c r="AJ62" s="83">
        <v>375</v>
      </c>
      <c r="AK62" s="88"/>
      <c r="AL62" s="88"/>
      <c r="AM62" s="88"/>
      <c r="AN62" s="88"/>
      <c r="AO62" s="88"/>
      <c r="AP62" s="88"/>
      <c r="AQ62" s="88"/>
      <c r="AR62" s="88"/>
      <c r="AS62" s="88"/>
      <c r="AT62" s="88"/>
      <c r="AU62" s="88"/>
      <c r="AV62" s="88"/>
      <c r="AW62" s="88"/>
      <c r="AX62" s="88"/>
      <c r="AY62" s="88"/>
      <c r="AZ62" s="88"/>
      <c r="BA62" s="88"/>
    </row>
    <row r="63" spans="2:53" s="83" customFormat="1" x14ac:dyDescent="0.3">
      <c r="B63" s="40">
        <v>41487</v>
      </c>
      <c r="C63" s="98">
        <f t="shared" si="1"/>
        <v>375</v>
      </c>
      <c r="M63" s="96"/>
      <c r="O63" s="83">
        <v>375</v>
      </c>
      <c r="R63" s="83">
        <v>375</v>
      </c>
      <c r="S63" s="83">
        <v>375</v>
      </c>
      <c r="U63" s="83">
        <v>375</v>
      </c>
      <c r="V63" s="83">
        <v>375</v>
      </c>
      <c r="AA63" s="83">
        <v>375</v>
      </c>
      <c r="AB63" s="83">
        <v>375</v>
      </c>
      <c r="AH63" s="83">
        <v>375</v>
      </c>
      <c r="AJ63" s="83">
        <v>375</v>
      </c>
      <c r="AK63" s="88"/>
      <c r="AL63" s="88"/>
      <c r="AM63" s="88"/>
      <c r="AN63" s="88"/>
      <c r="AO63" s="88"/>
      <c r="AP63" s="88"/>
      <c r="AQ63" s="88"/>
      <c r="AR63" s="88"/>
      <c r="AS63" s="88"/>
      <c r="AT63" s="88"/>
      <c r="AU63" s="88"/>
      <c r="AV63" s="88"/>
      <c r="AW63" s="88"/>
      <c r="AX63" s="88"/>
      <c r="AY63" s="88"/>
      <c r="AZ63" s="88"/>
      <c r="BA63" s="88"/>
    </row>
    <row r="64" spans="2:53" s="83" customFormat="1" x14ac:dyDescent="0.3">
      <c r="B64" s="40">
        <v>41521</v>
      </c>
      <c r="C64" s="98">
        <f t="shared" si="1"/>
        <v>375</v>
      </c>
      <c r="M64" s="96"/>
      <c r="O64" s="83">
        <v>375</v>
      </c>
      <c r="R64" s="83">
        <v>375</v>
      </c>
      <c r="S64" s="83">
        <v>375</v>
      </c>
      <c r="U64" s="83">
        <v>375</v>
      </c>
      <c r="V64" s="83">
        <v>375</v>
      </c>
      <c r="AA64" s="83">
        <v>375</v>
      </c>
      <c r="AB64" s="83">
        <v>375</v>
      </c>
      <c r="AH64" s="83">
        <v>375</v>
      </c>
      <c r="AJ64" s="83">
        <v>375</v>
      </c>
      <c r="AK64" s="88"/>
      <c r="AL64" s="88"/>
      <c r="AM64" s="88"/>
      <c r="AN64" s="88"/>
      <c r="AO64" s="88"/>
      <c r="AP64" s="88"/>
      <c r="AQ64" s="88"/>
      <c r="AR64" s="88"/>
      <c r="AS64" s="88"/>
      <c r="AT64" s="88"/>
      <c r="AU64" s="88"/>
      <c r="AV64" s="88"/>
      <c r="AW64" s="88"/>
      <c r="AX64" s="88"/>
      <c r="AY64" s="88"/>
      <c r="AZ64" s="88"/>
      <c r="BA64" s="88"/>
    </row>
    <row r="65" spans="2:53" s="83" customFormat="1" x14ac:dyDescent="0.3">
      <c r="B65" s="40">
        <v>41556</v>
      </c>
      <c r="C65" s="98">
        <f t="shared" si="1"/>
        <v>375</v>
      </c>
      <c r="M65" s="96"/>
      <c r="O65" s="83">
        <v>375</v>
      </c>
      <c r="R65" s="83">
        <v>375</v>
      </c>
      <c r="S65" s="83">
        <v>375</v>
      </c>
      <c r="U65" s="83">
        <v>375</v>
      </c>
      <c r="V65" s="83">
        <v>375</v>
      </c>
      <c r="AA65" s="83">
        <v>375</v>
      </c>
      <c r="AB65" s="83">
        <v>375</v>
      </c>
      <c r="AH65" s="83">
        <v>375</v>
      </c>
      <c r="AJ65" s="83">
        <v>375</v>
      </c>
      <c r="AK65" s="88"/>
      <c r="AL65" s="88"/>
      <c r="AM65" s="88"/>
      <c r="AN65" s="88"/>
      <c r="AO65" s="88"/>
      <c r="AP65" s="88"/>
      <c r="AQ65" s="88"/>
      <c r="AR65" s="88"/>
      <c r="AS65" s="88"/>
      <c r="AT65" s="88"/>
      <c r="AU65" s="88"/>
      <c r="AV65" s="88"/>
      <c r="AW65" s="88"/>
      <c r="AX65" s="88"/>
      <c r="AY65" s="88"/>
      <c r="AZ65" s="88"/>
      <c r="BA65" s="88"/>
    </row>
    <row r="66" spans="2:53" s="83" customFormat="1" x14ac:dyDescent="0.3">
      <c r="B66" s="40">
        <v>41585</v>
      </c>
      <c r="C66" s="98">
        <f t="shared" si="1"/>
        <v>375</v>
      </c>
      <c r="M66" s="96"/>
      <c r="O66" s="83">
        <v>375</v>
      </c>
      <c r="R66" s="83">
        <v>375</v>
      </c>
      <c r="S66" s="83">
        <v>375</v>
      </c>
      <c r="T66" s="83">
        <v>375</v>
      </c>
      <c r="U66" s="83">
        <v>375</v>
      </c>
      <c r="V66" s="83">
        <v>375</v>
      </c>
      <c r="AA66" s="83">
        <v>375</v>
      </c>
      <c r="AB66" s="83">
        <v>375</v>
      </c>
      <c r="AJ66" s="83">
        <v>375</v>
      </c>
      <c r="AK66" s="88"/>
      <c r="AL66" s="88"/>
      <c r="AM66" s="88"/>
      <c r="AN66" s="88"/>
      <c r="AO66" s="88"/>
      <c r="AP66" s="88"/>
      <c r="AQ66" s="88"/>
      <c r="AR66" s="88"/>
      <c r="AS66" s="88"/>
      <c r="AT66" s="88"/>
      <c r="AU66" s="88"/>
      <c r="AV66" s="88"/>
      <c r="AW66" s="88"/>
      <c r="AX66" s="88"/>
      <c r="AY66" s="88"/>
      <c r="AZ66" s="88"/>
      <c r="BA66" s="88"/>
    </row>
    <row r="67" spans="2:53" s="83" customFormat="1" ht="13.5" thickBot="1" x14ac:dyDescent="0.35">
      <c r="B67" s="42">
        <v>41613</v>
      </c>
      <c r="C67" s="99">
        <f t="shared" si="1"/>
        <v>375</v>
      </c>
      <c r="M67" s="96"/>
      <c r="O67" s="83">
        <v>375</v>
      </c>
      <c r="R67" s="83">
        <v>375</v>
      </c>
      <c r="S67" s="83">
        <v>375</v>
      </c>
      <c r="T67" s="83">
        <v>375</v>
      </c>
      <c r="U67" s="83">
        <v>375</v>
      </c>
      <c r="V67" s="83">
        <v>375</v>
      </c>
      <c r="AA67" s="83">
        <v>375</v>
      </c>
      <c r="AB67" s="83">
        <v>375</v>
      </c>
      <c r="AJ67" s="83">
        <v>375</v>
      </c>
      <c r="AK67" s="88"/>
      <c r="AL67" s="88"/>
      <c r="AM67" s="88"/>
      <c r="AN67" s="88"/>
      <c r="AO67" s="88"/>
      <c r="AP67" s="88"/>
      <c r="AQ67" s="88"/>
      <c r="AR67" s="88"/>
      <c r="AS67" s="88"/>
      <c r="AT67" s="88"/>
      <c r="AU67" s="88"/>
      <c r="AV67" s="88"/>
      <c r="AW67" s="88"/>
      <c r="AX67" s="88"/>
      <c r="AY67" s="88"/>
      <c r="AZ67" s="88"/>
      <c r="BA67" s="88"/>
    </row>
    <row r="68" spans="2:53" s="83" customFormat="1" x14ac:dyDescent="0.3">
      <c r="B68" s="40">
        <v>41648</v>
      </c>
      <c r="C68" s="98">
        <f t="shared" si="1"/>
        <v>375</v>
      </c>
      <c r="M68" s="96"/>
      <c r="O68" s="83">
        <v>375</v>
      </c>
      <c r="R68" s="83">
        <v>375</v>
      </c>
      <c r="S68" s="83">
        <v>375</v>
      </c>
      <c r="T68" s="83">
        <v>375</v>
      </c>
      <c r="U68" s="83">
        <v>375</v>
      </c>
      <c r="V68" s="83">
        <v>375</v>
      </c>
      <c r="AA68" s="83">
        <v>375</v>
      </c>
      <c r="AB68" s="83">
        <v>375</v>
      </c>
      <c r="AJ68" s="83">
        <v>375</v>
      </c>
      <c r="AK68" s="88"/>
      <c r="AL68" s="88"/>
      <c r="AM68" s="88"/>
      <c r="AN68" s="88"/>
      <c r="AO68" s="88"/>
      <c r="AP68" s="88"/>
      <c r="AQ68" s="88"/>
      <c r="AR68" s="88"/>
      <c r="AS68" s="88"/>
      <c r="AT68" s="88"/>
      <c r="AU68" s="88"/>
      <c r="AV68" s="88"/>
      <c r="AW68" s="88"/>
      <c r="AX68" s="88"/>
      <c r="AY68" s="88"/>
      <c r="AZ68" s="88"/>
      <c r="BA68" s="88"/>
    </row>
    <row r="69" spans="2:53" s="83" customFormat="1" x14ac:dyDescent="0.3">
      <c r="B69" s="40">
        <v>41676</v>
      </c>
      <c r="C69" s="98">
        <f t="shared" si="1"/>
        <v>375</v>
      </c>
      <c r="M69" s="96"/>
      <c r="O69" s="83">
        <v>375</v>
      </c>
      <c r="R69" s="83">
        <v>375</v>
      </c>
      <c r="S69" s="83">
        <v>375</v>
      </c>
      <c r="T69" s="83">
        <v>375</v>
      </c>
      <c r="U69" s="83">
        <v>375</v>
      </c>
      <c r="V69" s="83">
        <v>375</v>
      </c>
      <c r="AA69" s="83">
        <v>375</v>
      </c>
      <c r="AB69" s="83">
        <v>375</v>
      </c>
      <c r="AJ69" s="83">
        <v>375</v>
      </c>
      <c r="AK69" s="88"/>
      <c r="AL69" s="88"/>
      <c r="AM69" s="88"/>
      <c r="AN69" s="88"/>
      <c r="AO69" s="88"/>
      <c r="AP69" s="88"/>
      <c r="AQ69" s="88"/>
      <c r="AR69" s="88"/>
      <c r="AS69" s="88"/>
      <c r="AT69" s="88"/>
      <c r="AU69" s="88"/>
      <c r="AV69" s="88"/>
      <c r="AW69" s="88"/>
      <c r="AX69" s="88"/>
      <c r="AY69" s="88"/>
      <c r="AZ69" s="88"/>
      <c r="BA69" s="88"/>
    </row>
    <row r="70" spans="2:53" s="83" customFormat="1" x14ac:dyDescent="0.3">
      <c r="B70" s="40">
        <v>41704</v>
      </c>
      <c r="C70" s="98">
        <f t="shared" si="1"/>
        <v>375</v>
      </c>
      <c r="M70" s="96"/>
      <c r="O70" s="83">
        <v>375</v>
      </c>
      <c r="R70" s="83">
        <v>375</v>
      </c>
      <c r="S70" s="83">
        <v>375</v>
      </c>
      <c r="T70" s="83">
        <v>375</v>
      </c>
      <c r="U70" s="83">
        <v>375</v>
      </c>
      <c r="V70" s="83">
        <v>375</v>
      </c>
      <c r="AA70" s="83">
        <v>375</v>
      </c>
      <c r="AB70" s="83">
        <v>375</v>
      </c>
      <c r="AJ70" s="83">
        <v>375</v>
      </c>
      <c r="AK70" s="88"/>
      <c r="AL70" s="88"/>
      <c r="AM70" s="88"/>
      <c r="AN70" s="88"/>
      <c r="AO70" s="88"/>
      <c r="AP70" s="88"/>
      <c r="AQ70" s="88"/>
      <c r="AR70" s="88"/>
      <c r="AS70" s="88"/>
      <c r="AT70" s="88"/>
      <c r="AU70" s="88"/>
      <c r="AV70" s="88"/>
      <c r="AW70" s="88"/>
      <c r="AX70" s="88"/>
      <c r="AY70" s="88"/>
      <c r="AZ70" s="88"/>
      <c r="BA70" s="88"/>
    </row>
    <row r="71" spans="2:53" s="83" customFormat="1" x14ac:dyDescent="0.3">
      <c r="B71" s="40">
        <v>41738</v>
      </c>
      <c r="C71" s="98">
        <f t="shared" si="1"/>
        <v>375</v>
      </c>
      <c r="M71" s="96"/>
      <c r="O71" s="83">
        <v>375</v>
      </c>
      <c r="R71" s="83">
        <v>375</v>
      </c>
      <c r="S71" s="83">
        <v>375</v>
      </c>
      <c r="T71" s="83">
        <v>375</v>
      </c>
      <c r="U71" s="83">
        <v>375</v>
      </c>
      <c r="V71" s="83">
        <v>375</v>
      </c>
      <c r="AA71" s="83">
        <v>375</v>
      </c>
      <c r="AB71" s="83">
        <v>375</v>
      </c>
      <c r="AJ71" s="83">
        <v>375</v>
      </c>
      <c r="AK71" s="88"/>
      <c r="AL71" s="88"/>
      <c r="AM71" s="88"/>
      <c r="AN71" s="88"/>
      <c r="AO71" s="88"/>
      <c r="AP71" s="88"/>
      <c r="AQ71" s="88"/>
      <c r="AR71" s="88"/>
      <c r="AS71" s="88"/>
      <c r="AT71" s="88"/>
      <c r="AU71" s="88"/>
      <c r="AV71" s="88"/>
      <c r="AW71" s="88"/>
      <c r="AX71" s="88"/>
      <c r="AY71" s="88"/>
      <c r="AZ71" s="88"/>
      <c r="BA71" s="88"/>
    </row>
    <row r="72" spans="2:53" s="83" customFormat="1" x14ac:dyDescent="0.3">
      <c r="B72" s="40">
        <v>41767</v>
      </c>
      <c r="C72" s="98">
        <f t="shared" si="1"/>
        <v>375</v>
      </c>
      <c r="M72" s="96"/>
      <c r="O72" s="83">
        <v>375</v>
      </c>
      <c r="R72" s="83">
        <v>375</v>
      </c>
      <c r="S72" s="83">
        <v>375</v>
      </c>
      <c r="T72" s="83">
        <v>375</v>
      </c>
      <c r="U72" s="83">
        <v>375</v>
      </c>
      <c r="V72" s="83">
        <v>375</v>
      </c>
      <c r="AA72" s="83">
        <v>375</v>
      </c>
      <c r="AB72" s="83">
        <v>375</v>
      </c>
      <c r="AJ72" s="83">
        <v>375</v>
      </c>
      <c r="AK72" s="88"/>
      <c r="AL72" s="88"/>
      <c r="AM72" s="88"/>
      <c r="AN72" s="88"/>
      <c r="AO72" s="88"/>
      <c r="AP72" s="88"/>
      <c r="AQ72" s="88"/>
      <c r="AR72" s="88"/>
      <c r="AS72" s="88"/>
      <c r="AT72" s="88"/>
      <c r="AU72" s="88"/>
      <c r="AV72" s="88"/>
      <c r="AW72" s="88"/>
      <c r="AX72" s="88"/>
      <c r="AY72" s="88"/>
      <c r="AZ72" s="88"/>
      <c r="BA72" s="88"/>
    </row>
    <row r="73" spans="2:53" s="83" customFormat="1" x14ac:dyDescent="0.3">
      <c r="B73" s="40">
        <v>41795</v>
      </c>
      <c r="C73" s="98">
        <f t="shared" si="1"/>
        <v>375</v>
      </c>
      <c r="M73" s="96"/>
      <c r="O73" s="83">
        <v>375</v>
      </c>
      <c r="R73" s="83">
        <v>375</v>
      </c>
      <c r="S73" s="83">
        <v>375</v>
      </c>
      <c r="T73" s="83">
        <v>375</v>
      </c>
      <c r="V73" s="83">
        <v>375</v>
      </c>
      <c r="X73" s="83">
        <v>375</v>
      </c>
      <c r="AA73" s="83">
        <v>375</v>
      </c>
      <c r="AB73" s="83">
        <v>375</v>
      </c>
      <c r="AJ73" s="83">
        <v>375</v>
      </c>
      <c r="AK73" s="88"/>
      <c r="AL73" s="88"/>
      <c r="AM73" s="88"/>
      <c r="AN73" s="88"/>
      <c r="AO73" s="88"/>
      <c r="AP73" s="88"/>
      <c r="AQ73" s="88"/>
      <c r="AR73" s="88"/>
      <c r="AS73" s="88"/>
      <c r="AT73" s="88"/>
      <c r="AU73" s="88"/>
      <c r="AV73" s="88"/>
      <c r="AW73" s="88"/>
      <c r="AX73" s="88"/>
      <c r="AY73" s="88"/>
      <c r="AZ73" s="88"/>
      <c r="BA73" s="88"/>
    </row>
    <row r="74" spans="2:53" s="83" customFormat="1" x14ac:dyDescent="0.3">
      <c r="B74" s="40">
        <v>41830</v>
      </c>
      <c r="C74" s="98">
        <f t="shared" ref="C74:C98" si="2">MODE(D74:AH74)</f>
        <v>375</v>
      </c>
      <c r="M74" s="96"/>
      <c r="R74" s="83">
        <v>375</v>
      </c>
      <c r="S74" s="83">
        <v>375</v>
      </c>
      <c r="T74" s="83">
        <v>375</v>
      </c>
      <c r="V74" s="83">
        <v>375</v>
      </c>
      <c r="W74" s="83">
        <v>375</v>
      </c>
      <c r="X74" s="83">
        <v>375</v>
      </c>
      <c r="AA74" s="83">
        <v>375</v>
      </c>
      <c r="AB74" s="83">
        <v>375</v>
      </c>
      <c r="AJ74" s="83">
        <v>375</v>
      </c>
      <c r="AK74" s="88"/>
      <c r="AL74" s="88"/>
      <c r="AM74" s="88"/>
      <c r="AN74" s="88"/>
      <c r="AO74" s="88"/>
      <c r="AP74" s="88"/>
      <c r="AQ74" s="88"/>
      <c r="AR74" s="88"/>
      <c r="AS74" s="88"/>
      <c r="AT74" s="88"/>
      <c r="AU74" s="88"/>
      <c r="AV74" s="88"/>
      <c r="AW74" s="88"/>
      <c r="AX74" s="88"/>
      <c r="AY74" s="88"/>
      <c r="AZ74" s="88"/>
      <c r="BA74" s="88"/>
    </row>
    <row r="75" spans="2:53" s="83" customFormat="1" x14ac:dyDescent="0.3">
      <c r="B75" s="40">
        <v>41858</v>
      </c>
      <c r="C75" s="98">
        <f t="shared" si="2"/>
        <v>375</v>
      </c>
      <c r="M75" s="96"/>
      <c r="R75" s="83">
        <v>375</v>
      </c>
      <c r="S75" s="83">
        <v>375</v>
      </c>
      <c r="T75" s="83">
        <v>375</v>
      </c>
      <c r="W75" s="83">
        <v>375</v>
      </c>
      <c r="X75" s="83">
        <v>375</v>
      </c>
      <c r="AA75" s="83">
        <v>375</v>
      </c>
      <c r="AB75" s="83">
        <v>375</v>
      </c>
      <c r="AF75" s="83">
        <v>375</v>
      </c>
      <c r="AJ75" s="83">
        <v>375</v>
      </c>
      <c r="AK75" s="88"/>
      <c r="AL75" s="88"/>
      <c r="AM75" s="88"/>
      <c r="AN75" s="88"/>
      <c r="AO75" s="88"/>
      <c r="AP75" s="88"/>
      <c r="AQ75" s="88"/>
      <c r="AR75" s="88"/>
      <c r="AS75" s="88"/>
      <c r="AT75" s="88"/>
      <c r="AU75" s="88"/>
      <c r="AV75" s="88"/>
      <c r="AW75" s="88"/>
      <c r="AX75" s="88"/>
      <c r="AY75" s="88"/>
      <c r="AZ75" s="88"/>
      <c r="BA75" s="88"/>
    </row>
    <row r="76" spans="2:53" s="83" customFormat="1" x14ac:dyDescent="0.3">
      <c r="B76" s="40">
        <v>41886</v>
      </c>
      <c r="C76" s="98">
        <f t="shared" si="2"/>
        <v>375</v>
      </c>
      <c r="M76" s="96"/>
      <c r="R76" s="83">
        <v>375</v>
      </c>
      <c r="S76" s="83">
        <v>375</v>
      </c>
      <c r="T76" s="83">
        <v>375</v>
      </c>
      <c r="W76" s="83">
        <v>375</v>
      </c>
      <c r="X76" s="83">
        <v>375</v>
      </c>
      <c r="AA76" s="83">
        <v>375</v>
      </c>
      <c r="AB76" s="83">
        <v>375</v>
      </c>
      <c r="AF76" s="83">
        <v>375</v>
      </c>
      <c r="AJ76" s="83">
        <v>375</v>
      </c>
      <c r="AK76" s="88"/>
      <c r="AL76" s="88"/>
      <c r="AM76" s="88"/>
      <c r="AN76" s="88"/>
      <c r="AO76" s="88"/>
      <c r="AP76" s="88"/>
      <c r="AQ76" s="88"/>
      <c r="AR76" s="88"/>
      <c r="AS76" s="88"/>
      <c r="AT76" s="88"/>
      <c r="AU76" s="88"/>
      <c r="AV76" s="88"/>
      <c r="AW76" s="88"/>
      <c r="AX76" s="88"/>
      <c r="AY76" s="88"/>
      <c r="AZ76" s="88"/>
      <c r="BA76" s="88"/>
    </row>
    <row r="77" spans="2:53" s="83" customFormat="1" x14ac:dyDescent="0.3">
      <c r="B77" s="40">
        <v>41920</v>
      </c>
      <c r="C77" s="98">
        <f t="shared" si="2"/>
        <v>375</v>
      </c>
      <c r="M77" s="96"/>
      <c r="R77" s="83">
        <v>375</v>
      </c>
      <c r="S77" s="83">
        <v>375</v>
      </c>
      <c r="T77" s="83">
        <v>375</v>
      </c>
      <c r="W77" s="83">
        <v>375</v>
      </c>
      <c r="X77" s="83">
        <v>375</v>
      </c>
      <c r="AA77" s="83">
        <v>375</v>
      </c>
      <c r="AB77" s="83">
        <v>375</v>
      </c>
      <c r="AF77" s="83">
        <v>375</v>
      </c>
      <c r="AJ77" s="83">
        <v>375</v>
      </c>
      <c r="AK77" s="88"/>
      <c r="AL77" s="88"/>
      <c r="AM77" s="88"/>
      <c r="AN77" s="88"/>
      <c r="AO77" s="88"/>
      <c r="AP77" s="88"/>
      <c r="AQ77" s="88"/>
      <c r="AR77" s="88"/>
      <c r="AS77" s="88"/>
      <c r="AT77" s="88"/>
      <c r="AU77" s="88"/>
      <c r="AV77" s="88"/>
      <c r="AW77" s="88"/>
      <c r="AX77" s="88"/>
      <c r="AY77" s="88"/>
      <c r="AZ77" s="88"/>
      <c r="BA77" s="88"/>
    </row>
    <row r="78" spans="2:53" s="83" customFormat="1" x14ac:dyDescent="0.3">
      <c r="B78" s="40">
        <v>41949</v>
      </c>
      <c r="C78" s="98">
        <f t="shared" si="2"/>
        <v>375</v>
      </c>
      <c r="M78" s="96"/>
      <c r="R78" s="83">
        <v>375</v>
      </c>
      <c r="S78" s="83">
        <v>375</v>
      </c>
      <c r="T78" s="83">
        <v>375</v>
      </c>
      <c r="W78" s="83">
        <v>375</v>
      </c>
      <c r="X78" s="83">
        <v>375</v>
      </c>
      <c r="AA78" s="83">
        <v>375</v>
      </c>
      <c r="AB78" s="83">
        <v>375</v>
      </c>
      <c r="AF78" s="83">
        <v>375</v>
      </c>
      <c r="AJ78" s="83">
        <v>375</v>
      </c>
      <c r="AK78" s="88"/>
      <c r="AL78" s="88"/>
      <c r="AM78" s="88"/>
      <c r="AN78" s="88"/>
      <c r="AO78" s="88"/>
      <c r="AP78" s="88"/>
      <c r="AQ78" s="88"/>
      <c r="AR78" s="88"/>
      <c r="AS78" s="88"/>
      <c r="AT78" s="88"/>
      <c r="AU78" s="88"/>
      <c r="AV78" s="88"/>
      <c r="AW78" s="88"/>
      <c r="AX78" s="88"/>
      <c r="AY78" s="88"/>
      <c r="AZ78" s="88"/>
      <c r="BA78" s="88"/>
    </row>
    <row r="79" spans="2:53" s="83" customFormat="1" ht="13.5" thickBot="1" x14ac:dyDescent="0.35">
      <c r="B79" s="42">
        <v>41977</v>
      </c>
      <c r="C79" s="99">
        <f t="shared" si="2"/>
        <v>375</v>
      </c>
      <c r="M79" s="96"/>
      <c r="R79" s="83">
        <v>375</v>
      </c>
      <c r="S79" s="83">
        <v>375</v>
      </c>
      <c r="T79" s="83">
        <v>375</v>
      </c>
      <c r="W79" s="83">
        <v>375</v>
      </c>
      <c r="X79" s="83">
        <v>375</v>
      </c>
      <c r="AA79" s="83">
        <v>375</v>
      </c>
      <c r="AB79" s="83">
        <v>375</v>
      </c>
      <c r="AF79" s="83">
        <v>375</v>
      </c>
      <c r="AJ79" s="83">
        <v>375</v>
      </c>
      <c r="AK79" s="88"/>
      <c r="AL79" s="88"/>
      <c r="AM79" s="88"/>
      <c r="AN79" s="88"/>
      <c r="AO79" s="88"/>
      <c r="AP79" s="88"/>
      <c r="AQ79" s="88"/>
      <c r="AR79" s="88"/>
      <c r="AS79" s="88"/>
      <c r="AT79" s="88"/>
      <c r="AU79" s="88"/>
      <c r="AV79" s="88"/>
      <c r="AW79" s="88"/>
      <c r="AX79" s="88"/>
      <c r="AY79" s="88"/>
      <c r="AZ79" s="88"/>
      <c r="BA79" s="88"/>
    </row>
    <row r="80" spans="2:53" s="83" customFormat="1" x14ac:dyDescent="0.3">
      <c r="B80" s="40">
        <v>42012</v>
      </c>
      <c r="C80" s="98">
        <f t="shared" si="2"/>
        <v>375</v>
      </c>
      <c r="M80" s="96"/>
      <c r="R80" s="83">
        <v>375</v>
      </c>
      <c r="S80" s="83">
        <v>375</v>
      </c>
      <c r="T80" s="83">
        <v>375</v>
      </c>
      <c r="W80" s="83">
        <v>375</v>
      </c>
      <c r="X80" s="83">
        <v>375</v>
      </c>
      <c r="AA80" s="83">
        <v>375</v>
      </c>
      <c r="AB80" s="83">
        <v>375</v>
      </c>
      <c r="AF80" s="83">
        <v>375</v>
      </c>
      <c r="AJ80" s="83">
        <v>375</v>
      </c>
      <c r="AK80" s="88"/>
      <c r="AL80" s="88"/>
      <c r="AM80" s="88"/>
      <c r="AN80" s="88"/>
      <c r="AO80" s="88"/>
      <c r="AP80" s="88"/>
      <c r="AQ80" s="88"/>
      <c r="AR80" s="88"/>
      <c r="AS80" s="88"/>
      <c r="AT80" s="88"/>
      <c r="AU80" s="88"/>
      <c r="AV80" s="88"/>
      <c r="AW80" s="88"/>
      <c r="AX80" s="88"/>
      <c r="AY80" s="88"/>
      <c r="AZ80" s="88"/>
      <c r="BA80" s="88"/>
    </row>
    <row r="81" spans="2:53" s="83" customFormat="1" x14ac:dyDescent="0.3">
      <c r="B81" s="40">
        <v>42040</v>
      </c>
      <c r="C81" s="98">
        <f t="shared" si="2"/>
        <v>375</v>
      </c>
      <c r="M81" s="96"/>
      <c r="R81" s="83">
        <v>375</v>
      </c>
      <c r="S81" s="83">
        <v>375</v>
      </c>
      <c r="T81" s="83">
        <v>375</v>
      </c>
      <c r="W81" s="83">
        <v>375</v>
      </c>
      <c r="X81" s="83">
        <v>375</v>
      </c>
      <c r="AA81" s="83">
        <v>375</v>
      </c>
      <c r="AB81" s="83">
        <v>375</v>
      </c>
      <c r="AF81" s="83">
        <v>375</v>
      </c>
      <c r="AJ81" s="83">
        <v>375</v>
      </c>
      <c r="AK81" s="88"/>
      <c r="AL81" s="88"/>
      <c r="AM81" s="88"/>
      <c r="AN81" s="88"/>
      <c r="AO81" s="88"/>
      <c r="AP81" s="88"/>
      <c r="AQ81" s="88"/>
      <c r="AR81" s="88"/>
      <c r="AS81" s="88"/>
      <c r="AT81" s="88"/>
      <c r="AU81" s="88"/>
      <c r="AV81" s="88"/>
      <c r="AW81" s="88"/>
      <c r="AX81" s="88"/>
      <c r="AY81" s="88"/>
      <c r="AZ81" s="88"/>
      <c r="BA81" s="88"/>
    </row>
    <row r="82" spans="2:53" s="83" customFormat="1" x14ac:dyDescent="0.3">
      <c r="B82" s="40">
        <v>42068</v>
      </c>
      <c r="C82" s="98">
        <f t="shared" si="2"/>
        <v>375</v>
      </c>
      <c r="M82" s="96"/>
      <c r="R82" s="83">
        <v>375</v>
      </c>
      <c r="S82" s="83">
        <v>375</v>
      </c>
      <c r="T82" s="83">
        <v>375</v>
      </c>
      <c r="W82" s="83">
        <v>375</v>
      </c>
      <c r="X82" s="83">
        <v>375</v>
      </c>
      <c r="AA82" s="83">
        <v>375</v>
      </c>
      <c r="AB82" s="83">
        <v>375</v>
      </c>
      <c r="AF82" s="83">
        <v>375</v>
      </c>
      <c r="AJ82" s="83">
        <v>375</v>
      </c>
      <c r="AK82" s="88"/>
      <c r="AL82" s="88"/>
      <c r="AM82" s="88"/>
      <c r="AN82" s="88"/>
      <c r="AO82" s="88"/>
      <c r="AP82" s="88"/>
      <c r="AQ82" s="88"/>
      <c r="AR82" s="88"/>
      <c r="AS82" s="88"/>
      <c r="AT82" s="88"/>
      <c r="AU82" s="88"/>
      <c r="AV82" s="88"/>
      <c r="AW82" s="88"/>
      <c r="AX82" s="88"/>
      <c r="AY82" s="88"/>
      <c r="AZ82" s="88"/>
      <c r="BA82" s="88"/>
    </row>
    <row r="83" spans="2:53" s="83" customFormat="1" x14ac:dyDescent="0.3">
      <c r="B83" s="40">
        <v>42103</v>
      </c>
      <c r="C83" s="98">
        <f t="shared" si="2"/>
        <v>375</v>
      </c>
      <c r="M83" s="96"/>
      <c r="R83" s="83">
        <v>375</v>
      </c>
      <c r="S83" s="83">
        <v>375</v>
      </c>
      <c r="T83" s="83">
        <v>375</v>
      </c>
      <c r="W83" s="83">
        <v>375</v>
      </c>
      <c r="X83" s="83">
        <v>375</v>
      </c>
      <c r="AA83" s="83">
        <v>375</v>
      </c>
      <c r="AB83" s="83">
        <v>375</v>
      </c>
      <c r="AF83" s="83">
        <v>375</v>
      </c>
      <c r="AJ83" s="83">
        <v>375</v>
      </c>
      <c r="AK83" s="88"/>
      <c r="AL83" s="88"/>
      <c r="AM83" s="88"/>
      <c r="AN83" s="88"/>
      <c r="AO83" s="88"/>
      <c r="AP83" s="88"/>
      <c r="AQ83" s="88"/>
      <c r="AR83" s="88"/>
      <c r="AS83" s="88"/>
      <c r="AT83" s="88"/>
      <c r="AU83" s="88"/>
      <c r="AV83" s="88"/>
      <c r="AW83" s="88"/>
      <c r="AX83" s="88"/>
      <c r="AY83" s="88"/>
      <c r="AZ83" s="88"/>
      <c r="BA83" s="88"/>
    </row>
    <row r="84" spans="2:53" s="83" customFormat="1" x14ac:dyDescent="0.3">
      <c r="B84" s="40">
        <v>42132</v>
      </c>
      <c r="C84" s="98">
        <f t="shared" si="2"/>
        <v>375</v>
      </c>
      <c r="M84" s="96"/>
      <c r="R84" s="83">
        <v>375</v>
      </c>
      <c r="S84" s="83">
        <v>375</v>
      </c>
      <c r="T84" s="83">
        <v>375</v>
      </c>
      <c r="W84" s="83">
        <v>375</v>
      </c>
      <c r="X84" s="83">
        <v>375</v>
      </c>
      <c r="AA84" s="83">
        <v>375</v>
      </c>
      <c r="AB84" s="83">
        <v>375</v>
      </c>
      <c r="AF84" s="83">
        <v>375</v>
      </c>
      <c r="AJ84" s="83">
        <v>375</v>
      </c>
      <c r="AK84" s="88"/>
      <c r="AL84" s="88"/>
      <c r="AM84" s="88"/>
      <c r="AN84" s="88"/>
      <c r="AO84" s="88"/>
      <c r="AP84" s="88"/>
      <c r="AQ84" s="88"/>
      <c r="AR84" s="88"/>
      <c r="AS84" s="88"/>
      <c r="AT84" s="88"/>
      <c r="AU84" s="88"/>
      <c r="AV84" s="88"/>
      <c r="AW84" s="88"/>
      <c r="AX84" s="88"/>
      <c r="AY84" s="88"/>
      <c r="AZ84" s="88"/>
      <c r="BA84" s="88"/>
    </row>
    <row r="85" spans="2:53" s="83" customFormat="1" x14ac:dyDescent="0.3">
      <c r="B85" s="40">
        <v>42158</v>
      </c>
      <c r="C85" s="98">
        <f t="shared" si="2"/>
        <v>375</v>
      </c>
      <c r="M85" s="96"/>
      <c r="R85" s="83">
        <v>375</v>
      </c>
      <c r="S85" s="83">
        <v>375</v>
      </c>
      <c r="T85" s="83">
        <v>375</v>
      </c>
      <c r="W85" s="83">
        <v>375</v>
      </c>
      <c r="X85" s="83">
        <v>375</v>
      </c>
      <c r="AA85" s="83">
        <v>375</v>
      </c>
      <c r="AB85" s="83">
        <v>375</v>
      </c>
      <c r="AF85" s="83">
        <v>375</v>
      </c>
      <c r="AJ85" s="83">
        <v>375</v>
      </c>
      <c r="AK85" s="88"/>
      <c r="AL85" s="88"/>
      <c r="AM85" s="88"/>
      <c r="AN85" s="88"/>
      <c r="AO85" s="88"/>
      <c r="AP85" s="88"/>
      <c r="AQ85" s="88"/>
      <c r="AR85" s="88"/>
      <c r="AS85" s="88"/>
      <c r="AT85" s="88"/>
      <c r="AU85" s="88"/>
      <c r="AV85" s="88"/>
      <c r="AW85" s="88"/>
      <c r="AX85" s="88"/>
      <c r="AY85" s="88"/>
      <c r="AZ85" s="88"/>
      <c r="BA85" s="88"/>
    </row>
    <row r="86" spans="2:53" s="83" customFormat="1" x14ac:dyDescent="0.3">
      <c r="B86" s="40">
        <v>42193</v>
      </c>
      <c r="C86" s="98">
        <f t="shared" si="2"/>
        <v>375</v>
      </c>
      <c r="M86" s="96"/>
      <c r="R86" s="83">
        <v>375</v>
      </c>
      <c r="S86" s="83">
        <v>375</v>
      </c>
      <c r="T86" s="83">
        <v>375</v>
      </c>
      <c r="W86" s="83">
        <v>375</v>
      </c>
      <c r="X86" s="83">
        <v>375</v>
      </c>
      <c r="AA86" s="83">
        <v>375</v>
      </c>
      <c r="AB86" s="83">
        <v>375</v>
      </c>
      <c r="AF86" s="83">
        <v>375</v>
      </c>
      <c r="AJ86" s="83">
        <v>375</v>
      </c>
      <c r="AK86" s="88"/>
      <c r="AL86" s="88"/>
      <c r="AM86" s="88"/>
      <c r="AN86" s="88"/>
      <c r="AO86" s="88"/>
      <c r="AP86" s="88"/>
      <c r="AQ86" s="88"/>
      <c r="AR86" s="88"/>
      <c r="AS86" s="88"/>
      <c r="AT86" s="88"/>
      <c r="AU86" s="88"/>
      <c r="AV86" s="88"/>
      <c r="AW86" s="88"/>
      <c r="AX86" s="88"/>
      <c r="AY86" s="88"/>
      <c r="AZ86" s="88"/>
      <c r="BA86" s="88"/>
    </row>
    <row r="87" spans="2:53" s="83" customFormat="1" x14ac:dyDescent="0.3">
      <c r="B87" s="40">
        <v>42222</v>
      </c>
      <c r="C87" s="98">
        <f t="shared" si="2"/>
        <v>375</v>
      </c>
      <c r="M87" s="96"/>
      <c r="R87" s="83">
        <v>375</v>
      </c>
      <c r="S87" s="83">
        <v>375</v>
      </c>
      <c r="T87" s="83">
        <v>375</v>
      </c>
      <c r="W87" s="83">
        <v>375</v>
      </c>
      <c r="X87" s="83">
        <v>375</v>
      </c>
      <c r="AA87" s="83">
        <v>375</v>
      </c>
      <c r="AB87" s="83">
        <v>375</v>
      </c>
      <c r="AF87" s="83">
        <v>375</v>
      </c>
      <c r="AJ87" s="83">
        <v>375</v>
      </c>
      <c r="AK87" s="88"/>
      <c r="AL87" s="88"/>
      <c r="AM87" s="88"/>
      <c r="AN87" s="88"/>
      <c r="AO87" s="88"/>
      <c r="AP87" s="88"/>
      <c r="AQ87" s="88"/>
      <c r="AR87" s="88"/>
      <c r="AS87" s="88"/>
      <c r="AT87" s="88"/>
      <c r="AU87" s="88"/>
      <c r="AV87" s="88"/>
      <c r="AW87" s="88"/>
      <c r="AX87" s="88"/>
      <c r="AY87" s="88"/>
      <c r="AZ87" s="88"/>
      <c r="BA87" s="88"/>
    </row>
    <row r="88" spans="2:53" s="83" customFormat="1" x14ac:dyDescent="0.3">
      <c r="B88" s="40">
        <v>42257</v>
      </c>
      <c r="C88" s="98">
        <f t="shared" si="2"/>
        <v>375</v>
      </c>
      <c r="M88" s="96"/>
      <c r="R88" s="83">
        <v>375</v>
      </c>
      <c r="S88" s="83">
        <v>375</v>
      </c>
      <c r="T88" s="83">
        <v>375</v>
      </c>
      <c r="W88" s="83">
        <v>375</v>
      </c>
      <c r="X88" s="83">
        <v>375</v>
      </c>
      <c r="AA88" s="83">
        <v>375</v>
      </c>
      <c r="AF88" s="83">
        <v>375</v>
      </c>
      <c r="AI88" s="83">
        <v>375</v>
      </c>
      <c r="AJ88" s="83">
        <v>375</v>
      </c>
      <c r="AK88" s="88"/>
      <c r="AL88" s="88"/>
      <c r="AM88" s="88"/>
      <c r="AN88" s="88"/>
      <c r="AO88" s="88"/>
      <c r="AP88" s="88"/>
      <c r="AQ88" s="88"/>
      <c r="AR88" s="88"/>
      <c r="AS88" s="88"/>
      <c r="AT88" s="88"/>
      <c r="AU88" s="88"/>
      <c r="AV88" s="88"/>
      <c r="AW88" s="88"/>
      <c r="AX88" s="88"/>
      <c r="AY88" s="88"/>
      <c r="AZ88" s="88"/>
      <c r="BA88" s="88"/>
    </row>
    <row r="89" spans="2:53" s="83" customFormat="1" x14ac:dyDescent="0.3">
      <c r="B89" s="40">
        <v>42285</v>
      </c>
      <c r="C89" s="38">
        <f t="shared" si="2"/>
        <v>375</v>
      </c>
      <c r="M89" s="96"/>
      <c r="R89" s="83">
        <v>375</v>
      </c>
      <c r="S89" s="83">
        <v>375</v>
      </c>
      <c r="T89" s="83">
        <v>375</v>
      </c>
      <c r="W89" s="83">
        <v>375</v>
      </c>
      <c r="X89" s="83">
        <v>375</v>
      </c>
      <c r="AA89" s="83">
        <v>375</v>
      </c>
      <c r="AF89" s="83">
        <v>375</v>
      </c>
      <c r="AI89" s="83">
        <v>375</v>
      </c>
      <c r="AJ89" s="83">
        <v>375</v>
      </c>
      <c r="AK89" s="88"/>
      <c r="AL89" s="88"/>
      <c r="AM89" s="88"/>
      <c r="AN89" s="88"/>
      <c r="AO89" s="88"/>
      <c r="AP89" s="88"/>
      <c r="AQ89" s="88"/>
      <c r="AR89" s="88"/>
      <c r="AS89" s="88"/>
      <c r="AT89" s="88"/>
      <c r="AU89" s="88"/>
      <c r="AV89" s="88"/>
      <c r="AW89" s="88"/>
      <c r="AX89" s="88"/>
      <c r="AY89" s="88"/>
      <c r="AZ89" s="88"/>
      <c r="BA89" s="88"/>
    </row>
    <row r="90" spans="2:53" s="83" customFormat="1" x14ac:dyDescent="0.3">
      <c r="B90" s="40">
        <v>42313</v>
      </c>
      <c r="C90" s="38">
        <f t="shared" si="2"/>
        <v>375</v>
      </c>
      <c r="M90" s="96"/>
      <c r="R90" s="83">
        <v>375</v>
      </c>
      <c r="S90" s="83">
        <v>375</v>
      </c>
      <c r="T90" s="83">
        <v>375</v>
      </c>
      <c r="W90" s="83">
        <v>375</v>
      </c>
      <c r="X90" s="83">
        <v>375</v>
      </c>
      <c r="AA90" s="83">
        <v>375</v>
      </c>
      <c r="AF90" s="83">
        <v>375</v>
      </c>
      <c r="AI90" s="83">
        <v>375</v>
      </c>
      <c r="AJ90" s="83">
        <v>375</v>
      </c>
      <c r="AK90" s="88"/>
      <c r="AL90" s="88"/>
      <c r="AM90" s="88"/>
      <c r="AN90" s="88"/>
      <c r="AO90" s="88"/>
      <c r="AP90" s="88"/>
      <c r="AQ90" s="88"/>
      <c r="AR90" s="88"/>
      <c r="AS90" s="88"/>
      <c r="AT90" s="88"/>
      <c r="AU90" s="88"/>
      <c r="AV90" s="88"/>
      <c r="AW90" s="88"/>
      <c r="AX90" s="88"/>
      <c r="AY90" s="88"/>
      <c r="AZ90" s="88"/>
      <c r="BA90" s="88"/>
    </row>
    <row r="91" spans="2:53" s="83" customFormat="1" ht="13.5" thickBot="1" x14ac:dyDescent="0.35">
      <c r="B91" s="42">
        <v>42348</v>
      </c>
      <c r="C91" s="43">
        <f t="shared" si="2"/>
        <v>375</v>
      </c>
      <c r="M91" s="96"/>
      <c r="R91" s="83">
        <v>375</v>
      </c>
      <c r="S91" s="83">
        <v>375</v>
      </c>
      <c r="T91" s="83">
        <v>375</v>
      </c>
      <c r="W91" s="83">
        <v>375</v>
      </c>
      <c r="X91" s="83">
        <v>375</v>
      </c>
      <c r="AA91" s="83">
        <v>375</v>
      </c>
      <c r="AF91" s="83">
        <v>375</v>
      </c>
      <c r="AI91" s="83">
        <v>375</v>
      </c>
      <c r="AJ91" s="83">
        <v>375</v>
      </c>
      <c r="AK91" s="88"/>
      <c r="AL91" s="88"/>
      <c r="AM91" s="88"/>
      <c r="AN91" s="88"/>
      <c r="AO91" s="88"/>
      <c r="AP91" s="88"/>
      <c r="AQ91" s="88"/>
      <c r="AR91" s="88"/>
      <c r="AS91" s="88"/>
      <c r="AT91" s="88"/>
      <c r="AU91" s="88"/>
      <c r="AV91" s="88"/>
      <c r="AW91" s="88"/>
      <c r="AX91" s="88"/>
      <c r="AY91" s="88"/>
      <c r="AZ91" s="88"/>
      <c r="BA91" s="88"/>
    </row>
    <row r="92" spans="2:53" s="88" customFormat="1" x14ac:dyDescent="0.3">
      <c r="B92" s="40">
        <v>42383</v>
      </c>
      <c r="C92" s="38">
        <f t="shared" si="2"/>
        <v>375</v>
      </c>
      <c r="D92" s="83"/>
      <c r="E92" s="83"/>
      <c r="F92" s="83"/>
      <c r="G92" s="83"/>
      <c r="H92" s="83"/>
      <c r="I92" s="83"/>
      <c r="J92" s="83"/>
      <c r="K92" s="83"/>
      <c r="L92" s="83"/>
      <c r="M92" s="96"/>
      <c r="N92" s="83"/>
      <c r="O92" s="83"/>
      <c r="P92" s="83"/>
      <c r="Q92" s="83"/>
      <c r="R92" s="83">
        <v>375</v>
      </c>
      <c r="S92" s="83">
        <v>375</v>
      </c>
      <c r="T92" s="83">
        <v>375</v>
      </c>
      <c r="U92" s="83"/>
      <c r="V92" s="83"/>
      <c r="W92" s="83">
        <v>375</v>
      </c>
      <c r="X92" s="83">
        <v>375</v>
      </c>
      <c r="Y92" s="83"/>
      <c r="Z92" s="83"/>
      <c r="AA92" s="83">
        <v>375</v>
      </c>
      <c r="AB92" s="83"/>
      <c r="AC92" s="83"/>
      <c r="AD92" s="83"/>
      <c r="AE92" s="83"/>
      <c r="AF92" s="83">
        <v>375</v>
      </c>
      <c r="AG92" s="83"/>
      <c r="AH92" s="83"/>
      <c r="AI92" s="83">
        <v>375</v>
      </c>
      <c r="AJ92" s="83">
        <v>375</v>
      </c>
    </row>
    <row r="93" spans="2:53" s="88" customFormat="1" x14ac:dyDescent="0.3">
      <c r="B93" s="40">
        <v>42404</v>
      </c>
      <c r="C93" s="38">
        <f t="shared" si="2"/>
        <v>375</v>
      </c>
      <c r="D93" s="83"/>
      <c r="E93" s="83"/>
      <c r="F93" s="83"/>
      <c r="G93" s="83"/>
      <c r="H93" s="83"/>
      <c r="I93" s="83"/>
      <c r="J93" s="83"/>
      <c r="K93" s="83"/>
      <c r="L93" s="83"/>
      <c r="M93" s="96"/>
      <c r="N93" s="83"/>
      <c r="O93" s="83"/>
      <c r="P93" s="83"/>
      <c r="Q93" s="83"/>
      <c r="R93" s="83">
        <v>375</v>
      </c>
      <c r="S93" s="83">
        <v>375</v>
      </c>
      <c r="T93" s="83">
        <v>375</v>
      </c>
      <c r="U93" s="83"/>
      <c r="V93" s="83"/>
      <c r="W93" s="83">
        <v>375</v>
      </c>
      <c r="X93" s="83">
        <v>375</v>
      </c>
      <c r="Y93" s="83"/>
      <c r="Z93" s="83"/>
      <c r="AA93" s="83">
        <v>375</v>
      </c>
      <c r="AB93" s="83"/>
      <c r="AC93" s="83"/>
      <c r="AD93" s="83"/>
      <c r="AE93" s="83"/>
      <c r="AF93" s="83">
        <v>375</v>
      </c>
      <c r="AG93" s="83"/>
      <c r="AH93" s="83"/>
      <c r="AI93" s="83">
        <v>375</v>
      </c>
      <c r="AJ93" s="83">
        <v>375</v>
      </c>
    </row>
    <row r="94" spans="2:53" s="88" customFormat="1" x14ac:dyDescent="0.3">
      <c r="B94" s="40">
        <v>42446</v>
      </c>
      <c r="C94" s="38">
        <f t="shared" si="2"/>
        <v>375</v>
      </c>
      <c r="D94" s="83"/>
      <c r="E94" s="83"/>
      <c r="F94" s="83"/>
      <c r="G94" s="83"/>
      <c r="H94" s="83"/>
      <c r="I94" s="83"/>
      <c r="J94" s="83"/>
      <c r="K94" s="83"/>
      <c r="L94" s="83"/>
      <c r="M94" s="96"/>
      <c r="N94" s="83"/>
      <c r="O94" s="83"/>
      <c r="P94" s="83"/>
      <c r="Q94" s="83"/>
      <c r="R94" s="83">
        <v>375</v>
      </c>
      <c r="S94" s="83">
        <v>375</v>
      </c>
      <c r="T94" s="83">
        <v>375</v>
      </c>
      <c r="U94" s="83"/>
      <c r="V94" s="83"/>
      <c r="W94" s="83">
        <v>375</v>
      </c>
      <c r="X94" s="83">
        <v>375</v>
      </c>
      <c r="Y94" s="83"/>
      <c r="Z94" s="83"/>
      <c r="AA94" s="83">
        <v>375</v>
      </c>
      <c r="AB94" s="83"/>
      <c r="AC94" s="83"/>
      <c r="AD94" s="83"/>
      <c r="AE94" s="83"/>
      <c r="AF94" s="83">
        <v>375</v>
      </c>
      <c r="AG94" s="83"/>
      <c r="AH94" s="83"/>
      <c r="AI94" s="83">
        <v>375</v>
      </c>
      <c r="AJ94" s="83">
        <v>375</v>
      </c>
    </row>
    <row r="95" spans="2:53" s="88" customFormat="1" x14ac:dyDescent="0.3">
      <c r="B95" s="40">
        <v>42474</v>
      </c>
      <c r="C95" s="38">
        <f t="shared" si="2"/>
        <v>375</v>
      </c>
      <c r="D95" s="83"/>
      <c r="E95" s="83"/>
      <c r="F95" s="83"/>
      <c r="G95" s="83"/>
      <c r="H95" s="83"/>
      <c r="I95" s="83"/>
      <c r="J95" s="83"/>
      <c r="K95" s="83"/>
      <c r="L95" s="83"/>
      <c r="M95" s="96"/>
      <c r="N95" s="83"/>
      <c r="O95" s="83"/>
      <c r="P95" s="83"/>
      <c r="Q95" s="83"/>
      <c r="R95" s="83">
        <v>375</v>
      </c>
      <c r="S95" s="83">
        <v>375</v>
      </c>
      <c r="T95" s="83">
        <v>375</v>
      </c>
      <c r="U95" s="83"/>
      <c r="V95" s="83"/>
      <c r="W95" s="83">
        <v>375</v>
      </c>
      <c r="X95" s="83">
        <v>375</v>
      </c>
      <c r="Y95" s="83"/>
      <c r="Z95" s="83"/>
      <c r="AA95" s="83">
        <v>375</v>
      </c>
      <c r="AB95" s="83"/>
      <c r="AC95" s="83"/>
      <c r="AD95" s="83"/>
      <c r="AE95" s="83"/>
      <c r="AF95" s="83">
        <v>375</v>
      </c>
      <c r="AG95" s="83"/>
      <c r="AH95" s="83"/>
      <c r="AI95" s="83">
        <v>375</v>
      </c>
      <c r="AJ95" s="83">
        <v>375</v>
      </c>
    </row>
    <row r="96" spans="2:53" s="88" customFormat="1" x14ac:dyDescent="0.3">
      <c r="B96" s="40">
        <v>42502</v>
      </c>
      <c r="C96" s="38">
        <f t="shared" si="2"/>
        <v>375</v>
      </c>
      <c r="D96" s="83"/>
      <c r="E96" s="83"/>
      <c r="F96" s="83"/>
      <c r="G96" s="83"/>
      <c r="H96" s="83"/>
      <c r="I96" s="83"/>
      <c r="J96" s="83"/>
      <c r="K96" s="83"/>
      <c r="L96" s="83"/>
      <c r="M96" s="96"/>
      <c r="N96" s="83"/>
      <c r="O96" s="83"/>
      <c r="P96" s="83"/>
      <c r="Q96" s="83"/>
      <c r="R96" s="83">
        <v>375</v>
      </c>
      <c r="S96" s="83">
        <v>375</v>
      </c>
      <c r="T96" s="83">
        <v>375</v>
      </c>
      <c r="U96" s="83"/>
      <c r="V96" s="83"/>
      <c r="W96" s="83">
        <v>375</v>
      </c>
      <c r="X96" s="83">
        <v>375</v>
      </c>
      <c r="Y96" s="83"/>
      <c r="Z96" s="83"/>
      <c r="AA96" s="83">
        <v>375</v>
      </c>
      <c r="AB96" s="83"/>
      <c r="AC96" s="83"/>
      <c r="AD96" s="83"/>
      <c r="AE96" s="83"/>
      <c r="AF96" s="83">
        <v>375</v>
      </c>
      <c r="AG96" s="83"/>
      <c r="AH96" s="83"/>
      <c r="AI96" s="83">
        <v>375</v>
      </c>
      <c r="AJ96" s="83">
        <v>375</v>
      </c>
    </row>
    <row r="97" spans="2:36" s="88" customFormat="1" x14ac:dyDescent="0.3">
      <c r="B97" s="40">
        <v>42537</v>
      </c>
      <c r="C97" s="38">
        <f t="shared" si="2"/>
        <v>375</v>
      </c>
      <c r="D97" s="83"/>
      <c r="E97" s="83"/>
      <c r="F97" s="83"/>
      <c r="G97" s="83"/>
      <c r="H97" s="83"/>
      <c r="I97" s="83"/>
      <c r="J97" s="83"/>
      <c r="K97" s="83"/>
      <c r="L97" s="83"/>
      <c r="M97" s="96"/>
      <c r="N97" s="83"/>
      <c r="O97" s="83"/>
      <c r="P97" s="83"/>
      <c r="Q97" s="83"/>
      <c r="R97" s="83">
        <v>375</v>
      </c>
      <c r="S97" s="83">
        <v>375</v>
      </c>
      <c r="T97" s="83">
        <v>375</v>
      </c>
      <c r="U97" s="83"/>
      <c r="V97" s="83"/>
      <c r="W97" s="83">
        <v>375</v>
      </c>
      <c r="X97" s="83">
        <v>375</v>
      </c>
      <c r="Y97" s="83"/>
      <c r="Z97" s="83"/>
      <c r="AA97" s="83">
        <v>375</v>
      </c>
      <c r="AB97" s="83"/>
      <c r="AC97" s="83"/>
      <c r="AD97" s="83"/>
      <c r="AE97" s="83"/>
      <c r="AF97" s="83">
        <v>375</v>
      </c>
      <c r="AG97" s="83"/>
      <c r="AH97" s="83"/>
      <c r="AI97" s="83">
        <v>375</v>
      </c>
      <c r="AJ97" s="83">
        <v>375</v>
      </c>
    </row>
    <row r="98" spans="2:36" s="88" customFormat="1" x14ac:dyDescent="0.3">
      <c r="B98" s="40">
        <v>42565</v>
      </c>
      <c r="C98" s="38">
        <f t="shared" si="2"/>
        <v>375</v>
      </c>
      <c r="D98" s="83"/>
      <c r="E98" s="83"/>
      <c r="F98" s="83"/>
      <c r="G98" s="83"/>
      <c r="H98" s="83"/>
      <c r="I98" s="83"/>
      <c r="J98" s="83"/>
      <c r="K98" s="83"/>
      <c r="L98" s="83"/>
      <c r="M98" s="96"/>
      <c r="N98" s="83"/>
      <c r="O98" s="83"/>
      <c r="P98" s="83"/>
      <c r="Q98" s="83"/>
      <c r="R98" s="83">
        <v>375</v>
      </c>
      <c r="S98" s="83">
        <v>375</v>
      </c>
      <c r="T98" s="83">
        <v>375</v>
      </c>
      <c r="U98" s="83"/>
      <c r="V98" s="83"/>
      <c r="W98" s="83">
        <v>375</v>
      </c>
      <c r="X98" s="83">
        <v>375</v>
      </c>
      <c r="Y98" s="83"/>
      <c r="Z98" s="83"/>
      <c r="AA98" s="83">
        <v>375</v>
      </c>
      <c r="AB98" s="83"/>
      <c r="AC98" s="83"/>
      <c r="AD98" s="83"/>
      <c r="AE98" s="83"/>
      <c r="AF98" s="83">
        <v>375</v>
      </c>
      <c r="AG98" s="83"/>
      <c r="AH98" s="83"/>
      <c r="AI98" s="83">
        <v>375</v>
      </c>
      <c r="AJ98" s="83">
        <v>375</v>
      </c>
    </row>
    <row r="99" spans="2:36" s="88" customFormat="1" ht="13.5" thickBot="1" x14ac:dyDescent="0.35">
      <c r="B99" s="42">
        <v>42586</v>
      </c>
      <c r="C99" s="43" t="s">
        <v>47</v>
      </c>
      <c r="D99" s="145"/>
      <c r="E99" s="145"/>
      <c r="F99" s="145"/>
      <c r="G99" s="145"/>
      <c r="H99" s="145"/>
      <c r="I99" s="145"/>
      <c r="J99" s="145"/>
      <c r="K99" s="145"/>
      <c r="L99" s="145"/>
      <c r="M99" s="96"/>
      <c r="N99" s="83"/>
      <c r="O99" s="83"/>
      <c r="P99" s="83"/>
      <c r="Q99" s="83"/>
      <c r="R99" s="83"/>
      <c r="S99" s="83"/>
      <c r="T99" s="83"/>
      <c r="U99" s="83"/>
      <c r="V99" s="83"/>
      <c r="W99" s="83"/>
      <c r="X99" s="83"/>
      <c r="Y99" s="83"/>
      <c r="Z99" s="83"/>
      <c r="AA99" s="83"/>
      <c r="AB99" s="83"/>
      <c r="AC99" s="83"/>
      <c r="AD99" s="83"/>
      <c r="AE99" s="83"/>
      <c r="AF99" s="83"/>
      <c r="AG99" s="83"/>
      <c r="AH99" s="83"/>
      <c r="AI99" s="83"/>
    </row>
    <row r="100" spans="2:36" s="88" customFormat="1" x14ac:dyDescent="0.3">
      <c r="B100" s="40">
        <v>43909</v>
      </c>
      <c r="C100" s="38">
        <f t="shared" ref="C100:C105" si="3">MODE(D100:AP100)</f>
        <v>645</v>
      </c>
      <c r="D100" s="41">
        <v>645</v>
      </c>
      <c r="E100" s="41"/>
      <c r="F100" s="41"/>
      <c r="G100" s="41"/>
      <c r="H100" s="41"/>
      <c r="I100" s="41"/>
      <c r="J100" s="41"/>
      <c r="K100" s="41">
        <v>645</v>
      </c>
      <c r="L100" s="41"/>
      <c r="M100" s="96"/>
      <c r="N100" s="83"/>
      <c r="O100" s="83"/>
      <c r="P100" s="83"/>
      <c r="Q100" s="83"/>
      <c r="R100" s="41">
        <v>645</v>
      </c>
      <c r="S100" s="41"/>
      <c r="T100" s="41">
        <v>645</v>
      </c>
      <c r="U100" s="83"/>
      <c r="V100" s="83"/>
      <c r="W100" s="83"/>
      <c r="X100" s="41">
        <v>645</v>
      </c>
      <c r="Y100" s="41">
        <v>645</v>
      </c>
      <c r="Z100" s="83"/>
      <c r="AA100" s="83"/>
      <c r="AB100" s="83"/>
      <c r="AC100" s="83"/>
      <c r="AD100" s="41">
        <v>645</v>
      </c>
      <c r="AE100" s="83"/>
      <c r="AF100" s="83"/>
      <c r="AG100" s="41">
        <v>645</v>
      </c>
      <c r="AH100" s="83"/>
      <c r="AI100" s="41">
        <v>645</v>
      </c>
    </row>
    <row r="101" spans="2:36" s="88" customFormat="1" x14ac:dyDescent="0.3">
      <c r="B101" s="40">
        <v>43916</v>
      </c>
      <c r="C101" s="38">
        <f t="shared" si="3"/>
        <v>645</v>
      </c>
      <c r="D101" s="41">
        <v>645</v>
      </c>
      <c r="E101" s="41"/>
      <c r="F101" s="41"/>
      <c r="G101" s="41"/>
      <c r="H101" s="41"/>
      <c r="I101" s="41"/>
      <c r="J101" s="41"/>
      <c r="K101" s="41">
        <v>645</v>
      </c>
      <c r="L101" s="41"/>
      <c r="M101" s="96"/>
      <c r="N101" s="83"/>
      <c r="O101" s="83"/>
      <c r="P101" s="83"/>
      <c r="Q101" s="83"/>
      <c r="R101" s="41">
        <v>645</v>
      </c>
      <c r="S101" s="41"/>
      <c r="T101" s="41">
        <v>645</v>
      </c>
      <c r="U101" s="83"/>
      <c r="V101" s="83"/>
      <c r="W101" s="83"/>
      <c r="X101" s="41">
        <v>645</v>
      </c>
      <c r="Y101" s="41">
        <v>645</v>
      </c>
      <c r="Z101" s="83"/>
      <c r="AA101" s="83"/>
      <c r="AB101" s="83"/>
      <c r="AC101" s="83"/>
      <c r="AD101" s="41">
        <v>645</v>
      </c>
      <c r="AE101" s="83"/>
      <c r="AF101" s="83"/>
      <c r="AG101" s="41">
        <v>645</v>
      </c>
      <c r="AH101" s="83"/>
      <c r="AI101" s="41">
        <v>645</v>
      </c>
    </row>
    <row r="102" spans="2:36" s="88" customFormat="1" x14ac:dyDescent="0.3">
      <c r="B102" s="40">
        <v>43958</v>
      </c>
      <c r="C102" s="38">
        <f t="shared" si="3"/>
        <v>645</v>
      </c>
      <c r="D102" s="41">
        <v>645</v>
      </c>
      <c r="E102" s="41"/>
      <c r="F102" s="41"/>
      <c r="G102" s="41"/>
      <c r="H102" s="41"/>
      <c r="I102" s="41"/>
      <c r="J102" s="41"/>
      <c r="K102" s="41">
        <v>645</v>
      </c>
      <c r="L102" s="41"/>
      <c r="M102" s="96"/>
      <c r="N102" s="83"/>
      <c r="O102" s="83"/>
      <c r="P102" s="83"/>
      <c r="Q102" s="83"/>
      <c r="R102" s="41">
        <v>645</v>
      </c>
      <c r="S102" s="41"/>
      <c r="T102" s="41">
        <v>645</v>
      </c>
      <c r="U102" s="83"/>
      <c r="V102" s="83"/>
      <c r="W102" s="83"/>
      <c r="X102" s="41">
        <v>645</v>
      </c>
      <c r="Y102" s="41">
        <v>745</v>
      </c>
      <c r="Z102" s="83"/>
      <c r="AA102" s="83"/>
      <c r="AB102" s="83"/>
      <c r="AC102" s="83"/>
      <c r="AD102" s="41">
        <v>745</v>
      </c>
      <c r="AE102" s="83"/>
      <c r="AF102" s="83"/>
      <c r="AG102" s="41">
        <v>645</v>
      </c>
      <c r="AH102" s="83"/>
      <c r="AI102" s="41">
        <v>645</v>
      </c>
    </row>
    <row r="103" spans="2:36" s="88" customFormat="1" x14ac:dyDescent="0.3">
      <c r="B103" s="40">
        <v>44000</v>
      </c>
      <c r="C103" s="38">
        <f t="shared" si="3"/>
        <v>745</v>
      </c>
      <c r="D103" s="45">
        <v>745</v>
      </c>
      <c r="E103" s="45"/>
      <c r="F103" s="45"/>
      <c r="G103" s="45"/>
      <c r="H103" s="45"/>
      <c r="I103" s="45"/>
      <c r="J103" s="45"/>
      <c r="K103" s="45">
        <v>745</v>
      </c>
      <c r="L103" s="45"/>
      <c r="M103" s="96"/>
      <c r="N103" s="83"/>
      <c r="O103" s="83"/>
      <c r="P103" s="83"/>
      <c r="Q103" s="83"/>
      <c r="R103" s="45">
        <v>745</v>
      </c>
      <c r="S103" s="45"/>
      <c r="T103" s="45">
        <v>745</v>
      </c>
      <c r="U103" s="83"/>
      <c r="V103" s="83"/>
      <c r="W103" s="83"/>
      <c r="X103" s="45">
        <v>645</v>
      </c>
      <c r="Y103" s="45">
        <v>745</v>
      </c>
      <c r="Z103" s="83"/>
      <c r="AA103" s="83"/>
      <c r="AB103" s="83"/>
      <c r="AC103" s="83"/>
      <c r="AD103" s="45">
        <v>745</v>
      </c>
      <c r="AE103" s="83"/>
      <c r="AF103" s="83"/>
      <c r="AG103" s="45">
        <v>745</v>
      </c>
      <c r="AH103" s="83"/>
      <c r="AI103" s="45">
        <v>745</v>
      </c>
    </row>
    <row r="104" spans="2:36" s="88" customFormat="1" x14ac:dyDescent="0.3">
      <c r="B104" s="40">
        <v>44049</v>
      </c>
      <c r="C104" s="38">
        <f t="shared" si="3"/>
        <v>745</v>
      </c>
      <c r="D104" s="45">
        <v>745</v>
      </c>
      <c r="E104" s="45"/>
      <c r="F104" s="45"/>
      <c r="G104" s="45"/>
      <c r="H104" s="45"/>
      <c r="I104" s="45"/>
      <c r="J104" s="45"/>
      <c r="K104" s="45">
        <v>745</v>
      </c>
      <c r="L104" s="45"/>
      <c r="M104" s="96"/>
      <c r="N104" s="83"/>
      <c r="O104" s="83"/>
      <c r="P104" s="83"/>
      <c r="Q104" s="83"/>
      <c r="R104" s="46">
        <v>745</v>
      </c>
      <c r="S104" s="46"/>
      <c r="T104" s="45">
        <v>745</v>
      </c>
      <c r="U104" s="83"/>
      <c r="V104" s="83"/>
      <c r="W104" s="83"/>
      <c r="X104" s="45">
        <v>745</v>
      </c>
      <c r="Y104" s="45">
        <v>745</v>
      </c>
      <c r="Z104" s="83"/>
      <c r="AA104" s="83"/>
      <c r="AB104" s="83"/>
      <c r="AC104" s="83"/>
      <c r="AD104" s="45">
        <v>745</v>
      </c>
      <c r="AE104" s="83"/>
      <c r="AF104" s="83"/>
      <c r="AG104" s="45">
        <v>745</v>
      </c>
      <c r="AH104" s="83"/>
      <c r="AI104" s="45">
        <v>745</v>
      </c>
    </row>
    <row r="105" spans="2:36" s="88" customFormat="1" x14ac:dyDescent="0.3">
      <c r="B105" s="40">
        <v>44091</v>
      </c>
      <c r="C105" s="38">
        <f t="shared" si="3"/>
        <v>745</v>
      </c>
      <c r="D105" s="45">
        <v>745</v>
      </c>
      <c r="E105" s="41"/>
      <c r="F105" s="41"/>
      <c r="G105" s="41"/>
      <c r="H105" s="41"/>
      <c r="I105" s="41"/>
      <c r="J105" s="41"/>
      <c r="K105" s="41">
        <v>745</v>
      </c>
      <c r="L105" s="41"/>
      <c r="M105" s="96"/>
      <c r="N105" s="83"/>
      <c r="O105" s="83"/>
      <c r="P105" s="83"/>
      <c r="Q105" s="83"/>
      <c r="R105" s="41">
        <v>745</v>
      </c>
      <c r="S105" s="41"/>
      <c r="T105" s="41">
        <v>745</v>
      </c>
      <c r="U105" s="83"/>
      <c r="V105" s="83"/>
      <c r="W105" s="83"/>
      <c r="X105" s="41">
        <v>745</v>
      </c>
      <c r="Y105" s="41">
        <v>745</v>
      </c>
      <c r="Z105" s="83"/>
      <c r="AA105" s="83"/>
      <c r="AB105" s="83"/>
      <c r="AC105" s="83"/>
      <c r="AD105" s="41">
        <v>745</v>
      </c>
      <c r="AE105" s="83"/>
      <c r="AF105" s="83"/>
      <c r="AG105" s="41">
        <v>745</v>
      </c>
      <c r="AH105" s="83"/>
      <c r="AI105" s="41">
        <v>745</v>
      </c>
    </row>
    <row r="106" spans="2:36" s="88" customFormat="1" ht="54" customHeight="1" x14ac:dyDescent="0.25">
      <c r="B106" s="146" t="s">
        <v>101</v>
      </c>
      <c r="C106" s="147"/>
      <c r="D106" s="147"/>
      <c r="E106" s="147"/>
      <c r="F106" s="147"/>
      <c r="G106" s="147"/>
      <c r="H106" s="147"/>
      <c r="I106" s="147"/>
      <c r="J106" s="147"/>
      <c r="K106" s="147"/>
      <c r="L106" s="147"/>
      <c r="M106" s="96"/>
      <c r="N106" s="83"/>
      <c r="O106" s="83"/>
      <c r="P106" s="83"/>
      <c r="Q106" s="83"/>
      <c r="R106" s="83"/>
      <c r="S106" s="83"/>
      <c r="T106" s="83"/>
      <c r="U106" s="83"/>
      <c r="V106" s="83"/>
      <c r="W106" s="83"/>
      <c r="X106" s="83"/>
      <c r="Y106" s="83"/>
      <c r="Z106" s="83"/>
      <c r="AA106" s="83"/>
      <c r="AB106" s="83"/>
      <c r="AC106" s="83"/>
      <c r="AD106" s="83"/>
      <c r="AE106" s="83"/>
      <c r="AF106" s="83"/>
      <c r="AG106" s="83"/>
      <c r="AH106" s="83"/>
      <c r="AI106" s="83"/>
    </row>
    <row r="107" spans="2:36" s="88" customFormat="1" ht="14.5" x14ac:dyDescent="0.35">
      <c r="B107"/>
      <c r="C107"/>
      <c r="D107"/>
      <c r="E107"/>
      <c r="F107"/>
      <c r="G107"/>
      <c r="H107"/>
      <c r="I107"/>
      <c r="J107"/>
      <c r="K107"/>
      <c r="L107"/>
      <c r="M107" s="96"/>
      <c r="N107" s="83"/>
      <c r="O107" s="83"/>
      <c r="P107" s="83"/>
      <c r="Q107" s="83"/>
      <c r="R107"/>
      <c r="S107"/>
      <c r="T107"/>
      <c r="U107" s="83"/>
      <c r="V107" s="83"/>
      <c r="W107" s="83"/>
      <c r="X107"/>
      <c r="Y107"/>
      <c r="Z107" s="83"/>
      <c r="AA107" s="83"/>
      <c r="AB107" s="83"/>
      <c r="AC107" s="83"/>
      <c r="AD107" s="83"/>
      <c r="AE107" s="83"/>
      <c r="AF107" s="83"/>
      <c r="AG107" s="83"/>
      <c r="AH107" s="83"/>
      <c r="AI107" s="83"/>
    </row>
    <row r="108" spans="2:36" s="88" customFormat="1" x14ac:dyDescent="0.3">
      <c r="B108" s="48"/>
      <c r="C108" s="90"/>
      <c r="D108" s="83"/>
      <c r="E108" s="83"/>
      <c r="F108" s="83"/>
      <c r="G108" s="83"/>
      <c r="H108" s="83"/>
      <c r="I108" s="83"/>
      <c r="J108" s="83"/>
      <c r="K108" s="83"/>
      <c r="L108" s="83"/>
      <c r="M108" s="96"/>
      <c r="N108" s="83"/>
      <c r="O108" s="83"/>
      <c r="P108" s="83"/>
      <c r="Q108" s="83"/>
      <c r="R108" s="83"/>
      <c r="S108" s="83"/>
      <c r="T108" s="83"/>
      <c r="U108" s="83"/>
      <c r="V108" s="83"/>
      <c r="W108" s="83"/>
      <c r="X108" s="83"/>
      <c r="Y108" s="83"/>
      <c r="Z108" s="83"/>
      <c r="AA108" s="83"/>
      <c r="AB108" s="83"/>
      <c r="AC108" s="83"/>
      <c r="AD108" s="83"/>
      <c r="AE108" s="83"/>
      <c r="AF108" s="83"/>
      <c r="AG108" s="83"/>
      <c r="AH108" s="83"/>
      <c r="AI108" s="83"/>
    </row>
    <row r="109" spans="2:36" s="88" customFormat="1" x14ac:dyDescent="0.3">
      <c r="B109" s="48"/>
      <c r="C109" s="90"/>
      <c r="D109" s="83"/>
      <c r="E109" s="83"/>
      <c r="F109" s="83"/>
      <c r="G109" s="83"/>
      <c r="H109" s="83"/>
      <c r="I109" s="83"/>
      <c r="J109" s="83"/>
      <c r="K109" s="83"/>
      <c r="L109" s="83"/>
      <c r="M109" s="96"/>
      <c r="N109" s="83"/>
      <c r="O109" s="83"/>
      <c r="P109" s="83"/>
      <c r="Q109" s="83"/>
      <c r="R109" s="83"/>
      <c r="S109" s="83"/>
      <c r="T109" s="83"/>
      <c r="U109" s="83"/>
      <c r="V109" s="83"/>
      <c r="W109" s="83"/>
      <c r="X109" s="83"/>
      <c r="Y109" s="83"/>
      <c r="Z109" s="83"/>
      <c r="AA109" s="83"/>
      <c r="AB109" s="83"/>
      <c r="AC109" s="83"/>
      <c r="AD109" s="83"/>
      <c r="AE109" s="83"/>
      <c r="AF109" s="83"/>
      <c r="AG109" s="83"/>
      <c r="AH109" s="83"/>
      <c r="AI109" s="83"/>
    </row>
    <row r="110" spans="2:36" s="88" customFormat="1" x14ac:dyDescent="0.3">
      <c r="B110" s="48"/>
      <c r="C110" s="90"/>
      <c r="D110" s="83"/>
      <c r="E110" s="83"/>
      <c r="F110" s="83"/>
      <c r="G110" s="83"/>
      <c r="H110" s="83"/>
      <c r="I110" s="83"/>
      <c r="J110" s="83"/>
      <c r="K110" s="83"/>
      <c r="L110" s="83"/>
      <c r="M110" s="96"/>
      <c r="N110" s="83"/>
      <c r="O110" s="83"/>
      <c r="P110" s="83"/>
      <c r="Q110" s="83"/>
      <c r="R110" s="83"/>
      <c r="S110" s="83"/>
      <c r="T110" s="83"/>
      <c r="U110" s="83"/>
      <c r="V110" s="83"/>
      <c r="W110" s="83"/>
      <c r="X110" s="83"/>
      <c r="Y110" s="83"/>
      <c r="Z110" s="83"/>
      <c r="AA110" s="83"/>
      <c r="AB110" s="83"/>
      <c r="AC110" s="83"/>
      <c r="AD110" s="83"/>
      <c r="AE110" s="83"/>
      <c r="AF110" s="83"/>
      <c r="AG110" s="83"/>
      <c r="AH110" s="83"/>
      <c r="AI110" s="83"/>
    </row>
    <row r="111" spans="2:36" s="88" customFormat="1" x14ac:dyDescent="0.3">
      <c r="B111" s="48"/>
      <c r="C111" s="90"/>
      <c r="D111" s="83"/>
      <c r="E111" s="83"/>
      <c r="F111" s="83"/>
      <c r="G111" s="83"/>
      <c r="H111" s="83"/>
      <c r="I111" s="83"/>
      <c r="J111" s="83"/>
      <c r="K111" s="83"/>
      <c r="L111" s="83"/>
      <c r="M111" s="96"/>
      <c r="N111" s="83"/>
      <c r="O111" s="83"/>
      <c r="P111" s="83"/>
      <c r="Q111" s="83"/>
      <c r="R111" s="83"/>
      <c r="S111" s="83"/>
      <c r="T111" s="83"/>
      <c r="U111" s="83"/>
      <c r="V111" s="83"/>
      <c r="W111" s="83"/>
      <c r="X111" s="83"/>
      <c r="Y111" s="83"/>
      <c r="Z111" s="83"/>
      <c r="AA111" s="83"/>
      <c r="AB111" s="83"/>
      <c r="AC111" s="83"/>
      <c r="AD111" s="83"/>
      <c r="AE111" s="83"/>
      <c r="AF111" s="83"/>
      <c r="AG111" s="83"/>
      <c r="AH111" s="83"/>
      <c r="AI111" s="83"/>
    </row>
    <row r="112" spans="2:36" s="88" customFormat="1" x14ac:dyDescent="0.3">
      <c r="B112" s="48"/>
      <c r="C112" s="90"/>
      <c r="D112" s="83"/>
      <c r="E112" s="83"/>
      <c r="F112" s="83"/>
      <c r="G112" s="83"/>
      <c r="H112" s="83"/>
      <c r="I112" s="83"/>
      <c r="J112" s="83"/>
      <c r="K112" s="83"/>
      <c r="L112" s="83"/>
      <c r="M112" s="96"/>
      <c r="N112" s="83"/>
      <c r="O112" s="83"/>
      <c r="P112" s="83"/>
      <c r="Q112" s="83"/>
      <c r="R112" s="83"/>
      <c r="S112" s="83"/>
      <c r="T112" s="83"/>
      <c r="U112" s="83"/>
      <c r="V112" s="83"/>
      <c r="W112" s="83"/>
      <c r="X112" s="83"/>
      <c r="Y112" s="83"/>
      <c r="Z112" s="83"/>
      <c r="AA112" s="83"/>
      <c r="AB112" s="83"/>
      <c r="AC112" s="83"/>
      <c r="AD112" s="83"/>
      <c r="AE112" s="83"/>
      <c r="AF112" s="83"/>
      <c r="AG112" s="83"/>
      <c r="AH112" s="83"/>
      <c r="AI112" s="83"/>
    </row>
    <row r="113" spans="2:35" s="88" customFormat="1" x14ac:dyDescent="0.3">
      <c r="B113" s="48"/>
      <c r="C113" s="90"/>
      <c r="D113" s="83"/>
      <c r="E113" s="83"/>
      <c r="F113" s="83"/>
      <c r="G113" s="83"/>
      <c r="H113" s="83"/>
      <c r="I113" s="83"/>
      <c r="J113" s="83"/>
      <c r="K113" s="83"/>
      <c r="L113" s="83"/>
      <c r="M113" s="96"/>
      <c r="N113" s="83"/>
      <c r="O113" s="83"/>
      <c r="P113" s="83"/>
      <c r="Q113" s="83"/>
      <c r="R113" s="83"/>
      <c r="S113" s="83"/>
      <c r="T113" s="83"/>
      <c r="U113" s="83"/>
      <c r="V113" s="83"/>
      <c r="W113" s="83"/>
      <c r="X113" s="83"/>
      <c r="Y113" s="83"/>
      <c r="Z113" s="83"/>
      <c r="AA113" s="83"/>
      <c r="AB113" s="83"/>
      <c r="AC113" s="83"/>
      <c r="AD113" s="83"/>
      <c r="AE113" s="83"/>
      <c r="AF113" s="83"/>
      <c r="AG113" s="83"/>
      <c r="AH113" s="83"/>
      <c r="AI113" s="83"/>
    </row>
    <row r="114" spans="2:35" s="88" customFormat="1" x14ac:dyDescent="0.3">
      <c r="B114" s="48"/>
      <c r="C114" s="90"/>
      <c r="D114" s="83"/>
      <c r="E114" s="83"/>
      <c r="F114" s="83"/>
      <c r="G114" s="83"/>
      <c r="H114" s="83"/>
      <c r="I114" s="83"/>
      <c r="J114" s="83"/>
      <c r="K114" s="83"/>
      <c r="L114" s="83"/>
      <c r="M114" s="96"/>
      <c r="N114" s="83"/>
      <c r="O114" s="83"/>
      <c r="P114" s="83"/>
      <c r="Q114" s="83"/>
      <c r="R114" s="83"/>
      <c r="S114" s="83"/>
      <c r="T114" s="83"/>
      <c r="U114" s="83"/>
      <c r="V114" s="83"/>
      <c r="W114" s="83"/>
      <c r="X114" s="83"/>
      <c r="Y114" s="83"/>
      <c r="Z114" s="83"/>
      <c r="AA114" s="83"/>
      <c r="AB114" s="83"/>
      <c r="AC114" s="83"/>
      <c r="AD114" s="83"/>
      <c r="AE114" s="83"/>
      <c r="AF114" s="83"/>
      <c r="AG114" s="83"/>
      <c r="AH114" s="83"/>
      <c r="AI114" s="83"/>
    </row>
    <row r="115" spans="2:35" s="88" customFormat="1" x14ac:dyDescent="0.3">
      <c r="B115" s="48"/>
      <c r="C115" s="90"/>
      <c r="D115" s="83"/>
      <c r="E115" s="83"/>
      <c r="F115" s="83"/>
      <c r="G115" s="83"/>
      <c r="H115" s="83"/>
      <c r="I115" s="83"/>
      <c r="J115" s="83"/>
      <c r="K115" s="83"/>
      <c r="L115" s="83"/>
      <c r="M115" s="96"/>
      <c r="N115" s="83"/>
      <c r="O115" s="83"/>
      <c r="P115" s="83"/>
      <c r="Q115" s="83"/>
      <c r="R115" s="83"/>
      <c r="S115" s="83"/>
      <c r="T115" s="83"/>
      <c r="U115" s="83"/>
      <c r="V115" s="83"/>
      <c r="W115" s="83"/>
      <c r="X115" s="83"/>
      <c r="Y115" s="83"/>
      <c r="Z115" s="83"/>
      <c r="AA115" s="83"/>
      <c r="AB115" s="83"/>
      <c r="AC115" s="83"/>
      <c r="AD115" s="83"/>
      <c r="AE115" s="83"/>
      <c r="AF115" s="83"/>
      <c r="AG115" s="83"/>
      <c r="AH115" s="83"/>
      <c r="AI115" s="83"/>
    </row>
    <row r="116" spans="2:35" s="88" customFormat="1" x14ac:dyDescent="0.3">
      <c r="B116" s="48"/>
      <c r="C116" s="90"/>
      <c r="D116" s="83"/>
      <c r="E116" s="83"/>
      <c r="F116" s="83"/>
      <c r="G116" s="83"/>
      <c r="H116" s="83"/>
      <c r="I116" s="83"/>
      <c r="J116" s="83"/>
      <c r="K116" s="83"/>
      <c r="L116" s="83"/>
      <c r="M116" s="96"/>
      <c r="N116" s="83"/>
      <c r="O116" s="83"/>
      <c r="P116" s="83"/>
      <c r="Q116" s="83"/>
      <c r="R116" s="83"/>
      <c r="S116" s="83"/>
      <c r="T116" s="83"/>
      <c r="U116" s="83"/>
      <c r="V116" s="83"/>
      <c r="W116" s="83"/>
      <c r="X116" s="83"/>
      <c r="Y116" s="83"/>
      <c r="Z116" s="83"/>
      <c r="AA116" s="83"/>
      <c r="AB116" s="83"/>
      <c r="AC116" s="83"/>
      <c r="AD116" s="83"/>
      <c r="AE116" s="83"/>
      <c r="AF116" s="83"/>
      <c r="AG116" s="83"/>
      <c r="AH116" s="83"/>
      <c r="AI116" s="83"/>
    </row>
    <row r="117" spans="2:35" s="88" customFormat="1" x14ac:dyDescent="0.3">
      <c r="B117" s="48"/>
      <c r="C117" s="90"/>
      <c r="D117" s="83"/>
      <c r="E117" s="83"/>
      <c r="F117" s="83"/>
      <c r="G117" s="83"/>
      <c r="H117" s="83"/>
      <c r="I117" s="83"/>
      <c r="J117" s="83"/>
      <c r="K117" s="83"/>
      <c r="L117" s="83"/>
      <c r="M117" s="96"/>
      <c r="N117" s="83"/>
      <c r="O117" s="83"/>
      <c r="P117" s="83"/>
      <c r="Q117" s="83"/>
      <c r="R117" s="83"/>
      <c r="S117" s="83"/>
      <c r="T117" s="83"/>
      <c r="U117" s="83"/>
      <c r="V117" s="83"/>
      <c r="W117" s="83"/>
      <c r="X117" s="83"/>
      <c r="Y117" s="83"/>
      <c r="Z117" s="83"/>
      <c r="AA117" s="83"/>
      <c r="AB117" s="83"/>
      <c r="AC117" s="83"/>
      <c r="AD117" s="83"/>
      <c r="AE117" s="83"/>
      <c r="AF117" s="83"/>
      <c r="AG117" s="83"/>
      <c r="AH117" s="83"/>
      <c r="AI117" s="83"/>
    </row>
    <row r="118" spans="2:35" s="88" customFormat="1" x14ac:dyDescent="0.3">
      <c r="B118" s="48"/>
      <c r="C118" s="90"/>
      <c r="D118" s="83"/>
      <c r="E118" s="83"/>
      <c r="F118" s="83"/>
      <c r="G118" s="83"/>
      <c r="H118" s="83"/>
      <c r="I118" s="83"/>
      <c r="J118" s="83"/>
      <c r="K118" s="83"/>
      <c r="L118" s="83"/>
      <c r="M118" s="96"/>
      <c r="N118" s="83"/>
      <c r="O118" s="83"/>
      <c r="P118" s="83"/>
      <c r="Q118" s="83"/>
      <c r="R118" s="83"/>
      <c r="S118" s="83"/>
      <c r="T118" s="83"/>
      <c r="U118" s="83"/>
      <c r="V118" s="83"/>
      <c r="W118" s="83"/>
      <c r="X118" s="83"/>
      <c r="Y118" s="83"/>
      <c r="Z118" s="83"/>
      <c r="AA118" s="83"/>
      <c r="AB118" s="83"/>
      <c r="AC118" s="83"/>
      <c r="AD118" s="83"/>
      <c r="AE118" s="83"/>
      <c r="AF118" s="83"/>
      <c r="AG118" s="83"/>
      <c r="AH118" s="83"/>
      <c r="AI118" s="83"/>
    </row>
    <row r="119" spans="2:35" s="88" customFormat="1" x14ac:dyDescent="0.3">
      <c r="B119" s="48"/>
      <c r="C119" s="90"/>
      <c r="D119" s="83"/>
      <c r="E119" s="83"/>
      <c r="F119" s="83"/>
      <c r="G119" s="83"/>
      <c r="H119" s="83"/>
      <c r="I119" s="83"/>
      <c r="J119" s="83"/>
      <c r="K119" s="83"/>
      <c r="L119" s="83"/>
      <c r="M119" s="96"/>
      <c r="N119" s="83"/>
      <c r="O119" s="83"/>
      <c r="P119" s="83"/>
      <c r="Q119" s="83"/>
      <c r="R119" s="83"/>
      <c r="S119" s="83"/>
      <c r="T119" s="83"/>
      <c r="U119" s="83"/>
      <c r="V119" s="83"/>
      <c r="W119" s="83"/>
      <c r="X119" s="83"/>
      <c r="Y119" s="83"/>
      <c r="Z119" s="83"/>
      <c r="AA119" s="83"/>
      <c r="AB119" s="83"/>
      <c r="AC119" s="83"/>
      <c r="AD119" s="83"/>
      <c r="AE119" s="83"/>
      <c r="AF119" s="83"/>
      <c r="AG119" s="83"/>
      <c r="AH119" s="83"/>
      <c r="AI119" s="83"/>
    </row>
    <row r="120" spans="2:35" s="88" customFormat="1" x14ac:dyDescent="0.3">
      <c r="B120" s="48"/>
      <c r="C120" s="90"/>
      <c r="D120" s="83"/>
      <c r="E120" s="83"/>
      <c r="F120" s="83"/>
      <c r="G120" s="83"/>
      <c r="H120" s="83"/>
      <c r="I120" s="83"/>
      <c r="J120" s="83"/>
      <c r="K120" s="83"/>
      <c r="L120" s="83"/>
      <c r="M120" s="96"/>
      <c r="N120" s="83"/>
      <c r="O120" s="83"/>
      <c r="P120" s="83"/>
      <c r="Q120" s="83"/>
      <c r="R120" s="83"/>
      <c r="S120" s="83"/>
      <c r="T120" s="83"/>
      <c r="U120" s="83"/>
      <c r="V120" s="83"/>
      <c r="W120" s="83"/>
      <c r="X120" s="83"/>
      <c r="Y120" s="83"/>
      <c r="Z120" s="83"/>
      <c r="AA120" s="83"/>
      <c r="AB120" s="83"/>
      <c r="AC120" s="83"/>
      <c r="AD120" s="83"/>
      <c r="AE120" s="83"/>
      <c r="AF120" s="83"/>
      <c r="AG120" s="83"/>
      <c r="AH120" s="83"/>
      <c r="AI120" s="83"/>
    </row>
    <row r="121" spans="2:35" s="88" customFormat="1" x14ac:dyDescent="0.3">
      <c r="B121" s="48"/>
      <c r="C121" s="90"/>
      <c r="D121" s="83"/>
      <c r="E121" s="83"/>
      <c r="F121" s="83"/>
      <c r="G121" s="83"/>
      <c r="H121" s="83"/>
      <c r="I121" s="83"/>
      <c r="J121" s="83"/>
      <c r="K121" s="83"/>
      <c r="L121" s="83"/>
      <c r="M121" s="96"/>
      <c r="N121" s="83"/>
      <c r="O121" s="83"/>
      <c r="P121" s="83"/>
      <c r="Q121" s="83"/>
      <c r="R121" s="83"/>
      <c r="S121" s="83"/>
      <c r="T121" s="83"/>
      <c r="U121" s="83"/>
      <c r="V121" s="83"/>
      <c r="W121" s="83"/>
      <c r="X121" s="83"/>
      <c r="Y121" s="83"/>
      <c r="Z121" s="83"/>
      <c r="AA121" s="83"/>
      <c r="AB121" s="83"/>
      <c r="AC121" s="83"/>
      <c r="AD121" s="83"/>
      <c r="AE121" s="83"/>
      <c r="AF121" s="83"/>
      <c r="AG121" s="83"/>
      <c r="AH121" s="83"/>
      <c r="AI121" s="83"/>
    </row>
    <row r="122" spans="2:35" s="88" customFormat="1" x14ac:dyDescent="0.3">
      <c r="B122" s="48"/>
      <c r="C122" s="90"/>
      <c r="D122" s="83"/>
      <c r="E122" s="83"/>
      <c r="F122" s="83"/>
      <c r="G122" s="83"/>
      <c r="H122" s="83"/>
      <c r="I122" s="83"/>
      <c r="J122" s="83"/>
      <c r="K122" s="83"/>
      <c r="L122" s="83"/>
      <c r="M122" s="96"/>
      <c r="N122" s="83"/>
      <c r="O122" s="83"/>
      <c r="P122" s="83"/>
      <c r="Q122" s="83"/>
      <c r="R122" s="83"/>
      <c r="S122" s="83"/>
      <c r="T122" s="83"/>
      <c r="U122" s="83"/>
      <c r="V122" s="83"/>
      <c r="W122" s="83"/>
      <c r="X122" s="83"/>
      <c r="Y122" s="83"/>
      <c r="Z122" s="83"/>
      <c r="AA122" s="83"/>
      <c r="AB122" s="83"/>
      <c r="AC122" s="83"/>
      <c r="AD122" s="83"/>
      <c r="AE122" s="83"/>
      <c r="AF122" s="83"/>
      <c r="AG122" s="83"/>
      <c r="AH122" s="83"/>
      <c r="AI122" s="83"/>
    </row>
    <row r="123" spans="2:35" s="88" customFormat="1" x14ac:dyDescent="0.3">
      <c r="B123" s="48"/>
      <c r="C123" s="90"/>
      <c r="D123" s="83"/>
      <c r="E123" s="83"/>
      <c r="F123" s="83"/>
      <c r="G123" s="83"/>
      <c r="H123" s="83"/>
      <c r="I123" s="83"/>
      <c r="J123" s="83"/>
      <c r="K123" s="83"/>
      <c r="L123" s="83"/>
      <c r="M123" s="96"/>
      <c r="N123" s="83"/>
      <c r="O123" s="83"/>
      <c r="P123" s="83"/>
      <c r="Q123" s="83"/>
      <c r="R123" s="83"/>
      <c r="S123" s="83"/>
      <c r="T123" s="83"/>
      <c r="U123" s="83"/>
      <c r="V123" s="83"/>
      <c r="W123" s="83"/>
      <c r="X123" s="83"/>
      <c r="Y123" s="83"/>
      <c r="Z123" s="83"/>
      <c r="AA123" s="83"/>
      <c r="AB123" s="83"/>
      <c r="AC123" s="83"/>
      <c r="AD123" s="83"/>
      <c r="AE123" s="83"/>
      <c r="AF123" s="83"/>
      <c r="AG123" s="83"/>
      <c r="AH123" s="83"/>
      <c r="AI123" s="83"/>
    </row>
    <row r="124" spans="2:35" s="88" customFormat="1" x14ac:dyDescent="0.3">
      <c r="B124" s="48"/>
      <c r="C124" s="90"/>
      <c r="D124" s="83"/>
      <c r="E124" s="83"/>
      <c r="F124" s="83"/>
      <c r="G124" s="83"/>
      <c r="H124" s="83"/>
      <c r="I124" s="83"/>
      <c r="J124" s="83"/>
      <c r="K124" s="83"/>
      <c r="L124" s="83"/>
      <c r="M124" s="96"/>
      <c r="N124" s="83"/>
      <c r="O124" s="83"/>
      <c r="P124" s="83"/>
      <c r="Q124" s="83"/>
      <c r="R124" s="83"/>
      <c r="S124" s="83"/>
      <c r="T124" s="83"/>
      <c r="U124" s="83"/>
      <c r="V124" s="83"/>
      <c r="W124" s="83"/>
      <c r="X124" s="83"/>
      <c r="Y124" s="83"/>
      <c r="Z124" s="83"/>
      <c r="AA124" s="83"/>
      <c r="AB124" s="83"/>
      <c r="AC124" s="83"/>
      <c r="AD124" s="83"/>
      <c r="AE124" s="83"/>
      <c r="AF124" s="83"/>
      <c r="AG124" s="83"/>
      <c r="AH124" s="83"/>
      <c r="AI124" s="83"/>
    </row>
    <row r="125" spans="2:35" s="88" customFormat="1" x14ac:dyDescent="0.3">
      <c r="B125" s="48"/>
      <c r="C125" s="90"/>
      <c r="D125" s="83"/>
      <c r="E125" s="83"/>
      <c r="F125" s="83"/>
      <c r="G125" s="83"/>
      <c r="H125" s="83"/>
      <c r="I125" s="83"/>
      <c r="J125" s="83"/>
      <c r="K125" s="83"/>
      <c r="L125" s="83"/>
      <c r="M125" s="96"/>
      <c r="N125" s="83"/>
      <c r="O125" s="83"/>
      <c r="P125" s="83"/>
      <c r="Q125" s="83"/>
      <c r="R125" s="83"/>
      <c r="S125" s="83"/>
      <c r="T125" s="83"/>
      <c r="U125" s="83"/>
      <c r="V125" s="83"/>
      <c r="W125" s="83"/>
      <c r="X125" s="83"/>
      <c r="Y125" s="83"/>
      <c r="Z125" s="83"/>
      <c r="AA125" s="83"/>
      <c r="AB125" s="83"/>
      <c r="AC125" s="83"/>
      <c r="AD125" s="83"/>
      <c r="AE125" s="83"/>
      <c r="AF125" s="83"/>
      <c r="AG125" s="83"/>
      <c r="AH125" s="83"/>
      <c r="AI125" s="83"/>
    </row>
    <row r="126" spans="2:35" s="88" customFormat="1" x14ac:dyDescent="0.3">
      <c r="B126" s="48"/>
      <c r="C126" s="90"/>
      <c r="D126" s="83"/>
      <c r="E126" s="83"/>
      <c r="F126" s="83"/>
      <c r="G126" s="83"/>
      <c r="H126" s="83"/>
      <c r="I126" s="83"/>
      <c r="J126" s="83"/>
      <c r="K126" s="83"/>
      <c r="L126" s="83"/>
      <c r="M126" s="96"/>
      <c r="N126" s="83"/>
      <c r="O126" s="83"/>
      <c r="P126" s="83"/>
      <c r="Q126" s="83"/>
      <c r="R126" s="83"/>
      <c r="S126" s="83"/>
      <c r="T126" s="83"/>
      <c r="U126" s="83"/>
      <c r="V126" s="83"/>
      <c r="W126" s="83"/>
      <c r="X126" s="83"/>
      <c r="Y126" s="83"/>
      <c r="Z126" s="83"/>
      <c r="AA126" s="83"/>
      <c r="AB126" s="83"/>
      <c r="AC126" s="83"/>
      <c r="AD126" s="83"/>
      <c r="AE126" s="83"/>
      <c r="AF126" s="83"/>
      <c r="AG126" s="83"/>
      <c r="AH126" s="83"/>
      <c r="AI126" s="83"/>
    </row>
    <row r="127" spans="2:35" s="88" customFormat="1" x14ac:dyDescent="0.3">
      <c r="B127" s="48"/>
      <c r="C127" s="90"/>
      <c r="D127" s="83"/>
      <c r="E127" s="83"/>
      <c r="F127" s="83"/>
      <c r="G127" s="83"/>
      <c r="H127" s="83"/>
      <c r="I127" s="83"/>
      <c r="J127" s="83"/>
      <c r="K127" s="83"/>
      <c r="L127" s="83"/>
      <c r="M127" s="96"/>
      <c r="N127" s="83"/>
      <c r="O127" s="83"/>
      <c r="P127" s="83"/>
      <c r="Q127" s="83"/>
      <c r="R127" s="83"/>
      <c r="S127" s="83"/>
      <c r="T127" s="83"/>
      <c r="U127" s="83"/>
      <c r="V127" s="83"/>
      <c r="W127" s="83"/>
      <c r="X127" s="83"/>
      <c r="Y127" s="83"/>
      <c r="Z127" s="83"/>
      <c r="AA127" s="83"/>
      <c r="AB127" s="83"/>
      <c r="AC127" s="83"/>
      <c r="AD127" s="83"/>
      <c r="AE127" s="83"/>
      <c r="AF127" s="83"/>
      <c r="AG127" s="83"/>
      <c r="AH127" s="83"/>
      <c r="AI127" s="83"/>
    </row>
    <row r="128" spans="2:35" s="88" customFormat="1" x14ac:dyDescent="0.3">
      <c r="B128" s="48"/>
      <c r="C128" s="90"/>
      <c r="D128" s="83"/>
      <c r="E128" s="83"/>
      <c r="F128" s="83"/>
      <c r="G128" s="83"/>
      <c r="H128" s="83"/>
      <c r="I128" s="83"/>
      <c r="J128" s="83"/>
      <c r="K128" s="83"/>
      <c r="L128" s="83"/>
      <c r="M128" s="96"/>
      <c r="N128" s="83"/>
      <c r="O128" s="83"/>
      <c r="P128" s="83"/>
      <c r="Q128" s="83"/>
      <c r="R128" s="83"/>
      <c r="S128" s="83"/>
      <c r="T128" s="83"/>
      <c r="U128" s="83"/>
      <c r="V128" s="83"/>
      <c r="W128" s="83"/>
      <c r="X128" s="83"/>
      <c r="Y128" s="83"/>
      <c r="Z128" s="83"/>
      <c r="AA128" s="83"/>
      <c r="AB128" s="83"/>
      <c r="AC128" s="83"/>
      <c r="AD128" s="83"/>
      <c r="AE128" s="83"/>
      <c r="AF128" s="83"/>
      <c r="AG128" s="83"/>
      <c r="AH128" s="83"/>
      <c r="AI128" s="83"/>
    </row>
    <row r="129" spans="2:35" s="88" customFormat="1" x14ac:dyDescent="0.3">
      <c r="B129" s="48"/>
      <c r="C129" s="90"/>
      <c r="D129" s="83"/>
      <c r="E129" s="83"/>
      <c r="F129" s="83"/>
      <c r="G129" s="83"/>
      <c r="H129" s="83"/>
      <c r="I129" s="83"/>
      <c r="J129" s="83"/>
      <c r="K129" s="83"/>
      <c r="L129" s="83"/>
      <c r="M129" s="96"/>
      <c r="N129" s="83"/>
      <c r="O129" s="83"/>
      <c r="P129" s="83"/>
      <c r="Q129" s="83"/>
      <c r="R129" s="83"/>
      <c r="S129" s="83"/>
      <c r="T129" s="83"/>
      <c r="U129" s="83"/>
      <c r="V129" s="83"/>
      <c r="W129" s="83"/>
      <c r="X129" s="83"/>
      <c r="Y129" s="83"/>
      <c r="Z129" s="83"/>
      <c r="AA129" s="83"/>
      <c r="AB129" s="83"/>
      <c r="AC129" s="83"/>
      <c r="AD129" s="83"/>
      <c r="AE129" s="83"/>
      <c r="AF129" s="83"/>
      <c r="AG129" s="83"/>
      <c r="AH129" s="83"/>
      <c r="AI129" s="83"/>
    </row>
    <row r="130" spans="2:35" s="88" customFormat="1" x14ac:dyDescent="0.3">
      <c r="B130" s="48"/>
      <c r="C130" s="90"/>
      <c r="D130" s="83"/>
      <c r="E130" s="83"/>
      <c r="F130" s="83"/>
      <c r="G130" s="83"/>
      <c r="H130" s="83"/>
      <c r="I130" s="83"/>
      <c r="J130" s="83"/>
      <c r="K130" s="83"/>
      <c r="L130" s="83"/>
      <c r="M130" s="96"/>
      <c r="N130" s="83"/>
      <c r="O130" s="83"/>
      <c r="P130" s="83"/>
      <c r="Q130" s="83"/>
      <c r="R130" s="83"/>
      <c r="S130" s="83"/>
      <c r="T130" s="83"/>
      <c r="U130" s="83"/>
      <c r="V130" s="83"/>
      <c r="W130" s="83"/>
      <c r="X130" s="83"/>
      <c r="Y130" s="83"/>
      <c r="Z130" s="83"/>
      <c r="AA130" s="83"/>
      <c r="AB130" s="83"/>
      <c r="AC130" s="83"/>
      <c r="AD130" s="83"/>
      <c r="AE130" s="83"/>
      <c r="AF130" s="83"/>
      <c r="AG130" s="83"/>
      <c r="AH130" s="83"/>
      <c r="AI130" s="83"/>
    </row>
    <row r="131" spans="2:35" s="88" customFormat="1" x14ac:dyDescent="0.3">
      <c r="B131" s="48"/>
      <c r="C131" s="90"/>
      <c r="D131" s="83"/>
      <c r="E131" s="83"/>
      <c r="F131" s="83"/>
      <c r="G131" s="83"/>
      <c r="H131" s="83"/>
      <c r="I131" s="83"/>
      <c r="J131" s="83"/>
      <c r="K131" s="83"/>
      <c r="L131" s="83"/>
      <c r="M131" s="96"/>
      <c r="N131" s="83"/>
      <c r="O131" s="83"/>
      <c r="P131" s="83"/>
      <c r="Q131" s="83"/>
      <c r="R131" s="83"/>
      <c r="S131" s="83"/>
      <c r="T131" s="83"/>
      <c r="U131" s="83"/>
      <c r="V131" s="83"/>
      <c r="W131" s="83"/>
      <c r="X131" s="83"/>
      <c r="Y131" s="83"/>
      <c r="Z131" s="83"/>
      <c r="AA131" s="83"/>
      <c r="AB131" s="83"/>
      <c r="AC131" s="83"/>
      <c r="AD131" s="83"/>
      <c r="AE131" s="83"/>
      <c r="AF131" s="83"/>
      <c r="AG131" s="83"/>
      <c r="AH131" s="83"/>
      <c r="AI131" s="83"/>
    </row>
    <row r="132" spans="2:35" s="88" customFormat="1" x14ac:dyDescent="0.3">
      <c r="B132" s="48"/>
      <c r="C132" s="90"/>
      <c r="D132" s="83"/>
      <c r="E132" s="83"/>
      <c r="F132" s="83"/>
      <c r="G132" s="83"/>
      <c r="H132" s="83"/>
      <c r="I132" s="83"/>
      <c r="J132" s="83"/>
      <c r="K132" s="83"/>
      <c r="L132" s="83"/>
      <c r="M132" s="96"/>
      <c r="N132" s="83"/>
      <c r="O132" s="83"/>
      <c r="P132" s="83"/>
      <c r="Q132" s="83"/>
      <c r="R132" s="83"/>
      <c r="S132" s="83"/>
      <c r="T132" s="83"/>
      <c r="U132" s="83"/>
      <c r="V132" s="83"/>
      <c r="W132" s="83"/>
      <c r="X132" s="83"/>
      <c r="Y132" s="83"/>
      <c r="Z132" s="83"/>
      <c r="AA132" s="83"/>
      <c r="AB132" s="83"/>
      <c r="AC132" s="83"/>
      <c r="AD132" s="83"/>
      <c r="AE132" s="83"/>
      <c r="AF132" s="83"/>
      <c r="AG132" s="83"/>
      <c r="AH132" s="83"/>
      <c r="AI132" s="83"/>
    </row>
    <row r="133" spans="2:35" s="88" customFormat="1" x14ac:dyDescent="0.3">
      <c r="B133" s="48"/>
      <c r="C133" s="90"/>
      <c r="D133" s="83"/>
      <c r="E133" s="83"/>
      <c r="F133" s="83"/>
      <c r="G133" s="83"/>
      <c r="H133" s="83"/>
      <c r="I133" s="83"/>
      <c r="J133" s="83"/>
      <c r="K133" s="83"/>
      <c r="L133" s="83"/>
      <c r="M133" s="96"/>
      <c r="N133" s="83"/>
      <c r="O133" s="83"/>
      <c r="P133" s="83"/>
      <c r="Q133" s="83"/>
      <c r="R133" s="83"/>
      <c r="S133" s="83"/>
      <c r="T133" s="83"/>
      <c r="U133" s="83"/>
      <c r="V133" s="83"/>
      <c r="W133" s="83"/>
      <c r="X133" s="83"/>
      <c r="Y133" s="83"/>
      <c r="Z133" s="83"/>
      <c r="AA133" s="83"/>
      <c r="AB133" s="83"/>
      <c r="AC133" s="83"/>
      <c r="AD133" s="83"/>
      <c r="AE133" s="83"/>
      <c r="AF133" s="83"/>
      <c r="AG133" s="83"/>
      <c r="AH133" s="83"/>
      <c r="AI133" s="83"/>
    </row>
    <row r="134" spans="2:35" s="88" customFormat="1" x14ac:dyDescent="0.3">
      <c r="B134" s="48"/>
      <c r="C134" s="90"/>
      <c r="D134" s="83"/>
      <c r="E134" s="83"/>
      <c r="F134" s="83"/>
      <c r="G134" s="83"/>
      <c r="H134" s="83"/>
      <c r="I134" s="83"/>
      <c r="J134" s="83"/>
      <c r="K134" s="83"/>
      <c r="L134" s="83"/>
      <c r="M134" s="96"/>
      <c r="N134" s="83"/>
      <c r="O134" s="83"/>
      <c r="P134" s="83"/>
      <c r="Q134" s="83"/>
      <c r="R134" s="83"/>
      <c r="S134" s="83"/>
      <c r="T134" s="83"/>
      <c r="U134" s="83"/>
      <c r="V134" s="83"/>
      <c r="W134" s="83"/>
      <c r="X134" s="83"/>
      <c r="Y134" s="83"/>
      <c r="Z134" s="83"/>
      <c r="AA134" s="83"/>
      <c r="AB134" s="83"/>
      <c r="AC134" s="83"/>
      <c r="AD134" s="83"/>
      <c r="AE134" s="83"/>
      <c r="AF134" s="83"/>
      <c r="AG134" s="83"/>
      <c r="AH134" s="83"/>
      <c r="AI134" s="83"/>
    </row>
    <row r="135" spans="2:35" s="88" customFormat="1" x14ac:dyDescent="0.3">
      <c r="B135" s="48"/>
      <c r="C135" s="90"/>
      <c r="D135" s="83"/>
      <c r="E135" s="83"/>
      <c r="F135" s="83"/>
      <c r="G135" s="83"/>
      <c r="H135" s="83"/>
      <c r="I135" s="83"/>
      <c r="J135" s="83"/>
      <c r="K135" s="83"/>
      <c r="L135" s="83"/>
      <c r="M135" s="96"/>
      <c r="N135" s="83"/>
      <c r="O135" s="83"/>
      <c r="P135" s="83"/>
      <c r="Q135" s="83"/>
      <c r="R135" s="83"/>
      <c r="S135" s="83"/>
      <c r="T135" s="83"/>
      <c r="U135" s="83"/>
      <c r="V135" s="83"/>
      <c r="W135" s="83"/>
      <c r="X135" s="83"/>
      <c r="Y135" s="83"/>
      <c r="Z135" s="83"/>
      <c r="AA135" s="83"/>
      <c r="AB135" s="83"/>
      <c r="AC135" s="83"/>
      <c r="AD135" s="83"/>
      <c r="AE135" s="83"/>
      <c r="AF135" s="83"/>
      <c r="AG135" s="83"/>
      <c r="AH135" s="83"/>
      <c r="AI135" s="83"/>
    </row>
    <row r="136" spans="2:35" s="88" customFormat="1" x14ac:dyDescent="0.3">
      <c r="B136" s="48"/>
      <c r="C136" s="90"/>
      <c r="D136" s="83"/>
      <c r="E136" s="83"/>
      <c r="F136" s="83"/>
      <c r="G136" s="83"/>
      <c r="H136" s="83"/>
      <c r="I136" s="83"/>
      <c r="J136" s="83"/>
      <c r="K136" s="83"/>
      <c r="L136" s="83"/>
      <c r="M136" s="96"/>
      <c r="N136" s="83"/>
      <c r="O136" s="83"/>
      <c r="P136" s="83"/>
      <c r="Q136" s="83"/>
      <c r="R136" s="83"/>
      <c r="S136" s="83"/>
      <c r="T136" s="83"/>
      <c r="U136" s="83"/>
      <c r="V136" s="83"/>
      <c r="W136" s="83"/>
      <c r="X136" s="83"/>
      <c r="Y136" s="83"/>
      <c r="Z136" s="83"/>
      <c r="AA136" s="83"/>
      <c r="AB136" s="83"/>
      <c r="AC136" s="83"/>
      <c r="AD136" s="83"/>
      <c r="AE136" s="83"/>
      <c r="AF136" s="83"/>
      <c r="AG136" s="83"/>
      <c r="AH136" s="83"/>
      <c r="AI136" s="83"/>
    </row>
    <row r="137" spans="2:35" s="88" customFormat="1" x14ac:dyDescent="0.3">
      <c r="B137" s="48"/>
      <c r="C137" s="90"/>
      <c r="D137" s="83"/>
      <c r="E137" s="83"/>
      <c r="F137" s="83"/>
      <c r="G137" s="83"/>
      <c r="H137" s="83"/>
      <c r="I137" s="83"/>
      <c r="J137" s="83"/>
      <c r="K137" s="83"/>
      <c r="L137" s="83"/>
      <c r="M137" s="96"/>
      <c r="N137" s="83"/>
      <c r="O137" s="83"/>
      <c r="P137" s="83"/>
      <c r="Q137" s="83"/>
      <c r="R137" s="83"/>
      <c r="S137" s="83"/>
      <c r="T137" s="83"/>
      <c r="U137" s="83"/>
      <c r="V137" s="83"/>
      <c r="W137" s="83"/>
      <c r="X137" s="83"/>
      <c r="Y137" s="83"/>
      <c r="Z137" s="83"/>
      <c r="AA137" s="83"/>
      <c r="AB137" s="83"/>
      <c r="AC137" s="83"/>
      <c r="AD137" s="83"/>
      <c r="AE137" s="83"/>
      <c r="AF137" s="83"/>
      <c r="AG137" s="83"/>
      <c r="AH137" s="83"/>
      <c r="AI137" s="83"/>
    </row>
    <row r="138" spans="2:35" s="88" customFormat="1" x14ac:dyDescent="0.3">
      <c r="B138" s="48"/>
      <c r="C138" s="90"/>
      <c r="D138" s="83"/>
      <c r="E138" s="83"/>
      <c r="F138" s="83"/>
      <c r="G138" s="83"/>
      <c r="H138" s="83"/>
      <c r="I138" s="83"/>
      <c r="J138" s="83"/>
      <c r="K138" s="83"/>
      <c r="L138" s="83"/>
      <c r="M138" s="96"/>
      <c r="N138" s="83"/>
      <c r="O138" s="83"/>
      <c r="P138" s="83"/>
      <c r="Q138" s="83"/>
      <c r="R138" s="83"/>
      <c r="S138" s="83"/>
      <c r="T138" s="83"/>
      <c r="U138" s="83"/>
      <c r="V138" s="83"/>
      <c r="W138" s="83"/>
      <c r="X138" s="83"/>
      <c r="Y138" s="83"/>
      <c r="Z138" s="83"/>
      <c r="AA138" s="83"/>
      <c r="AB138" s="83"/>
      <c r="AC138" s="83"/>
      <c r="AD138" s="83"/>
      <c r="AE138" s="83"/>
      <c r="AF138" s="83"/>
      <c r="AG138" s="83"/>
      <c r="AH138" s="83"/>
      <c r="AI138" s="83"/>
    </row>
    <row r="139" spans="2:35" s="88" customFormat="1" x14ac:dyDescent="0.3">
      <c r="B139" s="48"/>
      <c r="C139" s="90"/>
      <c r="D139" s="83"/>
      <c r="E139" s="83"/>
      <c r="F139" s="83"/>
      <c r="G139" s="83"/>
      <c r="H139" s="83"/>
      <c r="I139" s="83"/>
      <c r="J139" s="83"/>
      <c r="K139" s="83"/>
      <c r="L139" s="83"/>
      <c r="M139" s="96"/>
      <c r="N139" s="83"/>
      <c r="O139" s="83"/>
      <c r="P139" s="83"/>
      <c r="Q139" s="83"/>
      <c r="R139" s="83"/>
      <c r="S139" s="83"/>
      <c r="T139" s="83"/>
      <c r="U139" s="83"/>
      <c r="V139" s="83"/>
      <c r="W139" s="83"/>
      <c r="X139" s="83"/>
      <c r="Y139" s="83"/>
      <c r="Z139" s="83"/>
      <c r="AA139" s="83"/>
      <c r="AB139" s="83"/>
      <c r="AC139" s="83"/>
      <c r="AD139" s="83"/>
      <c r="AE139" s="83"/>
      <c r="AF139" s="83"/>
      <c r="AG139" s="83"/>
      <c r="AH139" s="83"/>
      <c r="AI139" s="83"/>
    </row>
    <row r="140" spans="2:35" s="88" customFormat="1" x14ac:dyDescent="0.3">
      <c r="B140" s="48"/>
      <c r="C140" s="90"/>
      <c r="D140" s="83"/>
      <c r="E140" s="83"/>
      <c r="F140" s="83"/>
      <c r="G140" s="83"/>
      <c r="H140" s="83"/>
      <c r="I140" s="83"/>
      <c r="J140" s="83"/>
      <c r="K140" s="83"/>
      <c r="L140" s="83"/>
      <c r="M140" s="96"/>
      <c r="N140" s="83"/>
      <c r="O140" s="83"/>
      <c r="P140" s="83"/>
      <c r="Q140" s="83"/>
      <c r="R140" s="83"/>
      <c r="S140" s="83"/>
      <c r="T140" s="83"/>
      <c r="U140" s="83"/>
      <c r="V140" s="83"/>
      <c r="W140" s="83"/>
      <c r="X140" s="83"/>
      <c r="Y140" s="83"/>
      <c r="Z140" s="83"/>
      <c r="AA140" s="83"/>
      <c r="AB140" s="83"/>
      <c r="AC140" s="83"/>
      <c r="AD140" s="83"/>
      <c r="AE140" s="83"/>
      <c r="AF140" s="83"/>
      <c r="AG140" s="83"/>
      <c r="AH140" s="83"/>
      <c r="AI140" s="83"/>
    </row>
    <row r="141" spans="2:35" s="88" customFormat="1" x14ac:dyDescent="0.3">
      <c r="B141" s="48"/>
      <c r="C141" s="90"/>
      <c r="D141" s="83"/>
      <c r="E141" s="83"/>
      <c r="F141" s="83"/>
      <c r="G141" s="83"/>
      <c r="H141" s="83"/>
      <c r="I141" s="83"/>
      <c r="J141" s="83"/>
      <c r="K141" s="83"/>
      <c r="L141" s="83"/>
      <c r="M141" s="96"/>
      <c r="N141" s="83"/>
      <c r="O141" s="83"/>
      <c r="P141" s="83"/>
      <c r="Q141" s="83"/>
      <c r="R141" s="83"/>
      <c r="S141" s="83"/>
      <c r="T141" s="83"/>
      <c r="U141" s="83"/>
      <c r="V141" s="83"/>
      <c r="W141" s="83"/>
      <c r="X141" s="83"/>
      <c r="Y141" s="83"/>
      <c r="Z141" s="83"/>
      <c r="AA141" s="83"/>
      <c r="AB141" s="83"/>
      <c r="AC141" s="83"/>
      <c r="AD141" s="83"/>
      <c r="AE141" s="83"/>
      <c r="AF141" s="83"/>
      <c r="AG141" s="83"/>
      <c r="AH141" s="83"/>
      <c r="AI141" s="83"/>
    </row>
    <row r="142" spans="2:35" s="88" customFormat="1" x14ac:dyDescent="0.3">
      <c r="B142" s="48"/>
      <c r="C142" s="90"/>
      <c r="D142" s="83"/>
      <c r="E142" s="83"/>
      <c r="F142" s="83"/>
      <c r="G142" s="83"/>
      <c r="H142" s="83"/>
      <c r="I142" s="83"/>
      <c r="J142" s="83"/>
      <c r="K142" s="83"/>
      <c r="L142" s="83"/>
      <c r="M142" s="96"/>
      <c r="N142" s="83"/>
      <c r="O142" s="83"/>
      <c r="P142" s="83"/>
      <c r="Q142" s="83"/>
      <c r="R142" s="83"/>
      <c r="S142" s="83"/>
      <c r="T142" s="83"/>
      <c r="U142" s="83"/>
      <c r="V142" s="83"/>
      <c r="W142" s="83"/>
      <c r="X142" s="83"/>
      <c r="Y142" s="83"/>
      <c r="Z142" s="83"/>
      <c r="AA142" s="83"/>
      <c r="AB142" s="83"/>
      <c r="AC142" s="83"/>
      <c r="AD142" s="83"/>
      <c r="AE142" s="83"/>
      <c r="AF142" s="83"/>
      <c r="AG142" s="83"/>
      <c r="AH142" s="83"/>
      <c r="AI142" s="83"/>
    </row>
    <row r="143" spans="2:35" s="88" customFormat="1" x14ac:dyDescent="0.3">
      <c r="B143" s="48"/>
      <c r="C143" s="90"/>
      <c r="D143" s="83"/>
      <c r="E143" s="83"/>
      <c r="F143" s="83"/>
      <c r="G143" s="83"/>
      <c r="H143" s="83"/>
      <c r="I143" s="83"/>
      <c r="J143" s="83"/>
      <c r="K143" s="83"/>
      <c r="L143" s="83"/>
      <c r="M143" s="96"/>
      <c r="N143" s="83"/>
      <c r="O143" s="83"/>
      <c r="P143" s="83"/>
      <c r="Q143" s="83"/>
      <c r="R143" s="83"/>
      <c r="S143" s="83"/>
      <c r="T143" s="83"/>
      <c r="U143" s="83"/>
      <c r="V143" s="83"/>
      <c r="W143" s="83"/>
      <c r="X143" s="83"/>
      <c r="Y143" s="83"/>
      <c r="Z143" s="83"/>
      <c r="AA143" s="83"/>
      <c r="AB143" s="83"/>
      <c r="AC143" s="83"/>
      <c r="AD143" s="83"/>
      <c r="AE143" s="83"/>
      <c r="AF143" s="83"/>
      <c r="AG143" s="83"/>
      <c r="AH143" s="83"/>
      <c r="AI143" s="83"/>
    </row>
    <row r="144" spans="2:35" s="88" customFormat="1" x14ac:dyDescent="0.3">
      <c r="B144" s="48"/>
      <c r="C144" s="90"/>
      <c r="D144" s="83"/>
      <c r="E144" s="83"/>
      <c r="F144" s="83"/>
      <c r="G144" s="83"/>
      <c r="H144" s="83"/>
      <c r="I144" s="83"/>
      <c r="J144" s="83"/>
      <c r="K144" s="83"/>
      <c r="L144" s="83"/>
      <c r="M144" s="96"/>
      <c r="N144" s="83"/>
      <c r="O144" s="83"/>
      <c r="P144" s="83"/>
      <c r="Q144" s="83"/>
      <c r="R144" s="83"/>
      <c r="S144" s="83"/>
      <c r="T144" s="83"/>
      <c r="U144" s="83"/>
      <c r="V144" s="83"/>
      <c r="W144" s="83"/>
      <c r="X144" s="83"/>
      <c r="Y144" s="83"/>
      <c r="Z144" s="83"/>
      <c r="AA144" s="83"/>
      <c r="AB144" s="83"/>
      <c r="AC144" s="83"/>
      <c r="AD144" s="83"/>
      <c r="AE144" s="83"/>
      <c r="AF144" s="83"/>
      <c r="AG144" s="83"/>
      <c r="AH144" s="83"/>
      <c r="AI144" s="83"/>
    </row>
    <row r="145" spans="2:35" s="88" customFormat="1" x14ac:dyDescent="0.3">
      <c r="B145" s="48"/>
      <c r="C145" s="90"/>
      <c r="D145" s="83"/>
      <c r="E145" s="83"/>
      <c r="F145" s="83"/>
      <c r="G145" s="83"/>
      <c r="H145" s="83"/>
      <c r="I145" s="83"/>
      <c r="J145" s="83"/>
      <c r="K145" s="83"/>
      <c r="L145" s="83"/>
      <c r="M145" s="96"/>
      <c r="N145" s="83"/>
      <c r="O145" s="83"/>
      <c r="P145" s="83"/>
      <c r="Q145" s="83"/>
      <c r="R145" s="83"/>
      <c r="S145" s="83"/>
      <c r="T145" s="83"/>
      <c r="U145" s="83"/>
      <c r="V145" s="83"/>
      <c r="W145" s="83"/>
      <c r="X145" s="83"/>
      <c r="Y145" s="83"/>
      <c r="Z145" s="83"/>
      <c r="AA145" s="83"/>
      <c r="AB145" s="83"/>
      <c r="AC145" s="83"/>
      <c r="AD145" s="83"/>
      <c r="AE145" s="83"/>
      <c r="AF145" s="83"/>
      <c r="AG145" s="83"/>
      <c r="AH145" s="83"/>
      <c r="AI145" s="83"/>
    </row>
    <row r="146" spans="2:35" s="88" customFormat="1" x14ac:dyDescent="0.3">
      <c r="B146" s="48"/>
      <c r="C146" s="90"/>
      <c r="D146" s="83"/>
      <c r="E146" s="83"/>
      <c r="F146" s="83"/>
      <c r="G146" s="83"/>
      <c r="H146" s="83"/>
      <c r="I146" s="83"/>
      <c r="J146" s="83"/>
      <c r="K146" s="83"/>
      <c r="L146" s="83"/>
      <c r="M146" s="96"/>
      <c r="N146" s="83"/>
      <c r="O146" s="83"/>
      <c r="P146" s="83"/>
      <c r="Q146" s="83"/>
      <c r="R146" s="83"/>
      <c r="S146" s="83"/>
      <c r="T146" s="83"/>
      <c r="U146" s="83"/>
      <c r="V146" s="83"/>
      <c r="W146" s="83"/>
      <c r="X146" s="83"/>
      <c r="Y146" s="83"/>
      <c r="Z146" s="83"/>
      <c r="AA146" s="83"/>
      <c r="AB146" s="83"/>
      <c r="AC146" s="83"/>
      <c r="AD146" s="83"/>
      <c r="AE146" s="83"/>
      <c r="AF146" s="83"/>
      <c r="AG146" s="83"/>
      <c r="AH146" s="83"/>
      <c r="AI146" s="83"/>
    </row>
    <row r="147" spans="2:35" s="88" customFormat="1" x14ac:dyDescent="0.3">
      <c r="B147" s="48"/>
      <c r="C147" s="90"/>
      <c r="D147" s="83"/>
      <c r="E147" s="83"/>
      <c r="F147" s="83"/>
      <c r="G147" s="83"/>
      <c r="H147" s="83"/>
      <c r="I147" s="83"/>
      <c r="J147" s="83"/>
      <c r="K147" s="83"/>
      <c r="L147" s="83"/>
      <c r="M147" s="96"/>
      <c r="N147" s="83"/>
      <c r="O147" s="83"/>
      <c r="P147" s="83"/>
      <c r="Q147" s="83"/>
      <c r="R147" s="83"/>
      <c r="S147" s="83"/>
      <c r="T147" s="83"/>
      <c r="U147" s="83"/>
      <c r="V147" s="83"/>
      <c r="W147" s="83"/>
      <c r="X147" s="83"/>
      <c r="Y147" s="83"/>
      <c r="Z147" s="83"/>
      <c r="AA147" s="83"/>
      <c r="AB147" s="83"/>
      <c r="AC147" s="83"/>
      <c r="AD147" s="83"/>
      <c r="AE147" s="83"/>
      <c r="AF147" s="83"/>
      <c r="AG147" s="83"/>
      <c r="AH147" s="83"/>
      <c r="AI147" s="83"/>
    </row>
    <row r="148" spans="2:35" s="88" customFormat="1" x14ac:dyDescent="0.3">
      <c r="B148" s="48"/>
      <c r="C148" s="90"/>
      <c r="D148" s="83"/>
      <c r="E148" s="83"/>
      <c r="F148" s="83"/>
      <c r="G148" s="83"/>
      <c r="H148" s="83"/>
      <c r="I148" s="83"/>
      <c r="J148" s="83"/>
      <c r="K148" s="83"/>
      <c r="L148" s="83"/>
      <c r="M148" s="96"/>
      <c r="N148" s="83"/>
      <c r="O148" s="83"/>
      <c r="P148" s="83"/>
      <c r="Q148" s="83"/>
      <c r="R148" s="83"/>
      <c r="S148" s="83"/>
      <c r="T148" s="83"/>
      <c r="U148" s="83"/>
      <c r="V148" s="83"/>
      <c r="W148" s="83"/>
      <c r="X148" s="83"/>
      <c r="Y148" s="83"/>
      <c r="Z148" s="83"/>
      <c r="AA148" s="83"/>
      <c r="AB148" s="83"/>
      <c r="AC148" s="83"/>
      <c r="AD148" s="83"/>
      <c r="AE148" s="83"/>
      <c r="AF148" s="83"/>
      <c r="AG148" s="83"/>
      <c r="AH148" s="83"/>
      <c r="AI148" s="83"/>
    </row>
    <row r="149" spans="2:35" s="88" customFormat="1" x14ac:dyDescent="0.3">
      <c r="B149" s="48"/>
      <c r="C149" s="90"/>
      <c r="D149" s="83"/>
      <c r="E149" s="83"/>
      <c r="F149" s="83"/>
      <c r="G149" s="83"/>
      <c r="H149" s="83"/>
      <c r="I149" s="83"/>
      <c r="J149" s="83"/>
      <c r="K149" s="83"/>
      <c r="L149" s="83"/>
      <c r="M149" s="96"/>
      <c r="N149" s="83"/>
      <c r="O149" s="83"/>
      <c r="P149" s="83"/>
      <c r="Q149" s="83"/>
      <c r="R149" s="83"/>
      <c r="S149" s="83"/>
      <c r="T149" s="83"/>
      <c r="U149" s="83"/>
      <c r="V149" s="83"/>
      <c r="W149" s="83"/>
      <c r="X149" s="83"/>
      <c r="Y149" s="83"/>
      <c r="Z149" s="83"/>
      <c r="AA149" s="83"/>
      <c r="AB149" s="83"/>
      <c r="AC149" s="83"/>
      <c r="AD149" s="83"/>
      <c r="AE149" s="83"/>
      <c r="AF149" s="83"/>
      <c r="AG149" s="83"/>
      <c r="AH149" s="83"/>
      <c r="AI149" s="83"/>
    </row>
    <row r="150" spans="2:35" s="88" customFormat="1" x14ac:dyDescent="0.3">
      <c r="B150" s="48"/>
      <c r="C150" s="90"/>
      <c r="D150" s="83"/>
      <c r="E150" s="83"/>
      <c r="F150" s="83"/>
      <c r="G150" s="83"/>
      <c r="H150" s="83"/>
      <c r="I150" s="83"/>
      <c r="J150" s="83"/>
      <c r="K150" s="83"/>
      <c r="L150" s="83"/>
      <c r="M150" s="96"/>
      <c r="N150" s="83"/>
      <c r="O150" s="83"/>
      <c r="P150" s="83"/>
      <c r="Q150" s="83"/>
      <c r="R150" s="83"/>
      <c r="S150" s="83"/>
      <c r="T150" s="83"/>
      <c r="U150" s="83"/>
      <c r="V150" s="83"/>
      <c r="W150" s="83"/>
      <c r="X150" s="83"/>
      <c r="Y150" s="83"/>
      <c r="Z150" s="83"/>
      <c r="AA150" s="83"/>
      <c r="AB150" s="83"/>
      <c r="AC150" s="83"/>
      <c r="AD150" s="83"/>
      <c r="AE150" s="83"/>
      <c r="AF150" s="83"/>
      <c r="AG150" s="83"/>
      <c r="AH150" s="83"/>
      <c r="AI150" s="83"/>
    </row>
    <row r="151" spans="2:35" s="88" customFormat="1" x14ac:dyDescent="0.3">
      <c r="B151" s="48"/>
      <c r="C151" s="90"/>
      <c r="D151" s="83"/>
      <c r="E151" s="83"/>
      <c r="F151" s="83"/>
      <c r="G151" s="83"/>
      <c r="H151" s="83"/>
      <c r="I151" s="83"/>
      <c r="J151" s="83"/>
      <c r="K151" s="83"/>
      <c r="L151" s="83"/>
      <c r="M151" s="96"/>
      <c r="N151" s="83"/>
      <c r="O151" s="83"/>
      <c r="P151" s="83"/>
      <c r="Q151" s="83"/>
      <c r="R151" s="83"/>
      <c r="S151" s="83"/>
      <c r="T151" s="83"/>
      <c r="U151" s="83"/>
      <c r="V151" s="83"/>
      <c r="W151" s="83"/>
      <c r="X151" s="83"/>
      <c r="Y151" s="83"/>
      <c r="Z151" s="83"/>
      <c r="AA151" s="83"/>
      <c r="AB151" s="83"/>
      <c r="AC151" s="83"/>
      <c r="AD151" s="83"/>
      <c r="AE151" s="83"/>
      <c r="AF151" s="83"/>
      <c r="AG151" s="83"/>
      <c r="AH151" s="83"/>
      <c r="AI151" s="83"/>
    </row>
    <row r="152" spans="2:35" s="88" customFormat="1" x14ac:dyDescent="0.3">
      <c r="B152" s="48"/>
      <c r="C152" s="90"/>
      <c r="D152" s="83"/>
      <c r="E152" s="83"/>
      <c r="F152" s="83"/>
      <c r="G152" s="83"/>
      <c r="H152" s="83"/>
      <c r="I152" s="83"/>
      <c r="J152" s="83"/>
      <c r="K152" s="83"/>
      <c r="L152" s="83"/>
      <c r="M152" s="96"/>
      <c r="N152" s="83"/>
      <c r="O152" s="83"/>
      <c r="P152" s="83"/>
      <c r="Q152" s="83"/>
      <c r="R152" s="83"/>
      <c r="S152" s="83"/>
      <c r="T152" s="83"/>
      <c r="U152" s="83"/>
      <c r="V152" s="83"/>
      <c r="W152" s="83"/>
      <c r="X152" s="83"/>
      <c r="Y152" s="83"/>
      <c r="Z152" s="83"/>
      <c r="AA152" s="83"/>
      <c r="AB152" s="83"/>
      <c r="AC152" s="83"/>
      <c r="AD152" s="83"/>
      <c r="AE152" s="83"/>
      <c r="AF152" s="83"/>
      <c r="AG152" s="83"/>
      <c r="AH152" s="83"/>
      <c r="AI152" s="83"/>
    </row>
    <row r="153" spans="2:35" s="88" customFormat="1" x14ac:dyDescent="0.3">
      <c r="B153" s="48"/>
      <c r="C153" s="90"/>
      <c r="D153" s="83"/>
      <c r="E153" s="83"/>
      <c r="F153" s="83"/>
      <c r="G153" s="83"/>
      <c r="H153" s="83"/>
      <c r="I153" s="83"/>
      <c r="J153" s="83"/>
      <c r="K153" s="83"/>
      <c r="L153" s="83"/>
      <c r="M153" s="96"/>
      <c r="N153" s="83"/>
      <c r="O153" s="83"/>
      <c r="P153" s="83"/>
      <c r="Q153" s="83"/>
      <c r="R153" s="83"/>
      <c r="S153" s="83"/>
      <c r="T153" s="83"/>
      <c r="U153" s="83"/>
      <c r="V153" s="83"/>
      <c r="W153" s="83"/>
      <c r="X153" s="83"/>
      <c r="Y153" s="83"/>
      <c r="Z153" s="83"/>
      <c r="AA153" s="83"/>
      <c r="AB153" s="83"/>
      <c r="AC153" s="83"/>
      <c r="AD153" s="83"/>
      <c r="AE153" s="83"/>
      <c r="AF153" s="83"/>
      <c r="AG153" s="83"/>
      <c r="AH153" s="83"/>
      <c r="AI153" s="83"/>
    </row>
    <row r="154" spans="2:35" s="88" customFormat="1" x14ac:dyDescent="0.3">
      <c r="B154" s="48"/>
      <c r="C154" s="90"/>
      <c r="D154" s="83"/>
      <c r="E154" s="83"/>
      <c r="F154" s="83"/>
      <c r="G154" s="83"/>
      <c r="H154" s="83"/>
      <c r="I154" s="83"/>
      <c r="J154" s="83"/>
      <c r="K154" s="83"/>
      <c r="L154" s="83"/>
      <c r="M154" s="96"/>
      <c r="N154" s="83"/>
      <c r="O154" s="83"/>
      <c r="P154" s="83"/>
      <c r="Q154" s="83"/>
      <c r="R154" s="83"/>
      <c r="S154" s="83"/>
      <c r="T154" s="83"/>
      <c r="U154" s="83"/>
      <c r="V154" s="83"/>
      <c r="W154" s="83"/>
      <c r="X154" s="83"/>
      <c r="Y154" s="83"/>
      <c r="Z154" s="83"/>
      <c r="AA154" s="83"/>
      <c r="AB154" s="83"/>
      <c r="AC154" s="83"/>
      <c r="AD154" s="83"/>
      <c r="AE154" s="83"/>
      <c r="AF154" s="83"/>
      <c r="AG154" s="83"/>
      <c r="AH154" s="83"/>
      <c r="AI154" s="83"/>
    </row>
    <row r="155" spans="2:35" s="88" customFormat="1" x14ac:dyDescent="0.3">
      <c r="B155" s="48"/>
      <c r="C155" s="90"/>
      <c r="D155" s="83"/>
      <c r="E155" s="83"/>
      <c r="F155" s="83"/>
      <c r="G155" s="83"/>
      <c r="H155" s="83"/>
      <c r="I155" s="83"/>
      <c r="J155" s="83"/>
      <c r="K155" s="83"/>
      <c r="L155" s="83"/>
      <c r="M155" s="96"/>
      <c r="N155" s="83"/>
      <c r="O155" s="83"/>
      <c r="P155" s="83"/>
      <c r="Q155" s="83"/>
      <c r="R155" s="83"/>
      <c r="S155" s="83"/>
      <c r="T155" s="83"/>
      <c r="U155" s="83"/>
      <c r="V155" s="83"/>
      <c r="W155" s="83"/>
      <c r="X155" s="83"/>
      <c r="Y155" s="83"/>
      <c r="Z155" s="83"/>
      <c r="AA155" s="83"/>
      <c r="AB155" s="83"/>
      <c r="AC155" s="83"/>
      <c r="AD155" s="83"/>
      <c r="AE155" s="83"/>
      <c r="AF155" s="83"/>
      <c r="AG155" s="83"/>
      <c r="AH155" s="83"/>
      <c r="AI155" s="83"/>
    </row>
    <row r="156" spans="2:35" s="88" customFormat="1" x14ac:dyDescent="0.3">
      <c r="B156" s="48"/>
      <c r="C156" s="90"/>
      <c r="D156" s="83"/>
      <c r="E156" s="83"/>
      <c r="F156" s="83"/>
      <c r="G156" s="83"/>
      <c r="H156" s="83"/>
      <c r="I156" s="83"/>
      <c r="J156" s="83"/>
      <c r="K156" s="83"/>
      <c r="L156" s="83"/>
      <c r="M156" s="96"/>
      <c r="N156" s="83"/>
      <c r="O156" s="83"/>
      <c r="P156" s="83"/>
      <c r="Q156" s="83"/>
      <c r="R156" s="83"/>
      <c r="S156" s="83"/>
      <c r="T156" s="83"/>
      <c r="U156" s="83"/>
      <c r="V156" s="83"/>
      <c r="W156" s="83"/>
      <c r="X156" s="83"/>
      <c r="Y156" s="83"/>
      <c r="Z156" s="83"/>
      <c r="AA156" s="83"/>
      <c r="AB156" s="83"/>
      <c r="AC156" s="83"/>
      <c r="AD156" s="83"/>
      <c r="AE156" s="83"/>
      <c r="AF156" s="83"/>
      <c r="AG156" s="83"/>
      <c r="AH156" s="83"/>
      <c r="AI156" s="83"/>
    </row>
    <row r="157" spans="2:35" s="88" customFormat="1" x14ac:dyDescent="0.3">
      <c r="B157" s="48"/>
      <c r="C157" s="90"/>
      <c r="D157" s="83"/>
      <c r="E157" s="83"/>
      <c r="F157" s="83"/>
      <c r="G157" s="83"/>
      <c r="H157" s="83"/>
      <c r="I157" s="83"/>
      <c r="J157" s="83"/>
      <c r="K157" s="83"/>
      <c r="L157" s="83"/>
      <c r="M157" s="96"/>
      <c r="N157" s="83"/>
      <c r="O157" s="83"/>
      <c r="P157" s="83"/>
      <c r="Q157" s="83"/>
      <c r="R157" s="83"/>
      <c r="S157" s="83"/>
      <c r="T157" s="83"/>
      <c r="U157" s="83"/>
      <c r="V157" s="83"/>
      <c r="W157" s="83"/>
      <c r="X157" s="83"/>
      <c r="Y157" s="83"/>
      <c r="Z157" s="83"/>
      <c r="AA157" s="83"/>
      <c r="AB157" s="83"/>
      <c r="AC157" s="83"/>
      <c r="AD157" s="83"/>
      <c r="AE157" s="83"/>
      <c r="AF157" s="83"/>
      <c r="AG157" s="83"/>
      <c r="AH157" s="83"/>
      <c r="AI157" s="83"/>
    </row>
    <row r="158" spans="2:35" s="88" customFormat="1" x14ac:dyDescent="0.3">
      <c r="B158" s="48"/>
      <c r="C158" s="90"/>
      <c r="D158" s="83"/>
      <c r="E158" s="83"/>
      <c r="F158" s="83"/>
      <c r="G158" s="83"/>
      <c r="H158" s="83"/>
      <c r="I158" s="83"/>
      <c r="J158" s="83"/>
      <c r="K158" s="83"/>
      <c r="L158" s="83"/>
      <c r="M158" s="96"/>
      <c r="N158" s="83"/>
      <c r="O158" s="83"/>
      <c r="P158" s="83"/>
      <c r="Q158" s="83"/>
      <c r="R158" s="83"/>
      <c r="S158" s="83"/>
      <c r="T158" s="83"/>
      <c r="U158" s="83"/>
      <c r="V158" s="83"/>
      <c r="W158" s="83"/>
      <c r="X158" s="83"/>
      <c r="Y158" s="83"/>
      <c r="Z158" s="83"/>
      <c r="AA158" s="83"/>
      <c r="AB158" s="83"/>
      <c r="AC158" s="83"/>
      <c r="AD158" s="83"/>
      <c r="AE158" s="83"/>
      <c r="AF158" s="83"/>
      <c r="AG158" s="83"/>
      <c r="AH158" s="83"/>
      <c r="AI158" s="83"/>
    </row>
    <row r="159" spans="2:35" s="88" customFormat="1" x14ac:dyDescent="0.3">
      <c r="B159" s="48"/>
      <c r="C159" s="90"/>
      <c r="D159" s="83"/>
      <c r="E159" s="83"/>
      <c r="F159" s="83"/>
      <c r="G159" s="83"/>
      <c r="H159" s="83"/>
      <c r="I159" s="83"/>
      <c r="J159" s="83"/>
      <c r="K159" s="83"/>
      <c r="L159" s="83"/>
      <c r="M159" s="96"/>
      <c r="N159" s="83"/>
      <c r="O159" s="83"/>
      <c r="P159" s="83"/>
      <c r="Q159" s="83"/>
      <c r="R159" s="83"/>
      <c r="S159" s="83"/>
      <c r="T159" s="83"/>
      <c r="U159" s="83"/>
      <c r="V159" s="83"/>
      <c r="W159" s="83"/>
      <c r="X159" s="83"/>
      <c r="Y159" s="83"/>
      <c r="Z159" s="83"/>
      <c r="AA159" s="83"/>
      <c r="AB159" s="83"/>
      <c r="AC159" s="83"/>
      <c r="AD159" s="83"/>
      <c r="AE159" s="83"/>
      <c r="AF159" s="83"/>
      <c r="AG159" s="83"/>
      <c r="AH159" s="83"/>
      <c r="AI159" s="83"/>
    </row>
    <row r="160" spans="2:35" s="88" customFormat="1" x14ac:dyDescent="0.3">
      <c r="B160" s="48"/>
      <c r="C160" s="90"/>
      <c r="D160" s="83"/>
      <c r="E160" s="83"/>
      <c r="F160" s="83"/>
      <c r="G160" s="83"/>
      <c r="H160" s="83"/>
      <c r="I160" s="83"/>
      <c r="J160" s="83"/>
      <c r="K160" s="83"/>
      <c r="L160" s="83"/>
      <c r="M160" s="96"/>
      <c r="N160" s="83"/>
      <c r="O160" s="83"/>
      <c r="P160" s="83"/>
      <c r="Q160" s="83"/>
      <c r="R160" s="83"/>
      <c r="S160" s="83"/>
      <c r="T160" s="83"/>
      <c r="U160" s="83"/>
      <c r="V160" s="83"/>
      <c r="W160" s="83"/>
      <c r="X160" s="83"/>
      <c r="Y160" s="83"/>
      <c r="Z160" s="83"/>
      <c r="AA160" s="83"/>
      <c r="AB160" s="83"/>
      <c r="AC160" s="83"/>
      <c r="AD160" s="83"/>
      <c r="AE160" s="83"/>
      <c r="AF160" s="83"/>
      <c r="AG160" s="83"/>
      <c r="AH160" s="83"/>
      <c r="AI160" s="83"/>
    </row>
    <row r="161" spans="2:35" s="88" customFormat="1" x14ac:dyDescent="0.3">
      <c r="B161" s="48"/>
      <c r="C161" s="90"/>
      <c r="D161" s="83"/>
      <c r="E161" s="83"/>
      <c r="F161" s="83"/>
      <c r="G161" s="83"/>
      <c r="H161" s="83"/>
      <c r="I161" s="83"/>
      <c r="J161" s="83"/>
      <c r="K161" s="83"/>
      <c r="L161" s="83"/>
      <c r="M161" s="96"/>
      <c r="N161" s="83"/>
      <c r="O161" s="83"/>
      <c r="P161" s="83"/>
      <c r="Q161" s="83"/>
      <c r="R161" s="83"/>
      <c r="S161" s="83"/>
      <c r="T161" s="83"/>
      <c r="U161" s="83"/>
      <c r="V161" s="83"/>
      <c r="W161" s="83"/>
      <c r="X161" s="83"/>
      <c r="Y161" s="83"/>
      <c r="Z161" s="83"/>
      <c r="AA161" s="83"/>
      <c r="AB161" s="83"/>
      <c r="AC161" s="83"/>
      <c r="AD161" s="83"/>
      <c r="AE161" s="83"/>
      <c r="AF161" s="83"/>
      <c r="AG161" s="83"/>
      <c r="AH161" s="83"/>
      <c r="AI161" s="83"/>
    </row>
    <row r="162" spans="2:35" s="88" customFormat="1" x14ac:dyDescent="0.3">
      <c r="B162" s="48"/>
      <c r="C162" s="90"/>
      <c r="D162" s="83"/>
      <c r="E162" s="83"/>
      <c r="F162" s="83"/>
      <c r="G162" s="83"/>
      <c r="H162" s="83"/>
      <c r="I162" s="83"/>
      <c r="J162" s="83"/>
      <c r="K162" s="83"/>
      <c r="L162" s="83"/>
      <c r="M162" s="96"/>
      <c r="N162" s="83"/>
      <c r="O162" s="83"/>
      <c r="P162" s="83"/>
      <c r="Q162" s="83"/>
      <c r="R162" s="83"/>
      <c r="S162" s="83"/>
      <c r="T162" s="83"/>
      <c r="U162" s="83"/>
      <c r="V162" s="83"/>
      <c r="W162" s="83"/>
      <c r="X162" s="83"/>
      <c r="Y162" s="83"/>
      <c r="Z162" s="83"/>
      <c r="AA162" s="83"/>
      <c r="AB162" s="83"/>
      <c r="AC162" s="83"/>
      <c r="AD162" s="83"/>
      <c r="AE162" s="83"/>
      <c r="AF162" s="83"/>
      <c r="AG162" s="83"/>
      <c r="AH162" s="83"/>
      <c r="AI162" s="83"/>
    </row>
    <row r="163" spans="2:35" s="88" customFormat="1" x14ac:dyDescent="0.3">
      <c r="B163" s="48"/>
      <c r="C163" s="90"/>
      <c r="D163" s="83"/>
      <c r="E163" s="83"/>
      <c r="F163" s="83"/>
      <c r="G163" s="83"/>
      <c r="H163" s="83"/>
      <c r="I163" s="83"/>
      <c r="J163" s="83"/>
      <c r="K163" s="83"/>
      <c r="L163" s="83"/>
      <c r="M163" s="96"/>
      <c r="N163" s="83"/>
      <c r="O163" s="83"/>
      <c r="P163" s="83"/>
      <c r="Q163" s="83"/>
      <c r="R163" s="83"/>
      <c r="S163" s="83"/>
      <c r="T163" s="83"/>
      <c r="U163" s="83"/>
      <c r="V163" s="83"/>
      <c r="W163" s="83"/>
      <c r="X163" s="83"/>
      <c r="Y163" s="83"/>
      <c r="Z163" s="83"/>
      <c r="AA163" s="83"/>
      <c r="AB163" s="83"/>
      <c r="AC163" s="83"/>
      <c r="AD163" s="83"/>
      <c r="AE163" s="83"/>
      <c r="AF163" s="83"/>
      <c r="AG163" s="83"/>
      <c r="AH163" s="83"/>
      <c r="AI163" s="83"/>
    </row>
    <row r="164" spans="2:35" s="88" customFormat="1" x14ac:dyDescent="0.3">
      <c r="B164" s="48"/>
      <c r="C164" s="90"/>
      <c r="D164" s="83"/>
      <c r="E164" s="83"/>
      <c r="F164" s="83"/>
      <c r="G164" s="83"/>
      <c r="H164" s="83"/>
      <c r="I164" s="83"/>
      <c r="J164" s="83"/>
      <c r="K164" s="83"/>
      <c r="L164" s="83"/>
      <c r="M164" s="96"/>
      <c r="N164" s="83"/>
      <c r="O164" s="83"/>
      <c r="P164" s="83"/>
      <c r="Q164" s="83"/>
      <c r="R164" s="83"/>
      <c r="S164" s="83"/>
      <c r="T164" s="83"/>
      <c r="U164" s="83"/>
      <c r="V164" s="83"/>
      <c r="W164" s="83"/>
      <c r="X164" s="83"/>
      <c r="Y164" s="83"/>
      <c r="Z164" s="83"/>
      <c r="AA164" s="83"/>
      <c r="AB164" s="83"/>
      <c r="AC164" s="83"/>
      <c r="AD164" s="83"/>
      <c r="AE164" s="83"/>
      <c r="AF164" s="83"/>
      <c r="AG164" s="83"/>
      <c r="AH164" s="83"/>
      <c r="AI164" s="83"/>
    </row>
    <row r="165" spans="2:35" s="88" customFormat="1" x14ac:dyDescent="0.3">
      <c r="B165" s="48"/>
      <c r="C165" s="90"/>
      <c r="D165" s="83"/>
      <c r="E165" s="83"/>
      <c r="F165" s="83"/>
      <c r="G165" s="83"/>
      <c r="H165" s="83"/>
      <c r="I165" s="83"/>
      <c r="J165" s="83"/>
      <c r="K165" s="83"/>
      <c r="L165" s="83"/>
      <c r="M165" s="96"/>
      <c r="N165" s="83"/>
      <c r="O165" s="83"/>
      <c r="P165" s="83"/>
      <c r="Q165" s="83"/>
      <c r="R165" s="83"/>
      <c r="S165" s="83"/>
      <c r="T165" s="83"/>
      <c r="U165" s="83"/>
      <c r="V165" s="83"/>
      <c r="W165" s="83"/>
      <c r="X165" s="83"/>
      <c r="Y165" s="83"/>
      <c r="Z165" s="83"/>
      <c r="AA165" s="83"/>
      <c r="AB165" s="83"/>
      <c r="AC165" s="83"/>
      <c r="AD165" s="83"/>
      <c r="AE165" s="83"/>
      <c r="AF165" s="83"/>
      <c r="AG165" s="83"/>
      <c r="AH165" s="83"/>
      <c r="AI165" s="83"/>
    </row>
    <row r="166" spans="2:35" s="88" customFormat="1" x14ac:dyDescent="0.3">
      <c r="B166" s="48"/>
      <c r="C166" s="90"/>
      <c r="D166" s="83"/>
      <c r="E166" s="83"/>
      <c r="F166" s="83"/>
      <c r="G166" s="83"/>
      <c r="H166" s="83"/>
      <c r="I166" s="83"/>
      <c r="J166" s="83"/>
      <c r="K166" s="83"/>
      <c r="L166" s="83"/>
      <c r="M166" s="96"/>
      <c r="N166" s="83"/>
      <c r="O166" s="83"/>
      <c r="P166" s="83"/>
      <c r="Q166" s="83"/>
      <c r="R166" s="83"/>
      <c r="S166" s="83"/>
      <c r="T166" s="83"/>
      <c r="U166" s="83"/>
      <c r="V166" s="83"/>
      <c r="W166" s="83"/>
      <c r="X166" s="83"/>
      <c r="Y166" s="83"/>
      <c r="Z166" s="83"/>
      <c r="AA166" s="83"/>
      <c r="AB166" s="83"/>
      <c r="AC166" s="83"/>
      <c r="AD166" s="83"/>
      <c r="AE166" s="83"/>
      <c r="AF166" s="83"/>
      <c r="AG166" s="83"/>
      <c r="AH166" s="83"/>
      <c r="AI166" s="83"/>
    </row>
    <row r="167" spans="2:35" s="88" customFormat="1" x14ac:dyDescent="0.3">
      <c r="B167" s="48"/>
      <c r="C167" s="90"/>
      <c r="D167" s="83"/>
      <c r="E167" s="83"/>
      <c r="F167" s="83"/>
      <c r="G167" s="83"/>
      <c r="H167" s="83"/>
      <c r="I167" s="83"/>
      <c r="J167" s="83"/>
      <c r="K167" s="83"/>
      <c r="L167" s="83"/>
      <c r="M167" s="96"/>
      <c r="N167" s="83"/>
      <c r="O167" s="83"/>
      <c r="P167" s="83"/>
      <c r="Q167" s="83"/>
      <c r="R167" s="83"/>
      <c r="S167" s="83"/>
      <c r="T167" s="83"/>
      <c r="U167" s="83"/>
      <c r="V167" s="83"/>
      <c r="W167" s="83"/>
      <c r="X167" s="83"/>
      <c r="Y167" s="83"/>
      <c r="Z167" s="83"/>
      <c r="AA167" s="83"/>
      <c r="AB167" s="83"/>
      <c r="AC167" s="83"/>
      <c r="AD167" s="83"/>
      <c r="AE167" s="83"/>
      <c r="AF167" s="83"/>
      <c r="AG167" s="83"/>
      <c r="AH167" s="83"/>
      <c r="AI167" s="83"/>
    </row>
    <row r="168" spans="2:35" s="88" customFormat="1" x14ac:dyDescent="0.3">
      <c r="B168" s="48"/>
      <c r="C168" s="90"/>
      <c r="D168" s="83"/>
      <c r="E168" s="83"/>
      <c r="F168" s="83"/>
      <c r="G168" s="83"/>
      <c r="H168" s="83"/>
      <c r="I168" s="83"/>
      <c r="J168" s="83"/>
      <c r="K168" s="83"/>
      <c r="L168" s="83"/>
      <c r="M168" s="96"/>
      <c r="N168" s="83"/>
      <c r="O168" s="83"/>
      <c r="P168" s="83"/>
      <c r="Q168" s="83"/>
      <c r="R168" s="83"/>
      <c r="S168" s="83"/>
      <c r="T168" s="83"/>
      <c r="U168" s="83"/>
      <c r="V168" s="83"/>
      <c r="W168" s="83"/>
      <c r="X168" s="83"/>
      <c r="Y168" s="83"/>
      <c r="Z168" s="83"/>
      <c r="AA168" s="83"/>
      <c r="AB168" s="83"/>
      <c r="AC168" s="83"/>
      <c r="AD168" s="83"/>
      <c r="AE168" s="83"/>
      <c r="AF168" s="83"/>
      <c r="AG168" s="83"/>
      <c r="AH168" s="83"/>
      <c r="AI168" s="83"/>
    </row>
    <row r="169" spans="2:35" s="88" customFormat="1" x14ac:dyDescent="0.3">
      <c r="B169" s="48"/>
      <c r="C169" s="90"/>
      <c r="D169" s="83"/>
      <c r="E169" s="83"/>
      <c r="F169" s="83"/>
      <c r="G169" s="83"/>
      <c r="H169" s="83"/>
      <c r="I169" s="83"/>
      <c r="J169" s="83"/>
      <c r="K169" s="83"/>
      <c r="L169" s="83"/>
      <c r="M169" s="96"/>
      <c r="N169" s="83"/>
      <c r="O169" s="83"/>
      <c r="P169" s="83"/>
      <c r="Q169" s="83"/>
      <c r="R169" s="83"/>
      <c r="S169" s="83"/>
      <c r="T169" s="83"/>
      <c r="U169" s="83"/>
      <c r="V169" s="83"/>
      <c r="W169" s="83"/>
      <c r="X169" s="83"/>
      <c r="Y169" s="83"/>
      <c r="Z169" s="83"/>
      <c r="AA169" s="83"/>
      <c r="AB169" s="83"/>
      <c r="AC169" s="83"/>
      <c r="AD169" s="83"/>
      <c r="AE169" s="83"/>
      <c r="AF169" s="83"/>
      <c r="AG169" s="83"/>
      <c r="AH169" s="83"/>
      <c r="AI169" s="83"/>
    </row>
    <row r="170" spans="2:35" s="88" customFormat="1" x14ac:dyDescent="0.3">
      <c r="B170" s="48"/>
      <c r="C170" s="90"/>
      <c r="D170" s="83"/>
      <c r="E170" s="83"/>
      <c r="F170" s="83"/>
      <c r="G170" s="83"/>
      <c r="H170" s="83"/>
      <c r="I170" s="83"/>
      <c r="J170" s="83"/>
      <c r="K170" s="83"/>
      <c r="L170" s="83"/>
      <c r="M170" s="96"/>
      <c r="N170" s="83"/>
      <c r="O170" s="83"/>
      <c r="P170" s="83"/>
      <c r="Q170" s="83"/>
      <c r="R170" s="83"/>
      <c r="S170" s="83"/>
      <c r="T170" s="83"/>
      <c r="U170" s="83"/>
      <c r="V170" s="83"/>
      <c r="W170" s="83"/>
      <c r="X170" s="83"/>
      <c r="Y170" s="83"/>
      <c r="Z170" s="83"/>
      <c r="AA170" s="83"/>
      <c r="AB170" s="83"/>
      <c r="AC170" s="83"/>
      <c r="AD170" s="83"/>
      <c r="AE170" s="83"/>
      <c r="AF170" s="83"/>
      <c r="AG170" s="83"/>
      <c r="AH170" s="83"/>
      <c r="AI170" s="83"/>
    </row>
    <row r="171" spans="2:35" s="88" customFormat="1" x14ac:dyDescent="0.3">
      <c r="B171" s="48"/>
      <c r="C171" s="90"/>
      <c r="D171" s="83"/>
      <c r="E171" s="83"/>
      <c r="F171" s="83"/>
      <c r="G171" s="83"/>
      <c r="H171" s="83"/>
      <c r="I171" s="83"/>
      <c r="J171" s="83"/>
      <c r="K171" s="83"/>
      <c r="L171" s="83"/>
      <c r="M171" s="96"/>
      <c r="N171" s="83"/>
      <c r="O171" s="83"/>
      <c r="P171" s="83"/>
      <c r="Q171" s="83"/>
      <c r="R171" s="83"/>
      <c r="S171" s="83"/>
      <c r="T171" s="83"/>
      <c r="U171" s="83"/>
      <c r="V171" s="83"/>
      <c r="W171" s="83"/>
      <c r="X171" s="83"/>
      <c r="Y171" s="83"/>
      <c r="Z171" s="83"/>
      <c r="AA171" s="83"/>
      <c r="AB171" s="83"/>
      <c r="AC171" s="83"/>
      <c r="AD171" s="83"/>
      <c r="AE171" s="83"/>
      <c r="AF171" s="83"/>
      <c r="AG171" s="83"/>
      <c r="AH171" s="83"/>
      <c r="AI171" s="83"/>
    </row>
    <row r="172" spans="2:35" s="88" customFormat="1" x14ac:dyDescent="0.3">
      <c r="B172" s="48"/>
      <c r="C172" s="90"/>
      <c r="D172" s="83"/>
      <c r="E172" s="83"/>
      <c r="F172" s="83"/>
      <c r="G172" s="83"/>
      <c r="H172" s="83"/>
      <c r="I172" s="83"/>
      <c r="J172" s="83"/>
      <c r="K172" s="83"/>
      <c r="L172" s="83"/>
      <c r="M172" s="96"/>
      <c r="N172" s="83"/>
      <c r="O172" s="83"/>
      <c r="P172" s="83"/>
      <c r="Q172" s="83"/>
      <c r="R172" s="83"/>
      <c r="S172" s="83"/>
      <c r="T172" s="83"/>
      <c r="U172" s="83"/>
      <c r="V172" s="83"/>
      <c r="W172" s="83"/>
      <c r="X172" s="83"/>
      <c r="Y172" s="83"/>
      <c r="Z172" s="83"/>
      <c r="AA172" s="83"/>
      <c r="AB172" s="83"/>
      <c r="AC172" s="83"/>
      <c r="AD172" s="83"/>
      <c r="AE172" s="83"/>
      <c r="AF172" s="83"/>
      <c r="AG172" s="83"/>
      <c r="AH172" s="83"/>
      <c r="AI172" s="83"/>
    </row>
    <row r="173" spans="2:35" s="88" customFormat="1" x14ac:dyDescent="0.3">
      <c r="B173" s="48"/>
      <c r="C173" s="90"/>
      <c r="D173" s="83"/>
      <c r="E173" s="83"/>
      <c r="F173" s="83"/>
      <c r="G173" s="83"/>
      <c r="H173" s="83"/>
      <c r="I173" s="83"/>
      <c r="J173" s="83"/>
      <c r="K173" s="83"/>
      <c r="L173" s="83"/>
      <c r="M173" s="96"/>
      <c r="N173" s="83"/>
      <c r="O173" s="83"/>
      <c r="P173" s="83"/>
      <c r="Q173" s="83"/>
      <c r="R173" s="83"/>
      <c r="S173" s="83"/>
      <c r="T173" s="83"/>
      <c r="U173" s="83"/>
      <c r="V173" s="83"/>
      <c r="W173" s="83"/>
      <c r="X173" s="83"/>
      <c r="Y173" s="83"/>
      <c r="Z173" s="83"/>
      <c r="AA173" s="83"/>
      <c r="AB173" s="83"/>
      <c r="AC173" s="83"/>
      <c r="AD173" s="83"/>
      <c r="AE173" s="83"/>
      <c r="AF173" s="83"/>
      <c r="AG173" s="83"/>
      <c r="AH173" s="83"/>
      <c r="AI173" s="83"/>
    </row>
    <row r="174" spans="2:35" s="88" customFormat="1" x14ac:dyDescent="0.3">
      <c r="B174" s="48"/>
      <c r="C174" s="90"/>
      <c r="D174" s="83"/>
      <c r="E174" s="83"/>
      <c r="F174" s="83"/>
      <c r="G174" s="83"/>
      <c r="H174" s="83"/>
      <c r="I174" s="83"/>
      <c r="J174" s="83"/>
      <c r="K174" s="83"/>
      <c r="L174" s="83"/>
      <c r="M174" s="96"/>
      <c r="N174" s="83"/>
      <c r="O174" s="83"/>
      <c r="P174" s="83"/>
      <c r="Q174" s="83"/>
      <c r="R174" s="83"/>
      <c r="S174" s="83"/>
      <c r="T174" s="83"/>
      <c r="U174" s="83"/>
      <c r="V174" s="83"/>
      <c r="W174" s="83"/>
      <c r="X174" s="83"/>
      <c r="Y174" s="83"/>
      <c r="Z174" s="83"/>
      <c r="AA174" s="83"/>
      <c r="AB174" s="83"/>
      <c r="AC174" s="83"/>
      <c r="AD174" s="83"/>
      <c r="AE174" s="83"/>
      <c r="AF174" s="83"/>
      <c r="AG174" s="83"/>
      <c r="AH174" s="83"/>
      <c r="AI174" s="83"/>
    </row>
    <row r="175" spans="2:35" s="88" customFormat="1" x14ac:dyDescent="0.3">
      <c r="B175" s="48"/>
      <c r="C175" s="90"/>
      <c r="D175" s="83"/>
      <c r="E175" s="83"/>
      <c r="F175" s="83"/>
      <c r="G175" s="83"/>
      <c r="H175" s="83"/>
      <c r="I175" s="83"/>
      <c r="J175" s="83"/>
      <c r="K175" s="83"/>
      <c r="L175" s="83"/>
      <c r="M175" s="96"/>
      <c r="N175" s="83"/>
      <c r="O175" s="83"/>
      <c r="P175" s="83"/>
      <c r="Q175" s="83"/>
      <c r="R175" s="83"/>
      <c r="S175" s="83"/>
      <c r="T175" s="83"/>
      <c r="U175" s="83"/>
      <c r="V175" s="83"/>
      <c r="W175" s="83"/>
      <c r="X175" s="83"/>
      <c r="Y175" s="83"/>
      <c r="Z175" s="83"/>
      <c r="AA175" s="83"/>
      <c r="AB175" s="83"/>
      <c r="AC175" s="83"/>
      <c r="AD175" s="83"/>
      <c r="AE175" s="83"/>
      <c r="AF175" s="83"/>
      <c r="AG175" s="83"/>
      <c r="AH175" s="83"/>
      <c r="AI175" s="83"/>
    </row>
    <row r="176" spans="2:35" s="88" customFormat="1" x14ac:dyDescent="0.3">
      <c r="B176" s="48"/>
      <c r="C176" s="90"/>
      <c r="D176" s="83"/>
      <c r="E176" s="83"/>
      <c r="F176" s="83"/>
      <c r="G176" s="83"/>
      <c r="H176" s="83"/>
      <c r="I176" s="83"/>
      <c r="J176" s="83"/>
      <c r="K176" s="83"/>
      <c r="L176" s="83"/>
      <c r="M176" s="96"/>
      <c r="N176" s="83"/>
      <c r="O176" s="83"/>
      <c r="P176" s="83"/>
      <c r="Q176" s="83"/>
      <c r="R176" s="83"/>
      <c r="S176" s="83"/>
      <c r="T176" s="83"/>
      <c r="U176" s="83"/>
      <c r="V176" s="83"/>
      <c r="W176" s="83"/>
      <c r="X176" s="83"/>
      <c r="Y176" s="83"/>
      <c r="Z176" s="83"/>
      <c r="AA176" s="83"/>
      <c r="AB176" s="83"/>
      <c r="AC176" s="83"/>
      <c r="AD176" s="83"/>
      <c r="AE176" s="83"/>
      <c r="AF176" s="83"/>
      <c r="AG176" s="83"/>
      <c r="AH176" s="83"/>
      <c r="AI176" s="83"/>
    </row>
    <row r="177" spans="2:35" s="88" customFormat="1" x14ac:dyDescent="0.3">
      <c r="B177" s="48"/>
      <c r="C177" s="90"/>
      <c r="D177" s="83"/>
      <c r="E177" s="83"/>
      <c r="F177" s="83"/>
      <c r="G177" s="83"/>
      <c r="H177" s="83"/>
      <c r="I177" s="83"/>
      <c r="J177" s="83"/>
      <c r="K177" s="83"/>
      <c r="L177" s="83"/>
      <c r="M177" s="96"/>
      <c r="N177" s="83"/>
      <c r="O177" s="83"/>
      <c r="P177" s="83"/>
      <c r="Q177" s="83"/>
      <c r="R177" s="83"/>
      <c r="S177" s="83"/>
      <c r="T177" s="83"/>
      <c r="U177" s="83"/>
      <c r="V177" s="83"/>
      <c r="W177" s="83"/>
      <c r="X177" s="83"/>
      <c r="Y177" s="83"/>
      <c r="Z177" s="83"/>
      <c r="AA177" s="83"/>
      <c r="AB177" s="83"/>
      <c r="AC177" s="83"/>
      <c r="AD177" s="83"/>
      <c r="AE177" s="83"/>
      <c r="AF177" s="83"/>
      <c r="AG177" s="83"/>
      <c r="AH177" s="83"/>
      <c r="AI177" s="83"/>
    </row>
    <row r="178" spans="2:35" s="88" customFormat="1" x14ac:dyDescent="0.3">
      <c r="B178" s="48"/>
      <c r="C178" s="90"/>
      <c r="D178" s="83"/>
      <c r="E178" s="83"/>
      <c r="F178" s="83"/>
      <c r="G178" s="83"/>
      <c r="H178" s="83"/>
      <c r="I178" s="83"/>
      <c r="J178" s="83"/>
      <c r="K178" s="83"/>
      <c r="L178" s="83"/>
      <c r="M178" s="94"/>
      <c r="N178" s="83"/>
      <c r="O178" s="83"/>
      <c r="P178" s="83"/>
      <c r="Q178" s="83"/>
      <c r="R178" s="83"/>
      <c r="S178" s="83"/>
      <c r="T178" s="83"/>
      <c r="U178" s="83"/>
      <c r="V178" s="83"/>
      <c r="W178" s="83"/>
      <c r="X178" s="83"/>
      <c r="Y178" s="83"/>
      <c r="Z178" s="83"/>
      <c r="AA178" s="83"/>
      <c r="AB178" s="83"/>
      <c r="AC178" s="83"/>
      <c r="AD178" s="83"/>
      <c r="AE178" s="83"/>
      <c r="AF178" s="83"/>
      <c r="AG178" s="83"/>
      <c r="AH178" s="83"/>
      <c r="AI178" s="83"/>
    </row>
    <row r="179" spans="2:35" s="88" customFormat="1" x14ac:dyDescent="0.3">
      <c r="B179" s="48"/>
      <c r="C179" s="90"/>
      <c r="D179" s="83"/>
      <c r="E179" s="83"/>
      <c r="F179" s="83"/>
      <c r="G179" s="83"/>
      <c r="H179" s="83"/>
      <c r="I179" s="83"/>
      <c r="J179" s="83"/>
      <c r="K179" s="83"/>
      <c r="L179" s="83"/>
      <c r="M179" s="94"/>
      <c r="N179" s="83"/>
      <c r="O179" s="83"/>
      <c r="P179" s="83"/>
      <c r="Q179" s="83"/>
      <c r="R179" s="83"/>
      <c r="S179" s="83"/>
      <c r="T179" s="83"/>
      <c r="U179" s="83"/>
      <c r="V179" s="83"/>
      <c r="W179" s="83"/>
      <c r="X179" s="83"/>
      <c r="Y179" s="83"/>
      <c r="Z179" s="83"/>
      <c r="AA179" s="83"/>
      <c r="AB179" s="83"/>
      <c r="AC179" s="83"/>
      <c r="AD179" s="83"/>
      <c r="AE179" s="83"/>
      <c r="AF179" s="83"/>
      <c r="AG179" s="83"/>
      <c r="AH179" s="83"/>
      <c r="AI179" s="83"/>
    </row>
    <row r="180" spans="2:35" s="88" customFormat="1" x14ac:dyDescent="0.3">
      <c r="B180" s="48"/>
      <c r="C180" s="90"/>
      <c r="D180" s="83"/>
      <c r="E180" s="83"/>
      <c r="F180" s="83"/>
      <c r="G180" s="83"/>
      <c r="H180" s="83"/>
      <c r="I180" s="83"/>
      <c r="J180" s="83"/>
      <c r="K180" s="83"/>
      <c r="L180" s="83"/>
      <c r="M180" s="94"/>
      <c r="N180" s="83"/>
      <c r="O180" s="83"/>
      <c r="P180" s="83"/>
      <c r="Q180" s="83"/>
      <c r="R180" s="83"/>
      <c r="S180" s="83"/>
      <c r="T180" s="83"/>
      <c r="U180" s="83"/>
      <c r="V180" s="83"/>
      <c r="W180" s="83"/>
      <c r="X180" s="83"/>
      <c r="Y180" s="83"/>
      <c r="Z180" s="83"/>
      <c r="AA180" s="83"/>
      <c r="AB180" s="83"/>
      <c r="AC180" s="83"/>
      <c r="AD180" s="83"/>
      <c r="AE180" s="83"/>
      <c r="AF180" s="83"/>
      <c r="AG180" s="83"/>
      <c r="AH180" s="83"/>
      <c r="AI180" s="83"/>
    </row>
    <row r="181" spans="2:35" s="88" customFormat="1" x14ac:dyDescent="0.3">
      <c r="B181" s="48"/>
      <c r="C181" s="90"/>
      <c r="D181" s="83"/>
      <c r="E181" s="83"/>
      <c r="F181" s="83"/>
      <c r="G181" s="83"/>
      <c r="H181" s="83"/>
      <c r="I181" s="83"/>
      <c r="J181" s="83"/>
      <c r="K181" s="83"/>
      <c r="L181" s="83"/>
      <c r="M181" s="94"/>
      <c r="N181" s="83"/>
      <c r="O181" s="83"/>
      <c r="P181" s="83"/>
      <c r="Q181" s="83"/>
      <c r="R181" s="83"/>
      <c r="S181" s="83"/>
      <c r="T181" s="83"/>
      <c r="U181" s="83"/>
      <c r="V181" s="83"/>
      <c r="W181" s="83"/>
      <c r="X181" s="83"/>
      <c r="Y181" s="83"/>
      <c r="Z181" s="83"/>
      <c r="AA181" s="83"/>
      <c r="AB181" s="83"/>
      <c r="AC181" s="83"/>
      <c r="AD181" s="83"/>
      <c r="AE181" s="83"/>
      <c r="AF181" s="83"/>
      <c r="AG181" s="83"/>
      <c r="AH181" s="83"/>
      <c r="AI181" s="83"/>
    </row>
    <row r="182" spans="2:35" s="88" customFormat="1" x14ac:dyDescent="0.3">
      <c r="B182" s="48"/>
      <c r="C182" s="90"/>
      <c r="D182" s="83"/>
      <c r="E182" s="83"/>
      <c r="F182" s="83"/>
      <c r="G182" s="83"/>
      <c r="H182" s="83"/>
      <c r="I182" s="83"/>
      <c r="J182" s="83"/>
      <c r="K182" s="83"/>
      <c r="L182" s="83"/>
      <c r="M182" s="94"/>
      <c r="N182" s="83"/>
      <c r="O182" s="83"/>
      <c r="P182" s="83"/>
      <c r="Q182" s="83"/>
      <c r="R182" s="83"/>
      <c r="S182" s="83"/>
      <c r="T182" s="83"/>
      <c r="U182" s="83"/>
      <c r="V182" s="83"/>
      <c r="W182" s="83"/>
      <c r="X182" s="83"/>
      <c r="Y182" s="83"/>
      <c r="Z182" s="83"/>
      <c r="AA182" s="83"/>
      <c r="AB182" s="83"/>
      <c r="AC182" s="83"/>
      <c r="AD182" s="83"/>
      <c r="AE182" s="83"/>
      <c r="AF182" s="83"/>
      <c r="AG182" s="83"/>
      <c r="AH182" s="83"/>
      <c r="AI182" s="83"/>
    </row>
    <row r="183" spans="2:35" s="88" customFormat="1" x14ac:dyDescent="0.3">
      <c r="B183" s="48"/>
      <c r="C183" s="90"/>
      <c r="D183" s="83"/>
      <c r="E183" s="83"/>
      <c r="F183" s="83"/>
      <c r="G183" s="83"/>
      <c r="H183" s="83"/>
      <c r="I183" s="83"/>
      <c r="J183" s="83"/>
      <c r="K183" s="83"/>
      <c r="L183" s="83"/>
      <c r="M183" s="94"/>
      <c r="N183" s="83"/>
      <c r="O183" s="83"/>
      <c r="P183" s="83"/>
      <c r="Q183" s="83"/>
      <c r="R183" s="83"/>
      <c r="S183" s="83"/>
      <c r="T183" s="83"/>
      <c r="U183" s="83"/>
      <c r="V183" s="83"/>
      <c r="W183" s="83"/>
      <c r="X183" s="83"/>
      <c r="Y183" s="83"/>
      <c r="Z183" s="83"/>
      <c r="AA183" s="83"/>
      <c r="AB183" s="83"/>
      <c r="AC183" s="83"/>
      <c r="AD183" s="83"/>
      <c r="AE183" s="83"/>
      <c r="AF183" s="83"/>
      <c r="AG183" s="83"/>
      <c r="AH183" s="83"/>
      <c r="AI183" s="83"/>
    </row>
    <row r="184" spans="2:35" s="88" customFormat="1" x14ac:dyDescent="0.3">
      <c r="B184" s="48"/>
      <c r="C184" s="90"/>
      <c r="D184" s="83"/>
      <c r="E184" s="83"/>
      <c r="F184" s="83"/>
      <c r="G184" s="83"/>
      <c r="H184" s="83"/>
      <c r="I184" s="83"/>
      <c r="J184" s="83"/>
      <c r="K184" s="83"/>
      <c r="L184" s="83"/>
      <c r="M184" s="94"/>
      <c r="N184" s="83"/>
      <c r="O184" s="83"/>
      <c r="P184" s="83"/>
      <c r="Q184" s="83"/>
      <c r="R184" s="83"/>
      <c r="S184" s="83"/>
      <c r="T184" s="83"/>
      <c r="U184" s="83"/>
      <c r="V184" s="83"/>
      <c r="W184" s="83"/>
      <c r="X184" s="83"/>
      <c r="Y184" s="83"/>
      <c r="Z184" s="83"/>
      <c r="AA184" s="83"/>
      <c r="AB184" s="83"/>
      <c r="AC184" s="83"/>
      <c r="AD184" s="83"/>
      <c r="AE184" s="83"/>
      <c r="AF184" s="83"/>
      <c r="AG184" s="83"/>
      <c r="AH184" s="83"/>
      <c r="AI184" s="83"/>
    </row>
    <row r="185" spans="2:35" s="88" customFormat="1" x14ac:dyDescent="0.3">
      <c r="B185" s="48"/>
      <c r="C185" s="90"/>
      <c r="D185" s="83"/>
      <c r="E185" s="83"/>
      <c r="F185" s="83"/>
      <c r="G185" s="83"/>
      <c r="H185" s="83"/>
      <c r="I185" s="83"/>
      <c r="J185" s="83"/>
      <c r="K185" s="83"/>
      <c r="L185" s="83"/>
      <c r="M185" s="94"/>
      <c r="N185" s="83"/>
      <c r="O185" s="83"/>
      <c r="P185" s="83"/>
      <c r="Q185" s="83"/>
      <c r="R185" s="83"/>
      <c r="S185" s="83"/>
      <c r="T185" s="83"/>
      <c r="U185" s="83"/>
      <c r="V185" s="83"/>
      <c r="W185" s="83"/>
      <c r="X185" s="83"/>
      <c r="Y185" s="83"/>
      <c r="Z185" s="83"/>
      <c r="AA185" s="83"/>
      <c r="AB185" s="83"/>
      <c r="AC185" s="83"/>
      <c r="AD185" s="83"/>
      <c r="AE185" s="83"/>
      <c r="AF185" s="83"/>
      <c r="AG185" s="83"/>
      <c r="AH185" s="83"/>
      <c r="AI185" s="83"/>
    </row>
    <row r="186" spans="2:35" s="88" customFormat="1" x14ac:dyDescent="0.3">
      <c r="B186" s="48"/>
      <c r="C186" s="90"/>
      <c r="D186" s="83"/>
      <c r="E186" s="83"/>
      <c r="F186" s="83"/>
      <c r="G186" s="83"/>
      <c r="H186" s="83"/>
      <c r="I186" s="83"/>
      <c r="J186" s="83"/>
      <c r="K186" s="83"/>
      <c r="L186" s="83"/>
      <c r="M186" s="94"/>
      <c r="N186" s="83"/>
      <c r="O186" s="83"/>
      <c r="P186" s="83"/>
      <c r="Q186" s="83"/>
      <c r="R186" s="83"/>
      <c r="S186" s="83"/>
      <c r="T186" s="83"/>
      <c r="U186" s="83"/>
      <c r="V186" s="83"/>
      <c r="W186" s="83"/>
      <c r="X186" s="83"/>
      <c r="Y186" s="83"/>
      <c r="Z186" s="83"/>
      <c r="AA186" s="83"/>
      <c r="AB186" s="83"/>
      <c r="AC186" s="83"/>
      <c r="AD186" s="83"/>
      <c r="AE186" s="83"/>
      <c r="AF186" s="83"/>
      <c r="AG186" s="83"/>
      <c r="AH186" s="83"/>
      <c r="AI186" s="83"/>
    </row>
    <row r="187" spans="2:35" s="88" customFormat="1" x14ac:dyDescent="0.3">
      <c r="B187" s="48"/>
      <c r="C187" s="90"/>
      <c r="D187" s="83"/>
      <c r="E187" s="83"/>
      <c r="F187" s="83"/>
      <c r="G187" s="83"/>
      <c r="H187" s="83"/>
      <c r="I187" s="83"/>
      <c r="J187" s="83"/>
      <c r="K187" s="83"/>
      <c r="L187" s="83"/>
      <c r="M187" s="94"/>
      <c r="N187" s="83"/>
      <c r="O187" s="83"/>
      <c r="P187" s="83"/>
      <c r="Q187" s="83"/>
      <c r="R187" s="83"/>
      <c r="S187" s="83"/>
      <c r="T187" s="83"/>
      <c r="U187" s="83"/>
      <c r="V187" s="83"/>
      <c r="W187" s="83"/>
      <c r="X187" s="83"/>
      <c r="Y187" s="83"/>
      <c r="Z187" s="83"/>
      <c r="AA187" s="83"/>
      <c r="AB187" s="83"/>
      <c r="AC187" s="83"/>
      <c r="AD187" s="83"/>
      <c r="AE187" s="83"/>
      <c r="AF187" s="83"/>
      <c r="AG187" s="83"/>
      <c r="AH187" s="83"/>
      <c r="AI187" s="83"/>
    </row>
    <row r="188" spans="2:35" s="88" customFormat="1" x14ac:dyDescent="0.3">
      <c r="B188" s="48"/>
      <c r="C188" s="90"/>
      <c r="D188" s="83"/>
      <c r="E188" s="83"/>
      <c r="F188" s="83"/>
      <c r="G188" s="83"/>
      <c r="H188" s="83"/>
      <c r="I188" s="83"/>
      <c r="J188" s="83"/>
      <c r="K188" s="83"/>
      <c r="L188" s="83"/>
      <c r="M188" s="94"/>
      <c r="N188" s="83"/>
      <c r="O188" s="83"/>
      <c r="P188" s="83"/>
      <c r="Q188" s="83"/>
      <c r="R188" s="83"/>
      <c r="S188" s="83"/>
      <c r="T188" s="83"/>
      <c r="U188" s="83"/>
      <c r="V188" s="83"/>
      <c r="W188" s="83"/>
      <c r="X188" s="83"/>
      <c r="Y188" s="83"/>
      <c r="Z188" s="83"/>
      <c r="AA188" s="83"/>
      <c r="AB188" s="83"/>
      <c r="AC188" s="83"/>
      <c r="AD188" s="83"/>
      <c r="AE188" s="83"/>
      <c r="AF188" s="83"/>
      <c r="AG188" s="83"/>
      <c r="AH188" s="83"/>
      <c r="AI188" s="83"/>
    </row>
    <row r="189" spans="2:35" s="88" customFormat="1" x14ac:dyDescent="0.3">
      <c r="B189" s="48"/>
      <c r="C189" s="90"/>
      <c r="D189" s="83"/>
      <c r="E189" s="83"/>
      <c r="F189" s="83"/>
      <c r="G189" s="83"/>
      <c r="H189" s="83"/>
      <c r="I189" s="83"/>
      <c r="J189" s="83"/>
      <c r="K189" s="83"/>
      <c r="L189" s="83"/>
      <c r="M189" s="94"/>
      <c r="N189" s="83"/>
      <c r="O189" s="83"/>
      <c r="P189" s="83"/>
      <c r="Q189" s="83"/>
      <c r="R189" s="83"/>
      <c r="S189" s="83"/>
      <c r="T189" s="83"/>
      <c r="U189" s="83"/>
      <c r="V189" s="83"/>
      <c r="W189" s="83"/>
      <c r="X189" s="83"/>
      <c r="Y189" s="83"/>
      <c r="Z189" s="83"/>
      <c r="AA189" s="83"/>
      <c r="AB189" s="83"/>
      <c r="AC189" s="83"/>
      <c r="AD189" s="83"/>
      <c r="AE189" s="83"/>
      <c r="AF189" s="83"/>
      <c r="AG189" s="83"/>
      <c r="AH189" s="83"/>
      <c r="AI189" s="83"/>
    </row>
    <row r="190" spans="2:35" s="88" customFormat="1" x14ac:dyDescent="0.3">
      <c r="B190" s="48"/>
      <c r="C190" s="90"/>
      <c r="D190" s="83"/>
      <c r="E190" s="83"/>
      <c r="F190" s="83"/>
      <c r="G190" s="83"/>
      <c r="H190" s="83"/>
      <c r="I190" s="83"/>
      <c r="J190" s="83"/>
      <c r="K190" s="83"/>
      <c r="L190" s="83"/>
      <c r="M190" s="94"/>
      <c r="N190" s="83"/>
      <c r="O190" s="83"/>
      <c r="P190" s="83"/>
      <c r="Q190" s="83"/>
      <c r="R190" s="83"/>
      <c r="S190" s="83"/>
      <c r="T190" s="83"/>
      <c r="U190" s="83"/>
      <c r="V190" s="83"/>
      <c r="W190" s="83"/>
      <c r="X190" s="83"/>
      <c r="Y190" s="83"/>
      <c r="Z190" s="83"/>
      <c r="AA190" s="83"/>
      <c r="AB190" s="83"/>
      <c r="AC190" s="83"/>
      <c r="AD190" s="83"/>
      <c r="AE190" s="83"/>
      <c r="AF190" s="83"/>
      <c r="AG190" s="83"/>
      <c r="AH190" s="83"/>
      <c r="AI190" s="83"/>
    </row>
    <row r="191" spans="2:35" s="88" customFormat="1" x14ac:dyDescent="0.3">
      <c r="B191" s="48"/>
      <c r="C191" s="90"/>
      <c r="D191" s="83"/>
      <c r="E191" s="83"/>
      <c r="F191" s="83"/>
      <c r="G191" s="83"/>
      <c r="H191" s="83"/>
      <c r="I191" s="83"/>
      <c r="J191" s="83"/>
      <c r="K191" s="83"/>
      <c r="L191" s="83"/>
      <c r="M191" s="94"/>
      <c r="N191" s="83"/>
      <c r="O191" s="83"/>
      <c r="P191" s="83"/>
      <c r="Q191" s="83"/>
      <c r="R191" s="83"/>
      <c r="S191" s="83"/>
      <c r="T191" s="83"/>
      <c r="U191" s="83"/>
      <c r="V191" s="83"/>
      <c r="W191" s="83"/>
      <c r="X191" s="83"/>
      <c r="Y191" s="83"/>
      <c r="Z191" s="83"/>
      <c r="AA191" s="83"/>
      <c r="AB191" s="83"/>
      <c r="AC191" s="83"/>
      <c r="AD191" s="83"/>
      <c r="AE191" s="83"/>
      <c r="AF191" s="83"/>
      <c r="AG191" s="83"/>
      <c r="AH191" s="83"/>
      <c r="AI191" s="83"/>
    </row>
    <row r="192" spans="2:35" s="88" customFormat="1" x14ac:dyDescent="0.3">
      <c r="B192" s="48"/>
      <c r="C192" s="90"/>
      <c r="D192" s="83"/>
      <c r="E192" s="83"/>
      <c r="F192" s="83"/>
      <c r="G192" s="83"/>
      <c r="H192" s="83"/>
      <c r="I192" s="83"/>
      <c r="J192" s="83"/>
      <c r="K192" s="83"/>
      <c r="L192" s="83"/>
      <c r="M192" s="94"/>
      <c r="N192" s="83"/>
      <c r="O192" s="83"/>
      <c r="P192" s="83"/>
      <c r="Q192" s="83"/>
      <c r="R192" s="83"/>
      <c r="S192" s="83"/>
      <c r="T192" s="83"/>
      <c r="U192" s="83"/>
      <c r="V192" s="83"/>
      <c r="W192" s="83"/>
      <c r="X192" s="83"/>
      <c r="Y192" s="83"/>
      <c r="Z192" s="83"/>
      <c r="AA192" s="83"/>
      <c r="AB192" s="83"/>
      <c r="AC192" s="83"/>
      <c r="AD192" s="83"/>
      <c r="AE192" s="83"/>
      <c r="AF192" s="83"/>
      <c r="AG192" s="83"/>
      <c r="AH192" s="83"/>
      <c r="AI192" s="83"/>
    </row>
    <row r="193" spans="2:35" s="88" customFormat="1" x14ac:dyDescent="0.3">
      <c r="B193" s="48"/>
      <c r="C193" s="90"/>
      <c r="D193" s="83"/>
      <c r="E193" s="83"/>
      <c r="F193" s="83"/>
      <c r="G193" s="83"/>
      <c r="H193" s="83"/>
      <c r="I193" s="83"/>
      <c r="J193" s="83"/>
      <c r="K193" s="83"/>
      <c r="L193" s="83"/>
      <c r="M193" s="94"/>
      <c r="N193" s="83"/>
      <c r="O193" s="83"/>
      <c r="P193" s="83"/>
      <c r="Q193" s="83"/>
      <c r="R193" s="83"/>
      <c r="S193" s="83"/>
      <c r="T193" s="83"/>
      <c r="U193" s="83"/>
      <c r="V193" s="83"/>
      <c r="W193" s="83"/>
      <c r="X193" s="83"/>
      <c r="Y193" s="83"/>
      <c r="Z193" s="83"/>
      <c r="AA193" s="83"/>
      <c r="AB193" s="83"/>
      <c r="AC193" s="83"/>
      <c r="AD193" s="83"/>
      <c r="AE193" s="83"/>
      <c r="AF193" s="83"/>
      <c r="AG193" s="83"/>
      <c r="AH193" s="83"/>
      <c r="AI193" s="83"/>
    </row>
    <row r="194" spans="2:35" s="88" customFormat="1" x14ac:dyDescent="0.3">
      <c r="B194" s="48"/>
      <c r="C194" s="90"/>
      <c r="D194" s="83"/>
      <c r="E194" s="83"/>
      <c r="F194" s="83"/>
      <c r="G194" s="83"/>
      <c r="H194" s="83"/>
      <c r="I194" s="83"/>
      <c r="J194" s="83"/>
      <c r="K194" s="83"/>
      <c r="L194" s="83"/>
      <c r="M194" s="94"/>
      <c r="N194" s="83"/>
      <c r="O194" s="83"/>
      <c r="P194" s="83"/>
      <c r="Q194" s="83"/>
      <c r="R194" s="83"/>
      <c r="S194" s="83"/>
      <c r="T194" s="83"/>
      <c r="U194" s="83"/>
      <c r="V194" s="83"/>
      <c r="W194" s="83"/>
      <c r="X194" s="83"/>
      <c r="Y194" s="83"/>
      <c r="Z194" s="83"/>
      <c r="AA194" s="83"/>
      <c r="AB194" s="83"/>
      <c r="AC194" s="83"/>
      <c r="AD194" s="83"/>
      <c r="AE194" s="83"/>
      <c r="AF194" s="83"/>
      <c r="AG194" s="83"/>
      <c r="AH194" s="83"/>
      <c r="AI194" s="83"/>
    </row>
    <row r="195" spans="2:35" s="88" customFormat="1" x14ac:dyDescent="0.3">
      <c r="B195" s="48"/>
      <c r="C195" s="90"/>
      <c r="D195" s="83"/>
      <c r="E195" s="83"/>
      <c r="F195" s="83"/>
      <c r="G195" s="83"/>
      <c r="H195" s="83"/>
      <c r="I195" s="83"/>
      <c r="J195" s="83"/>
      <c r="K195" s="83"/>
      <c r="L195" s="83"/>
      <c r="M195" s="94"/>
      <c r="N195" s="83"/>
      <c r="O195" s="83"/>
      <c r="P195" s="83"/>
      <c r="Q195" s="83"/>
      <c r="R195" s="83"/>
      <c r="S195" s="83"/>
      <c r="T195" s="83"/>
      <c r="U195" s="83"/>
      <c r="V195" s="83"/>
      <c r="W195" s="83"/>
      <c r="X195" s="83"/>
      <c r="Y195" s="83"/>
      <c r="Z195" s="83"/>
      <c r="AA195" s="83"/>
      <c r="AB195" s="83"/>
      <c r="AC195" s="83"/>
      <c r="AD195" s="83"/>
      <c r="AE195" s="83"/>
      <c r="AF195" s="83"/>
      <c r="AG195" s="83"/>
      <c r="AH195" s="83"/>
      <c r="AI195" s="83"/>
    </row>
    <row r="196" spans="2:35" s="88" customFormat="1" x14ac:dyDescent="0.3">
      <c r="B196" s="48"/>
      <c r="C196" s="90"/>
      <c r="D196" s="83"/>
      <c r="E196" s="83"/>
      <c r="F196" s="83"/>
      <c r="G196" s="83"/>
      <c r="H196" s="83"/>
      <c r="I196" s="83"/>
      <c r="J196" s="83"/>
      <c r="K196" s="83"/>
      <c r="L196" s="83"/>
      <c r="M196" s="94"/>
      <c r="N196" s="83"/>
      <c r="O196" s="83"/>
      <c r="P196" s="83"/>
      <c r="Q196" s="83"/>
      <c r="R196" s="83"/>
      <c r="S196" s="83"/>
      <c r="T196" s="83"/>
      <c r="U196" s="83"/>
      <c r="V196" s="83"/>
      <c r="W196" s="83"/>
      <c r="X196" s="83"/>
      <c r="Y196" s="83"/>
      <c r="Z196" s="83"/>
      <c r="AA196" s="83"/>
      <c r="AB196" s="83"/>
      <c r="AC196" s="83"/>
      <c r="AD196" s="83"/>
      <c r="AE196" s="83"/>
      <c r="AF196" s="83"/>
      <c r="AG196" s="83"/>
      <c r="AH196" s="83"/>
      <c r="AI196" s="83"/>
    </row>
    <row r="197" spans="2:35" s="88" customFormat="1" x14ac:dyDescent="0.3">
      <c r="B197" s="48"/>
      <c r="C197" s="90"/>
      <c r="D197" s="83"/>
      <c r="E197" s="83"/>
      <c r="F197" s="83"/>
      <c r="G197" s="83"/>
      <c r="H197" s="83"/>
      <c r="I197" s="83"/>
      <c r="J197" s="83"/>
      <c r="K197" s="83"/>
      <c r="L197" s="83"/>
      <c r="M197" s="94"/>
      <c r="N197" s="83"/>
      <c r="O197" s="83"/>
      <c r="P197" s="83"/>
      <c r="Q197" s="83"/>
      <c r="R197" s="83"/>
      <c r="S197" s="83"/>
      <c r="T197" s="83"/>
      <c r="U197" s="83"/>
      <c r="V197" s="83"/>
      <c r="W197" s="83"/>
      <c r="X197" s="83"/>
      <c r="Y197" s="83"/>
      <c r="Z197" s="83"/>
      <c r="AA197" s="83"/>
      <c r="AB197" s="83"/>
      <c r="AC197" s="83"/>
      <c r="AD197" s="83"/>
      <c r="AE197" s="83"/>
      <c r="AF197" s="83"/>
      <c r="AG197" s="83"/>
      <c r="AH197" s="83"/>
      <c r="AI197" s="83"/>
    </row>
    <row r="198" spans="2:35" x14ac:dyDescent="0.3">
      <c r="M198" s="94"/>
    </row>
    <row r="199" spans="2:35" x14ac:dyDescent="0.3">
      <c r="M199" s="94"/>
    </row>
    <row r="200" spans="2:35" x14ac:dyDescent="0.3">
      <c r="M200" s="94"/>
    </row>
    <row r="201" spans="2:35" x14ac:dyDescent="0.3">
      <c r="M201" s="94"/>
    </row>
    <row r="202" spans="2:35" x14ac:dyDescent="0.3">
      <c r="M202" s="94"/>
    </row>
    <row r="203" spans="2:35" x14ac:dyDescent="0.3">
      <c r="M203" s="94"/>
    </row>
    <row r="204" spans="2:35" x14ac:dyDescent="0.3">
      <c r="M204" s="94"/>
    </row>
    <row r="205" spans="2:35" x14ac:dyDescent="0.3">
      <c r="M205" s="94"/>
    </row>
    <row r="206" spans="2:35" x14ac:dyDescent="0.3">
      <c r="M206" s="94"/>
    </row>
    <row r="207" spans="2:35" x14ac:dyDescent="0.3">
      <c r="M207" s="94"/>
    </row>
    <row r="208" spans="2:35" x14ac:dyDescent="0.3">
      <c r="M208" s="94"/>
    </row>
    <row r="209" spans="13:13" x14ac:dyDescent="0.3">
      <c r="M209" s="94"/>
    </row>
    <row r="210" spans="13:13" x14ac:dyDescent="0.3">
      <c r="M210" s="94"/>
    </row>
    <row r="211" spans="13:13" x14ac:dyDescent="0.3">
      <c r="M211" s="94"/>
    </row>
    <row r="212" spans="13:13" x14ac:dyDescent="0.3">
      <c r="M212" s="94"/>
    </row>
    <row r="213" spans="13:13" x14ac:dyDescent="0.3">
      <c r="M213" s="94"/>
    </row>
    <row r="214" spans="13:13" x14ac:dyDescent="0.3">
      <c r="M214" s="94"/>
    </row>
    <row r="215" spans="13:13" x14ac:dyDescent="0.3">
      <c r="M215" s="94"/>
    </row>
    <row r="216" spans="13:13" x14ac:dyDescent="0.3">
      <c r="M216" s="94"/>
    </row>
    <row r="217" spans="13:13" x14ac:dyDescent="0.3">
      <c r="M217" s="94"/>
    </row>
    <row r="218" spans="13:13" x14ac:dyDescent="0.3">
      <c r="M218" s="94"/>
    </row>
    <row r="219" spans="13:13" x14ac:dyDescent="0.3">
      <c r="M219" s="94"/>
    </row>
    <row r="220" spans="13:13" x14ac:dyDescent="0.3">
      <c r="M220" s="94"/>
    </row>
    <row r="221" spans="13:13" x14ac:dyDescent="0.3">
      <c r="M221" s="94"/>
    </row>
    <row r="222" spans="13:13" x14ac:dyDescent="0.3">
      <c r="M222" s="94"/>
    </row>
    <row r="223" spans="13:13" x14ac:dyDescent="0.3">
      <c r="M223" s="94"/>
    </row>
    <row r="224" spans="13:13" x14ac:dyDescent="0.3">
      <c r="M224" s="94"/>
    </row>
    <row r="225" spans="13:13" x14ac:dyDescent="0.3">
      <c r="M225" s="94"/>
    </row>
    <row r="226" spans="13:13" x14ac:dyDescent="0.3">
      <c r="M226" s="94"/>
    </row>
    <row r="227" spans="13:13" x14ac:dyDescent="0.3">
      <c r="M227" s="94"/>
    </row>
    <row r="228" spans="13:13" x14ac:dyDescent="0.3">
      <c r="M228" s="94"/>
    </row>
    <row r="229" spans="13:13" x14ac:dyDescent="0.3">
      <c r="M229" s="94"/>
    </row>
    <row r="230" spans="13:13" x14ac:dyDescent="0.3">
      <c r="M230" s="94"/>
    </row>
    <row r="231" spans="13:13" x14ac:dyDescent="0.3">
      <c r="M231" s="94"/>
    </row>
    <row r="232" spans="13:13" x14ac:dyDescent="0.3">
      <c r="M232" s="94"/>
    </row>
    <row r="233" spans="13:13" x14ac:dyDescent="0.3">
      <c r="M233" s="94"/>
    </row>
    <row r="234" spans="13:13" x14ac:dyDescent="0.3">
      <c r="M234" s="94"/>
    </row>
    <row r="235" spans="13:13" x14ac:dyDescent="0.3">
      <c r="M235" s="94"/>
    </row>
    <row r="236" spans="13:13" x14ac:dyDescent="0.3">
      <c r="M236" s="94"/>
    </row>
    <row r="237" spans="13:13" x14ac:dyDescent="0.3">
      <c r="M237" s="94"/>
    </row>
    <row r="238" spans="13:13" x14ac:dyDescent="0.3">
      <c r="M238" s="94"/>
    </row>
    <row r="239" spans="13:13" x14ac:dyDescent="0.3">
      <c r="M239" s="94"/>
    </row>
    <row r="240" spans="13:13" x14ac:dyDescent="0.3">
      <c r="M240" s="94"/>
    </row>
    <row r="241" spans="13:13" x14ac:dyDescent="0.3">
      <c r="M241" s="94"/>
    </row>
    <row r="242" spans="13:13" x14ac:dyDescent="0.3">
      <c r="M242" s="94"/>
    </row>
    <row r="243" spans="13:13" x14ac:dyDescent="0.3">
      <c r="M243" s="94"/>
    </row>
    <row r="244" spans="13:13" x14ac:dyDescent="0.3">
      <c r="M244" s="94"/>
    </row>
    <row r="245" spans="13:13" x14ac:dyDescent="0.3">
      <c r="M245" s="94"/>
    </row>
    <row r="246" spans="13:13" x14ac:dyDescent="0.3">
      <c r="M246" s="94"/>
    </row>
    <row r="247" spans="13:13" x14ac:dyDescent="0.3">
      <c r="M247" s="94"/>
    </row>
    <row r="248" spans="13:13" x14ac:dyDescent="0.3">
      <c r="M248" s="94"/>
    </row>
    <row r="249" spans="13:13" x14ac:dyDescent="0.3">
      <c r="M249" s="94"/>
    </row>
    <row r="250" spans="13:13" x14ac:dyDescent="0.3">
      <c r="M250" s="94"/>
    </row>
    <row r="251" spans="13:13" x14ac:dyDescent="0.3">
      <c r="M251" s="94"/>
    </row>
    <row r="252" spans="13:13" x14ac:dyDescent="0.3">
      <c r="M252" s="94"/>
    </row>
    <row r="253" spans="13:13" x14ac:dyDescent="0.3">
      <c r="M253" s="94"/>
    </row>
    <row r="254" spans="13:13" x14ac:dyDescent="0.3">
      <c r="M254" s="94"/>
    </row>
    <row r="255" spans="13:13" x14ac:dyDescent="0.3">
      <c r="M255" s="94"/>
    </row>
    <row r="256" spans="13:13" x14ac:dyDescent="0.3">
      <c r="M256" s="94"/>
    </row>
    <row r="257" spans="13:13" x14ac:dyDescent="0.3">
      <c r="M257" s="94"/>
    </row>
    <row r="258" spans="13:13" x14ac:dyDescent="0.3">
      <c r="M258" s="94"/>
    </row>
    <row r="259" spans="13:13" x14ac:dyDescent="0.3">
      <c r="M259" s="94"/>
    </row>
    <row r="260" spans="13:13" x14ac:dyDescent="0.3">
      <c r="M260" s="94"/>
    </row>
    <row r="261" spans="13:13" x14ac:dyDescent="0.3">
      <c r="M261" s="94"/>
    </row>
    <row r="262" spans="13:13" x14ac:dyDescent="0.3">
      <c r="M262" s="94"/>
    </row>
    <row r="263" spans="13:13" x14ac:dyDescent="0.3">
      <c r="M263" s="94"/>
    </row>
    <row r="264" spans="13:13" x14ac:dyDescent="0.3">
      <c r="M264" s="94"/>
    </row>
    <row r="265" spans="13:13" x14ac:dyDescent="0.3">
      <c r="M265" s="94"/>
    </row>
    <row r="266" spans="13:13" x14ac:dyDescent="0.3">
      <c r="M266" s="94"/>
    </row>
    <row r="267" spans="13:13" x14ac:dyDescent="0.3">
      <c r="M267" s="94"/>
    </row>
    <row r="268" spans="13:13" x14ac:dyDescent="0.3">
      <c r="M268" s="94"/>
    </row>
    <row r="269" spans="13:13" x14ac:dyDescent="0.3">
      <c r="M269" s="94"/>
    </row>
    <row r="270" spans="13:13" x14ac:dyDescent="0.3">
      <c r="M270" s="94"/>
    </row>
    <row r="271" spans="13:13" x14ac:dyDescent="0.3">
      <c r="M271" s="94"/>
    </row>
    <row r="272" spans="13:13" x14ac:dyDescent="0.3">
      <c r="M272" s="94"/>
    </row>
    <row r="273" spans="13:13" x14ac:dyDescent="0.3">
      <c r="M273" s="94"/>
    </row>
    <row r="274" spans="13:13" x14ac:dyDescent="0.3">
      <c r="M274" s="94"/>
    </row>
    <row r="275" spans="13:13" x14ac:dyDescent="0.3">
      <c r="M275" s="94"/>
    </row>
    <row r="276" spans="13:13" x14ac:dyDescent="0.3">
      <c r="M276" s="94"/>
    </row>
    <row r="277" spans="13:13" x14ac:dyDescent="0.3">
      <c r="M277" s="94"/>
    </row>
    <row r="278" spans="13:13" x14ac:dyDescent="0.3">
      <c r="M278" s="94"/>
    </row>
    <row r="279" spans="13:13" x14ac:dyDescent="0.3">
      <c r="M279" s="94"/>
    </row>
    <row r="280" spans="13:13" x14ac:dyDescent="0.3">
      <c r="M280" s="94"/>
    </row>
    <row r="281" spans="13:13" x14ac:dyDescent="0.3">
      <c r="M281" s="94"/>
    </row>
    <row r="282" spans="13:13" x14ac:dyDescent="0.3">
      <c r="M282" s="94"/>
    </row>
    <row r="283" spans="13:13" x14ac:dyDescent="0.3">
      <c r="M283" s="94"/>
    </row>
    <row r="284" spans="13:13" x14ac:dyDescent="0.3">
      <c r="M284" s="94"/>
    </row>
    <row r="285" spans="13:13" x14ac:dyDescent="0.3">
      <c r="M285" s="94"/>
    </row>
    <row r="286" spans="13:13" x14ac:dyDescent="0.3">
      <c r="M286" s="94"/>
    </row>
    <row r="287" spans="13:13" x14ac:dyDescent="0.3">
      <c r="M287" s="94"/>
    </row>
    <row r="288" spans="13:13" x14ac:dyDescent="0.3">
      <c r="M288" s="94"/>
    </row>
    <row r="289" spans="13:13" x14ac:dyDescent="0.3">
      <c r="M289" s="94"/>
    </row>
    <row r="290" spans="13:13" x14ac:dyDescent="0.3">
      <c r="M290" s="94"/>
    </row>
    <row r="291" spans="13:13" x14ac:dyDescent="0.3">
      <c r="M291" s="94"/>
    </row>
    <row r="292" spans="13:13" x14ac:dyDescent="0.3">
      <c r="M292" s="94"/>
    </row>
    <row r="293" spans="13:13" x14ac:dyDescent="0.3">
      <c r="M293" s="94"/>
    </row>
    <row r="294" spans="13:13" x14ac:dyDescent="0.3">
      <c r="M294" s="94"/>
    </row>
    <row r="295" spans="13:13" x14ac:dyDescent="0.3">
      <c r="M295" s="94"/>
    </row>
    <row r="296" spans="13:13" x14ac:dyDescent="0.3">
      <c r="M296" s="94"/>
    </row>
    <row r="297" spans="13:13" x14ac:dyDescent="0.3">
      <c r="M297" s="94"/>
    </row>
    <row r="298" spans="13:13" x14ac:dyDescent="0.3">
      <c r="M298" s="94"/>
    </row>
    <row r="299" spans="13:13" x14ac:dyDescent="0.3">
      <c r="M299" s="94"/>
    </row>
    <row r="300" spans="13:13" x14ac:dyDescent="0.3">
      <c r="M300" s="94"/>
    </row>
    <row r="301" spans="13:13" x14ac:dyDescent="0.3">
      <c r="M301" s="94"/>
    </row>
    <row r="302" spans="13:13" x14ac:dyDescent="0.3">
      <c r="M302" s="94"/>
    </row>
    <row r="303" spans="13:13" x14ac:dyDescent="0.3">
      <c r="M303" s="94"/>
    </row>
    <row r="304" spans="13:13" x14ac:dyDescent="0.3">
      <c r="M304" s="94"/>
    </row>
    <row r="305" spans="13:13" x14ac:dyDescent="0.3">
      <c r="M305" s="94"/>
    </row>
    <row r="306" spans="13:13" x14ac:dyDescent="0.3">
      <c r="M306" s="94"/>
    </row>
  </sheetData>
  <mergeCells count="6">
    <mergeCell ref="B8:C8"/>
    <mergeCell ref="D99:L99"/>
    <mergeCell ref="B106:L106"/>
    <mergeCell ref="A5:C5"/>
    <mergeCell ref="A6:C6"/>
    <mergeCell ref="A7:C7"/>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Bank Rate Decisions</vt:lpstr>
      <vt:lpstr>Stock of govt. bond purchases</vt:lpstr>
      <vt:lpstr>Stock of corp. bond purchases</vt:lpstr>
      <vt:lpstr>Asset Purchase 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2022-07-29T09:10:02Z</dcterms:created>
  <dcterms:modified xsi:type="dcterms:W3CDTF">2025-03-20T09:01:26Z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1446643037</vt:i4>
  </property>
  <property fmtid="{D5CDD505-2E9C-101B-9397-08002B2CF9AE}" pid="3" name="_NewReviewCycle">
    <vt:lpwstr/>
  </property>
  <property fmtid="{D5CDD505-2E9C-101B-9397-08002B2CF9AE}" pid="4" name="_ReviewingToolsShownOnce">
    <vt:lpwstr/>
  </property>
</Properties>
</file>