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spk\data\"/>
    </mc:Choice>
  </mc:AlternateContent>
  <bookViews>
    <workbookView xWindow="0" yWindow="0" windowWidth="20490" windowHeight="8115"/>
  </bookViews>
  <sheets>
    <sheet name="Lembar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1" i="1" l="1"/>
  <c r="P22" i="1"/>
  <c r="P17" i="1"/>
  <c r="P16" i="1"/>
  <c r="O22" i="1"/>
  <c r="N22" i="1"/>
  <c r="M22" i="1"/>
  <c r="O21" i="1"/>
  <c r="N21" i="1"/>
  <c r="M21" i="1"/>
  <c r="M18" i="1"/>
  <c r="J10" i="1"/>
  <c r="N17" i="1"/>
  <c r="O17" i="1"/>
  <c r="N18" i="1"/>
  <c r="O18" i="1"/>
  <c r="O10" i="1" l="1"/>
  <c r="N10" i="1"/>
  <c r="M10" i="1"/>
  <c r="M11" i="1" s="1"/>
  <c r="N11" i="1"/>
  <c r="O11" i="1"/>
  <c r="K11" i="1"/>
  <c r="L11" i="1"/>
  <c r="L10" i="1"/>
  <c r="K10" i="1"/>
  <c r="F7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O9" i="1"/>
  <c r="N9" i="1"/>
  <c r="M9" i="1"/>
  <c r="L9" i="1"/>
  <c r="K9" i="1"/>
  <c r="J9" i="1"/>
  <c r="F6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8" i="1"/>
  <c r="F9" i="1"/>
  <c r="F10" i="1"/>
  <c r="F11" i="1"/>
  <c r="F12" i="1"/>
  <c r="F1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14" i="1"/>
  <c r="F15" i="1"/>
  <c r="F16" i="1"/>
  <c r="F17" i="1"/>
  <c r="F18" i="1"/>
  <c r="F1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20" i="1"/>
  <c r="F21" i="1"/>
  <c r="F22" i="1"/>
  <c r="F23" i="1"/>
  <c r="F24" i="1"/>
  <c r="F25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6" i="1"/>
  <c r="F27" i="1"/>
  <c r="F28" i="1"/>
  <c r="F29" i="1"/>
  <c r="F30" i="1"/>
  <c r="F31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3" i="1"/>
  <c r="F2" i="1"/>
  <c r="F4" i="1"/>
  <c r="F5" i="1"/>
  <c r="F33" i="1" l="1"/>
  <c r="J11" i="1" s="1"/>
  <c r="M17" i="1" l="1"/>
</calcChain>
</file>

<file path=xl/sharedStrings.xml><?xml version="1.0" encoding="utf-8"?>
<sst xmlns="http://schemas.openxmlformats.org/spreadsheetml/2006/main" count="135" uniqueCount="26">
  <si>
    <t>ya</t>
  </si>
  <si>
    <t>tidak</t>
  </si>
  <si>
    <t>iq</t>
  </si>
  <si>
    <t>uan</t>
  </si>
  <si>
    <t>tes</t>
  </si>
  <si>
    <t>hasil</t>
  </si>
  <si>
    <t>Nomor</t>
  </si>
  <si>
    <t>IQ</t>
  </si>
  <si>
    <t>UAN</t>
  </si>
  <si>
    <t>TEST</t>
  </si>
  <si>
    <t>MEAN</t>
  </si>
  <si>
    <t>VARIAN</t>
  </si>
  <si>
    <t>(IQ-MEAN)^2</t>
  </si>
  <si>
    <t>(UAN-MEAN)^2</t>
  </si>
  <si>
    <t>(TEST-MEAN)^2</t>
  </si>
  <si>
    <t>DITERIMA</t>
  </si>
  <si>
    <t>DITOLAK</t>
  </si>
  <si>
    <t>VARIAN^2</t>
  </si>
  <si>
    <t>PRIOR</t>
  </si>
  <si>
    <t>DITOLAk</t>
  </si>
  <si>
    <t>data input</t>
  </si>
  <si>
    <t>probabilitas iq</t>
  </si>
  <si>
    <t>probalitas uan</t>
  </si>
  <si>
    <t>probabilitas tes</t>
  </si>
  <si>
    <t>diterima</t>
  </si>
  <si>
    <t>ditolak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</si>
</sst>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/>
    <xf numFmtId="0" fontId="0" fillId="0" borderId="1" xfId="0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workbookViewId="0">
      <selection activeCell="P22" sqref="P22"/>
    </sheetView>
  </sheetViews>
  <sheetFormatPr defaultRowHeight="15" x14ac:dyDescent="0.25"/>
  <cols>
    <col min="6" max="6" width="12.7109375" customWidth="1"/>
    <col min="7" max="7" width="17.28515625" customWidth="1"/>
    <col min="8" max="8" width="18.5703125" customWidth="1"/>
    <col min="9" max="9" width="18.42578125" customWidth="1"/>
    <col min="10" max="10" width="14.42578125" customWidth="1"/>
    <col min="11" max="11" width="10.42578125" customWidth="1"/>
    <col min="12" max="12" width="11.5703125" bestFit="1" customWidth="1"/>
    <col min="13" max="13" width="14.85546875" customWidth="1"/>
    <col min="14" max="14" width="13.140625" customWidth="1"/>
    <col min="15" max="15" width="14.7109375" customWidth="1"/>
    <col min="16" max="16" width="18.42578125" customWidth="1"/>
  </cols>
  <sheetData>
    <row r="1" spans="1:16" x14ac:dyDescent="0.25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12</v>
      </c>
      <c r="G1" t="s">
        <v>13</v>
      </c>
      <c r="H1" t="s">
        <v>14</v>
      </c>
    </row>
    <row r="2" spans="1:16" x14ac:dyDescent="0.25">
      <c r="A2">
        <v>1</v>
      </c>
      <c r="B2">
        <v>125</v>
      </c>
      <c r="C2">
        <v>80</v>
      </c>
      <c r="D2">
        <v>85</v>
      </c>
      <c r="E2" t="s">
        <v>1</v>
      </c>
      <c r="F2">
        <f t="shared" ref="F2:F33" si="0">(B2-$L$10)^2</f>
        <v>12211.851501785339</v>
      </c>
      <c r="G2">
        <f>(C2-$K$9)^2</f>
        <v>25</v>
      </c>
      <c r="H2">
        <f>(D2-$L$9)^2</f>
        <v>0</v>
      </c>
    </row>
    <row r="3" spans="1:16" x14ac:dyDescent="0.25">
      <c r="A3">
        <v>2</v>
      </c>
      <c r="B3">
        <v>120</v>
      </c>
      <c r="C3">
        <v>85</v>
      </c>
      <c r="D3">
        <v>90</v>
      </c>
      <c r="E3" t="s">
        <v>1</v>
      </c>
      <c r="F3">
        <f t="shared" si="0"/>
        <v>11131.779038017223</v>
      </c>
      <c r="G3">
        <f>(C3-$K$9)^2</f>
        <v>0</v>
      </c>
      <c r="H3">
        <f t="shared" ref="H3:H66" si="1">(D3-$L$9)^2</f>
        <v>25</v>
      </c>
      <c r="I3" s="12" t="s">
        <v>18</v>
      </c>
      <c r="J3" s="2" t="s">
        <v>15</v>
      </c>
      <c r="K3" s="2" t="s">
        <v>19</v>
      </c>
    </row>
    <row r="4" spans="1:16" x14ac:dyDescent="0.25">
      <c r="A4">
        <v>3</v>
      </c>
      <c r="B4">
        <v>118</v>
      </c>
      <c r="C4">
        <v>85</v>
      </c>
      <c r="D4">
        <v>92</v>
      </c>
      <c r="E4" t="s">
        <v>1</v>
      </c>
      <c r="F4">
        <f t="shared" si="0"/>
        <v>10713.750052509977</v>
      </c>
      <c r="G4">
        <f t="shared" ref="G4:G67" si="2">(C4-$K$9)^2</f>
        <v>0</v>
      </c>
      <c r="H4">
        <f t="shared" si="1"/>
        <v>49</v>
      </c>
      <c r="I4" s="12"/>
      <c r="J4" s="1">
        <v>0.7</v>
      </c>
      <c r="K4" s="1">
        <v>0.3</v>
      </c>
    </row>
    <row r="5" spans="1:16" x14ac:dyDescent="0.25">
      <c r="A5">
        <v>4</v>
      </c>
      <c r="B5">
        <v>125</v>
      </c>
      <c r="C5">
        <v>80</v>
      </c>
      <c r="D5">
        <v>85</v>
      </c>
      <c r="E5" t="s">
        <v>1</v>
      </c>
      <c r="F5">
        <f t="shared" si="0"/>
        <v>12211.851501785339</v>
      </c>
      <c r="G5">
        <f t="shared" si="2"/>
        <v>25</v>
      </c>
      <c r="H5">
        <f t="shared" si="1"/>
        <v>0</v>
      </c>
    </row>
    <row r="6" spans="1:16" x14ac:dyDescent="0.25">
      <c r="A6">
        <v>5</v>
      </c>
      <c r="B6">
        <v>120</v>
      </c>
      <c r="C6">
        <v>85</v>
      </c>
      <c r="D6">
        <v>90</v>
      </c>
      <c r="E6" t="s">
        <v>1</v>
      </c>
      <c r="F6">
        <f t="shared" si="0"/>
        <v>11131.779038017223</v>
      </c>
      <c r="G6">
        <f t="shared" si="2"/>
        <v>0</v>
      </c>
      <c r="H6">
        <f t="shared" si="1"/>
        <v>25</v>
      </c>
    </row>
    <row r="7" spans="1:16" x14ac:dyDescent="0.25">
      <c r="A7">
        <v>6</v>
      </c>
      <c r="B7">
        <v>118</v>
      </c>
      <c r="C7">
        <v>85</v>
      </c>
      <c r="D7">
        <v>92</v>
      </c>
      <c r="E7" t="s">
        <v>1</v>
      </c>
      <c r="F7">
        <f t="shared" si="0"/>
        <v>10713.750052509977</v>
      </c>
      <c r="G7">
        <f t="shared" si="2"/>
        <v>0</v>
      </c>
      <c r="H7">
        <f t="shared" si="1"/>
        <v>49</v>
      </c>
      <c r="I7" s="5"/>
      <c r="J7" s="11" t="s">
        <v>15</v>
      </c>
      <c r="K7" s="11"/>
      <c r="L7" s="11"/>
      <c r="M7" s="11" t="s">
        <v>16</v>
      </c>
      <c r="N7" s="11"/>
      <c r="O7" s="11"/>
    </row>
    <row r="8" spans="1:16" x14ac:dyDescent="0.25">
      <c r="A8">
        <v>21</v>
      </c>
      <c r="B8">
        <v>125</v>
      </c>
      <c r="C8">
        <v>80</v>
      </c>
      <c r="D8">
        <v>85</v>
      </c>
      <c r="E8" t="s">
        <v>1</v>
      </c>
      <c r="F8">
        <f t="shared" si="0"/>
        <v>12211.851501785339</v>
      </c>
      <c r="G8">
        <f t="shared" si="2"/>
        <v>25</v>
      </c>
      <c r="H8">
        <f t="shared" si="1"/>
        <v>0</v>
      </c>
      <c r="I8" s="5"/>
      <c r="J8" s="1" t="s">
        <v>7</v>
      </c>
      <c r="K8" s="1" t="s">
        <v>8</v>
      </c>
      <c r="L8" s="1" t="s">
        <v>9</v>
      </c>
      <c r="M8" s="1" t="s">
        <v>7</v>
      </c>
      <c r="N8" s="1" t="s">
        <v>8</v>
      </c>
      <c r="O8" s="1" t="s">
        <v>9</v>
      </c>
    </row>
    <row r="9" spans="1:16" x14ac:dyDescent="0.25">
      <c r="A9">
        <v>22</v>
      </c>
      <c r="B9">
        <v>120</v>
      </c>
      <c r="C9">
        <v>85</v>
      </c>
      <c r="D9">
        <v>90</v>
      </c>
      <c r="E9" t="s">
        <v>1</v>
      </c>
      <c r="F9">
        <f t="shared" si="0"/>
        <v>11131.779038017223</v>
      </c>
      <c r="G9">
        <f t="shared" si="2"/>
        <v>0</v>
      </c>
      <c r="H9">
        <f t="shared" si="1"/>
        <v>25</v>
      </c>
      <c r="I9" s="1" t="s">
        <v>10</v>
      </c>
      <c r="J9" s="1">
        <f>AVERAGE(B32:B101)</f>
        <v>123.71428571428571</v>
      </c>
      <c r="K9" s="1">
        <f>AVERAGE(C32:C101)</f>
        <v>85</v>
      </c>
      <c r="L9" s="2">
        <f>AVERAGE(D32:D101)</f>
        <v>85</v>
      </c>
      <c r="M9" s="3">
        <f>AVERAGE(B2:B31)</f>
        <v>121</v>
      </c>
      <c r="N9" s="4">
        <f>AVERAGE(C2:C31)</f>
        <v>83.333333333333329</v>
      </c>
      <c r="O9" s="1">
        <f>AVERAGE(D2:D31)</f>
        <v>89</v>
      </c>
    </row>
    <row r="10" spans="1:16" x14ac:dyDescent="0.25">
      <c r="A10">
        <v>23</v>
      </c>
      <c r="B10">
        <v>118</v>
      </c>
      <c r="C10">
        <v>85</v>
      </c>
      <c r="D10">
        <v>92</v>
      </c>
      <c r="E10" t="s">
        <v>1</v>
      </c>
      <c r="F10">
        <f t="shared" si="0"/>
        <v>10713.750052509977</v>
      </c>
      <c r="G10">
        <f t="shared" si="2"/>
        <v>0</v>
      </c>
      <c r="H10">
        <f t="shared" si="1"/>
        <v>49</v>
      </c>
      <c r="I10" s="1" t="s">
        <v>17</v>
      </c>
      <c r="J10" s="9">
        <f>SUM(F32:F101)/69</f>
        <v>12122.728996770245</v>
      </c>
      <c r="K10" s="9">
        <f>SUM(G32:G101)/69</f>
        <v>43.478260869565219</v>
      </c>
      <c r="L10" s="9">
        <f>SUM(H32:H101)/69</f>
        <v>14.492753623188406</v>
      </c>
      <c r="M10" s="10">
        <f>SUM(F2:F31)/29</f>
        <v>11743.924342176741</v>
      </c>
      <c r="N10" s="10">
        <f>SUM(G2:G31)/29</f>
        <v>8.6206896551724146</v>
      </c>
      <c r="O10" s="10">
        <f>SUM(H2:H31)/29</f>
        <v>25.517241379310345</v>
      </c>
    </row>
    <row r="11" spans="1:16" x14ac:dyDescent="0.25">
      <c r="A11">
        <v>24</v>
      </c>
      <c r="B11">
        <v>125</v>
      </c>
      <c r="C11">
        <v>80</v>
      </c>
      <c r="D11">
        <v>85</v>
      </c>
      <c r="E11" t="s">
        <v>1</v>
      </c>
      <c r="F11">
        <f t="shared" si="0"/>
        <v>12211.851501785339</v>
      </c>
      <c r="G11">
        <f t="shared" si="2"/>
        <v>25</v>
      </c>
      <c r="H11">
        <f t="shared" si="1"/>
        <v>0</v>
      </c>
      <c r="I11" s="1" t="s">
        <v>11</v>
      </c>
      <c r="J11" s="9">
        <f>SQRT(J10)</f>
        <v>110.10326515035894</v>
      </c>
      <c r="K11" s="9">
        <f>SQRT(K10)</f>
        <v>6.59380473395787</v>
      </c>
      <c r="L11" s="9">
        <f>SQRT(L10)</f>
        <v>3.8069349381344049</v>
      </c>
      <c r="M11" s="9">
        <f>SQRT(M10)</f>
        <v>108.36938839993857</v>
      </c>
      <c r="N11" s="9">
        <f t="shared" ref="N11:O11" si="3">SQRT(N10)</f>
        <v>2.9361010975735176</v>
      </c>
      <c r="O11" s="9">
        <f t="shared" si="3"/>
        <v>5.0514593316496512</v>
      </c>
    </row>
    <row r="12" spans="1:16" x14ac:dyDescent="0.25">
      <c r="A12">
        <v>25</v>
      </c>
      <c r="B12">
        <v>120</v>
      </c>
      <c r="C12">
        <v>85</v>
      </c>
      <c r="D12">
        <v>90</v>
      </c>
      <c r="E12" t="s">
        <v>1</v>
      </c>
      <c r="F12">
        <f t="shared" si="0"/>
        <v>11131.779038017223</v>
      </c>
      <c r="G12">
        <f t="shared" si="2"/>
        <v>0</v>
      </c>
      <c r="H12">
        <f t="shared" si="1"/>
        <v>25</v>
      </c>
      <c r="J12" s="6"/>
      <c r="K12" s="7"/>
      <c r="L12" s="8"/>
      <c r="M12" s="8"/>
      <c r="N12" s="8"/>
    </row>
    <row r="13" spans="1:16" x14ac:dyDescent="0.25">
      <c r="A13">
        <v>26</v>
      </c>
      <c r="B13">
        <v>118</v>
      </c>
      <c r="C13">
        <v>85</v>
      </c>
      <c r="D13">
        <v>92</v>
      </c>
      <c r="E13" t="s">
        <v>1</v>
      </c>
      <c r="F13">
        <f t="shared" si="0"/>
        <v>10713.750052509977</v>
      </c>
      <c r="G13">
        <f t="shared" si="2"/>
        <v>0</v>
      </c>
      <c r="H13">
        <f t="shared" si="1"/>
        <v>49</v>
      </c>
      <c r="J13" s="13"/>
      <c r="K13" s="13"/>
      <c r="L13" s="13"/>
      <c r="M13" s="13"/>
      <c r="N13" s="13"/>
      <c r="O13" s="13"/>
    </row>
    <row r="14" spans="1:16" x14ac:dyDescent="0.25">
      <c r="A14">
        <v>41</v>
      </c>
      <c r="B14">
        <v>125</v>
      </c>
      <c r="C14">
        <v>80</v>
      </c>
      <c r="D14">
        <v>85</v>
      </c>
      <c r="E14" t="s">
        <v>1</v>
      </c>
      <c r="F14">
        <f t="shared" si="0"/>
        <v>12211.851501785339</v>
      </c>
      <c r="G14">
        <f t="shared" si="2"/>
        <v>25</v>
      </c>
      <c r="H14">
        <f t="shared" si="1"/>
        <v>0</v>
      </c>
      <c r="J14" s="6"/>
      <c r="K14" s="7"/>
      <c r="L14" s="8"/>
      <c r="M14" s="8"/>
      <c r="N14" s="8"/>
    </row>
    <row r="15" spans="1:16" x14ac:dyDescent="0.25">
      <c r="A15">
        <v>42</v>
      </c>
      <c r="B15">
        <v>120</v>
      </c>
      <c r="C15">
        <v>85</v>
      </c>
      <c r="D15">
        <v>90</v>
      </c>
      <c r="E15" t="s">
        <v>1</v>
      </c>
      <c r="F15">
        <f t="shared" si="0"/>
        <v>11131.779038017223</v>
      </c>
      <c r="G15">
        <f t="shared" si="2"/>
        <v>0</v>
      </c>
      <c r="H15">
        <f t="shared" si="1"/>
        <v>25</v>
      </c>
      <c r="J15" s="15" t="s">
        <v>2</v>
      </c>
      <c r="K15" s="15" t="s">
        <v>3</v>
      </c>
      <c r="L15" s="15" t="s">
        <v>9</v>
      </c>
      <c r="M15" s="14" t="s">
        <v>24</v>
      </c>
      <c r="N15" s="14"/>
      <c r="O15" s="14"/>
      <c r="P15" t="s">
        <v>24</v>
      </c>
    </row>
    <row r="16" spans="1:16" x14ac:dyDescent="0.25">
      <c r="A16">
        <v>43</v>
      </c>
      <c r="B16">
        <v>118</v>
      </c>
      <c r="C16">
        <v>85</v>
      </c>
      <c r="D16">
        <v>92</v>
      </c>
      <c r="E16" t="s">
        <v>1</v>
      </c>
      <c r="F16">
        <f t="shared" si="0"/>
        <v>10713.750052509977</v>
      </c>
      <c r="G16">
        <f t="shared" si="2"/>
        <v>0</v>
      </c>
      <c r="H16">
        <f t="shared" si="1"/>
        <v>49</v>
      </c>
      <c r="I16" t="s">
        <v>20</v>
      </c>
      <c r="J16" s="15"/>
      <c r="K16" s="15"/>
      <c r="L16" s="15"/>
      <c r="M16" t="s">
        <v>21</v>
      </c>
      <c r="N16" t="s">
        <v>22</v>
      </c>
      <c r="O16" t="s">
        <v>23</v>
      </c>
      <c r="P16">
        <f>J4*M17*N17*O17</f>
        <v>1.0516060480628569E-5</v>
      </c>
    </row>
    <row r="17" spans="1:16" x14ac:dyDescent="0.25">
      <c r="A17">
        <v>44</v>
      </c>
      <c r="B17">
        <v>125</v>
      </c>
      <c r="C17">
        <v>80</v>
      </c>
      <c r="D17">
        <v>85</v>
      </c>
      <c r="E17" t="s">
        <v>1</v>
      </c>
      <c r="F17">
        <f t="shared" si="0"/>
        <v>12211.851501785339</v>
      </c>
      <c r="G17">
        <f t="shared" si="2"/>
        <v>25</v>
      </c>
      <c r="H17">
        <f t="shared" si="1"/>
        <v>0</v>
      </c>
      <c r="I17">
        <v>1</v>
      </c>
      <c r="J17">
        <v>124</v>
      </c>
      <c r="K17">
        <v>90</v>
      </c>
      <c r="L17">
        <v>87</v>
      </c>
      <c r="M17">
        <f>EXP(-((J17-J9)^2)/(2*J10))/(SQRT(2*3.14)*J11)</f>
        <v>3.6242530876950401E-3</v>
      </c>
      <c r="N17">
        <f t="shared" ref="N17:O17" si="4">EXP(-((K17-K9)^2)/(2*K10))/(SQRT(2*3.14)*K11)</f>
        <v>4.5396715527253925E-2</v>
      </c>
      <c r="O17">
        <f t="shared" si="4"/>
        <v>9.1308684316511568E-2</v>
      </c>
      <c r="P17">
        <f>J4*M18*N18*O18</f>
        <v>5.1221758969578906E-5</v>
      </c>
    </row>
    <row r="18" spans="1:16" x14ac:dyDescent="0.25">
      <c r="A18">
        <v>45</v>
      </c>
      <c r="B18">
        <v>120</v>
      </c>
      <c r="C18">
        <v>85</v>
      </c>
      <c r="D18">
        <v>90</v>
      </c>
      <c r="E18" t="s">
        <v>1</v>
      </c>
      <c r="F18">
        <f t="shared" si="0"/>
        <v>11131.779038017223</v>
      </c>
      <c r="G18">
        <f t="shared" si="2"/>
        <v>0</v>
      </c>
      <c r="H18">
        <f t="shared" si="1"/>
        <v>25</v>
      </c>
      <c r="I18">
        <v>2</v>
      </c>
      <c r="J18">
        <v>110</v>
      </c>
      <c r="K18">
        <v>80</v>
      </c>
      <c r="L18">
        <v>80</v>
      </c>
      <c r="M18">
        <f>EXP((-(J18-J9)^2)/(2*J10))/(SQRT(2*3.14)*J11)</f>
        <v>3.6524894850323035E-3</v>
      </c>
      <c r="N18">
        <f t="shared" ref="N18:O18" si="5">EXP((-(K18-K9)^2)/(2*K10))/(SQRT(2*3.14)*K11)</f>
        <v>8.0675888985115476E-2</v>
      </c>
      <c r="O18">
        <f t="shared" si="5"/>
        <v>0.24832686975726956</v>
      </c>
    </row>
    <row r="19" spans="1:16" x14ac:dyDescent="0.25">
      <c r="A19">
        <v>46</v>
      </c>
      <c r="B19">
        <v>118</v>
      </c>
      <c r="C19">
        <v>85</v>
      </c>
      <c r="D19">
        <v>92</v>
      </c>
      <c r="E19" t="s">
        <v>1</v>
      </c>
      <c r="F19">
        <f t="shared" si="0"/>
        <v>10713.750052509977</v>
      </c>
      <c r="G19">
        <f t="shared" si="2"/>
        <v>0</v>
      </c>
      <c r="H19">
        <f t="shared" si="1"/>
        <v>49</v>
      </c>
      <c r="M19" s="15" t="s">
        <v>25</v>
      </c>
      <c r="N19" s="15"/>
      <c r="O19" s="15"/>
    </row>
    <row r="20" spans="1:16" x14ac:dyDescent="0.25">
      <c r="A20">
        <v>61</v>
      </c>
      <c r="B20">
        <v>125</v>
      </c>
      <c r="C20">
        <v>80</v>
      </c>
      <c r="D20">
        <v>85</v>
      </c>
      <c r="E20" t="s">
        <v>1</v>
      </c>
      <c r="F20">
        <f t="shared" si="0"/>
        <v>12211.851501785339</v>
      </c>
      <c r="G20">
        <f t="shared" si="2"/>
        <v>25</v>
      </c>
      <c r="H20">
        <f t="shared" si="1"/>
        <v>0</v>
      </c>
      <c r="M20" t="s">
        <v>21</v>
      </c>
      <c r="N20" t="s">
        <v>22</v>
      </c>
      <c r="O20" t="s">
        <v>23</v>
      </c>
    </row>
    <row r="21" spans="1:16" x14ac:dyDescent="0.25">
      <c r="A21">
        <v>62</v>
      </c>
      <c r="B21">
        <v>120</v>
      </c>
      <c r="C21">
        <v>85</v>
      </c>
      <c r="D21">
        <v>90</v>
      </c>
      <c r="E21" t="s">
        <v>1</v>
      </c>
      <c r="F21">
        <f t="shared" si="0"/>
        <v>11131.779038017223</v>
      </c>
      <c r="G21">
        <f t="shared" si="2"/>
        <v>0</v>
      </c>
      <c r="H21">
        <f t="shared" si="1"/>
        <v>25</v>
      </c>
      <c r="M21">
        <f>EXP(-((J17-M9)^2)/(2*M10))/(SQRT(2*3.14)*M11)</f>
        <v>3.6808417321804584E-3</v>
      </c>
      <c r="N21">
        <f>EXP(-((K17-N9)^2)/(2*N10))/(SQRT(2*3.14)*N11)</f>
        <v>1.0321302538154324E-2</v>
      </c>
      <c r="O21">
        <f>EXP(-((L17-O9)^2)/(2*O10))/(SQRT(2*3.14)*O11)</f>
        <v>7.3040547507782758E-2</v>
      </c>
      <c r="P21">
        <f>M21*K4*N21*O21</f>
        <v>8.3246680946960783E-7</v>
      </c>
    </row>
    <row r="22" spans="1:16" x14ac:dyDescent="0.25">
      <c r="A22">
        <v>63</v>
      </c>
      <c r="B22">
        <v>118</v>
      </c>
      <c r="C22">
        <v>85</v>
      </c>
      <c r="D22">
        <v>92</v>
      </c>
      <c r="E22" t="s">
        <v>1</v>
      </c>
      <c r="F22">
        <f t="shared" si="0"/>
        <v>10713.750052509977</v>
      </c>
      <c r="G22">
        <f t="shared" si="2"/>
        <v>0</v>
      </c>
      <c r="H22">
        <f t="shared" si="1"/>
        <v>49</v>
      </c>
      <c r="M22">
        <f>EXP(-((J18-M9)^2)/(2*M10))/(SQRT(2*3.14)*M11)</f>
        <v>3.6633317022680737E-3</v>
      </c>
      <c r="N22">
        <f>EXP(-((K18-N9)^2)/(2*N10))/(SQRT(2*3.14)*N11)</f>
        <v>7.1346144095967817E-2</v>
      </c>
      <c r="O22">
        <f>EXP(-((L18-O9)^2)/(2*O10))/(SQRT(2*3.14)*O11)</f>
        <v>1.6155021796301756E-2</v>
      </c>
      <c r="P22">
        <f>K4*M22*N22*O22</f>
        <v>1.26670520174572E-6</v>
      </c>
    </row>
    <row r="23" spans="1:16" x14ac:dyDescent="0.25">
      <c r="A23">
        <v>64</v>
      </c>
      <c r="B23">
        <v>125</v>
      </c>
      <c r="C23">
        <v>80</v>
      </c>
      <c r="D23">
        <v>85</v>
      </c>
      <c r="E23" t="s">
        <v>1</v>
      </c>
      <c r="F23">
        <f t="shared" si="0"/>
        <v>12211.851501785339</v>
      </c>
      <c r="G23">
        <f t="shared" si="2"/>
        <v>25</v>
      </c>
      <c r="H23">
        <f t="shared" si="1"/>
        <v>0</v>
      </c>
    </row>
    <row r="24" spans="1:16" x14ac:dyDescent="0.25">
      <c r="A24">
        <v>65</v>
      </c>
      <c r="B24">
        <v>120</v>
      </c>
      <c r="C24">
        <v>85</v>
      </c>
      <c r="D24">
        <v>90</v>
      </c>
      <c r="E24" t="s">
        <v>1</v>
      </c>
      <c r="F24">
        <f t="shared" si="0"/>
        <v>11131.779038017223</v>
      </c>
      <c r="G24">
        <f t="shared" si="2"/>
        <v>0</v>
      </c>
      <c r="H24">
        <f t="shared" si="1"/>
        <v>25</v>
      </c>
    </row>
    <row r="25" spans="1:16" x14ac:dyDescent="0.25">
      <c r="A25">
        <v>66</v>
      </c>
      <c r="B25">
        <v>118</v>
      </c>
      <c r="C25">
        <v>85</v>
      </c>
      <c r="D25">
        <v>92</v>
      </c>
      <c r="E25" t="s">
        <v>1</v>
      </c>
      <c r="F25">
        <f t="shared" si="0"/>
        <v>10713.750052509977</v>
      </c>
      <c r="G25">
        <f t="shared" si="2"/>
        <v>0</v>
      </c>
      <c r="H25">
        <f t="shared" si="1"/>
        <v>49</v>
      </c>
    </row>
    <row r="26" spans="1:16" x14ac:dyDescent="0.25">
      <c r="A26">
        <v>81</v>
      </c>
      <c r="B26">
        <v>125</v>
      </c>
      <c r="C26">
        <v>80</v>
      </c>
      <c r="D26">
        <v>85</v>
      </c>
      <c r="E26" t="s">
        <v>1</v>
      </c>
      <c r="F26">
        <f t="shared" si="0"/>
        <v>12211.851501785339</v>
      </c>
      <c r="G26">
        <f t="shared" si="2"/>
        <v>25</v>
      </c>
      <c r="H26">
        <f t="shared" si="1"/>
        <v>0</v>
      </c>
    </row>
    <row r="27" spans="1:16" x14ac:dyDescent="0.25">
      <c r="A27">
        <v>82</v>
      </c>
      <c r="B27">
        <v>120</v>
      </c>
      <c r="C27">
        <v>85</v>
      </c>
      <c r="D27">
        <v>90</v>
      </c>
      <c r="E27" t="s">
        <v>1</v>
      </c>
      <c r="F27">
        <f t="shared" si="0"/>
        <v>11131.779038017223</v>
      </c>
      <c r="G27">
        <f t="shared" si="2"/>
        <v>0</v>
      </c>
      <c r="H27">
        <f t="shared" si="1"/>
        <v>25</v>
      </c>
    </row>
    <row r="28" spans="1:16" x14ac:dyDescent="0.25">
      <c r="A28">
        <v>83</v>
      </c>
      <c r="B28">
        <v>118</v>
      </c>
      <c r="C28">
        <v>85</v>
      </c>
      <c r="D28">
        <v>92</v>
      </c>
      <c r="E28" t="s">
        <v>1</v>
      </c>
      <c r="F28">
        <f t="shared" si="0"/>
        <v>10713.750052509977</v>
      </c>
      <c r="G28">
        <f t="shared" si="2"/>
        <v>0</v>
      </c>
      <c r="H28">
        <f t="shared" si="1"/>
        <v>49</v>
      </c>
    </row>
    <row r="29" spans="1:16" x14ac:dyDescent="0.25">
      <c r="A29">
        <v>84</v>
      </c>
      <c r="B29">
        <v>125</v>
      </c>
      <c r="C29">
        <v>80</v>
      </c>
      <c r="D29">
        <v>85</v>
      </c>
      <c r="E29" t="s">
        <v>1</v>
      </c>
      <c r="F29">
        <f t="shared" si="0"/>
        <v>12211.851501785339</v>
      </c>
      <c r="G29">
        <f t="shared" si="2"/>
        <v>25</v>
      </c>
      <c r="H29">
        <f t="shared" si="1"/>
        <v>0</v>
      </c>
    </row>
    <row r="30" spans="1:16" x14ac:dyDescent="0.25">
      <c r="A30">
        <v>85</v>
      </c>
      <c r="B30">
        <v>120</v>
      </c>
      <c r="C30">
        <v>85</v>
      </c>
      <c r="D30">
        <v>90</v>
      </c>
      <c r="E30" t="s">
        <v>1</v>
      </c>
      <c r="F30">
        <f t="shared" si="0"/>
        <v>11131.779038017223</v>
      </c>
      <c r="G30">
        <f t="shared" si="2"/>
        <v>0</v>
      </c>
      <c r="H30">
        <f t="shared" si="1"/>
        <v>25</v>
      </c>
    </row>
    <row r="31" spans="1:16" x14ac:dyDescent="0.25">
      <c r="A31">
        <v>86</v>
      </c>
      <c r="B31">
        <v>118</v>
      </c>
      <c r="C31">
        <v>85</v>
      </c>
      <c r="D31">
        <v>92</v>
      </c>
      <c r="E31" t="s">
        <v>1</v>
      </c>
      <c r="F31">
        <f t="shared" si="0"/>
        <v>10713.750052509977</v>
      </c>
      <c r="G31">
        <f t="shared" si="2"/>
        <v>0</v>
      </c>
      <c r="H31">
        <f t="shared" si="1"/>
        <v>49</v>
      </c>
    </row>
    <row r="32" spans="1:16" x14ac:dyDescent="0.25">
      <c r="A32">
        <v>7</v>
      </c>
      <c r="B32">
        <v>124</v>
      </c>
      <c r="C32">
        <v>80</v>
      </c>
      <c r="D32">
        <v>85</v>
      </c>
      <c r="E32" t="s">
        <v>0</v>
      </c>
      <c r="F32">
        <f t="shared" si="0"/>
        <v>11991.837009031717</v>
      </c>
      <c r="G32">
        <f t="shared" si="2"/>
        <v>25</v>
      </c>
      <c r="H32">
        <f t="shared" si="1"/>
        <v>0</v>
      </c>
    </row>
    <row r="33" spans="1:8" x14ac:dyDescent="0.25">
      <c r="A33">
        <v>8</v>
      </c>
      <c r="B33">
        <v>119</v>
      </c>
      <c r="C33">
        <v>85</v>
      </c>
      <c r="D33">
        <v>80</v>
      </c>
      <c r="E33" t="s">
        <v>0</v>
      </c>
      <c r="F33">
        <f t="shared" si="0"/>
        <v>10921.764545263601</v>
      </c>
      <c r="G33">
        <f t="shared" si="2"/>
        <v>0</v>
      </c>
      <c r="H33">
        <f t="shared" si="1"/>
        <v>25</v>
      </c>
    </row>
    <row r="34" spans="1:8" x14ac:dyDescent="0.25">
      <c r="A34">
        <v>9</v>
      </c>
      <c r="B34">
        <v>130</v>
      </c>
      <c r="C34">
        <v>75</v>
      </c>
      <c r="D34">
        <v>85</v>
      </c>
      <c r="E34" t="s">
        <v>0</v>
      </c>
      <c r="F34">
        <f t="shared" ref="F34:F65" si="6">(B34-$L$10)^2</f>
        <v>13341.923965553455</v>
      </c>
      <c r="G34">
        <f t="shared" si="2"/>
        <v>100</v>
      </c>
      <c r="H34">
        <f t="shared" si="1"/>
        <v>0</v>
      </c>
    </row>
    <row r="35" spans="1:8" x14ac:dyDescent="0.25">
      <c r="A35">
        <v>10</v>
      </c>
      <c r="B35">
        <v>118</v>
      </c>
      <c r="C35">
        <v>80</v>
      </c>
      <c r="D35">
        <v>80</v>
      </c>
      <c r="E35" t="s">
        <v>0</v>
      </c>
      <c r="F35">
        <f t="shared" si="6"/>
        <v>10713.750052509977</v>
      </c>
      <c r="G35">
        <f t="shared" si="2"/>
        <v>25</v>
      </c>
      <c r="H35">
        <f t="shared" si="1"/>
        <v>25</v>
      </c>
    </row>
    <row r="36" spans="1:8" x14ac:dyDescent="0.25">
      <c r="A36">
        <v>11</v>
      </c>
      <c r="B36">
        <v>121</v>
      </c>
      <c r="C36">
        <v>90</v>
      </c>
      <c r="D36">
        <v>90</v>
      </c>
      <c r="E36" t="s">
        <v>0</v>
      </c>
      <c r="F36">
        <f t="shared" si="6"/>
        <v>11343.793530770847</v>
      </c>
      <c r="G36">
        <f t="shared" si="2"/>
        <v>25</v>
      </c>
      <c r="H36">
        <f t="shared" si="1"/>
        <v>25</v>
      </c>
    </row>
    <row r="37" spans="1:8" x14ac:dyDescent="0.25">
      <c r="A37">
        <v>12</v>
      </c>
      <c r="B37">
        <v>124</v>
      </c>
      <c r="C37">
        <v>90</v>
      </c>
      <c r="D37">
        <v>85</v>
      </c>
      <c r="E37" t="s">
        <v>0</v>
      </c>
      <c r="F37">
        <f t="shared" si="6"/>
        <v>11991.837009031717</v>
      </c>
      <c r="G37">
        <f t="shared" si="2"/>
        <v>25</v>
      </c>
      <c r="H37">
        <f t="shared" si="1"/>
        <v>0</v>
      </c>
    </row>
    <row r="38" spans="1:8" x14ac:dyDescent="0.25">
      <c r="A38">
        <v>13</v>
      </c>
      <c r="B38">
        <v>130</v>
      </c>
      <c r="C38">
        <v>95</v>
      </c>
      <c r="D38">
        <v>90</v>
      </c>
      <c r="E38" t="s">
        <v>0</v>
      </c>
      <c r="F38">
        <f t="shared" si="6"/>
        <v>13341.923965553455</v>
      </c>
      <c r="G38">
        <f t="shared" si="2"/>
        <v>100</v>
      </c>
      <c r="H38">
        <f t="shared" si="1"/>
        <v>25</v>
      </c>
    </row>
    <row r="39" spans="1:8" x14ac:dyDescent="0.25">
      <c r="A39">
        <v>14</v>
      </c>
      <c r="B39">
        <v>124</v>
      </c>
      <c r="C39">
        <v>80</v>
      </c>
      <c r="D39">
        <v>85</v>
      </c>
      <c r="E39" t="s">
        <v>0</v>
      </c>
      <c r="F39">
        <f t="shared" si="6"/>
        <v>11991.837009031717</v>
      </c>
      <c r="G39">
        <f t="shared" si="2"/>
        <v>25</v>
      </c>
      <c r="H39">
        <f t="shared" si="1"/>
        <v>0</v>
      </c>
    </row>
    <row r="40" spans="1:8" x14ac:dyDescent="0.25">
      <c r="A40">
        <v>15</v>
      </c>
      <c r="B40">
        <v>119</v>
      </c>
      <c r="C40">
        <v>85</v>
      </c>
      <c r="D40">
        <v>80</v>
      </c>
      <c r="E40" t="s">
        <v>0</v>
      </c>
      <c r="F40">
        <f t="shared" si="6"/>
        <v>10921.764545263601</v>
      </c>
      <c r="G40">
        <f t="shared" si="2"/>
        <v>0</v>
      </c>
      <c r="H40">
        <f t="shared" si="1"/>
        <v>25</v>
      </c>
    </row>
    <row r="41" spans="1:8" x14ac:dyDescent="0.25">
      <c r="A41">
        <v>16</v>
      </c>
      <c r="B41">
        <v>130</v>
      </c>
      <c r="C41">
        <v>75</v>
      </c>
      <c r="D41">
        <v>85</v>
      </c>
      <c r="E41" t="s">
        <v>0</v>
      </c>
      <c r="F41">
        <f t="shared" si="6"/>
        <v>13341.923965553455</v>
      </c>
      <c r="G41">
        <f t="shared" si="2"/>
        <v>100</v>
      </c>
      <c r="H41">
        <f t="shared" si="1"/>
        <v>0</v>
      </c>
    </row>
    <row r="42" spans="1:8" x14ac:dyDescent="0.25">
      <c r="A42">
        <v>17</v>
      </c>
      <c r="B42">
        <v>118</v>
      </c>
      <c r="C42">
        <v>80</v>
      </c>
      <c r="D42">
        <v>80</v>
      </c>
      <c r="E42" t="s">
        <v>0</v>
      </c>
      <c r="F42">
        <f t="shared" si="6"/>
        <v>10713.750052509977</v>
      </c>
      <c r="G42">
        <f t="shared" si="2"/>
        <v>25</v>
      </c>
      <c r="H42">
        <f t="shared" si="1"/>
        <v>25</v>
      </c>
    </row>
    <row r="43" spans="1:8" x14ac:dyDescent="0.25">
      <c r="A43">
        <v>18</v>
      </c>
      <c r="B43">
        <v>121</v>
      </c>
      <c r="C43">
        <v>90</v>
      </c>
      <c r="D43">
        <v>90</v>
      </c>
      <c r="E43" t="s">
        <v>0</v>
      </c>
      <c r="F43">
        <f t="shared" si="6"/>
        <v>11343.793530770847</v>
      </c>
      <c r="G43">
        <f t="shared" si="2"/>
        <v>25</v>
      </c>
      <c r="H43">
        <f t="shared" si="1"/>
        <v>25</v>
      </c>
    </row>
    <row r="44" spans="1:8" x14ac:dyDescent="0.25">
      <c r="A44">
        <v>19</v>
      </c>
      <c r="B44">
        <v>124</v>
      </c>
      <c r="C44">
        <v>90</v>
      </c>
      <c r="D44">
        <v>85</v>
      </c>
      <c r="E44" t="s">
        <v>0</v>
      </c>
      <c r="F44">
        <f t="shared" si="6"/>
        <v>11991.837009031717</v>
      </c>
      <c r="G44">
        <f t="shared" si="2"/>
        <v>25</v>
      </c>
      <c r="H44">
        <f t="shared" si="1"/>
        <v>0</v>
      </c>
    </row>
    <row r="45" spans="1:8" x14ac:dyDescent="0.25">
      <c r="A45">
        <v>20</v>
      </c>
      <c r="B45">
        <v>130</v>
      </c>
      <c r="C45">
        <v>95</v>
      </c>
      <c r="D45">
        <v>90</v>
      </c>
      <c r="E45" t="s">
        <v>0</v>
      </c>
      <c r="F45">
        <f t="shared" si="6"/>
        <v>13341.923965553455</v>
      </c>
      <c r="G45">
        <f t="shared" si="2"/>
        <v>100</v>
      </c>
      <c r="H45">
        <f t="shared" si="1"/>
        <v>25</v>
      </c>
    </row>
    <row r="46" spans="1:8" x14ac:dyDescent="0.25">
      <c r="A46">
        <v>27</v>
      </c>
      <c r="B46">
        <v>124</v>
      </c>
      <c r="C46">
        <v>80</v>
      </c>
      <c r="D46">
        <v>85</v>
      </c>
      <c r="E46" t="s">
        <v>0</v>
      </c>
      <c r="F46">
        <f t="shared" si="6"/>
        <v>11991.837009031717</v>
      </c>
      <c r="G46">
        <f t="shared" si="2"/>
        <v>25</v>
      </c>
      <c r="H46">
        <f t="shared" si="1"/>
        <v>0</v>
      </c>
    </row>
    <row r="47" spans="1:8" x14ac:dyDescent="0.25">
      <c r="A47">
        <v>28</v>
      </c>
      <c r="B47">
        <v>119</v>
      </c>
      <c r="C47">
        <v>85</v>
      </c>
      <c r="D47">
        <v>80</v>
      </c>
      <c r="E47" t="s">
        <v>0</v>
      </c>
      <c r="F47">
        <f t="shared" si="6"/>
        <v>10921.764545263601</v>
      </c>
      <c r="G47">
        <f t="shared" si="2"/>
        <v>0</v>
      </c>
      <c r="H47">
        <f t="shared" si="1"/>
        <v>25</v>
      </c>
    </row>
    <row r="48" spans="1:8" x14ac:dyDescent="0.25">
      <c r="A48">
        <v>29</v>
      </c>
      <c r="B48">
        <v>130</v>
      </c>
      <c r="C48">
        <v>75</v>
      </c>
      <c r="D48">
        <v>85</v>
      </c>
      <c r="E48" t="s">
        <v>0</v>
      </c>
      <c r="F48">
        <f t="shared" si="6"/>
        <v>13341.923965553455</v>
      </c>
      <c r="G48">
        <f t="shared" si="2"/>
        <v>100</v>
      </c>
      <c r="H48">
        <f t="shared" si="1"/>
        <v>0</v>
      </c>
    </row>
    <row r="49" spans="1:8" x14ac:dyDescent="0.25">
      <c r="A49">
        <v>30</v>
      </c>
      <c r="B49">
        <v>118</v>
      </c>
      <c r="C49">
        <v>80</v>
      </c>
      <c r="D49">
        <v>80</v>
      </c>
      <c r="E49" t="s">
        <v>0</v>
      </c>
      <c r="F49">
        <f t="shared" si="6"/>
        <v>10713.750052509977</v>
      </c>
      <c r="G49">
        <f t="shared" si="2"/>
        <v>25</v>
      </c>
      <c r="H49">
        <f t="shared" si="1"/>
        <v>25</v>
      </c>
    </row>
    <row r="50" spans="1:8" x14ac:dyDescent="0.25">
      <c r="A50">
        <v>31</v>
      </c>
      <c r="B50">
        <v>121</v>
      </c>
      <c r="C50">
        <v>90</v>
      </c>
      <c r="D50">
        <v>90</v>
      </c>
      <c r="E50" t="s">
        <v>0</v>
      </c>
      <c r="F50">
        <f t="shared" si="6"/>
        <v>11343.793530770847</v>
      </c>
      <c r="G50">
        <f t="shared" si="2"/>
        <v>25</v>
      </c>
      <c r="H50">
        <f t="shared" si="1"/>
        <v>25</v>
      </c>
    </row>
    <row r="51" spans="1:8" x14ac:dyDescent="0.25">
      <c r="A51">
        <v>32</v>
      </c>
      <c r="B51">
        <v>124</v>
      </c>
      <c r="C51">
        <v>90</v>
      </c>
      <c r="D51">
        <v>85</v>
      </c>
      <c r="E51" t="s">
        <v>0</v>
      </c>
      <c r="F51">
        <f t="shared" si="6"/>
        <v>11991.837009031717</v>
      </c>
      <c r="G51">
        <f t="shared" si="2"/>
        <v>25</v>
      </c>
      <c r="H51">
        <f t="shared" si="1"/>
        <v>0</v>
      </c>
    </row>
    <row r="52" spans="1:8" x14ac:dyDescent="0.25">
      <c r="A52">
        <v>33</v>
      </c>
      <c r="B52">
        <v>130</v>
      </c>
      <c r="C52">
        <v>95</v>
      </c>
      <c r="D52">
        <v>90</v>
      </c>
      <c r="E52" t="s">
        <v>0</v>
      </c>
      <c r="F52">
        <f t="shared" si="6"/>
        <v>13341.923965553455</v>
      </c>
      <c r="G52">
        <f t="shared" si="2"/>
        <v>100</v>
      </c>
      <c r="H52">
        <f t="shared" si="1"/>
        <v>25</v>
      </c>
    </row>
    <row r="53" spans="1:8" x14ac:dyDescent="0.25">
      <c r="A53">
        <v>34</v>
      </c>
      <c r="B53">
        <v>124</v>
      </c>
      <c r="C53">
        <v>80</v>
      </c>
      <c r="D53">
        <v>85</v>
      </c>
      <c r="E53" t="s">
        <v>0</v>
      </c>
      <c r="F53">
        <f t="shared" si="6"/>
        <v>11991.837009031717</v>
      </c>
      <c r="G53">
        <f t="shared" si="2"/>
        <v>25</v>
      </c>
      <c r="H53">
        <f t="shared" si="1"/>
        <v>0</v>
      </c>
    </row>
    <row r="54" spans="1:8" x14ac:dyDescent="0.25">
      <c r="A54">
        <v>35</v>
      </c>
      <c r="B54">
        <v>119</v>
      </c>
      <c r="C54">
        <v>85</v>
      </c>
      <c r="D54">
        <v>80</v>
      </c>
      <c r="E54" t="s">
        <v>0</v>
      </c>
      <c r="F54">
        <f t="shared" si="6"/>
        <v>10921.764545263601</v>
      </c>
      <c r="G54">
        <f t="shared" si="2"/>
        <v>0</v>
      </c>
      <c r="H54">
        <f t="shared" si="1"/>
        <v>25</v>
      </c>
    </row>
    <row r="55" spans="1:8" x14ac:dyDescent="0.25">
      <c r="A55">
        <v>36</v>
      </c>
      <c r="B55">
        <v>130</v>
      </c>
      <c r="C55">
        <v>75</v>
      </c>
      <c r="D55">
        <v>85</v>
      </c>
      <c r="E55" t="s">
        <v>0</v>
      </c>
      <c r="F55">
        <f t="shared" si="6"/>
        <v>13341.923965553455</v>
      </c>
      <c r="G55">
        <f t="shared" si="2"/>
        <v>100</v>
      </c>
      <c r="H55">
        <f t="shared" si="1"/>
        <v>0</v>
      </c>
    </row>
    <row r="56" spans="1:8" x14ac:dyDescent="0.25">
      <c r="A56">
        <v>37</v>
      </c>
      <c r="B56">
        <v>118</v>
      </c>
      <c r="C56">
        <v>80</v>
      </c>
      <c r="D56">
        <v>80</v>
      </c>
      <c r="E56" t="s">
        <v>0</v>
      </c>
      <c r="F56">
        <f t="shared" si="6"/>
        <v>10713.750052509977</v>
      </c>
      <c r="G56">
        <f t="shared" si="2"/>
        <v>25</v>
      </c>
      <c r="H56">
        <f t="shared" si="1"/>
        <v>25</v>
      </c>
    </row>
    <row r="57" spans="1:8" x14ac:dyDescent="0.25">
      <c r="A57">
        <v>38</v>
      </c>
      <c r="B57">
        <v>121</v>
      </c>
      <c r="C57">
        <v>90</v>
      </c>
      <c r="D57">
        <v>90</v>
      </c>
      <c r="E57" t="s">
        <v>0</v>
      </c>
      <c r="F57">
        <f t="shared" si="6"/>
        <v>11343.793530770847</v>
      </c>
      <c r="G57">
        <f t="shared" si="2"/>
        <v>25</v>
      </c>
      <c r="H57">
        <f t="shared" si="1"/>
        <v>25</v>
      </c>
    </row>
    <row r="58" spans="1:8" x14ac:dyDescent="0.25">
      <c r="A58">
        <v>39</v>
      </c>
      <c r="B58">
        <v>124</v>
      </c>
      <c r="C58">
        <v>90</v>
      </c>
      <c r="D58">
        <v>85</v>
      </c>
      <c r="E58" t="s">
        <v>0</v>
      </c>
      <c r="F58">
        <f t="shared" si="6"/>
        <v>11991.837009031717</v>
      </c>
      <c r="G58">
        <f t="shared" si="2"/>
        <v>25</v>
      </c>
      <c r="H58">
        <f t="shared" si="1"/>
        <v>0</v>
      </c>
    </row>
    <row r="59" spans="1:8" x14ac:dyDescent="0.25">
      <c r="A59">
        <v>40</v>
      </c>
      <c r="B59">
        <v>130</v>
      </c>
      <c r="C59">
        <v>95</v>
      </c>
      <c r="D59">
        <v>90</v>
      </c>
      <c r="E59" t="s">
        <v>0</v>
      </c>
      <c r="F59">
        <f t="shared" si="6"/>
        <v>13341.923965553455</v>
      </c>
      <c r="G59">
        <f t="shared" si="2"/>
        <v>100</v>
      </c>
      <c r="H59">
        <f t="shared" si="1"/>
        <v>25</v>
      </c>
    </row>
    <row r="60" spans="1:8" x14ac:dyDescent="0.25">
      <c r="A60">
        <v>47</v>
      </c>
      <c r="B60">
        <v>124</v>
      </c>
      <c r="C60">
        <v>80</v>
      </c>
      <c r="D60">
        <v>85</v>
      </c>
      <c r="E60" t="s">
        <v>0</v>
      </c>
      <c r="F60">
        <f t="shared" si="6"/>
        <v>11991.837009031717</v>
      </c>
      <c r="G60">
        <f t="shared" si="2"/>
        <v>25</v>
      </c>
      <c r="H60">
        <f t="shared" si="1"/>
        <v>0</v>
      </c>
    </row>
    <row r="61" spans="1:8" x14ac:dyDescent="0.25">
      <c r="A61">
        <v>48</v>
      </c>
      <c r="B61">
        <v>119</v>
      </c>
      <c r="C61">
        <v>85</v>
      </c>
      <c r="D61">
        <v>80</v>
      </c>
      <c r="E61" t="s">
        <v>0</v>
      </c>
      <c r="F61">
        <f t="shared" si="6"/>
        <v>10921.764545263601</v>
      </c>
      <c r="G61">
        <f t="shared" si="2"/>
        <v>0</v>
      </c>
      <c r="H61">
        <f t="shared" si="1"/>
        <v>25</v>
      </c>
    </row>
    <row r="62" spans="1:8" x14ac:dyDescent="0.25">
      <c r="A62">
        <v>49</v>
      </c>
      <c r="B62">
        <v>130</v>
      </c>
      <c r="C62">
        <v>75</v>
      </c>
      <c r="D62">
        <v>85</v>
      </c>
      <c r="E62" t="s">
        <v>0</v>
      </c>
      <c r="F62">
        <f t="shared" si="6"/>
        <v>13341.923965553455</v>
      </c>
      <c r="G62">
        <f t="shared" si="2"/>
        <v>100</v>
      </c>
      <c r="H62">
        <f t="shared" si="1"/>
        <v>0</v>
      </c>
    </row>
    <row r="63" spans="1:8" x14ac:dyDescent="0.25">
      <c r="A63">
        <v>50</v>
      </c>
      <c r="B63">
        <v>118</v>
      </c>
      <c r="C63">
        <v>80</v>
      </c>
      <c r="D63">
        <v>80</v>
      </c>
      <c r="E63" t="s">
        <v>0</v>
      </c>
      <c r="F63">
        <f t="shared" si="6"/>
        <v>10713.750052509977</v>
      </c>
      <c r="G63">
        <f t="shared" si="2"/>
        <v>25</v>
      </c>
      <c r="H63">
        <f t="shared" si="1"/>
        <v>25</v>
      </c>
    </row>
    <row r="64" spans="1:8" x14ac:dyDescent="0.25">
      <c r="A64">
        <v>51</v>
      </c>
      <c r="B64">
        <v>121</v>
      </c>
      <c r="C64">
        <v>90</v>
      </c>
      <c r="D64">
        <v>90</v>
      </c>
      <c r="E64" t="s">
        <v>0</v>
      </c>
      <c r="F64">
        <f t="shared" si="6"/>
        <v>11343.793530770847</v>
      </c>
      <c r="G64">
        <f t="shared" si="2"/>
        <v>25</v>
      </c>
      <c r="H64">
        <f t="shared" si="1"/>
        <v>25</v>
      </c>
    </row>
    <row r="65" spans="1:8" x14ac:dyDescent="0.25">
      <c r="A65">
        <v>52</v>
      </c>
      <c r="B65">
        <v>124</v>
      </c>
      <c r="C65">
        <v>90</v>
      </c>
      <c r="D65">
        <v>85</v>
      </c>
      <c r="E65" t="s">
        <v>0</v>
      </c>
      <c r="F65">
        <f t="shared" si="6"/>
        <v>11991.837009031717</v>
      </c>
      <c r="G65">
        <f t="shared" si="2"/>
        <v>25</v>
      </c>
      <c r="H65">
        <f t="shared" si="1"/>
        <v>0</v>
      </c>
    </row>
    <row r="66" spans="1:8" x14ac:dyDescent="0.25">
      <c r="A66">
        <v>53</v>
      </c>
      <c r="B66">
        <v>130</v>
      </c>
      <c r="C66">
        <v>95</v>
      </c>
      <c r="D66">
        <v>90</v>
      </c>
      <c r="E66" t="s">
        <v>0</v>
      </c>
      <c r="F66">
        <f t="shared" ref="F66:F101" si="7">(B66-$L$10)^2</f>
        <v>13341.923965553455</v>
      </c>
      <c r="G66">
        <f t="shared" si="2"/>
        <v>100</v>
      </c>
      <c r="H66">
        <f t="shared" si="1"/>
        <v>25</v>
      </c>
    </row>
    <row r="67" spans="1:8" x14ac:dyDescent="0.25">
      <c r="A67">
        <v>54</v>
      </c>
      <c r="B67">
        <v>124</v>
      </c>
      <c r="C67">
        <v>80</v>
      </c>
      <c r="D67">
        <v>85</v>
      </c>
      <c r="E67" t="s">
        <v>0</v>
      </c>
      <c r="F67">
        <f t="shared" si="7"/>
        <v>11991.837009031717</v>
      </c>
      <c r="G67">
        <f t="shared" si="2"/>
        <v>25</v>
      </c>
      <c r="H67">
        <f t="shared" ref="H67:H101" si="8">(D67-$L$9)^2</f>
        <v>0</v>
      </c>
    </row>
    <row r="68" spans="1:8" x14ac:dyDescent="0.25">
      <c r="A68">
        <v>55</v>
      </c>
      <c r="B68">
        <v>119</v>
      </c>
      <c r="C68">
        <v>85</v>
      </c>
      <c r="D68">
        <v>80</v>
      </c>
      <c r="E68" t="s">
        <v>0</v>
      </c>
      <c r="F68">
        <f t="shared" si="7"/>
        <v>10921.764545263601</v>
      </c>
      <c r="G68">
        <f t="shared" ref="G68:G101" si="9">(C68-$K$9)^2</f>
        <v>0</v>
      </c>
      <c r="H68">
        <f t="shared" si="8"/>
        <v>25</v>
      </c>
    </row>
    <row r="69" spans="1:8" x14ac:dyDescent="0.25">
      <c r="A69">
        <v>56</v>
      </c>
      <c r="B69">
        <v>130</v>
      </c>
      <c r="C69">
        <v>75</v>
      </c>
      <c r="D69">
        <v>85</v>
      </c>
      <c r="E69" t="s">
        <v>0</v>
      </c>
      <c r="F69">
        <f t="shared" si="7"/>
        <v>13341.923965553455</v>
      </c>
      <c r="G69">
        <f t="shared" si="9"/>
        <v>100</v>
      </c>
      <c r="H69">
        <f t="shared" si="8"/>
        <v>0</v>
      </c>
    </row>
    <row r="70" spans="1:8" x14ac:dyDescent="0.25">
      <c r="A70">
        <v>57</v>
      </c>
      <c r="B70">
        <v>118</v>
      </c>
      <c r="C70">
        <v>80</v>
      </c>
      <c r="D70">
        <v>80</v>
      </c>
      <c r="E70" t="s">
        <v>0</v>
      </c>
      <c r="F70">
        <f t="shared" si="7"/>
        <v>10713.750052509977</v>
      </c>
      <c r="G70">
        <f t="shared" si="9"/>
        <v>25</v>
      </c>
      <c r="H70">
        <f t="shared" si="8"/>
        <v>25</v>
      </c>
    </row>
    <row r="71" spans="1:8" x14ac:dyDescent="0.25">
      <c r="A71">
        <v>58</v>
      </c>
      <c r="B71">
        <v>121</v>
      </c>
      <c r="C71">
        <v>90</v>
      </c>
      <c r="D71">
        <v>90</v>
      </c>
      <c r="E71" t="s">
        <v>0</v>
      </c>
      <c r="F71">
        <f t="shared" si="7"/>
        <v>11343.793530770847</v>
      </c>
      <c r="G71">
        <f t="shared" si="9"/>
        <v>25</v>
      </c>
      <c r="H71">
        <f t="shared" si="8"/>
        <v>25</v>
      </c>
    </row>
    <row r="72" spans="1:8" x14ac:dyDescent="0.25">
      <c r="A72">
        <v>59</v>
      </c>
      <c r="B72">
        <v>124</v>
      </c>
      <c r="C72">
        <v>90</v>
      </c>
      <c r="D72">
        <v>85</v>
      </c>
      <c r="E72" t="s">
        <v>0</v>
      </c>
      <c r="F72">
        <f t="shared" si="7"/>
        <v>11991.837009031717</v>
      </c>
      <c r="G72">
        <f t="shared" si="9"/>
        <v>25</v>
      </c>
      <c r="H72">
        <f t="shared" si="8"/>
        <v>0</v>
      </c>
    </row>
    <row r="73" spans="1:8" x14ac:dyDescent="0.25">
      <c r="A73">
        <v>60</v>
      </c>
      <c r="B73">
        <v>130</v>
      </c>
      <c r="C73">
        <v>95</v>
      </c>
      <c r="D73">
        <v>90</v>
      </c>
      <c r="E73" t="s">
        <v>0</v>
      </c>
      <c r="F73">
        <f t="shared" si="7"/>
        <v>13341.923965553455</v>
      </c>
      <c r="G73">
        <f t="shared" si="9"/>
        <v>100</v>
      </c>
      <c r="H73">
        <f t="shared" si="8"/>
        <v>25</v>
      </c>
    </row>
    <row r="74" spans="1:8" x14ac:dyDescent="0.25">
      <c r="A74">
        <v>67</v>
      </c>
      <c r="B74">
        <v>124</v>
      </c>
      <c r="C74">
        <v>80</v>
      </c>
      <c r="D74">
        <v>85</v>
      </c>
      <c r="E74" t="s">
        <v>0</v>
      </c>
      <c r="F74">
        <f t="shared" si="7"/>
        <v>11991.837009031717</v>
      </c>
      <c r="G74">
        <f t="shared" si="9"/>
        <v>25</v>
      </c>
      <c r="H74">
        <f t="shared" si="8"/>
        <v>0</v>
      </c>
    </row>
    <row r="75" spans="1:8" x14ac:dyDescent="0.25">
      <c r="A75">
        <v>68</v>
      </c>
      <c r="B75">
        <v>119</v>
      </c>
      <c r="C75">
        <v>85</v>
      </c>
      <c r="D75">
        <v>80</v>
      </c>
      <c r="E75" t="s">
        <v>0</v>
      </c>
      <c r="F75">
        <f t="shared" si="7"/>
        <v>10921.764545263601</v>
      </c>
      <c r="G75">
        <f t="shared" si="9"/>
        <v>0</v>
      </c>
      <c r="H75">
        <f t="shared" si="8"/>
        <v>25</v>
      </c>
    </row>
    <row r="76" spans="1:8" x14ac:dyDescent="0.25">
      <c r="A76">
        <v>69</v>
      </c>
      <c r="B76">
        <v>130</v>
      </c>
      <c r="C76">
        <v>75</v>
      </c>
      <c r="D76">
        <v>85</v>
      </c>
      <c r="E76" t="s">
        <v>0</v>
      </c>
      <c r="F76">
        <f t="shared" si="7"/>
        <v>13341.923965553455</v>
      </c>
      <c r="G76">
        <f t="shared" si="9"/>
        <v>100</v>
      </c>
      <c r="H76">
        <f t="shared" si="8"/>
        <v>0</v>
      </c>
    </row>
    <row r="77" spans="1:8" x14ac:dyDescent="0.25">
      <c r="A77">
        <v>70</v>
      </c>
      <c r="B77">
        <v>118</v>
      </c>
      <c r="C77">
        <v>80</v>
      </c>
      <c r="D77">
        <v>80</v>
      </c>
      <c r="E77" t="s">
        <v>0</v>
      </c>
      <c r="F77">
        <f t="shared" si="7"/>
        <v>10713.750052509977</v>
      </c>
      <c r="G77">
        <f t="shared" si="9"/>
        <v>25</v>
      </c>
      <c r="H77">
        <f t="shared" si="8"/>
        <v>25</v>
      </c>
    </row>
    <row r="78" spans="1:8" x14ac:dyDescent="0.25">
      <c r="A78">
        <v>71</v>
      </c>
      <c r="B78">
        <v>121</v>
      </c>
      <c r="C78">
        <v>90</v>
      </c>
      <c r="D78">
        <v>90</v>
      </c>
      <c r="E78" t="s">
        <v>0</v>
      </c>
      <c r="F78">
        <f t="shared" si="7"/>
        <v>11343.793530770847</v>
      </c>
      <c r="G78">
        <f t="shared" si="9"/>
        <v>25</v>
      </c>
      <c r="H78">
        <f t="shared" si="8"/>
        <v>25</v>
      </c>
    </row>
    <row r="79" spans="1:8" x14ac:dyDescent="0.25">
      <c r="A79">
        <v>72</v>
      </c>
      <c r="B79">
        <v>124</v>
      </c>
      <c r="C79">
        <v>90</v>
      </c>
      <c r="D79">
        <v>85</v>
      </c>
      <c r="E79" t="s">
        <v>0</v>
      </c>
      <c r="F79">
        <f t="shared" si="7"/>
        <v>11991.837009031717</v>
      </c>
      <c r="G79">
        <f t="shared" si="9"/>
        <v>25</v>
      </c>
      <c r="H79">
        <f t="shared" si="8"/>
        <v>0</v>
      </c>
    </row>
    <row r="80" spans="1:8" x14ac:dyDescent="0.25">
      <c r="A80">
        <v>73</v>
      </c>
      <c r="B80">
        <v>130</v>
      </c>
      <c r="C80">
        <v>95</v>
      </c>
      <c r="D80">
        <v>90</v>
      </c>
      <c r="E80" t="s">
        <v>0</v>
      </c>
      <c r="F80">
        <f t="shared" si="7"/>
        <v>13341.923965553455</v>
      </c>
      <c r="G80">
        <f t="shared" si="9"/>
        <v>100</v>
      </c>
      <c r="H80">
        <f t="shared" si="8"/>
        <v>25</v>
      </c>
    </row>
    <row r="81" spans="1:8" x14ac:dyDescent="0.25">
      <c r="A81">
        <v>74</v>
      </c>
      <c r="B81">
        <v>124</v>
      </c>
      <c r="C81">
        <v>80</v>
      </c>
      <c r="D81">
        <v>85</v>
      </c>
      <c r="E81" t="s">
        <v>0</v>
      </c>
      <c r="F81">
        <f t="shared" si="7"/>
        <v>11991.837009031717</v>
      </c>
      <c r="G81">
        <f t="shared" si="9"/>
        <v>25</v>
      </c>
      <c r="H81">
        <f t="shared" si="8"/>
        <v>0</v>
      </c>
    </row>
    <row r="82" spans="1:8" x14ac:dyDescent="0.25">
      <c r="A82">
        <v>75</v>
      </c>
      <c r="B82">
        <v>119</v>
      </c>
      <c r="C82">
        <v>85</v>
      </c>
      <c r="D82">
        <v>80</v>
      </c>
      <c r="E82" t="s">
        <v>0</v>
      </c>
      <c r="F82">
        <f t="shared" si="7"/>
        <v>10921.764545263601</v>
      </c>
      <c r="G82">
        <f t="shared" si="9"/>
        <v>0</v>
      </c>
      <c r="H82">
        <f t="shared" si="8"/>
        <v>25</v>
      </c>
    </row>
    <row r="83" spans="1:8" x14ac:dyDescent="0.25">
      <c r="A83">
        <v>76</v>
      </c>
      <c r="B83">
        <v>130</v>
      </c>
      <c r="C83">
        <v>75</v>
      </c>
      <c r="D83">
        <v>85</v>
      </c>
      <c r="E83" t="s">
        <v>0</v>
      </c>
      <c r="F83">
        <f t="shared" si="7"/>
        <v>13341.923965553455</v>
      </c>
      <c r="G83">
        <f t="shared" si="9"/>
        <v>100</v>
      </c>
      <c r="H83">
        <f t="shared" si="8"/>
        <v>0</v>
      </c>
    </row>
    <row r="84" spans="1:8" x14ac:dyDescent="0.25">
      <c r="A84">
        <v>77</v>
      </c>
      <c r="B84">
        <v>118</v>
      </c>
      <c r="C84">
        <v>80</v>
      </c>
      <c r="D84">
        <v>80</v>
      </c>
      <c r="E84" t="s">
        <v>0</v>
      </c>
      <c r="F84">
        <f t="shared" si="7"/>
        <v>10713.750052509977</v>
      </c>
      <c r="G84">
        <f t="shared" si="9"/>
        <v>25</v>
      </c>
      <c r="H84">
        <f t="shared" si="8"/>
        <v>25</v>
      </c>
    </row>
    <row r="85" spans="1:8" x14ac:dyDescent="0.25">
      <c r="A85">
        <v>78</v>
      </c>
      <c r="B85">
        <v>121</v>
      </c>
      <c r="C85">
        <v>90</v>
      </c>
      <c r="D85">
        <v>90</v>
      </c>
      <c r="E85" t="s">
        <v>0</v>
      </c>
      <c r="F85">
        <f t="shared" si="7"/>
        <v>11343.793530770847</v>
      </c>
      <c r="G85">
        <f t="shared" si="9"/>
        <v>25</v>
      </c>
      <c r="H85">
        <f t="shared" si="8"/>
        <v>25</v>
      </c>
    </row>
    <row r="86" spans="1:8" x14ac:dyDescent="0.25">
      <c r="A86">
        <v>79</v>
      </c>
      <c r="B86">
        <v>124</v>
      </c>
      <c r="C86">
        <v>90</v>
      </c>
      <c r="D86">
        <v>85</v>
      </c>
      <c r="E86" t="s">
        <v>0</v>
      </c>
      <c r="F86">
        <f t="shared" si="7"/>
        <v>11991.837009031717</v>
      </c>
      <c r="G86">
        <f t="shared" si="9"/>
        <v>25</v>
      </c>
      <c r="H86">
        <f t="shared" si="8"/>
        <v>0</v>
      </c>
    </row>
    <row r="87" spans="1:8" x14ac:dyDescent="0.25">
      <c r="A87">
        <v>80</v>
      </c>
      <c r="B87">
        <v>130</v>
      </c>
      <c r="C87">
        <v>95</v>
      </c>
      <c r="D87">
        <v>90</v>
      </c>
      <c r="E87" t="s">
        <v>0</v>
      </c>
      <c r="F87">
        <f t="shared" si="7"/>
        <v>13341.923965553455</v>
      </c>
      <c r="G87">
        <f t="shared" si="9"/>
        <v>100</v>
      </c>
      <c r="H87">
        <f t="shared" si="8"/>
        <v>25</v>
      </c>
    </row>
    <row r="88" spans="1:8" x14ac:dyDescent="0.25">
      <c r="A88">
        <v>87</v>
      </c>
      <c r="B88">
        <v>124</v>
      </c>
      <c r="C88">
        <v>80</v>
      </c>
      <c r="D88">
        <v>85</v>
      </c>
      <c r="E88" t="s">
        <v>0</v>
      </c>
      <c r="F88">
        <f t="shared" si="7"/>
        <v>11991.837009031717</v>
      </c>
      <c r="G88">
        <f t="shared" si="9"/>
        <v>25</v>
      </c>
      <c r="H88">
        <f t="shared" si="8"/>
        <v>0</v>
      </c>
    </row>
    <row r="89" spans="1:8" x14ac:dyDescent="0.25">
      <c r="A89">
        <v>88</v>
      </c>
      <c r="B89">
        <v>119</v>
      </c>
      <c r="C89">
        <v>85</v>
      </c>
      <c r="D89">
        <v>80</v>
      </c>
      <c r="E89" t="s">
        <v>0</v>
      </c>
      <c r="F89">
        <f t="shared" si="7"/>
        <v>10921.764545263601</v>
      </c>
      <c r="G89">
        <f t="shared" si="9"/>
        <v>0</v>
      </c>
      <c r="H89">
        <f t="shared" si="8"/>
        <v>25</v>
      </c>
    </row>
    <row r="90" spans="1:8" x14ac:dyDescent="0.25">
      <c r="A90">
        <v>89</v>
      </c>
      <c r="B90">
        <v>130</v>
      </c>
      <c r="C90">
        <v>75</v>
      </c>
      <c r="D90">
        <v>85</v>
      </c>
      <c r="E90" t="s">
        <v>0</v>
      </c>
      <c r="F90">
        <f t="shared" si="7"/>
        <v>13341.923965553455</v>
      </c>
      <c r="G90">
        <f t="shared" si="9"/>
        <v>100</v>
      </c>
      <c r="H90">
        <f t="shared" si="8"/>
        <v>0</v>
      </c>
    </row>
    <row r="91" spans="1:8" x14ac:dyDescent="0.25">
      <c r="A91">
        <v>90</v>
      </c>
      <c r="B91">
        <v>118</v>
      </c>
      <c r="C91">
        <v>80</v>
      </c>
      <c r="D91">
        <v>80</v>
      </c>
      <c r="E91" t="s">
        <v>0</v>
      </c>
      <c r="F91">
        <f t="shared" si="7"/>
        <v>10713.750052509977</v>
      </c>
      <c r="G91">
        <f t="shared" si="9"/>
        <v>25</v>
      </c>
      <c r="H91">
        <f t="shared" si="8"/>
        <v>25</v>
      </c>
    </row>
    <row r="92" spans="1:8" x14ac:dyDescent="0.25">
      <c r="A92">
        <v>91</v>
      </c>
      <c r="B92">
        <v>121</v>
      </c>
      <c r="C92">
        <v>90</v>
      </c>
      <c r="D92">
        <v>90</v>
      </c>
      <c r="E92" t="s">
        <v>0</v>
      </c>
      <c r="F92">
        <f t="shared" si="7"/>
        <v>11343.793530770847</v>
      </c>
      <c r="G92">
        <f t="shared" si="9"/>
        <v>25</v>
      </c>
      <c r="H92">
        <f t="shared" si="8"/>
        <v>25</v>
      </c>
    </row>
    <row r="93" spans="1:8" x14ac:dyDescent="0.25">
      <c r="A93">
        <v>92</v>
      </c>
      <c r="B93">
        <v>124</v>
      </c>
      <c r="C93">
        <v>90</v>
      </c>
      <c r="D93">
        <v>85</v>
      </c>
      <c r="E93" t="s">
        <v>0</v>
      </c>
      <c r="F93">
        <f t="shared" si="7"/>
        <v>11991.837009031717</v>
      </c>
      <c r="G93">
        <f t="shared" si="9"/>
        <v>25</v>
      </c>
      <c r="H93">
        <f t="shared" si="8"/>
        <v>0</v>
      </c>
    </row>
    <row r="94" spans="1:8" x14ac:dyDescent="0.25">
      <c r="A94">
        <v>93</v>
      </c>
      <c r="B94">
        <v>130</v>
      </c>
      <c r="C94">
        <v>95</v>
      </c>
      <c r="D94">
        <v>90</v>
      </c>
      <c r="E94" t="s">
        <v>0</v>
      </c>
      <c r="F94">
        <f t="shared" si="7"/>
        <v>13341.923965553455</v>
      </c>
      <c r="G94">
        <f t="shared" si="9"/>
        <v>100</v>
      </c>
      <c r="H94">
        <f t="shared" si="8"/>
        <v>25</v>
      </c>
    </row>
    <row r="95" spans="1:8" x14ac:dyDescent="0.25">
      <c r="A95">
        <v>94</v>
      </c>
      <c r="B95">
        <v>124</v>
      </c>
      <c r="C95">
        <v>80</v>
      </c>
      <c r="D95">
        <v>85</v>
      </c>
      <c r="E95" t="s">
        <v>0</v>
      </c>
      <c r="F95">
        <f t="shared" si="7"/>
        <v>11991.837009031717</v>
      </c>
      <c r="G95">
        <f t="shared" si="9"/>
        <v>25</v>
      </c>
      <c r="H95">
        <f t="shared" si="8"/>
        <v>0</v>
      </c>
    </row>
    <row r="96" spans="1:8" x14ac:dyDescent="0.25">
      <c r="A96">
        <v>95</v>
      </c>
      <c r="B96">
        <v>119</v>
      </c>
      <c r="C96">
        <v>85</v>
      </c>
      <c r="D96">
        <v>80</v>
      </c>
      <c r="E96" t="s">
        <v>0</v>
      </c>
      <c r="F96">
        <f t="shared" si="7"/>
        <v>10921.764545263601</v>
      </c>
      <c r="G96">
        <f t="shared" si="9"/>
        <v>0</v>
      </c>
      <c r="H96">
        <f t="shared" si="8"/>
        <v>25</v>
      </c>
    </row>
    <row r="97" spans="1:8" x14ac:dyDescent="0.25">
      <c r="A97">
        <v>96</v>
      </c>
      <c r="B97">
        <v>130</v>
      </c>
      <c r="C97">
        <v>75</v>
      </c>
      <c r="D97">
        <v>85</v>
      </c>
      <c r="E97" t="s">
        <v>0</v>
      </c>
      <c r="F97">
        <f t="shared" si="7"/>
        <v>13341.923965553455</v>
      </c>
      <c r="G97">
        <f t="shared" si="9"/>
        <v>100</v>
      </c>
      <c r="H97">
        <f t="shared" si="8"/>
        <v>0</v>
      </c>
    </row>
    <row r="98" spans="1:8" x14ac:dyDescent="0.25">
      <c r="A98">
        <v>97</v>
      </c>
      <c r="B98">
        <v>118</v>
      </c>
      <c r="C98">
        <v>80</v>
      </c>
      <c r="D98">
        <v>80</v>
      </c>
      <c r="E98" t="s">
        <v>0</v>
      </c>
      <c r="F98">
        <f t="shared" si="7"/>
        <v>10713.750052509977</v>
      </c>
      <c r="G98">
        <f t="shared" si="9"/>
        <v>25</v>
      </c>
      <c r="H98">
        <f t="shared" si="8"/>
        <v>25</v>
      </c>
    </row>
    <row r="99" spans="1:8" x14ac:dyDescent="0.25">
      <c r="A99">
        <v>98</v>
      </c>
      <c r="B99">
        <v>121</v>
      </c>
      <c r="C99">
        <v>90</v>
      </c>
      <c r="D99">
        <v>90</v>
      </c>
      <c r="E99" t="s">
        <v>0</v>
      </c>
      <c r="F99">
        <f t="shared" si="7"/>
        <v>11343.793530770847</v>
      </c>
      <c r="G99">
        <f t="shared" si="9"/>
        <v>25</v>
      </c>
      <c r="H99">
        <f t="shared" si="8"/>
        <v>25</v>
      </c>
    </row>
    <row r="100" spans="1:8" x14ac:dyDescent="0.25">
      <c r="A100">
        <v>99</v>
      </c>
      <c r="B100">
        <v>124</v>
      </c>
      <c r="C100">
        <v>90</v>
      </c>
      <c r="D100">
        <v>85</v>
      </c>
      <c r="E100" t="s">
        <v>0</v>
      </c>
      <c r="F100">
        <f t="shared" si="7"/>
        <v>11991.837009031717</v>
      </c>
      <c r="G100">
        <f t="shared" si="9"/>
        <v>25</v>
      </c>
      <c r="H100">
        <f t="shared" si="8"/>
        <v>0</v>
      </c>
    </row>
    <row r="101" spans="1:8" x14ac:dyDescent="0.25">
      <c r="A101">
        <v>100</v>
      </c>
      <c r="B101">
        <v>130</v>
      </c>
      <c r="C101">
        <v>95</v>
      </c>
      <c r="D101">
        <v>90</v>
      </c>
      <c r="E101" t="s">
        <v>0</v>
      </c>
      <c r="F101">
        <f t="shared" si="7"/>
        <v>13341.923965553455</v>
      </c>
      <c r="G101">
        <f t="shared" si="9"/>
        <v>100</v>
      </c>
      <c r="H101">
        <f t="shared" si="8"/>
        <v>25</v>
      </c>
    </row>
  </sheetData>
  <sortState ref="A2:F101">
    <sortCondition ref="E2:E101"/>
  </sortState>
  <mergeCells count="9">
    <mergeCell ref="M19:O19"/>
    <mergeCell ref="L15:L16"/>
    <mergeCell ref="K15:K16"/>
    <mergeCell ref="J15:J16"/>
    <mergeCell ref="J7:L7"/>
    <mergeCell ref="M7:O7"/>
    <mergeCell ref="I3:I4"/>
    <mergeCell ref="J13:O13"/>
    <mergeCell ref="M15:O15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Marshallia</dc:creator>
  <cp:lastModifiedBy>Marshallia</cp:lastModifiedBy>
  <dcterms:created xsi:type="dcterms:W3CDTF">2016-06-14T09:29:41Z</dcterms:created>
  <dcterms:modified xsi:type="dcterms:W3CDTF">2016-06-20T11:03:46Z</dcterms:modified>
</cp:coreProperties>
</file>