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24226"/>
  <mc:AlternateContent xmlns:mc="http://schemas.openxmlformats.org/markup-compatibility/2006">
    <mc:Choice Requires="x15">
      <x15ac:absPath xmlns:x15ac="http://schemas.microsoft.com/office/spreadsheetml/2010/11/ac" url="D:\Dropbox\00 Administration\Cayman\TECHNICAL LIBRARY\SPREADSHEETS\"/>
    </mc:Choice>
  </mc:AlternateContent>
  <bookViews>
    <workbookView xWindow="0" yWindow="60" windowWidth="19860" windowHeight="12336" activeTab="1"/>
  </bookViews>
  <sheets>
    <sheet name="READ ME" sheetId="6" r:id="rId1"/>
    <sheet name="ANALYSIS" sheetId="5" r:id="rId2"/>
  </sheets>
  <externalReferences>
    <externalReference r:id="rId3"/>
  </externalReferences>
  <definedNames>
    <definedName name="_xlnm.Print_Area" localSheetId="1">ANALYSIS!$A$8:$K$60</definedName>
    <definedName name="_xlnm.Print_Area" localSheetId="0">'READ ME'!$A$8:$K$63</definedName>
    <definedName name="_xlnm.Print_Area">#REF!</definedName>
    <definedName name="sencount" hidden="1">1</definedName>
  </definedNames>
  <calcPr calcId="171027"/>
</workbook>
</file>

<file path=xl/calcChain.xml><?xml version="1.0" encoding="utf-8"?>
<calcChain xmlns="http://schemas.openxmlformats.org/spreadsheetml/2006/main">
  <c r="H47" i="5" l="1"/>
  <c r="C47" i="5"/>
  <c r="C42" i="5"/>
  <c r="H45" i="5"/>
  <c r="C45" i="5"/>
  <c r="C46" i="5"/>
  <c r="H46" i="5"/>
  <c r="H42" i="5" l="1"/>
  <c r="C40" i="5"/>
  <c r="H39" i="5"/>
  <c r="H40" i="5"/>
  <c r="C39" i="5"/>
  <c r="C12" i="6" l="1"/>
  <c r="B12" i="5"/>
  <c r="F11" i="5"/>
  <c r="L10" i="5"/>
  <c r="J10" i="5" s="1"/>
  <c r="F10" i="5"/>
  <c r="J9" i="5"/>
  <c r="F9" i="5"/>
  <c r="J8" i="5"/>
  <c r="F8" i="5"/>
  <c r="X7" i="5" l="1"/>
  <c r="X6" i="5"/>
  <c r="X5" i="5"/>
  <c r="X4" i="5"/>
  <c r="X1" i="5"/>
  <c r="X3" i="5"/>
  <c r="X2" i="5"/>
</calcChain>
</file>

<file path=xl/sharedStrings.xml><?xml version="1.0" encoding="utf-8"?>
<sst xmlns="http://schemas.openxmlformats.org/spreadsheetml/2006/main" count="110" uniqueCount="68">
  <si>
    <t>Author:</t>
  </si>
  <si>
    <t>R. Abbott</t>
  </si>
  <si>
    <t>Total Report Pages:</t>
  </si>
  <si>
    <t xml:space="preserve">Page </t>
  </si>
  <si>
    <t>Title</t>
  </si>
  <si>
    <t>Sub</t>
  </si>
  <si>
    <t>Fig</t>
  </si>
  <si>
    <t>Table</t>
  </si>
  <si>
    <t>Running Counts</t>
  </si>
  <si>
    <t>Total Sheet Pages:</t>
  </si>
  <si>
    <t>Check:</t>
  </si>
  <si>
    <t xml:space="preserve"> </t>
  </si>
  <si>
    <t>Report:</t>
  </si>
  <si>
    <t>No</t>
  </si>
  <si>
    <t>Total Title No:</t>
  </si>
  <si>
    <t>Date:</t>
  </si>
  <si>
    <t>Revision:</t>
  </si>
  <si>
    <t>IR</t>
  </si>
  <si>
    <t>Total Sub No:</t>
  </si>
  <si>
    <t>Section Number:</t>
  </si>
  <si>
    <t>Sheet Name</t>
  </si>
  <si>
    <t>IMPORTANT INFORMATION</t>
  </si>
  <si>
    <t>Report Title:</t>
  </si>
  <si>
    <t>Section:</t>
  </si>
  <si>
    <t>Total Fig No:</t>
  </si>
  <si>
    <t>Total Table No:</t>
  </si>
  <si>
    <t>Document Number:</t>
  </si>
  <si>
    <t>Revision Level :</t>
  </si>
  <si>
    <t>Page:</t>
  </si>
  <si>
    <t>Title:</t>
  </si>
  <si>
    <t>About us:</t>
  </si>
  <si>
    <t xml:space="preserve"> spreadsheets@abbottaerospace.com</t>
  </si>
  <si>
    <t>Proprietary information:</t>
  </si>
  <si>
    <t>Individual Component Stresses</t>
  </si>
  <si>
    <t>psi</t>
  </si>
  <si>
    <t>=</t>
  </si>
  <si>
    <t>STANDARD SPREADSHEET METHOD</t>
  </si>
  <si>
    <t>If you see errors on this spreadsheet it is because you do not have the XL-Viking Plugin, to find out more:</t>
  </si>
  <si>
    <t>www.XL-Viking.com</t>
  </si>
  <si>
    <t>About the Abbott Aerospace Analysis Spreadsheets:</t>
  </si>
  <si>
    <t>Our analysis spreadsheets in general do not use Visual Basic routines and the outcome of the analysis in the spreadsheets rely solely on native Excel functions.  The display of the math in these sheets rely on the XL-Viking add-in and the spreadsheets will not display correcly if the add-in is not installed.</t>
  </si>
  <si>
    <t>Established in Canada 2008 we relocated to Grand Cayman in 2015. Abbott Aerospace SEZC Ltd. specializes in helping our partners bring the best aircraft product to market in the shortest time. We help you define your aircraft and execute your development program.</t>
  </si>
  <si>
    <t>Our in-house structural analysis toolbox is our collection of spreadsheets, we make these available for free to anyone who wants to use them. To keep up to date with our latest spreadsheet news and subscibe to our regular newsletter please click this link.</t>
  </si>
  <si>
    <t>The spreadsheets are intended to be used by engineers. They are not protected software packages and can be changed in every way by the user.</t>
  </si>
  <si>
    <t>All of our spreadsheets are provided 'as is' with no warranty or guarantee explicitly given or implied. You use these spreadsheets at your own risk. The Author will not be liable for data loss, damages, loss of profits or any other kind of loss while using or misusing these spreadsheets
We have made every reasonable effort to remove all errors but some may still exist and all analysis work should be thoroughly checked. If you do find errors plese notify us at:</t>
  </si>
  <si>
    <t>The spreadsheets contain no proprietary information from outside of Abbott Aerospace SEZC Ltd. If you think that we have used proprietary information inappropriately please let us know.</t>
  </si>
  <si>
    <t>Abbott Aerospace SEZC Ltd. grants the user the right to use, modify, reproduce and redistribute these spreadsheets. We just ask that if possible you maintain a credit naming Abbott Aerospace SEZC Ltd. as the source.</t>
  </si>
  <si>
    <t>To find out more about the Xl-Viking Add-in and to download it for free:</t>
  </si>
  <si>
    <t>Support:</t>
  </si>
  <si>
    <t>You can help support the work of the Abbott Aerospace Technical Library. We provide all of our library services without a mandatory charge. We rely on the goodwill of our users making voluntary donatations to help us support and expand the services we provide. Click the link below to make a donation.</t>
  </si>
  <si>
    <t>Find out more about the Design and Analysis services provided by Abbott Aerospace</t>
  </si>
  <si>
    <t>http://www.abbottaerospace.com/subscribe</t>
  </si>
  <si>
    <t>http://www.xl-viking.com/download-free-trial/</t>
  </si>
  <si>
    <t>http://www.abbottaerospace.com/engineering-services</t>
  </si>
  <si>
    <t>fx =</t>
  </si>
  <si>
    <t>fy =</t>
  </si>
  <si>
    <t>fs =</t>
  </si>
  <si>
    <t>Maximum Principal Stress</t>
  </si>
  <si>
    <t>Minimum Principal Stress</t>
  </si>
  <si>
    <r>
      <t>f</t>
    </r>
    <r>
      <rPr>
        <vertAlign val="subscript"/>
        <sz val="10"/>
        <color rgb="FF000000"/>
        <rFont val="Calibri"/>
        <family val="2"/>
      </rPr>
      <t>max</t>
    </r>
    <r>
      <rPr>
        <sz val="10"/>
        <color rgb="FF000000"/>
        <rFont val="Calibri"/>
        <family val="2"/>
      </rPr>
      <t xml:space="preserve"> =</t>
    </r>
  </si>
  <si>
    <r>
      <t>f</t>
    </r>
    <r>
      <rPr>
        <vertAlign val="subscript"/>
        <sz val="10"/>
        <color rgb="FF000000"/>
        <rFont val="Calibri"/>
        <family val="2"/>
      </rPr>
      <t>min</t>
    </r>
    <r>
      <rPr>
        <sz val="10"/>
        <color rgb="FF000000"/>
        <rFont val="Calibri"/>
        <family val="2"/>
      </rPr>
      <t xml:space="preserve"> =</t>
    </r>
  </si>
  <si>
    <t>2D PRINCIPAL STRESS</t>
  </si>
  <si>
    <t>Angle of Principal Stress Field</t>
  </si>
  <si>
    <t>Maximum Principal Shear Stress</t>
  </si>
  <si>
    <t>radians</t>
  </si>
  <si>
    <t>θ =</t>
  </si>
  <si>
    <t>AA-SM-041-000</t>
  </si>
  <si>
    <t>10/8/2016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</si>
</sst>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3" x14ac:knownFonts="1">
    <font>
      <sz val="10"/>
      <color theme="1"/>
      <name val="Arial"/>
      <family val="2"/>
    </font>
    <font>
      <sz val="10"/>
      <name val="Arial"/>
      <family val="2"/>
    </font>
    <font>
      <sz val="10"/>
      <name val="Calibri"/>
      <family val="2"/>
      <scheme val="minor"/>
    </font>
    <font>
      <b/>
      <sz val="10"/>
      <color rgb="FFFF0000"/>
      <name val="Calibri"/>
      <family val="2"/>
      <scheme val="minor"/>
    </font>
    <font>
      <b/>
      <sz val="10"/>
      <name val="Calibri"/>
      <family val="2"/>
      <scheme val="minor"/>
    </font>
    <font>
      <b/>
      <sz val="10"/>
      <color rgb="FF0000FF"/>
      <name val="Calibri"/>
      <family val="2"/>
      <scheme val="minor"/>
    </font>
    <font>
      <sz val="12"/>
      <name val="Calibri"/>
      <family val="2"/>
      <scheme val="minor"/>
    </font>
    <font>
      <b/>
      <sz val="12"/>
      <name val="Calibri"/>
      <family val="2"/>
      <scheme val="minor"/>
    </font>
    <font>
      <b/>
      <u/>
      <sz val="10"/>
      <name val="Calibri"/>
      <family val="2"/>
      <scheme val="minor"/>
    </font>
    <font>
      <u/>
      <sz val="10"/>
      <color theme="10"/>
      <name val="Calibri"/>
      <family val="2"/>
    </font>
    <font>
      <sz val="10"/>
      <name val="Calibri"/>
      <family val="2"/>
    </font>
    <font>
      <sz val="11"/>
      <color theme="1"/>
      <name val="Calibri"/>
      <family val="2"/>
      <scheme val="minor"/>
    </font>
    <font>
      <sz val="10"/>
      <color rgb="FF000000"/>
      <name val="Calibri"/>
      <family val="2"/>
    </font>
    <font>
      <sz val="10"/>
      <color rgb="FF0000FF"/>
      <name val="Calibri"/>
      <family val="2"/>
      <scheme val="minor"/>
    </font>
    <font>
      <sz val="10"/>
      <color indexed="12"/>
      <name val="Calibri"/>
      <family val="2"/>
      <scheme val="minor"/>
    </font>
    <font>
      <b/>
      <i/>
      <sz val="10"/>
      <name val="Calibri"/>
      <family val="2"/>
      <scheme val="minor"/>
    </font>
    <font>
      <b/>
      <i/>
      <u/>
      <sz val="10"/>
      <color theme="10"/>
      <name val="Calibri"/>
      <family val="2"/>
    </font>
    <font>
      <sz val="12"/>
      <color theme="1"/>
      <name val="Calibri"/>
      <family val="2"/>
      <scheme val="minor"/>
    </font>
    <font>
      <sz val="10"/>
      <color theme="1"/>
      <name val="Calibri"/>
      <family val="2"/>
      <scheme val="minor"/>
    </font>
    <font>
      <b/>
      <sz val="10"/>
      <color theme="1"/>
      <name val="Calibri"/>
      <family val="2"/>
      <scheme val="minor"/>
    </font>
    <font>
      <u/>
      <sz val="10"/>
      <color theme="10"/>
      <name val="Calibri"/>
      <family val="2"/>
      <scheme val="minor"/>
    </font>
    <font>
      <b/>
      <sz val="10"/>
      <name val="Arial"/>
      <family val="2"/>
    </font>
    <font>
      <vertAlign val="subscript"/>
      <sz val="10"/>
      <color rgb="FF000000"/>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
    <xf numFmtId="0" fontId="0" fillId="0" borderId="0"/>
    <xf numFmtId="0" fontId="1" fillId="0" borderId="0"/>
    <xf numFmtId="0" fontId="1" fillId="0" borderId="0"/>
    <xf numFmtId="0" fontId="9" fillId="0" borderId="0" applyNumberFormat="0" applyFill="0" applyBorder="0" applyAlignment="0" applyProtection="0">
      <alignment vertical="top"/>
      <protection locked="0"/>
    </xf>
    <xf numFmtId="0" fontId="2" fillId="0" borderId="0" applyProtection="0"/>
    <xf numFmtId="0" fontId="10" fillId="0" borderId="0"/>
    <xf numFmtId="0" fontId="11" fillId="0" borderId="0"/>
    <xf numFmtId="0" fontId="9" fillId="0" borderId="0" applyNumberFormat="0" applyFill="0" applyBorder="0" applyAlignment="0" applyProtection="0">
      <alignment vertical="top"/>
      <protection locked="0"/>
    </xf>
  </cellStyleXfs>
  <cellXfs count="94">
    <xf numFmtId="0" fontId="0" fillId="0" borderId="0" xfId="0"/>
    <xf numFmtId="0" fontId="2" fillId="0" borderId="0" xfId="1" applyFont="1" applyProtection="1">
      <protection locked="0"/>
    </xf>
    <xf numFmtId="0" fontId="2" fillId="0" borderId="0" xfId="1" applyFont="1" applyAlignment="1" applyProtection="1">
      <alignment horizontal="right"/>
      <protection locked="0"/>
    </xf>
    <xf numFmtId="0" fontId="3" fillId="0" borderId="0" xfId="1" applyFont="1" applyProtection="1">
      <protection locked="0"/>
    </xf>
    <xf numFmtId="0" fontId="3" fillId="0" borderId="0" xfId="1" applyFont="1" applyAlignment="1" applyProtection="1">
      <alignment horizontal="left"/>
      <protection locked="0"/>
    </xf>
    <xf numFmtId="0" fontId="2" fillId="0" borderId="0" xfId="1" applyFont="1"/>
    <xf numFmtId="0" fontId="2" fillId="0" borderId="1" xfId="1" applyFont="1" applyBorder="1" applyAlignment="1">
      <alignment horizontal="center"/>
    </xf>
    <xf numFmtId="0" fontId="2" fillId="0" borderId="0" xfId="1" applyFont="1" applyAlignment="1">
      <alignment horizontal="right"/>
    </xf>
    <xf numFmtId="0" fontId="4" fillId="0" borderId="0" xfId="1" applyFont="1" applyAlignment="1">
      <alignment horizontal="left"/>
    </xf>
    <xf numFmtId="0" fontId="2" fillId="0" borderId="2" xfId="1" applyFont="1" applyBorder="1" applyAlignment="1">
      <alignment horizontal="center"/>
    </xf>
    <xf numFmtId="14" fontId="3" fillId="0" borderId="0" xfId="1" quotePrefix="1" applyNumberFormat="1" applyFont="1" applyProtection="1">
      <protection locked="0"/>
    </xf>
    <xf numFmtId="0" fontId="2" fillId="0" borderId="2" xfId="2" applyFont="1" applyBorder="1" applyAlignment="1">
      <alignment horizontal="center"/>
    </xf>
    <xf numFmtId="1" fontId="2" fillId="0" borderId="2" xfId="2" applyNumberFormat="1" applyFont="1" applyBorder="1" applyAlignment="1">
      <alignment horizontal="center"/>
    </xf>
    <xf numFmtId="0" fontId="5" fillId="0" borderId="0" xfId="1" applyFont="1" applyAlignment="1" applyProtection="1">
      <alignment horizontal="left"/>
      <protection locked="0"/>
    </xf>
    <xf numFmtId="0" fontId="2" fillId="0" borderId="0" xfId="2" applyFont="1"/>
    <xf numFmtId="0" fontId="4" fillId="0" borderId="0" xfId="1" applyFont="1"/>
    <xf numFmtId="0" fontId="4" fillId="0" borderId="0" xfId="1" quotePrefix="1" applyFont="1" applyAlignment="1">
      <alignment vertical="center"/>
    </xf>
    <xf numFmtId="0" fontId="4" fillId="0" borderId="0" xfId="1" applyFont="1" applyAlignment="1">
      <alignment vertical="center"/>
    </xf>
    <xf numFmtId="0" fontId="2" fillId="0" borderId="0" xfId="1" applyFont="1" applyAlignment="1">
      <alignment horizontal="center"/>
    </xf>
    <xf numFmtId="0" fontId="4" fillId="0" borderId="0" xfId="1" applyFont="1" applyAlignment="1">
      <alignment horizontal="right"/>
    </xf>
    <xf numFmtId="0" fontId="6" fillId="0" borderId="0" xfId="1" applyFont="1"/>
    <xf numFmtId="0" fontId="7" fillId="0" borderId="0" xfId="1" applyFont="1"/>
    <xf numFmtId="0" fontId="6" fillId="0" borderId="2" xfId="1" applyFont="1" applyBorder="1" applyAlignment="1">
      <alignment horizontal="center"/>
    </xf>
    <xf numFmtId="0" fontId="8" fillId="0" borderId="0" xfId="1" applyFont="1"/>
    <xf numFmtId="0" fontId="2" fillId="0" borderId="0" xfId="1" applyFont="1" applyBorder="1" applyAlignment="1"/>
    <xf numFmtId="0" fontId="8" fillId="0" borderId="0" xfId="1" applyFont="1" applyBorder="1" applyAlignment="1"/>
    <xf numFmtId="164" fontId="2" fillId="0" borderId="2" xfId="2" applyNumberFormat="1" applyFont="1" applyBorder="1" applyAlignment="1">
      <alignment horizontal="center"/>
    </xf>
    <xf numFmtId="0" fontId="3" fillId="0" borderId="0" xfId="1" applyFont="1"/>
    <xf numFmtId="0" fontId="5" fillId="0" borderId="0" xfId="1" applyFont="1" applyAlignment="1">
      <alignment horizontal="left"/>
    </xf>
    <xf numFmtId="0" fontId="2" fillId="0" borderId="0" xfId="1" applyFont="1" applyAlignment="1">
      <alignment horizontal="left"/>
    </xf>
    <xf numFmtId="0" fontId="12" fillId="0" borderId="0" xfId="5" applyFont="1" applyAlignment="1">
      <alignment horizontal="right"/>
    </xf>
    <xf numFmtId="0" fontId="13" fillId="0" borderId="0" xfId="1" applyFont="1"/>
    <xf numFmtId="0" fontId="2" fillId="0" borderId="0" xfId="1" applyFont="1" applyAlignment="1"/>
    <xf numFmtId="0" fontId="13" fillId="0" borderId="0" xfId="1" applyFont="1" applyAlignment="1"/>
    <xf numFmtId="0" fontId="10" fillId="0" borderId="0" xfId="5" applyAlignment="1"/>
    <xf numFmtId="0" fontId="10" fillId="0" borderId="0" xfId="5" applyFont="1" applyAlignment="1"/>
    <xf numFmtId="0" fontId="10" fillId="0" borderId="0" xfId="5"/>
    <xf numFmtId="0" fontId="12" fillId="0" borderId="0" xfId="5" applyFont="1" applyAlignment="1">
      <alignment horizontal="left"/>
    </xf>
    <xf numFmtId="164" fontId="10" fillId="0" borderId="0" xfId="5" applyNumberFormat="1" applyAlignment="1"/>
    <xf numFmtId="0" fontId="10" fillId="0" borderId="0" xfId="5" applyAlignment="1">
      <alignment horizontal="right"/>
    </xf>
    <xf numFmtId="0" fontId="4" fillId="0" borderId="0" xfId="5" applyFont="1"/>
    <xf numFmtId="0" fontId="2" fillId="0" borderId="0" xfId="4" applyFont="1" applyProtection="1">
      <protection locked="0"/>
    </xf>
    <xf numFmtId="0" fontId="10" fillId="0" borderId="0" xfId="5" applyAlignment="1">
      <alignment horizontal="center"/>
    </xf>
    <xf numFmtId="0" fontId="2" fillId="0" borderId="0" xfId="5" applyFont="1" applyAlignment="1" applyProtection="1">
      <alignment vertical="center"/>
      <protection locked="0"/>
    </xf>
    <xf numFmtId="0" fontId="2" fillId="0" borderId="0" xfId="5" applyFont="1"/>
    <xf numFmtId="164" fontId="10" fillId="0" borderId="0" xfId="5" applyNumberFormat="1" applyAlignment="1">
      <alignment horizontal="center"/>
    </xf>
    <xf numFmtId="0" fontId="2" fillId="0" borderId="0" xfId="5" applyFont="1" applyProtection="1">
      <protection locked="0"/>
    </xf>
    <xf numFmtId="0" fontId="2" fillId="0" borderId="0" xfId="5" applyFont="1" applyAlignment="1" applyProtection="1">
      <alignment horizontal="right" vertical="center"/>
      <protection locked="0"/>
    </xf>
    <xf numFmtId="164" fontId="14" fillId="0" borderId="0" xfId="5" applyNumberFormat="1" applyFont="1" applyAlignment="1" applyProtection="1">
      <alignment horizontal="right" vertical="center"/>
      <protection locked="0"/>
    </xf>
    <xf numFmtId="1" fontId="2" fillId="0" borderId="0" xfId="5" applyNumberFormat="1" applyFont="1" applyAlignment="1">
      <alignment horizontal="left"/>
    </xf>
    <xf numFmtId="164" fontId="2" fillId="0" borderId="0" xfId="5" applyNumberFormat="1" applyFont="1" applyAlignment="1" applyProtection="1">
      <alignment horizontal="right" vertical="center"/>
      <protection locked="0"/>
    </xf>
    <xf numFmtId="0" fontId="2" fillId="0" borderId="0" xfId="5" applyFont="1" applyBorder="1" applyAlignment="1" applyProtection="1">
      <alignment vertical="center"/>
      <protection locked="0"/>
    </xf>
    <xf numFmtId="1" fontId="2" fillId="0" borderId="0" xfId="5" applyNumberFormat="1" applyFont="1" applyAlignment="1" applyProtection="1">
      <alignment vertical="center"/>
      <protection locked="0"/>
    </xf>
    <xf numFmtId="0" fontId="2" fillId="0" borderId="0" xfId="5" applyFont="1" applyAlignment="1" applyProtection="1">
      <alignment horizontal="center"/>
      <protection locked="0"/>
    </xf>
    <xf numFmtId="0" fontId="2" fillId="0" borderId="0" xfId="0" applyFont="1" applyBorder="1" applyProtection="1">
      <protection locked="0"/>
    </xf>
    <xf numFmtId="0" fontId="2" fillId="0" borderId="0" xfId="0" applyFont="1" applyAlignment="1">
      <alignment horizontal="center"/>
    </xf>
    <xf numFmtId="1" fontId="4" fillId="0" borderId="0" xfId="0" applyNumberFormat="1" applyFont="1" applyBorder="1" applyAlignment="1" applyProtection="1">
      <alignment horizontal="right"/>
      <protection locked="0"/>
    </xf>
    <xf numFmtId="0" fontId="4" fillId="0" borderId="0" xfId="0" applyFont="1" applyAlignment="1">
      <alignment horizontal="center"/>
    </xf>
    <xf numFmtId="0" fontId="4" fillId="0" borderId="0" xfId="0" applyFont="1" applyBorder="1" applyProtection="1">
      <protection locked="0"/>
    </xf>
    <xf numFmtId="0" fontId="15" fillId="0" borderId="0" xfId="0" applyFont="1" applyAlignment="1">
      <alignment horizontal="center"/>
    </xf>
    <xf numFmtId="0" fontId="16" fillId="0" borderId="0" xfId="3" applyFont="1" applyBorder="1" applyAlignment="1" applyProtection="1">
      <alignment horizontal="center"/>
      <protection locked="0"/>
    </xf>
    <xf numFmtId="0" fontId="2" fillId="0" borderId="0" xfId="1" applyFont="1" applyBorder="1" applyAlignment="1">
      <alignment horizontal="center"/>
    </xf>
    <xf numFmtId="0" fontId="2" fillId="0" borderId="0" xfId="1" applyFont="1" applyBorder="1"/>
    <xf numFmtId="0" fontId="2" fillId="0" borderId="0" xfId="1" applyFont="1" applyBorder="1" applyAlignment="1">
      <alignment horizontal="right"/>
    </xf>
    <xf numFmtId="0" fontId="4" fillId="0" borderId="0" xfId="1" applyFont="1" applyBorder="1" applyAlignment="1">
      <alignment horizontal="left"/>
    </xf>
    <xf numFmtId="0" fontId="2" fillId="0" borderId="0" xfId="2" applyFont="1" applyBorder="1" applyAlignment="1">
      <alignment horizontal="center"/>
    </xf>
    <xf numFmtId="1" fontId="2" fillId="0" borderId="0" xfId="2" applyNumberFormat="1" applyFont="1" applyBorder="1" applyAlignment="1">
      <alignment horizontal="center"/>
    </xf>
    <xf numFmtId="0" fontId="6" fillId="0" borderId="0" xfId="1" applyFont="1" applyBorder="1" applyAlignment="1">
      <alignment horizontal="center"/>
    </xf>
    <xf numFmtId="0" fontId="6" fillId="0" borderId="0" xfId="1" applyFont="1" applyBorder="1"/>
    <xf numFmtId="164" fontId="2" fillId="0" borderId="0" xfId="2" applyNumberFormat="1" applyFont="1" applyBorder="1" applyAlignment="1">
      <alignment horizontal="center"/>
    </xf>
    <xf numFmtId="0" fontId="2" fillId="0" borderId="0" xfId="1" applyFont="1" applyBorder="1" applyAlignment="1">
      <alignment horizontal="left" vertical="top" wrapText="1"/>
    </xf>
    <xf numFmtId="0" fontId="17" fillId="0" borderId="0" xfId="1" applyFont="1"/>
    <xf numFmtId="0" fontId="18" fillId="0" borderId="0" xfId="0" applyFont="1" applyProtection="1">
      <protection locked="0"/>
    </xf>
    <xf numFmtId="0" fontId="19" fillId="0" borderId="0" xfId="0" applyFont="1" applyFill="1" applyAlignment="1" applyProtection="1">
      <alignment horizontal="center"/>
      <protection locked="0"/>
    </xf>
    <xf numFmtId="0" fontId="2" fillId="0" borderId="0" xfId="0" applyFont="1" applyBorder="1"/>
    <xf numFmtId="0" fontId="2" fillId="0" borderId="2" xfId="0" applyFont="1" applyBorder="1"/>
    <xf numFmtId="0" fontId="20" fillId="0" borderId="0" xfId="3" applyFont="1" applyBorder="1" applyAlignment="1" applyProtection="1">
      <alignment horizontal="center"/>
    </xf>
    <xf numFmtId="0" fontId="9" fillId="0" borderId="0" xfId="7" applyBorder="1" applyAlignment="1" applyProtection="1">
      <alignment horizontal="center"/>
    </xf>
    <xf numFmtId="0" fontId="9" fillId="0" borderId="0" xfId="7" applyFont="1" applyBorder="1" applyAlignment="1" applyProtection="1">
      <alignment horizontal="center"/>
    </xf>
    <xf numFmtId="0" fontId="10" fillId="0" borderId="0" xfId="5" applyAlignment="1">
      <alignment horizontal="center" wrapText="1"/>
    </xf>
    <xf numFmtId="0" fontId="1" fillId="0" borderId="0" xfId="1"/>
    <xf numFmtId="0" fontId="10" fillId="0" borderId="0" xfId="5" applyFont="1" applyAlignment="1">
      <alignment vertical="top"/>
    </xf>
    <xf numFmtId="164" fontId="2" fillId="0" borderId="0" xfId="1" applyNumberFormat="1" applyFont="1"/>
    <xf numFmtId="164" fontId="10" fillId="0" borderId="0" xfId="5" applyNumberFormat="1" applyAlignment="1">
      <alignment horizontal="right"/>
    </xf>
    <xf numFmtId="0" fontId="1" fillId="0" borderId="0" xfId="1" applyAlignment="1">
      <alignment horizontal="center"/>
    </xf>
    <xf numFmtId="0" fontId="21" fillId="0" borderId="0" xfId="1" applyFont="1" applyAlignment="1">
      <alignment horizontal="center"/>
    </xf>
    <xf numFmtId="0" fontId="4" fillId="0" borderId="0" xfId="1" applyFont="1" applyAlignment="1">
      <alignment horizontal="center"/>
    </xf>
    <xf numFmtId="0" fontId="2" fillId="0" borderId="0" xfId="5" applyFont="1" applyAlignment="1" applyProtection="1">
      <alignment horizontal="left" vertical="center"/>
      <protection locked="0"/>
    </xf>
    <xf numFmtId="165" fontId="2" fillId="0" borderId="0" xfId="1" applyNumberFormat="1" applyFont="1"/>
    <xf numFmtId="14" fontId="4" fillId="0" borderId="0" xfId="1" quotePrefix="1" applyNumberFormat="1" applyFont="1"/>
    <xf numFmtId="0" fontId="2" fillId="0" borderId="0" xfId="1" applyFont="1" applyBorder="1" applyAlignment="1">
      <alignment horizontal="left" vertical="top" wrapText="1"/>
    </xf>
    <xf numFmtId="0" fontId="2" fillId="0" borderId="0" xfId="1" applyFont="1" applyBorder="1" applyAlignment="1">
      <alignment horizontal="left" wrapText="1"/>
    </xf>
    <xf numFmtId="0" fontId="9" fillId="0" borderId="0" xfId="7" applyBorder="1" applyAlignment="1" applyProtection="1">
      <alignment horizontal="center"/>
    </xf>
    <xf numFmtId="0" fontId="10" fillId="0" borderId="0" xfId="5" applyFont="1" applyAlignment="1">
      <alignment horizontal="left" vertical="top" wrapText="1"/>
    </xf>
  </cellXfs>
  <cellStyles count="8">
    <cellStyle name="BODY TEXT" xfId="4"/>
    <cellStyle name="Hyperlink" xfId="3" builtinId="8"/>
    <cellStyle name="Hyperlink 2" xfId="7"/>
    <cellStyle name="Normal" xfId="0" builtinId="0"/>
    <cellStyle name="Normal 2" xfId="5"/>
    <cellStyle name="Normal 2 2" xfId="1"/>
    <cellStyle name="Normal 3" xfId="6"/>
    <cellStyle name="Normal 4" xfId="2"/>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http://www.abbottaerospace.com/technical-library/donate/" TargetMode="External"/><Relationship Id="rId2" Type="http://schemas.openxmlformats.org/officeDocument/2006/relationships/image" Target="../media/image1.png"/><Relationship Id="rId1" Type="http://schemas.openxmlformats.org/officeDocument/2006/relationships/hyperlink" Target="http://www.abbottaerospace.com/" TargetMode="External"/><Relationship Id="rId4" Type="http://schemas.openxmlformats.org/officeDocument/2006/relationships/image" Target="../media/image2.gif"/></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hyperlink" Target="http://www.abbottaerospace.com/technical-library/donate/" TargetMode="External"/><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www.abbottaerospace.com/" TargetMode="Externa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2.gif"/><Relationship Id="rId9"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40822</xdr:colOff>
      <xdr:row>7</xdr:row>
      <xdr:rowOff>40821</xdr:rowOff>
    </xdr:from>
    <xdr:to>
      <xdr:col>4</xdr:col>
      <xdr:colOff>0</xdr:colOff>
      <xdr:row>10</xdr:row>
      <xdr:rowOff>52475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822" y="1267641"/>
          <a:ext cx="2565218" cy="537434"/>
        </a:xfrm>
        <a:prstGeom prst="rect">
          <a:avLst/>
        </a:prstGeom>
      </xdr:spPr>
    </xdr:pic>
    <xdr:clientData/>
  </xdr:twoCellAnchor>
  <xdr:twoCellAnchor editAs="oneCell">
    <xdr:from>
      <xdr:col>4</xdr:col>
      <xdr:colOff>274320</xdr:colOff>
      <xdr:row>56</xdr:row>
      <xdr:rowOff>45720</xdr:rowOff>
    </xdr:from>
    <xdr:to>
      <xdr:col>6</xdr:col>
      <xdr:colOff>190500</xdr:colOff>
      <xdr:row>58</xdr:row>
      <xdr:rowOff>69036</xdr:rowOff>
    </xdr:to>
    <xdr:pic>
      <xdr:nvPicPr>
        <xdr:cNvPr id="5" name="Picture 4" descr="PayPal - The safer, easier way to pay online!">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0360" y="9745980"/>
          <a:ext cx="1165860" cy="373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40822</xdr:colOff>
      <xdr:row>7</xdr:row>
      <xdr:rowOff>40821</xdr:rowOff>
    </xdr:from>
    <xdr:to>
      <xdr:col>4</xdr:col>
      <xdr:colOff>66675</xdr:colOff>
      <xdr:row>10</xdr:row>
      <xdr:rowOff>145236</xdr:rowOff>
    </xdr:to>
    <xdr:grpSp>
      <xdr:nvGrpSpPr>
        <xdr:cNvPr id="49" name="Group 48"/>
        <xdr:cNvGrpSpPr/>
      </xdr:nvGrpSpPr>
      <xdr:grpSpPr>
        <a:xfrm>
          <a:off x="40822" y="1295880"/>
          <a:ext cx="2535971" cy="642297"/>
          <a:chOff x="40822" y="1267641"/>
          <a:chExt cx="2570933" cy="630195"/>
        </a:xfrm>
      </xdr:grpSpPr>
      <xdr:pic>
        <xdr:nvPicPr>
          <xdr:cNvPr id="51" name="Picture 50">
            <a:hlinkClick xmlns:r="http://schemas.openxmlformats.org/officeDocument/2006/relationships" r:id="rId1"/>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822" y="1267641"/>
            <a:ext cx="2570933" cy="537434"/>
          </a:xfrm>
          <a:prstGeom prst="rect">
            <a:avLst/>
          </a:prstGeom>
        </xdr:spPr>
      </xdr:pic>
      <xdr:pic>
        <xdr:nvPicPr>
          <xdr:cNvPr id="52" name="Picture 51" descr="PayPal - The safer, easier way to pay online!">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90700" y="1673046"/>
            <a:ext cx="701040" cy="2247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4</xdr:col>
      <xdr:colOff>0</xdr:colOff>
      <xdr:row>29</xdr:row>
      <xdr:rowOff>0</xdr:rowOff>
    </xdr:from>
    <xdr:to>
      <xdr:col>4</xdr:col>
      <xdr:colOff>304800</xdr:colOff>
      <xdr:row>30</xdr:row>
      <xdr:rowOff>129540</xdr:rowOff>
    </xdr:to>
    <xdr:sp macro="" textlink="">
      <xdr:nvSpPr>
        <xdr:cNvPr id="2049" name="AutoShape 1" descr="{\displaystyle \sigma _{v}={\sqrt {\sigma _{11}^{2}-\sigma _{11}\sigma _{22}+\sigma _{22}^{2}+3\sigma _{12}^{2}}}\!}"/>
        <xdr:cNvSpPr>
          <a:spLocks noChangeAspect="1" noChangeArrowheads="1"/>
        </xdr:cNvSpPr>
      </xdr:nvSpPr>
      <xdr:spPr bwMode="auto">
        <a:xfrm>
          <a:off x="2499360" y="510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543708</xdr:colOff>
      <xdr:row>12</xdr:row>
      <xdr:rowOff>87852</xdr:rowOff>
    </xdr:from>
    <xdr:to>
      <xdr:col>6</xdr:col>
      <xdr:colOff>113403</xdr:colOff>
      <xdr:row>30</xdr:row>
      <xdr:rowOff>42841</xdr:rowOff>
    </xdr:to>
    <xdr:pic>
      <xdr:nvPicPr>
        <xdr:cNvPr id="40" name="Picture 39"/>
        <xdr:cNvPicPr/>
      </xdr:nvPicPr>
      <xdr:blipFill>
        <a:blip xmlns:r="http://schemas.openxmlformats.org/officeDocument/2006/relationships" r:embed="rId5"/>
        <a:stretch>
          <a:fillRect/>
        </a:stretch>
      </xdr:blipFill>
      <xdr:spPr>
        <a:xfrm>
          <a:off x="543708" y="2213832"/>
          <a:ext cx="3318735" cy="3109669"/>
        </a:xfrm>
        <a:prstGeom prst="rect">
          <a:avLst/>
        </a:prstGeom>
      </xdr:spPr>
    </xdr:pic>
    <xdr:clientData/>
  </xdr:twoCellAnchor>
  <xdr:twoCellAnchor>
    <xdr:from>
      <xdr:col>7</xdr:col>
      <xdr:colOff>1</xdr:colOff>
      <xdr:row>14</xdr:row>
      <xdr:rowOff>7620</xdr:rowOff>
    </xdr:from>
    <xdr:to>
      <xdr:col>9</xdr:col>
      <xdr:colOff>591827</xdr:colOff>
      <xdr:row>16</xdr:row>
      <xdr:rowOff>94725</xdr:rowOff>
    </xdr:to>
    <xdr:pic>
      <xdr:nvPicPr>
        <xdr:cNvPr id="41" name="Picture 40"/>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49041" y="3535680"/>
          <a:ext cx="1841506" cy="43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19</xdr:row>
      <xdr:rowOff>7620</xdr:rowOff>
    </xdr:from>
    <xdr:to>
      <xdr:col>9</xdr:col>
      <xdr:colOff>578773</xdr:colOff>
      <xdr:row>21</xdr:row>
      <xdr:rowOff>94725</xdr:rowOff>
    </xdr:to>
    <xdr:pic>
      <xdr:nvPicPr>
        <xdr:cNvPr id="42" name="Picture 41"/>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49040" y="4411980"/>
          <a:ext cx="1828453" cy="43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70374</xdr:colOff>
      <xdr:row>24</xdr:row>
      <xdr:rowOff>30481</xdr:rowOff>
    </xdr:from>
    <xdr:to>
      <xdr:col>8</xdr:col>
      <xdr:colOff>399462</xdr:colOff>
      <xdr:row>25</xdr:row>
      <xdr:rowOff>172471</xdr:rowOff>
    </xdr:to>
    <xdr:pic>
      <xdr:nvPicPr>
        <xdr:cNvPr id="44" name="Picture 43"/>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9414" y="5311141"/>
          <a:ext cx="953928" cy="31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xdr:colOff>
      <xdr:row>28</xdr:row>
      <xdr:rowOff>15240</xdr:rowOff>
    </xdr:from>
    <xdr:to>
      <xdr:col>9</xdr:col>
      <xdr:colOff>144780</xdr:colOff>
      <xdr:row>30</xdr:row>
      <xdr:rowOff>102345</xdr:rowOff>
    </xdr:to>
    <xdr:pic>
      <xdr:nvPicPr>
        <xdr:cNvPr id="45" name="Picture 44"/>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56660" y="5996940"/>
          <a:ext cx="1386840" cy="43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Library" Target="XL_Viking_Display.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xln"/>
      <definedName name="xlv"/>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bottaerospace.com/engineering-services" TargetMode="External"/><Relationship Id="rId7" Type="http://schemas.openxmlformats.org/officeDocument/2006/relationships/vmlDrawing" Target="../drawings/vmlDrawing1.vml"/><Relationship Id="rId2" Type="http://schemas.openxmlformats.org/officeDocument/2006/relationships/hyperlink" Target="http://www.xl-viking.com/download-free-trial/" TargetMode="External"/><Relationship Id="rId1" Type="http://schemas.openxmlformats.org/officeDocument/2006/relationships/hyperlink" Target="mailto:%20spreadsheets@abbottaerospace.com?subject=Abbott%20Aerospace%20Inc%20Spreadsheet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bottaerospace.com/subscrib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xl-viking.com/"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62"/>
  <sheetViews>
    <sheetView view="pageBreakPreview" zoomScaleNormal="100" zoomScaleSheetLayoutView="100" workbookViewId="0">
      <selection activeCell="I11" sqref="I11"/>
    </sheetView>
  </sheetViews>
  <sheetFormatPr defaultColWidth="9.109375" defaultRowHeight="15.6" x14ac:dyDescent="0.3"/>
  <cols>
    <col min="1" max="2" width="9.109375" style="20"/>
    <col min="3" max="3" width="10.6640625" style="20" bestFit="1" customWidth="1"/>
    <col min="4" max="11" width="9.109375" style="20"/>
    <col min="12" max="12" width="5.44140625" style="5" customWidth="1"/>
    <col min="13" max="17" width="5.33203125" style="65" customWidth="1"/>
    <col min="18" max="19" width="5.33203125" style="66" customWidth="1"/>
    <col min="20" max="25" width="9.109375" style="68"/>
    <col min="26" max="16384" width="9.109375" style="20"/>
  </cols>
  <sheetData>
    <row r="1" spans="1:25" s="5" customFormat="1" ht="13.8" x14ac:dyDescent="0.3">
      <c r="A1" s="1"/>
      <c r="B1" s="2" t="s">
        <v>0</v>
      </c>
      <c r="C1" s="3" t="s">
        <v>1</v>
      </c>
      <c r="D1" s="1"/>
      <c r="E1" s="1"/>
      <c r="F1" s="2" t="s">
        <v>2</v>
      </c>
      <c r="G1" s="4"/>
      <c r="H1" s="1"/>
      <c r="I1" s="1"/>
      <c r="J1" s="1"/>
      <c r="K1" s="1"/>
      <c r="M1" s="61"/>
      <c r="N1" s="61"/>
      <c r="O1" s="61"/>
      <c r="P1" s="61"/>
      <c r="Q1" s="61"/>
      <c r="R1" s="61"/>
      <c r="S1" s="61"/>
      <c r="T1" s="62"/>
      <c r="U1" s="62"/>
      <c r="V1" s="62"/>
      <c r="W1" s="63"/>
      <c r="X1" s="64"/>
      <c r="Y1" s="62"/>
    </row>
    <row r="2" spans="1:25" s="5" customFormat="1" ht="13.8" x14ac:dyDescent="0.3">
      <c r="A2" s="1"/>
      <c r="B2" s="2" t="s">
        <v>10</v>
      </c>
      <c r="C2" s="3" t="s">
        <v>11</v>
      </c>
      <c r="D2" s="1"/>
      <c r="E2" s="1"/>
      <c r="F2" s="2" t="s">
        <v>12</v>
      </c>
      <c r="G2" s="3"/>
      <c r="H2" s="1"/>
      <c r="I2" s="1"/>
      <c r="J2" s="1"/>
      <c r="K2" s="1"/>
      <c r="M2" s="61"/>
      <c r="N2" s="61"/>
      <c r="O2" s="61"/>
      <c r="P2" s="61"/>
      <c r="Q2" s="61"/>
      <c r="R2" s="61"/>
      <c r="S2" s="61"/>
      <c r="T2" s="62"/>
      <c r="U2" s="62"/>
      <c r="V2" s="62"/>
      <c r="W2" s="63"/>
      <c r="X2" s="64"/>
      <c r="Y2" s="62"/>
    </row>
    <row r="3" spans="1:25" s="5" customFormat="1" ht="13.8" x14ac:dyDescent="0.3">
      <c r="A3" s="1"/>
      <c r="B3" s="2" t="s">
        <v>15</v>
      </c>
      <c r="C3" s="10"/>
      <c r="D3" s="1"/>
      <c r="E3" s="1"/>
      <c r="F3" s="2" t="s">
        <v>16</v>
      </c>
      <c r="G3" s="3"/>
      <c r="H3" s="1"/>
      <c r="I3" s="1"/>
      <c r="J3" s="1"/>
      <c r="K3" s="1"/>
      <c r="M3" s="61"/>
      <c r="N3" s="61"/>
      <c r="O3" s="61"/>
      <c r="P3" s="61"/>
      <c r="Q3" s="61"/>
      <c r="R3" s="61"/>
      <c r="S3" s="61"/>
      <c r="T3" s="62"/>
      <c r="U3" s="62"/>
      <c r="V3" s="62"/>
      <c r="W3" s="63"/>
      <c r="X3" s="64"/>
      <c r="Y3" s="62"/>
    </row>
    <row r="4" spans="1:25" s="5" customFormat="1" ht="13.8" x14ac:dyDescent="0.3">
      <c r="A4" s="1"/>
      <c r="B4" s="2" t="s">
        <v>19</v>
      </c>
      <c r="C4" s="4"/>
      <c r="D4" s="1"/>
      <c r="E4" s="1"/>
      <c r="F4" s="2" t="s">
        <v>20</v>
      </c>
      <c r="G4" s="3" t="s">
        <v>21</v>
      </c>
      <c r="H4" s="1"/>
      <c r="I4" s="1"/>
      <c r="J4" s="1"/>
      <c r="K4" s="1"/>
      <c r="M4" s="61"/>
      <c r="N4" s="61"/>
      <c r="O4" s="61"/>
      <c r="P4" s="61"/>
      <c r="Q4" s="65"/>
      <c r="R4" s="66"/>
      <c r="S4" s="66"/>
      <c r="T4" s="62"/>
      <c r="U4" s="62"/>
      <c r="V4" s="62"/>
      <c r="W4" s="63"/>
      <c r="X4" s="64"/>
      <c r="Y4" s="62"/>
    </row>
    <row r="5" spans="1:25" s="5" customFormat="1" ht="13.8" x14ac:dyDescent="0.3">
      <c r="A5" s="1"/>
      <c r="B5" s="2" t="s">
        <v>22</v>
      </c>
      <c r="C5" s="4"/>
      <c r="D5" s="1"/>
      <c r="E5" s="2"/>
      <c r="F5" s="1"/>
      <c r="G5" s="1"/>
      <c r="H5" s="1"/>
      <c r="I5" s="1"/>
      <c r="J5" s="1"/>
      <c r="K5" s="1"/>
      <c r="M5" s="61"/>
      <c r="N5" s="61"/>
      <c r="O5" s="61"/>
      <c r="P5" s="61"/>
      <c r="Q5" s="65"/>
      <c r="R5" s="66"/>
      <c r="S5" s="66"/>
      <c r="T5" s="62"/>
      <c r="U5" s="62"/>
      <c r="V5" s="62"/>
      <c r="W5" s="63"/>
      <c r="X5" s="64"/>
      <c r="Y5" s="62"/>
    </row>
    <row r="6" spans="1:25" s="5" customFormat="1" ht="13.8" x14ac:dyDescent="0.3">
      <c r="A6" s="1"/>
      <c r="B6" s="1" t="s">
        <v>23</v>
      </c>
      <c r="C6" s="13"/>
      <c r="D6" s="1"/>
      <c r="E6" s="1"/>
      <c r="F6" s="1"/>
      <c r="G6" s="1"/>
      <c r="H6" s="1"/>
      <c r="I6" s="1"/>
      <c r="J6" s="1"/>
      <c r="K6" s="1"/>
      <c r="M6" s="61"/>
      <c r="N6" s="61"/>
      <c r="O6" s="61"/>
      <c r="P6" s="61"/>
      <c r="Q6" s="65"/>
      <c r="R6" s="66"/>
      <c r="S6" s="66"/>
      <c r="T6" s="62"/>
      <c r="U6" s="62"/>
      <c r="V6" s="62"/>
      <c r="W6" s="63"/>
      <c r="X6" s="64"/>
      <c r="Y6" s="62"/>
    </row>
    <row r="7" spans="1:25" s="5" customFormat="1" ht="13.8" x14ac:dyDescent="0.3">
      <c r="A7" s="1"/>
      <c r="B7" s="1"/>
      <c r="C7" s="1"/>
      <c r="D7" s="1"/>
      <c r="E7" s="1"/>
      <c r="F7" s="1"/>
      <c r="G7" s="1"/>
      <c r="H7" s="1"/>
      <c r="I7" s="1"/>
      <c r="J7" s="1"/>
      <c r="K7" s="1"/>
      <c r="M7" s="61"/>
      <c r="N7" s="61"/>
      <c r="O7" s="61"/>
      <c r="P7" s="61"/>
      <c r="Q7" s="65"/>
      <c r="R7" s="66"/>
      <c r="S7" s="66"/>
      <c r="T7" s="62"/>
      <c r="U7" s="62"/>
      <c r="V7" s="62"/>
      <c r="W7" s="63"/>
      <c r="X7" s="64"/>
      <c r="Y7" s="62"/>
    </row>
    <row r="8" spans="1:25" s="5" customFormat="1" ht="13.8" x14ac:dyDescent="0.3">
      <c r="A8" s="14"/>
      <c r="E8" s="7"/>
      <c r="F8" s="8"/>
      <c r="H8" s="15"/>
      <c r="I8" s="7"/>
      <c r="J8" s="16"/>
      <c r="K8" s="17"/>
      <c r="L8" s="18"/>
      <c r="M8" s="61"/>
      <c r="N8" s="61"/>
      <c r="O8" s="61"/>
      <c r="P8" s="61"/>
      <c r="Q8" s="65"/>
      <c r="R8" s="66"/>
      <c r="S8" s="66"/>
      <c r="T8" s="62"/>
      <c r="U8" s="62"/>
      <c r="V8" s="62"/>
      <c r="W8" s="62"/>
      <c r="X8" s="62"/>
      <c r="Y8" s="62"/>
    </row>
    <row r="9" spans="1:25" s="5" customFormat="1" ht="13.8" x14ac:dyDescent="0.3">
      <c r="E9" s="7"/>
      <c r="F9" s="15"/>
      <c r="H9" s="15"/>
      <c r="I9" s="7"/>
      <c r="J9" s="17"/>
      <c r="K9" s="17"/>
      <c r="L9" s="18"/>
      <c r="M9" s="61"/>
      <c r="N9" s="61"/>
      <c r="O9" s="61"/>
      <c r="P9" s="61"/>
      <c r="Q9" s="65"/>
      <c r="R9" s="66"/>
      <c r="S9" s="66"/>
      <c r="T9" s="62"/>
      <c r="U9" s="62"/>
      <c r="V9" s="62"/>
      <c r="W9" s="62"/>
      <c r="X9" s="62"/>
      <c r="Y9" s="62"/>
    </row>
    <row r="10" spans="1:25" s="5" customFormat="1" ht="13.8" x14ac:dyDescent="0.3">
      <c r="E10" s="7"/>
      <c r="F10" s="15"/>
      <c r="H10" s="15"/>
      <c r="I10" s="7"/>
      <c r="J10" s="8"/>
      <c r="K10" s="15"/>
      <c r="L10" s="18"/>
      <c r="M10" s="61"/>
      <c r="N10" s="61"/>
      <c r="O10" s="61"/>
      <c r="P10" s="61"/>
      <c r="Q10" s="65"/>
      <c r="R10" s="66"/>
      <c r="S10" s="66"/>
      <c r="T10" s="62"/>
      <c r="U10" s="62"/>
      <c r="V10" s="62"/>
      <c r="W10" s="62"/>
      <c r="X10" s="62"/>
      <c r="Y10" s="62"/>
    </row>
    <row r="11" spans="1:25" s="5" customFormat="1" ht="13.8" x14ac:dyDescent="0.3">
      <c r="E11" s="7"/>
      <c r="F11" s="15"/>
      <c r="I11" s="19"/>
      <c r="J11" s="8"/>
      <c r="M11" s="61"/>
      <c r="N11" s="61"/>
      <c r="O11" s="61"/>
      <c r="P11" s="61"/>
      <c r="Q11" s="61"/>
      <c r="R11" s="61"/>
      <c r="S11" s="61"/>
      <c r="T11" s="62"/>
      <c r="U11" s="62"/>
      <c r="V11" s="62"/>
      <c r="W11" s="62"/>
      <c r="X11" s="62"/>
      <c r="Y11" s="62"/>
    </row>
    <row r="12" spans="1:25" x14ac:dyDescent="0.3">
      <c r="C12" s="21" t="str">
        <f>G4</f>
        <v>IMPORTANT INFORMATION</v>
      </c>
      <c r="M12" s="61"/>
      <c r="N12" s="61"/>
      <c r="O12" s="61"/>
      <c r="P12" s="61"/>
      <c r="Q12" s="67"/>
      <c r="R12" s="67"/>
      <c r="S12" s="67"/>
    </row>
    <row r="13" spans="1:25" s="5" customFormat="1" ht="13.8" x14ac:dyDescent="0.3">
      <c r="M13" s="61"/>
      <c r="N13" s="61"/>
      <c r="O13" s="61"/>
      <c r="P13" s="61"/>
      <c r="Q13" s="61"/>
      <c r="R13" s="61"/>
      <c r="S13" s="61"/>
      <c r="T13" s="62"/>
      <c r="U13" s="62"/>
      <c r="V13" s="62"/>
      <c r="W13" s="62"/>
      <c r="X13" s="62"/>
      <c r="Y13" s="62"/>
    </row>
    <row r="14" spans="1:25" s="5" customFormat="1" ht="13.8" x14ac:dyDescent="0.3">
      <c r="B14" s="23" t="s">
        <v>30</v>
      </c>
      <c r="M14" s="61"/>
      <c r="N14" s="61"/>
      <c r="O14" s="61"/>
      <c r="P14" s="61"/>
      <c r="Q14" s="61"/>
      <c r="R14" s="61"/>
      <c r="S14" s="61"/>
      <c r="T14" s="62"/>
      <c r="U14" s="62"/>
      <c r="V14" s="62"/>
      <c r="W14" s="62"/>
      <c r="X14" s="62"/>
      <c r="Y14" s="62"/>
    </row>
    <row r="15" spans="1:25" s="5" customFormat="1" ht="13.8" x14ac:dyDescent="0.3">
      <c r="A15" s="24"/>
      <c r="K15" s="24"/>
      <c r="M15" s="65"/>
      <c r="N15" s="65"/>
      <c r="O15" s="65"/>
      <c r="P15" s="65"/>
      <c r="Q15" s="65"/>
      <c r="R15" s="66"/>
      <c r="S15" s="66"/>
      <c r="T15" s="62"/>
      <c r="U15" s="62"/>
      <c r="V15" s="62"/>
      <c r="W15" s="62"/>
      <c r="X15" s="62"/>
      <c r="Y15" s="62"/>
    </row>
    <row r="16" spans="1:25" s="5" customFormat="1" ht="12.75" customHeight="1" x14ac:dyDescent="0.3">
      <c r="B16" s="90" t="s">
        <v>41</v>
      </c>
      <c r="C16" s="90"/>
      <c r="D16" s="90"/>
      <c r="E16" s="90"/>
      <c r="F16" s="90"/>
      <c r="G16" s="90"/>
      <c r="H16" s="90"/>
      <c r="I16" s="90"/>
      <c r="J16" s="90"/>
      <c r="M16" s="65"/>
      <c r="N16" s="65"/>
      <c r="O16" s="65"/>
      <c r="P16" s="65"/>
      <c r="Q16" s="65"/>
      <c r="R16" s="66"/>
      <c r="S16" s="66"/>
      <c r="T16" s="62"/>
      <c r="U16" s="62"/>
      <c r="V16" s="62"/>
      <c r="W16" s="62"/>
      <c r="X16" s="62"/>
      <c r="Y16" s="62"/>
    </row>
    <row r="17" spans="1:25" s="5" customFormat="1" ht="13.8" x14ac:dyDescent="0.3">
      <c r="B17" s="90"/>
      <c r="C17" s="90"/>
      <c r="D17" s="90"/>
      <c r="E17" s="90"/>
      <c r="F17" s="90"/>
      <c r="G17" s="90"/>
      <c r="H17" s="90"/>
      <c r="I17" s="90"/>
      <c r="J17" s="90"/>
      <c r="M17" s="65"/>
      <c r="N17" s="65"/>
      <c r="O17" s="65"/>
      <c r="P17" s="65"/>
      <c r="Q17" s="65"/>
      <c r="R17" s="66"/>
      <c r="S17" s="66"/>
      <c r="T17" s="62"/>
      <c r="U17" s="62"/>
      <c r="V17" s="62"/>
      <c r="W17" s="62"/>
      <c r="X17" s="62"/>
      <c r="Y17" s="62"/>
    </row>
    <row r="18" spans="1:25" s="5" customFormat="1" ht="13.8" x14ac:dyDescent="0.3">
      <c r="B18" s="90"/>
      <c r="C18" s="90"/>
      <c r="D18" s="90"/>
      <c r="E18" s="90"/>
      <c r="F18" s="90"/>
      <c r="G18" s="90"/>
      <c r="H18" s="90"/>
      <c r="I18" s="90"/>
      <c r="J18" s="90"/>
      <c r="M18" s="65"/>
      <c r="N18" s="65"/>
      <c r="O18" s="65"/>
      <c r="P18" s="65"/>
      <c r="Q18" s="65"/>
      <c r="R18" s="66"/>
      <c r="S18" s="66"/>
      <c r="T18" s="62"/>
      <c r="U18" s="62"/>
      <c r="V18" s="62"/>
      <c r="W18" s="62"/>
      <c r="X18" s="62"/>
      <c r="Y18" s="62"/>
    </row>
    <row r="19" spans="1:25" s="5" customFormat="1" ht="13.8" x14ac:dyDescent="0.3">
      <c r="B19" s="90"/>
      <c r="C19" s="90"/>
      <c r="D19" s="90"/>
      <c r="E19" s="90"/>
      <c r="F19" s="90"/>
      <c r="G19" s="90"/>
      <c r="H19" s="90"/>
      <c r="I19" s="90"/>
      <c r="J19" s="90"/>
      <c r="M19" s="65"/>
      <c r="N19" s="65"/>
      <c r="O19" s="65"/>
      <c r="P19" s="65"/>
      <c r="Q19" s="65"/>
      <c r="R19" s="66"/>
      <c r="S19" s="66"/>
      <c r="T19" s="62"/>
      <c r="U19" s="62"/>
      <c r="V19" s="62"/>
      <c r="W19" s="62"/>
      <c r="X19" s="62"/>
      <c r="Y19" s="62"/>
    </row>
    <row r="20" spans="1:25" s="5" customFormat="1" ht="12.75" customHeight="1" x14ac:dyDescent="0.3">
      <c r="A20" s="24"/>
      <c r="B20" s="25" t="s">
        <v>39</v>
      </c>
      <c r="C20" s="24"/>
      <c r="D20" s="24"/>
      <c r="E20" s="24"/>
      <c r="F20" s="24"/>
      <c r="G20" s="24"/>
      <c r="H20" s="24"/>
      <c r="I20" s="24"/>
      <c r="J20" s="24"/>
      <c r="K20" s="24"/>
      <c r="M20" s="65"/>
      <c r="N20" s="65"/>
      <c r="O20" s="65"/>
      <c r="P20" s="65"/>
      <c r="Q20" s="65"/>
      <c r="R20" s="66"/>
      <c r="S20" s="66"/>
      <c r="T20" s="62"/>
      <c r="U20" s="62"/>
      <c r="V20" s="62"/>
      <c r="W20" s="62"/>
      <c r="X20" s="62"/>
      <c r="Y20" s="62"/>
    </row>
    <row r="21" spans="1:25" s="5" customFormat="1" ht="13.8" x14ac:dyDescent="0.3">
      <c r="A21" s="24"/>
      <c r="B21" s="25"/>
      <c r="C21" s="24"/>
      <c r="D21" s="24"/>
      <c r="E21" s="24"/>
      <c r="F21" s="24"/>
      <c r="G21" s="24"/>
      <c r="H21" s="24"/>
      <c r="I21" s="24"/>
      <c r="J21" s="24"/>
      <c r="K21" s="24"/>
      <c r="M21" s="65"/>
      <c r="N21" s="65"/>
      <c r="O21" s="65"/>
      <c r="P21" s="65"/>
      <c r="Q21" s="65"/>
      <c r="R21" s="66"/>
      <c r="S21" s="66"/>
      <c r="T21" s="62"/>
      <c r="U21" s="62"/>
      <c r="V21" s="62"/>
      <c r="W21" s="62"/>
      <c r="X21" s="62"/>
      <c r="Y21" s="62"/>
    </row>
    <row r="22" spans="1:25" s="5" customFormat="1" ht="12.75" customHeight="1" x14ac:dyDescent="0.3">
      <c r="A22" s="24"/>
      <c r="B22" s="90" t="s">
        <v>42</v>
      </c>
      <c r="C22" s="90"/>
      <c r="D22" s="90"/>
      <c r="E22" s="90"/>
      <c r="F22" s="90"/>
      <c r="G22" s="90"/>
      <c r="H22" s="90"/>
      <c r="I22" s="90"/>
      <c r="J22" s="90"/>
      <c r="K22" s="24"/>
      <c r="M22" s="65"/>
      <c r="N22" s="65"/>
      <c r="O22" s="65"/>
      <c r="P22" s="65"/>
      <c r="Q22" s="65"/>
      <c r="R22" s="66"/>
      <c r="S22" s="66"/>
      <c r="T22" s="62"/>
      <c r="U22" s="62"/>
      <c r="V22" s="62"/>
      <c r="W22" s="62"/>
      <c r="X22" s="62"/>
      <c r="Y22" s="62"/>
    </row>
    <row r="23" spans="1:25" s="5" customFormat="1" ht="13.8" x14ac:dyDescent="0.3">
      <c r="A23" s="24"/>
      <c r="B23" s="90"/>
      <c r="C23" s="90"/>
      <c r="D23" s="90"/>
      <c r="E23" s="90"/>
      <c r="F23" s="90"/>
      <c r="G23" s="90"/>
      <c r="H23" s="90"/>
      <c r="I23" s="90"/>
      <c r="J23" s="90"/>
      <c r="K23" s="24"/>
      <c r="M23" s="65"/>
      <c r="N23" s="65"/>
      <c r="O23" s="65"/>
      <c r="P23" s="65"/>
      <c r="Q23" s="65"/>
      <c r="R23" s="66"/>
      <c r="S23" s="69"/>
      <c r="T23" s="62"/>
      <c r="U23" s="62"/>
      <c r="V23" s="62"/>
      <c r="W23" s="62"/>
      <c r="X23" s="62"/>
      <c r="Y23" s="62"/>
    </row>
    <row r="24" spans="1:25" s="5" customFormat="1" ht="13.8" x14ac:dyDescent="0.3">
      <c r="A24" s="24"/>
      <c r="B24" s="90"/>
      <c r="C24" s="90"/>
      <c r="D24" s="90"/>
      <c r="E24" s="90"/>
      <c r="F24" s="90"/>
      <c r="G24" s="90"/>
      <c r="H24" s="90"/>
      <c r="I24" s="90"/>
      <c r="J24" s="90"/>
      <c r="K24" s="24"/>
      <c r="M24" s="65"/>
      <c r="N24" s="65"/>
      <c r="O24" s="65"/>
      <c r="P24" s="65"/>
      <c r="Q24" s="65"/>
      <c r="R24" s="66"/>
      <c r="S24" s="69"/>
      <c r="T24" s="62"/>
      <c r="U24" s="62"/>
      <c r="V24" s="62"/>
      <c r="W24" s="62"/>
      <c r="X24" s="62"/>
      <c r="Y24" s="62"/>
    </row>
    <row r="25" spans="1:25" s="5" customFormat="1" ht="12.75" customHeight="1" x14ac:dyDescent="0.3">
      <c r="A25" s="24"/>
      <c r="B25" s="70"/>
      <c r="C25" s="70"/>
      <c r="D25" s="70"/>
      <c r="E25" s="70"/>
      <c r="F25" s="76" t="s">
        <v>51</v>
      </c>
      <c r="G25" s="70"/>
      <c r="H25" s="70"/>
      <c r="I25" s="70"/>
      <c r="J25" s="70"/>
      <c r="K25" s="24"/>
      <c r="M25" s="65"/>
      <c r="N25" s="65"/>
      <c r="O25" s="65"/>
      <c r="P25" s="65"/>
      <c r="Q25" s="65"/>
      <c r="R25" s="66"/>
      <c r="S25" s="66"/>
      <c r="T25" s="62"/>
      <c r="U25" s="62"/>
      <c r="V25" s="62"/>
      <c r="W25" s="62"/>
      <c r="X25" s="62"/>
      <c r="Y25" s="62"/>
    </row>
    <row r="26" spans="1:25" s="5" customFormat="1" ht="12.75" customHeight="1" x14ac:dyDescent="0.3">
      <c r="A26" s="24"/>
      <c r="B26" s="90" t="s">
        <v>43</v>
      </c>
      <c r="C26" s="90"/>
      <c r="D26" s="90"/>
      <c r="E26" s="90"/>
      <c r="F26" s="90"/>
      <c r="G26" s="90"/>
      <c r="H26" s="90"/>
      <c r="I26" s="90"/>
      <c r="J26" s="90"/>
      <c r="K26" s="24"/>
      <c r="M26" s="65"/>
      <c r="N26" s="65"/>
      <c r="O26" s="65"/>
      <c r="P26" s="65"/>
      <c r="Q26" s="65"/>
      <c r="R26" s="66"/>
      <c r="S26" s="66"/>
      <c r="T26" s="62"/>
      <c r="U26" s="62"/>
      <c r="V26" s="62"/>
      <c r="W26" s="62"/>
      <c r="X26" s="62"/>
      <c r="Y26" s="62"/>
    </row>
    <row r="27" spans="1:25" s="5" customFormat="1" ht="13.8" x14ac:dyDescent="0.3">
      <c r="A27" s="24"/>
      <c r="B27" s="90"/>
      <c r="C27" s="90"/>
      <c r="D27" s="90"/>
      <c r="E27" s="90"/>
      <c r="F27" s="90"/>
      <c r="G27" s="90"/>
      <c r="H27" s="90"/>
      <c r="I27" s="90"/>
      <c r="J27" s="90"/>
      <c r="K27" s="24"/>
      <c r="M27" s="65"/>
      <c r="N27" s="65"/>
      <c r="O27" s="65"/>
      <c r="P27" s="65"/>
      <c r="Q27" s="65"/>
      <c r="R27" s="66"/>
      <c r="S27" s="66"/>
      <c r="T27" s="62"/>
      <c r="U27" s="62"/>
      <c r="V27" s="62"/>
      <c r="W27" s="62"/>
      <c r="X27" s="62"/>
      <c r="Y27" s="62"/>
    </row>
    <row r="28" spans="1:25" s="5" customFormat="1" ht="13.8" x14ac:dyDescent="0.3">
      <c r="A28" s="24"/>
      <c r="B28" s="70"/>
      <c r="C28" s="70"/>
      <c r="D28" s="70"/>
      <c r="E28" s="70"/>
      <c r="F28" s="70"/>
      <c r="G28" s="70"/>
      <c r="H28" s="70"/>
      <c r="I28" s="70"/>
      <c r="J28" s="70"/>
      <c r="K28" s="24"/>
      <c r="M28" s="65"/>
      <c r="N28" s="65"/>
      <c r="O28" s="65"/>
      <c r="P28" s="65"/>
      <c r="Q28" s="65"/>
      <c r="R28" s="66"/>
      <c r="S28" s="66"/>
      <c r="T28" s="62"/>
      <c r="U28" s="62"/>
      <c r="V28" s="62"/>
      <c r="W28" s="62"/>
      <c r="X28" s="62"/>
      <c r="Y28" s="62"/>
    </row>
    <row r="29" spans="1:25" s="5" customFormat="1" ht="12.75" customHeight="1" x14ac:dyDescent="0.3">
      <c r="A29" s="24"/>
      <c r="B29" s="90" t="s">
        <v>44</v>
      </c>
      <c r="C29" s="90"/>
      <c r="D29" s="90"/>
      <c r="E29" s="90"/>
      <c r="F29" s="90"/>
      <c r="G29" s="90"/>
      <c r="H29" s="90"/>
      <c r="I29" s="90"/>
      <c r="J29" s="90"/>
      <c r="K29" s="24"/>
      <c r="M29" s="65"/>
      <c r="N29" s="65"/>
      <c r="O29" s="65"/>
      <c r="P29" s="65"/>
      <c r="Q29" s="65"/>
      <c r="R29" s="66"/>
      <c r="S29" s="66"/>
      <c r="T29" s="62"/>
      <c r="U29" s="62"/>
      <c r="V29" s="62"/>
      <c r="W29" s="62"/>
      <c r="X29" s="62"/>
      <c r="Y29" s="62"/>
    </row>
    <row r="30" spans="1:25" s="5" customFormat="1" ht="12.75" customHeight="1" x14ac:dyDescent="0.3">
      <c r="A30" s="24"/>
      <c r="B30" s="90"/>
      <c r="C30" s="90"/>
      <c r="D30" s="90"/>
      <c r="E30" s="90"/>
      <c r="F30" s="90"/>
      <c r="G30" s="90"/>
      <c r="H30" s="90"/>
      <c r="I30" s="90"/>
      <c r="J30" s="90"/>
      <c r="K30" s="24"/>
      <c r="M30" s="65"/>
      <c r="N30" s="65"/>
      <c r="O30" s="65"/>
      <c r="P30" s="65"/>
      <c r="Q30" s="65"/>
      <c r="R30" s="66"/>
      <c r="S30" s="66"/>
      <c r="T30" s="62"/>
      <c r="U30" s="62"/>
      <c r="V30" s="62"/>
      <c r="W30" s="62"/>
      <c r="X30" s="62"/>
      <c r="Y30" s="62"/>
    </row>
    <row r="31" spans="1:25" s="5" customFormat="1" ht="12.75" customHeight="1" x14ac:dyDescent="0.3">
      <c r="A31" s="24"/>
      <c r="B31" s="90"/>
      <c r="C31" s="90"/>
      <c r="D31" s="90"/>
      <c r="E31" s="90"/>
      <c r="F31" s="90"/>
      <c r="G31" s="90"/>
      <c r="H31" s="90"/>
      <c r="I31" s="90"/>
      <c r="J31" s="90"/>
      <c r="K31" s="24"/>
      <c r="M31" s="65"/>
      <c r="N31" s="65"/>
      <c r="O31" s="65"/>
      <c r="P31" s="65"/>
      <c r="Q31" s="65"/>
      <c r="R31" s="66"/>
      <c r="S31" s="66"/>
      <c r="T31" s="62"/>
      <c r="U31" s="62"/>
      <c r="V31" s="62"/>
      <c r="W31" s="62"/>
      <c r="X31" s="62"/>
      <c r="Y31" s="62"/>
    </row>
    <row r="32" spans="1:25" s="5" customFormat="1" ht="12.75" customHeight="1" x14ac:dyDescent="0.3">
      <c r="A32" s="24"/>
      <c r="B32" s="90"/>
      <c r="C32" s="90"/>
      <c r="D32" s="90"/>
      <c r="E32" s="90"/>
      <c r="F32" s="90"/>
      <c r="G32" s="90"/>
      <c r="H32" s="90"/>
      <c r="I32" s="90"/>
      <c r="J32" s="90"/>
      <c r="K32" s="24"/>
      <c r="M32" s="65"/>
      <c r="N32" s="65"/>
      <c r="O32" s="65"/>
      <c r="P32" s="65"/>
      <c r="Q32" s="65"/>
      <c r="R32" s="66"/>
      <c r="S32" s="66"/>
      <c r="T32" s="62"/>
      <c r="U32" s="62"/>
      <c r="V32" s="62"/>
      <c r="W32" s="62"/>
      <c r="X32" s="62"/>
      <c r="Y32" s="62"/>
    </row>
    <row r="33" spans="1:25" s="5" customFormat="1" ht="12.75" customHeight="1" x14ac:dyDescent="0.3">
      <c r="A33" s="24"/>
      <c r="B33" s="90"/>
      <c r="C33" s="90"/>
      <c r="D33" s="90"/>
      <c r="E33" s="90"/>
      <c r="F33" s="90"/>
      <c r="G33" s="90"/>
      <c r="H33" s="90"/>
      <c r="I33" s="90"/>
      <c r="J33" s="90"/>
      <c r="K33" s="24"/>
      <c r="M33" s="65"/>
      <c r="N33" s="65"/>
      <c r="O33" s="65"/>
      <c r="P33" s="65"/>
      <c r="Q33" s="65"/>
      <c r="R33" s="66"/>
      <c r="S33" s="69"/>
      <c r="T33" s="62"/>
      <c r="U33" s="62"/>
      <c r="V33" s="62"/>
      <c r="W33" s="62"/>
      <c r="X33" s="62"/>
      <c r="Y33" s="62"/>
    </row>
    <row r="34" spans="1:25" s="5" customFormat="1" ht="13.8" x14ac:dyDescent="0.3">
      <c r="A34" s="24"/>
      <c r="B34" s="70"/>
      <c r="C34" s="70"/>
      <c r="D34" s="92" t="s">
        <v>31</v>
      </c>
      <c r="E34" s="92"/>
      <c r="F34" s="92"/>
      <c r="G34" s="92"/>
      <c r="H34" s="92"/>
      <c r="I34" s="70"/>
      <c r="J34" s="70"/>
      <c r="K34" s="24"/>
      <c r="M34" s="65"/>
      <c r="N34" s="65"/>
      <c r="O34" s="65"/>
      <c r="P34" s="65"/>
      <c r="Q34" s="65"/>
      <c r="R34" s="66"/>
      <c r="S34" s="69"/>
      <c r="T34" s="62"/>
      <c r="U34" s="62"/>
      <c r="V34" s="62"/>
      <c r="W34" s="62"/>
      <c r="X34" s="62"/>
      <c r="Y34" s="62"/>
    </row>
    <row r="35" spans="1:25" s="5" customFormat="1" ht="12.75" customHeight="1" x14ac:dyDescent="0.3">
      <c r="A35" s="24"/>
      <c r="B35" s="24"/>
      <c r="C35" s="24"/>
      <c r="I35" s="24"/>
      <c r="J35" s="24"/>
      <c r="K35" s="24"/>
      <c r="M35" s="65"/>
      <c r="N35" s="65"/>
      <c r="O35" s="65"/>
      <c r="P35" s="65"/>
      <c r="Q35" s="65"/>
      <c r="R35" s="66"/>
      <c r="S35" s="66"/>
      <c r="T35" s="62"/>
      <c r="U35" s="62"/>
      <c r="V35" s="62"/>
      <c r="W35" s="62"/>
      <c r="X35" s="62"/>
      <c r="Y35" s="62"/>
    </row>
    <row r="36" spans="1:25" s="5" customFormat="1" ht="12.75" customHeight="1" x14ac:dyDescent="0.3">
      <c r="A36" s="24"/>
      <c r="B36" s="25" t="s">
        <v>32</v>
      </c>
      <c r="C36" s="24"/>
      <c r="D36" s="24"/>
      <c r="E36" s="24"/>
      <c r="F36" s="77"/>
      <c r="G36" s="24"/>
      <c r="H36" s="24"/>
      <c r="I36" s="24"/>
      <c r="J36" s="24"/>
      <c r="K36" s="24"/>
      <c r="M36" s="65"/>
      <c r="N36" s="65"/>
      <c r="O36" s="65"/>
      <c r="P36" s="65"/>
      <c r="Q36" s="65"/>
      <c r="R36" s="66"/>
      <c r="S36" s="66"/>
      <c r="T36" s="62"/>
      <c r="U36" s="62"/>
      <c r="V36" s="62"/>
      <c r="W36" s="62"/>
      <c r="X36" s="62"/>
      <c r="Y36" s="62"/>
    </row>
    <row r="37" spans="1:25" s="5" customFormat="1" ht="13.8" x14ac:dyDescent="0.3">
      <c r="A37" s="24"/>
      <c r="B37" s="25"/>
      <c r="C37" s="24"/>
      <c r="D37" s="24"/>
      <c r="E37" s="24"/>
      <c r="F37" s="77"/>
      <c r="G37" s="24"/>
      <c r="H37" s="24"/>
      <c r="I37" s="24"/>
      <c r="J37" s="24"/>
      <c r="K37" s="24"/>
      <c r="M37" s="65"/>
      <c r="N37" s="65"/>
      <c r="O37" s="65"/>
      <c r="P37" s="65"/>
      <c r="Q37" s="65"/>
      <c r="R37" s="66"/>
      <c r="S37" s="66"/>
      <c r="T37" s="62"/>
      <c r="U37" s="62"/>
      <c r="V37" s="62"/>
      <c r="W37" s="62"/>
      <c r="X37" s="62"/>
      <c r="Y37" s="62"/>
    </row>
    <row r="38" spans="1:25" s="5" customFormat="1" ht="12.75" customHeight="1" x14ac:dyDescent="0.3">
      <c r="A38" s="24"/>
      <c r="B38" s="90" t="s">
        <v>45</v>
      </c>
      <c r="C38" s="90"/>
      <c r="D38" s="90"/>
      <c r="E38" s="90"/>
      <c r="F38" s="90"/>
      <c r="G38" s="90"/>
      <c r="H38" s="90"/>
      <c r="I38" s="90"/>
      <c r="J38" s="90"/>
      <c r="K38" s="24"/>
      <c r="M38" s="65"/>
      <c r="N38" s="65"/>
      <c r="O38" s="65"/>
      <c r="P38" s="65"/>
      <c r="Q38" s="65"/>
      <c r="R38" s="66"/>
      <c r="S38" s="66"/>
      <c r="T38" s="62"/>
      <c r="U38" s="62"/>
      <c r="V38" s="62"/>
      <c r="W38" s="62"/>
      <c r="X38" s="62"/>
      <c r="Y38" s="62"/>
    </row>
    <row r="39" spans="1:25" s="5" customFormat="1" ht="13.8" x14ac:dyDescent="0.3">
      <c r="A39" s="24"/>
      <c r="B39" s="90"/>
      <c r="C39" s="90"/>
      <c r="D39" s="90"/>
      <c r="E39" s="90"/>
      <c r="F39" s="90"/>
      <c r="G39" s="90"/>
      <c r="H39" s="90"/>
      <c r="I39" s="90"/>
      <c r="J39" s="90"/>
      <c r="K39" s="24"/>
      <c r="M39" s="65"/>
      <c r="N39" s="65"/>
      <c r="O39" s="65"/>
      <c r="P39" s="65"/>
      <c r="Q39" s="65"/>
      <c r="R39" s="66"/>
      <c r="S39" s="66"/>
      <c r="T39" s="62"/>
      <c r="U39" s="62"/>
      <c r="V39" s="62"/>
      <c r="W39" s="62"/>
      <c r="X39" s="62"/>
      <c r="Y39" s="62"/>
    </row>
    <row r="40" spans="1:25" s="5" customFormat="1" ht="13.8" x14ac:dyDescent="0.3">
      <c r="A40" s="24"/>
      <c r="B40" s="70"/>
      <c r="C40" s="70"/>
      <c r="D40" s="70"/>
      <c r="E40" s="70"/>
      <c r="F40" s="70"/>
      <c r="G40" s="70"/>
      <c r="H40" s="70"/>
      <c r="I40" s="70"/>
      <c r="J40" s="70"/>
      <c r="K40" s="24"/>
      <c r="M40" s="65"/>
      <c r="N40" s="65"/>
      <c r="O40" s="65"/>
      <c r="P40" s="65"/>
      <c r="Q40" s="65"/>
      <c r="R40" s="66"/>
      <c r="S40" s="66"/>
      <c r="T40" s="62"/>
      <c r="U40" s="62"/>
      <c r="V40" s="62"/>
      <c r="W40" s="62"/>
      <c r="X40" s="62"/>
      <c r="Y40" s="62"/>
    </row>
    <row r="41" spans="1:25" s="5" customFormat="1" ht="12.75" customHeight="1" x14ac:dyDescent="0.3">
      <c r="A41" s="24"/>
      <c r="B41" s="90" t="s">
        <v>46</v>
      </c>
      <c r="C41" s="90"/>
      <c r="D41" s="90"/>
      <c r="E41" s="90"/>
      <c r="F41" s="90"/>
      <c r="G41" s="90"/>
      <c r="H41" s="90"/>
      <c r="I41" s="90"/>
      <c r="J41" s="90"/>
      <c r="K41" s="24"/>
      <c r="M41" s="65"/>
      <c r="N41" s="65"/>
      <c r="O41" s="65"/>
      <c r="P41" s="65"/>
      <c r="Q41" s="65"/>
      <c r="R41" s="66"/>
      <c r="S41" s="66"/>
      <c r="T41" s="62"/>
      <c r="U41" s="62"/>
      <c r="V41" s="62"/>
      <c r="W41" s="62"/>
      <c r="X41" s="62"/>
      <c r="Y41" s="62"/>
    </row>
    <row r="42" spans="1:25" s="5" customFormat="1" ht="13.8" x14ac:dyDescent="0.3">
      <c r="A42" s="24"/>
      <c r="B42" s="90"/>
      <c r="C42" s="90"/>
      <c r="D42" s="90"/>
      <c r="E42" s="90"/>
      <c r="F42" s="90"/>
      <c r="G42" s="90"/>
      <c r="H42" s="90"/>
      <c r="I42" s="90"/>
      <c r="J42" s="90"/>
      <c r="K42" s="24"/>
      <c r="M42" s="65"/>
      <c r="N42" s="65"/>
      <c r="O42" s="65"/>
      <c r="P42" s="65"/>
      <c r="Q42" s="65"/>
      <c r="R42" s="66"/>
      <c r="S42" s="66"/>
      <c r="T42" s="62"/>
      <c r="U42" s="62"/>
      <c r="V42" s="62"/>
      <c r="W42" s="62"/>
      <c r="X42" s="62"/>
      <c r="Y42" s="62"/>
    </row>
    <row r="43" spans="1:25" s="5" customFormat="1" ht="13.8" x14ac:dyDescent="0.3">
      <c r="A43" s="24"/>
      <c r="B43" s="90"/>
      <c r="C43" s="90"/>
      <c r="D43" s="90"/>
      <c r="E43" s="90"/>
      <c r="F43" s="90"/>
      <c r="G43" s="90"/>
      <c r="H43" s="90"/>
      <c r="I43" s="90"/>
      <c r="J43" s="90"/>
      <c r="K43" s="24"/>
      <c r="M43" s="65"/>
      <c r="N43" s="65"/>
      <c r="O43" s="65"/>
      <c r="P43" s="65"/>
      <c r="Q43" s="65"/>
      <c r="R43" s="66"/>
      <c r="S43" s="66"/>
      <c r="T43" s="62"/>
      <c r="U43" s="62"/>
      <c r="V43" s="62"/>
      <c r="W43" s="62"/>
      <c r="X43" s="62"/>
      <c r="Y43" s="62"/>
    </row>
    <row r="44" spans="1:25" s="5" customFormat="1" ht="12.75" customHeight="1" x14ac:dyDescent="0.3">
      <c r="A44" s="24"/>
      <c r="B44" s="70"/>
      <c r="C44" s="70"/>
      <c r="D44" s="70"/>
      <c r="E44" s="70"/>
      <c r="F44" s="70"/>
      <c r="G44" s="70"/>
      <c r="H44" s="70"/>
      <c r="I44" s="70"/>
      <c r="J44" s="70"/>
      <c r="K44" s="24"/>
      <c r="M44" s="65"/>
      <c r="N44" s="65"/>
      <c r="O44" s="65"/>
      <c r="P44" s="65"/>
      <c r="Q44" s="65"/>
      <c r="R44" s="66"/>
      <c r="S44" s="66"/>
      <c r="T44" s="62"/>
      <c r="U44" s="62"/>
      <c r="V44" s="62"/>
      <c r="W44" s="62"/>
      <c r="X44" s="62"/>
      <c r="Y44" s="62"/>
    </row>
    <row r="45" spans="1:25" s="5" customFormat="1" ht="12.75" customHeight="1" x14ac:dyDescent="0.3">
      <c r="A45" s="24"/>
      <c r="B45" s="90" t="s">
        <v>40</v>
      </c>
      <c r="C45" s="90"/>
      <c r="D45" s="90"/>
      <c r="E45" s="90"/>
      <c r="F45" s="90"/>
      <c r="G45" s="90"/>
      <c r="H45" s="90"/>
      <c r="I45" s="90"/>
      <c r="J45" s="90"/>
      <c r="K45" s="24"/>
      <c r="M45" s="65"/>
      <c r="N45" s="65"/>
      <c r="O45" s="65"/>
      <c r="P45" s="65"/>
      <c r="Q45" s="65"/>
      <c r="R45" s="66"/>
      <c r="S45" s="66"/>
      <c r="T45" s="62"/>
      <c r="U45" s="62"/>
      <c r="V45" s="62"/>
      <c r="W45" s="62"/>
      <c r="X45" s="62"/>
      <c r="Y45" s="62"/>
    </row>
    <row r="46" spans="1:25" s="5" customFormat="1" ht="13.8" x14ac:dyDescent="0.3">
      <c r="A46" s="24"/>
      <c r="B46" s="90"/>
      <c r="C46" s="90"/>
      <c r="D46" s="90"/>
      <c r="E46" s="90"/>
      <c r="F46" s="90"/>
      <c r="G46" s="90"/>
      <c r="H46" s="90"/>
      <c r="I46" s="90"/>
      <c r="J46" s="90"/>
      <c r="K46" s="24"/>
      <c r="M46" s="65"/>
      <c r="N46" s="65"/>
      <c r="O46" s="65"/>
      <c r="P46" s="65"/>
      <c r="Q46" s="65"/>
      <c r="R46" s="66"/>
      <c r="S46" s="66"/>
      <c r="T46" s="62"/>
      <c r="U46" s="62"/>
      <c r="V46" s="62"/>
      <c r="W46" s="62"/>
      <c r="X46" s="62"/>
      <c r="Y46" s="62"/>
    </row>
    <row r="47" spans="1:25" s="5" customFormat="1" ht="13.8" x14ac:dyDescent="0.3">
      <c r="A47" s="24"/>
      <c r="B47" s="90"/>
      <c r="C47" s="90"/>
      <c r="D47" s="90"/>
      <c r="E47" s="90"/>
      <c r="F47" s="90"/>
      <c r="G47" s="90"/>
      <c r="H47" s="90"/>
      <c r="I47" s="90"/>
      <c r="J47" s="90"/>
      <c r="K47" s="24"/>
      <c r="M47" s="65"/>
      <c r="N47" s="65"/>
      <c r="O47" s="65"/>
      <c r="P47" s="65"/>
      <c r="Q47" s="65"/>
      <c r="R47" s="66"/>
      <c r="S47" s="66"/>
      <c r="T47" s="62"/>
      <c r="U47" s="62"/>
      <c r="V47" s="62"/>
      <c r="W47" s="62"/>
      <c r="X47" s="62"/>
      <c r="Y47" s="62"/>
    </row>
    <row r="48" spans="1:25" s="5" customFormat="1" ht="12.75" customHeight="1" x14ac:dyDescent="0.3">
      <c r="A48" s="24"/>
      <c r="B48" s="90"/>
      <c r="C48" s="90"/>
      <c r="D48" s="90"/>
      <c r="E48" s="90"/>
      <c r="F48" s="90"/>
      <c r="G48" s="90"/>
      <c r="H48" s="90"/>
      <c r="I48" s="90"/>
      <c r="J48" s="90"/>
      <c r="K48" s="24"/>
      <c r="M48" s="65"/>
      <c r="N48" s="65"/>
      <c r="O48" s="65"/>
      <c r="P48" s="65"/>
      <c r="Q48" s="65"/>
      <c r="R48" s="66"/>
      <c r="S48" s="66"/>
      <c r="T48" s="62"/>
      <c r="U48" s="62"/>
      <c r="V48" s="62"/>
      <c r="W48" s="62"/>
      <c r="X48" s="62"/>
      <c r="Y48" s="62"/>
    </row>
    <row r="49" spans="1:25" s="5" customFormat="1" ht="13.8" x14ac:dyDescent="0.3">
      <c r="A49" s="24"/>
      <c r="B49" s="24" t="s">
        <v>47</v>
      </c>
      <c r="C49" s="24"/>
      <c r="D49" s="24"/>
      <c r="E49" s="24"/>
      <c r="F49" s="24"/>
      <c r="G49" s="24"/>
      <c r="H49" s="24"/>
      <c r="I49" s="24"/>
      <c r="J49" s="24"/>
      <c r="K49" s="24"/>
      <c r="M49" s="65"/>
      <c r="N49" s="65"/>
      <c r="O49" s="65"/>
      <c r="P49" s="65"/>
      <c r="Q49" s="65"/>
      <c r="R49" s="66"/>
      <c r="S49" s="66"/>
      <c r="T49" s="62"/>
      <c r="U49" s="62"/>
      <c r="V49" s="62"/>
      <c r="W49" s="62"/>
      <c r="X49" s="62"/>
      <c r="Y49" s="62"/>
    </row>
    <row r="50" spans="1:25" s="5" customFormat="1" ht="13.8" x14ac:dyDescent="0.3">
      <c r="A50" s="24"/>
      <c r="B50" s="24"/>
      <c r="C50" s="24"/>
      <c r="D50" s="24"/>
      <c r="F50" s="76" t="s">
        <v>52</v>
      </c>
      <c r="G50" s="77"/>
      <c r="H50" s="24"/>
      <c r="I50" s="24"/>
      <c r="J50" s="24"/>
      <c r="K50" s="24"/>
      <c r="M50" s="65"/>
      <c r="N50" s="65"/>
      <c r="O50" s="65"/>
      <c r="P50" s="65"/>
      <c r="Q50" s="65"/>
      <c r="R50" s="66"/>
      <c r="S50" s="66"/>
      <c r="T50" s="62"/>
      <c r="U50" s="62"/>
      <c r="V50" s="62"/>
      <c r="W50" s="62"/>
      <c r="X50" s="62"/>
      <c r="Y50" s="62"/>
    </row>
    <row r="51" spans="1:25" s="5" customFormat="1" ht="13.8" x14ac:dyDescent="0.3">
      <c r="A51" s="24"/>
      <c r="B51" s="24"/>
      <c r="C51" s="24"/>
      <c r="D51" s="24"/>
      <c r="E51" s="24"/>
      <c r="F51" s="24"/>
      <c r="G51" s="24"/>
      <c r="H51" s="24"/>
      <c r="I51" s="24"/>
      <c r="J51" s="24"/>
      <c r="K51" s="24"/>
      <c r="M51" s="65"/>
      <c r="N51" s="65"/>
      <c r="O51" s="65"/>
      <c r="P51" s="65"/>
      <c r="Q51" s="65"/>
      <c r="R51" s="66"/>
      <c r="S51" s="66"/>
      <c r="T51" s="62"/>
      <c r="U51" s="62"/>
      <c r="V51" s="62"/>
      <c r="W51" s="62"/>
      <c r="X51" s="62"/>
      <c r="Y51" s="62"/>
    </row>
    <row r="52" spans="1:25" s="5" customFormat="1" ht="12.75" customHeight="1" x14ac:dyDescent="0.3">
      <c r="A52" s="24"/>
      <c r="B52" s="25" t="s">
        <v>48</v>
      </c>
      <c r="C52" s="24"/>
      <c r="D52" s="24"/>
      <c r="E52" s="24"/>
      <c r="F52" s="24"/>
      <c r="G52" s="24"/>
      <c r="H52" s="24"/>
      <c r="I52" s="24"/>
      <c r="J52" s="24"/>
      <c r="K52" s="24"/>
      <c r="M52" s="65"/>
      <c r="N52" s="65"/>
      <c r="O52" s="65"/>
      <c r="P52" s="65"/>
      <c r="Q52" s="65"/>
      <c r="R52" s="66"/>
      <c r="S52" s="66"/>
      <c r="T52" s="62"/>
      <c r="U52" s="62"/>
      <c r="V52" s="62"/>
      <c r="W52" s="62"/>
      <c r="X52" s="62"/>
      <c r="Y52" s="62"/>
    </row>
    <row r="53" spans="1:25" s="5" customFormat="1" ht="13.8" x14ac:dyDescent="0.3">
      <c r="A53" s="24"/>
      <c r="B53" s="24"/>
      <c r="C53" s="24"/>
      <c r="D53" s="24"/>
      <c r="E53" s="24"/>
      <c r="F53" s="24"/>
      <c r="G53" s="24"/>
      <c r="H53" s="24"/>
      <c r="I53" s="24"/>
      <c r="J53" s="24"/>
      <c r="K53" s="24"/>
      <c r="M53" s="65"/>
      <c r="N53" s="65"/>
      <c r="O53" s="65"/>
      <c r="P53" s="65"/>
      <c r="Q53" s="65"/>
      <c r="R53" s="66"/>
      <c r="S53" s="66"/>
      <c r="T53" s="62"/>
      <c r="U53" s="62"/>
      <c r="V53" s="62"/>
      <c r="W53" s="62"/>
      <c r="X53" s="62"/>
      <c r="Y53" s="62"/>
    </row>
    <row r="54" spans="1:25" s="5" customFormat="1" ht="12.75" customHeight="1" x14ac:dyDescent="0.3">
      <c r="A54" s="24"/>
      <c r="B54" s="91" t="s">
        <v>49</v>
      </c>
      <c r="C54" s="91"/>
      <c r="D54" s="91"/>
      <c r="E54" s="91"/>
      <c r="F54" s="91"/>
      <c r="G54" s="91"/>
      <c r="H54" s="91"/>
      <c r="I54" s="91"/>
      <c r="J54" s="91"/>
      <c r="K54" s="24"/>
      <c r="M54" s="65"/>
      <c r="N54" s="65"/>
      <c r="O54" s="65"/>
      <c r="P54" s="65"/>
      <c r="Q54" s="65"/>
      <c r="R54" s="66"/>
      <c r="S54" s="66"/>
      <c r="T54" s="62"/>
      <c r="U54" s="62"/>
      <c r="V54" s="62"/>
      <c r="W54" s="62"/>
      <c r="X54" s="62"/>
      <c r="Y54" s="62"/>
    </row>
    <row r="55" spans="1:25" s="5" customFormat="1" ht="13.8" x14ac:dyDescent="0.3">
      <c r="A55" s="24"/>
      <c r="B55" s="91"/>
      <c r="C55" s="91"/>
      <c r="D55" s="91"/>
      <c r="E55" s="91"/>
      <c r="F55" s="91"/>
      <c r="G55" s="91"/>
      <c r="H55" s="91"/>
      <c r="I55" s="91"/>
      <c r="J55" s="91"/>
      <c r="K55" s="24"/>
      <c r="M55" s="65"/>
      <c r="N55" s="65"/>
      <c r="O55" s="65"/>
      <c r="P55" s="65"/>
      <c r="Q55" s="65"/>
      <c r="R55" s="66"/>
      <c r="S55" s="66"/>
      <c r="T55" s="62"/>
      <c r="U55" s="62"/>
      <c r="V55" s="62"/>
      <c r="W55" s="62"/>
      <c r="X55" s="62"/>
      <c r="Y55" s="62"/>
    </row>
    <row r="56" spans="1:25" s="5" customFormat="1" ht="13.8" x14ac:dyDescent="0.3">
      <c r="A56" s="24"/>
      <c r="B56" s="91"/>
      <c r="C56" s="91"/>
      <c r="D56" s="91"/>
      <c r="E56" s="91"/>
      <c r="F56" s="91"/>
      <c r="G56" s="91"/>
      <c r="H56" s="91"/>
      <c r="I56" s="91"/>
      <c r="J56" s="91"/>
      <c r="K56" s="24"/>
      <c r="M56" s="65"/>
      <c r="N56" s="65"/>
      <c r="O56" s="65"/>
      <c r="P56" s="65"/>
      <c r="Q56" s="65"/>
      <c r="R56" s="66"/>
      <c r="S56" s="66"/>
      <c r="T56" s="62"/>
      <c r="U56" s="62"/>
      <c r="V56" s="62"/>
      <c r="W56" s="62"/>
      <c r="X56" s="62"/>
      <c r="Y56" s="62"/>
    </row>
    <row r="57" spans="1:25" s="5" customFormat="1" ht="13.8" x14ac:dyDescent="0.3">
      <c r="A57" s="24"/>
      <c r="B57" s="24"/>
      <c r="C57" s="24"/>
      <c r="D57" s="24"/>
      <c r="F57" s="77"/>
      <c r="G57" s="24"/>
      <c r="H57" s="24"/>
      <c r="I57" s="24"/>
      <c r="J57" s="24"/>
      <c r="K57" s="24"/>
      <c r="M57" s="65"/>
      <c r="N57" s="65"/>
      <c r="O57" s="65"/>
      <c r="P57" s="65"/>
      <c r="Q57" s="65"/>
      <c r="R57" s="66"/>
      <c r="S57" s="66"/>
      <c r="T57" s="62"/>
      <c r="U57" s="62"/>
      <c r="V57" s="62"/>
      <c r="W57" s="62"/>
      <c r="X57" s="62"/>
      <c r="Y57" s="62"/>
    </row>
    <row r="58" spans="1:25" s="5" customFormat="1" ht="13.8" x14ac:dyDescent="0.3">
      <c r="A58" s="24"/>
      <c r="B58" s="24"/>
      <c r="C58" s="24"/>
      <c r="D58" s="24"/>
      <c r="E58" s="24"/>
      <c r="F58" s="24"/>
      <c r="G58" s="24"/>
      <c r="H58" s="24"/>
      <c r="I58" s="24"/>
      <c r="J58" s="24"/>
      <c r="K58" s="24"/>
      <c r="M58" s="65"/>
      <c r="N58" s="65"/>
      <c r="O58" s="65"/>
      <c r="P58" s="65"/>
      <c r="Q58" s="65"/>
      <c r="R58" s="66"/>
      <c r="S58" s="66"/>
      <c r="T58" s="62"/>
      <c r="U58" s="62"/>
      <c r="V58" s="62"/>
      <c r="W58" s="62"/>
      <c r="X58" s="62"/>
      <c r="Y58" s="62"/>
    </row>
    <row r="59" spans="1:25" s="5" customFormat="1" ht="13.8" x14ac:dyDescent="0.3">
      <c r="K59" s="24"/>
      <c r="M59" s="65"/>
      <c r="N59" s="65"/>
      <c r="O59" s="65"/>
      <c r="P59" s="65"/>
      <c r="Q59" s="65"/>
      <c r="R59" s="66"/>
      <c r="S59" s="66"/>
      <c r="T59" s="62"/>
      <c r="U59" s="62"/>
      <c r="V59" s="62"/>
      <c r="W59" s="62"/>
      <c r="X59" s="62"/>
      <c r="Y59" s="62"/>
    </row>
    <row r="60" spans="1:25" s="5" customFormat="1" ht="13.8" x14ac:dyDescent="0.3">
      <c r="A60" s="24"/>
      <c r="B60" s="24" t="s">
        <v>50</v>
      </c>
      <c r="C60" s="24"/>
      <c r="D60" s="24"/>
      <c r="E60" s="24"/>
      <c r="F60" s="24"/>
      <c r="G60" s="24"/>
      <c r="H60" s="24"/>
      <c r="I60" s="24"/>
      <c r="J60" s="24"/>
      <c r="K60" s="24"/>
      <c r="M60" s="65"/>
      <c r="N60" s="65"/>
      <c r="O60" s="65"/>
      <c r="P60" s="65"/>
      <c r="Q60" s="65"/>
      <c r="R60" s="66"/>
      <c r="S60" s="66"/>
      <c r="T60" s="62"/>
      <c r="U60" s="62"/>
      <c r="V60" s="62"/>
      <c r="W60" s="62"/>
      <c r="X60" s="62"/>
      <c r="Y60" s="62"/>
    </row>
    <row r="61" spans="1:25" s="5" customFormat="1" ht="13.8" x14ac:dyDescent="0.3">
      <c r="A61" s="24"/>
      <c r="C61" s="24"/>
      <c r="D61" s="24"/>
      <c r="F61" s="76" t="s">
        <v>53</v>
      </c>
      <c r="G61" s="78"/>
      <c r="H61" s="24"/>
      <c r="I61" s="24"/>
      <c r="J61" s="24"/>
      <c r="K61" s="24"/>
      <c r="M61" s="65"/>
      <c r="N61" s="65"/>
      <c r="O61" s="65"/>
      <c r="P61" s="65"/>
      <c r="Q61" s="65"/>
      <c r="R61" s="66"/>
      <c r="S61" s="66"/>
      <c r="T61" s="62"/>
      <c r="U61" s="62"/>
      <c r="V61" s="62"/>
      <c r="W61" s="62"/>
      <c r="X61" s="62"/>
      <c r="Y61" s="62"/>
    </row>
    <row r="62" spans="1:25" s="5" customFormat="1" ht="13.8" x14ac:dyDescent="0.3">
      <c r="A62" s="24"/>
      <c r="B62" s="24"/>
      <c r="C62" s="24"/>
      <c r="D62" s="24"/>
      <c r="E62" s="24"/>
      <c r="F62" s="24"/>
      <c r="G62" s="24"/>
      <c r="H62" s="24"/>
      <c r="I62" s="24"/>
      <c r="J62" s="24"/>
      <c r="K62" s="24"/>
      <c r="M62" s="65"/>
      <c r="N62" s="65"/>
      <c r="O62" s="65"/>
      <c r="P62" s="65"/>
      <c r="Q62" s="65"/>
      <c r="R62" s="66"/>
      <c r="S62" s="66"/>
      <c r="T62" s="62"/>
      <c r="U62" s="62"/>
      <c r="V62" s="62"/>
      <c r="W62" s="62"/>
      <c r="X62" s="62"/>
      <c r="Y62" s="62"/>
    </row>
  </sheetData>
  <sheetProtection selectLockedCells="1"/>
  <mergeCells count="9">
    <mergeCell ref="B41:J43"/>
    <mergeCell ref="B45:J48"/>
    <mergeCell ref="B54:J56"/>
    <mergeCell ref="B16:J19"/>
    <mergeCell ref="B22:J24"/>
    <mergeCell ref="B26:J27"/>
    <mergeCell ref="B29:J33"/>
    <mergeCell ref="D34:H34"/>
    <mergeCell ref="B38:J39"/>
  </mergeCells>
  <hyperlinks>
    <hyperlink ref="D34" r:id="rId1" tooltip="Send E-mail to Abbott Aerospace Inc."/>
    <hyperlink ref="F50" r:id="rId2"/>
    <hyperlink ref="F61" r:id="rId3"/>
    <hyperlink ref="F25" r:id="rId4"/>
  </hyperlinks>
  <pageMargins left="0.47244094488188981" right="0.23622047244094491" top="0.31496062992125984" bottom="0.82677165354330717" header="0.31496062992125984" footer="0.47244094488188981"/>
  <pageSetup scale="95" orientation="portrait" r:id="rId5"/>
  <headerFooter alignWithMargins="0">
    <oddFooter>&amp;C&amp;"Arial,Bold"ABBOTT AEROSPACE INC. PROPRIETARY INFORMATION&amp;"Arial,Regular"
Subject to restrictions on the cover or first page</oddFooter>
  </headerFooter>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6"/>
  <sheetViews>
    <sheetView tabSelected="1" view="pageBreakPreview" zoomScale="85" zoomScaleNormal="100" zoomScaleSheetLayoutView="85" workbookViewId="0">
      <selection activeCell="J56" sqref="J56"/>
    </sheetView>
  </sheetViews>
  <sheetFormatPr defaultColWidth="9.109375" defaultRowHeight="15.6" x14ac:dyDescent="0.3"/>
  <cols>
    <col min="1" max="11" width="9.109375" style="20" customWidth="1"/>
    <col min="12" max="12" width="5.44140625" style="5" customWidth="1"/>
    <col min="13" max="17" width="5.33203125" style="11" customWidth="1"/>
    <col min="18" max="19" width="5.33203125" style="12" customWidth="1"/>
    <col min="20" max="21" width="9.109375" style="20"/>
    <col min="22" max="22" width="10.44140625" style="20" bestFit="1" customWidth="1"/>
    <col min="23" max="16384" width="9.109375" style="20"/>
  </cols>
  <sheetData>
    <row r="1" spans="1:82" s="5" customFormat="1" ht="13.8" x14ac:dyDescent="0.3">
      <c r="B1" s="7" t="s">
        <v>0</v>
      </c>
      <c r="C1" s="15" t="s">
        <v>1</v>
      </c>
      <c r="F1" s="7" t="s">
        <v>2</v>
      </c>
      <c r="G1" s="15">
        <v>1</v>
      </c>
      <c r="M1" s="6" t="s">
        <v>3</v>
      </c>
      <c r="N1" s="6" t="s">
        <v>4</v>
      </c>
      <c r="O1" s="6" t="s">
        <v>5</v>
      </c>
      <c r="P1" s="6" t="s">
        <v>5</v>
      </c>
      <c r="Q1" s="6" t="s">
        <v>5</v>
      </c>
      <c r="R1" s="6" t="s">
        <v>6</v>
      </c>
      <c r="S1" s="6" t="s">
        <v>7</v>
      </c>
      <c r="T1" s="5" t="s">
        <v>8</v>
      </c>
      <c r="W1" s="7" t="s">
        <v>9</v>
      </c>
      <c r="X1" s="8">
        <f>SUM(M:M)</f>
        <v>1</v>
      </c>
    </row>
    <row r="2" spans="1:82" s="5" customFormat="1" ht="13.8" x14ac:dyDescent="0.3">
      <c r="B2" s="7" t="s">
        <v>10</v>
      </c>
      <c r="C2" s="15" t="s">
        <v>11</v>
      </c>
      <c r="F2" s="7" t="s">
        <v>12</v>
      </c>
      <c r="G2" s="15" t="s">
        <v>66</v>
      </c>
      <c r="M2" s="9" t="s">
        <v>13</v>
      </c>
      <c r="N2" s="9" t="s">
        <v>13</v>
      </c>
      <c r="O2" s="9" t="s">
        <v>4</v>
      </c>
      <c r="P2" s="9" t="s">
        <v>4</v>
      </c>
      <c r="Q2" s="9" t="s">
        <v>4</v>
      </c>
      <c r="R2" s="9" t="s">
        <v>13</v>
      </c>
      <c r="S2" s="9" t="s">
        <v>13</v>
      </c>
      <c r="W2" s="7" t="s">
        <v>14</v>
      </c>
      <c r="X2" s="8">
        <f>SUM(N:N)</f>
        <v>0</v>
      </c>
    </row>
    <row r="3" spans="1:82" s="5" customFormat="1" ht="13.8" x14ac:dyDescent="0.3">
      <c r="B3" s="7" t="s">
        <v>15</v>
      </c>
      <c r="C3" s="89" t="s">
        <v>67</v>
      </c>
      <c r="F3" s="7" t="s">
        <v>16</v>
      </c>
      <c r="G3" s="15" t="s">
        <v>17</v>
      </c>
      <c r="M3" s="9"/>
      <c r="N3" s="9"/>
      <c r="O3" s="9"/>
      <c r="P3" s="9"/>
      <c r="Q3" s="9"/>
      <c r="R3" s="9"/>
      <c r="S3" s="9"/>
      <c r="W3" s="7" t="s">
        <v>18</v>
      </c>
      <c r="X3" s="8">
        <f>SUM(O:O)</f>
        <v>0</v>
      </c>
    </row>
    <row r="4" spans="1:82" s="5" customFormat="1" ht="13.8" x14ac:dyDescent="0.3">
      <c r="B4" s="7" t="s">
        <v>19</v>
      </c>
      <c r="C4" s="8"/>
      <c r="F4" s="7" t="s">
        <v>20</v>
      </c>
      <c r="G4" s="27" t="s">
        <v>61</v>
      </c>
      <c r="M4" s="9"/>
      <c r="N4" s="9"/>
      <c r="O4" s="9"/>
      <c r="P4" s="9"/>
      <c r="Q4" s="11"/>
      <c r="R4" s="12"/>
      <c r="S4" s="12"/>
      <c r="W4" s="7" t="s">
        <v>18</v>
      </c>
      <c r="X4" s="8">
        <f>SUM(P:P)</f>
        <v>0</v>
      </c>
    </row>
    <row r="5" spans="1:82" s="5" customFormat="1" ht="13.8" x14ac:dyDescent="0.3">
      <c r="B5" s="7" t="s">
        <v>22</v>
      </c>
      <c r="C5" s="15" t="s">
        <v>36</v>
      </c>
      <c r="E5" s="7"/>
      <c r="M5" s="9"/>
      <c r="N5" s="9"/>
      <c r="O5" s="9"/>
      <c r="P5" s="9"/>
      <c r="Q5" s="11"/>
      <c r="R5" s="12"/>
      <c r="S5" s="12"/>
      <c r="W5" s="7" t="s">
        <v>18</v>
      </c>
      <c r="X5" s="8">
        <f>SUM(Q:Q)</f>
        <v>0</v>
      </c>
    </row>
    <row r="6" spans="1:82" s="5" customFormat="1" ht="13.8" x14ac:dyDescent="0.3">
      <c r="B6" s="5" t="s">
        <v>23</v>
      </c>
      <c r="C6" s="28"/>
      <c r="M6" s="9"/>
      <c r="N6" s="9"/>
      <c r="O6" s="9"/>
      <c r="P6" s="9"/>
      <c r="Q6" s="11"/>
      <c r="R6" s="12"/>
      <c r="S6" s="12"/>
      <c r="W6" s="7" t="s">
        <v>24</v>
      </c>
      <c r="X6" s="8">
        <f>SUM(R:R)</f>
        <v>0</v>
      </c>
    </row>
    <row r="7" spans="1:82" s="5" customFormat="1" ht="13.8" x14ac:dyDescent="0.3">
      <c r="M7" s="9"/>
      <c r="N7" s="9"/>
      <c r="O7" s="9"/>
      <c r="P7" s="9"/>
      <c r="Q7" s="11"/>
      <c r="R7" s="12"/>
      <c r="S7" s="12"/>
      <c r="W7" s="7" t="s">
        <v>25</v>
      </c>
      <c r="X7" s="8">
        <f>SUM(S:S)</f>
        <v>0</v>
      </c>
    </row>
    <row r="8" spans="1:82" s="5" customFormat="1" ht="13.8" x14ac:dyDescent="0.3">
      <c r="A8" s="14"/>
      <c r="E8" s="7" t="s">
        <v>0</v>
      </c>
      <c r="F8" s="8" t="str">
        <f>$C$1</f>
        <v>R. Abbott</v>
      </c>
      <c r="H8" s="15"/>
      <c r="I8" s="7" t="s">
        <v>26</v>
      </c>
      <c r="J8" s="16" t="str">
        <f>$G$2</f>
        <v>AA-SM-041-000</v>
      </c>
      <c r="K8" s="17"/>
      <c r="L8" s="18"/>
      <c r="M8" s="9"/>
      <c r="N8" s="9"/>
      <c r="O8" s="9"/>
      <c r="P8" s="9"/>
      <c r="Q8" s="11"/>
      <c r="R8" s="12"/>
      <c r="S8" s="12"/>
    </row>
    <row r="9" spans="1:82" s="5" customFormat="1" ht="13.8" x14ac:dyDescent="0.3">
      <c r="E9" s="7" t="s">
        <v>10</v>
      </c>
      <c r="F9" s="15" t="str">
        <f>$C$2</f>
        <v xml:space="preserve"> </v>
      </c>
      <c r="H9" s="15"/>
      <c r="I9" s="7" t="s">
        <v>27</v>
      </c>
      <c r="J9" s="17" t="str">
        <f>$G$3</f>
        <v>IR</v>
      </c>
      <c r="K9" s="17"/>
      <c r="L9" s="18"/>
      <c r="M9" s="9">
        <v>1</v>
      </c>
      <c r="N9" s="9"/>
      <c r="O9" s="9"/>
      <c r="P9" s="9"/>
      <c r="Q9" s="11"/>
      <c r="R9" s="12"/>
      <c r="S9" s="12"/>
    </row>
    <row r="10" spans="1:82" s="5" customFormat="1" ht="13.8" x14ac:dyDescent="0.3">
      <c r="E10" s="7" t="s">
        <v>15</v>
      </c>
      <c r="F10" s="15" t="str">
        <f>$C$3</f>
        <v>10/8/2016</v>
      </c>
      <c r="H10" s="15"/>
      <c r="I10" s="7" t="s">
        <v>28</v>
      </c>
      <c r="J10" s="8" t="str">
        <f>L10&amp;" of "&amp;$G$1</f>
        <v>1 of 1</v>
      </c>
      <c r="K10" s="15"/>
      <c r="L10" s="18">
        <f>SUM($M$1:M9)</f>
        <v>1</v>
      </c>
      <c r="M10" s="9"/>
      <c r="N10" s="9"/>
      <c r="O10" s="9"/>
      <c r="P10" s="9"/>
      <c r="Q10" s="11"/>
      <c r="R10" s="12"/>
      <c r="S10" s="12"/>
    </row>
    <row r="11" spans="1:82" s="5" customFormat="1" ht="13.8" x14ac:dyDescent="0.3">
      <c r="E11" s="7" t="s">
        <v>29</v>
      </c>
      <c r="F11" s="15" t="str">
        <f>$C$5</f>
        <v>STANDARD SPREADSHEET METHOD</v>
      </c>
      <c r="I11" s="19"/>
      <c r="J11" s="8"/>
      <c r="M11" s="9"/>
      <c r="N11" s="9"/>
      <c r="O11" s="9"/>
      <c r="P11" s="9"/>
      <c r="Q11" s="9"/>
      <c r="R11" s="9"/>
      <c r="S11" s="9"/>
    </row>
    <row r="12" spans="1:82" x14ac:dyDescent="0.3">
      <c r="A12" s="71"/>
      <c r="B12" s="21" t="str">
        <f>$G$4</f>
        <v>2D PRINCIPAL STRESS</v>
      </c>
      <c r="C12" s="72"/>
      <c r="D12" s="72"/>
      <c r="E12" s="73"/>
      <c r="F12" s="72"/>
      <c r="G12" s="72"/>
      <c r="H12" s="72"/>
      <c r="I12" s="72"/>
      <c r="J12" s="72"/>
      <c r="K12" s="72"/>
      <c r="L12" s="74"/>
      <c r="M12" s="75"/>
      <c r="N12" s="9"/>
      <c r="O12" s="9"/>
      <c r="P12" s="9"/>
      <c r="Q12" s="22"/>
      <c r="R12" s="22"/>
      <c r="S12" s="22"/>
      <c r="V12"/>
    </row>
    <row r="13" spans="1:82" s="5" customFormat="1" ht="13.8" x14ac:dyDescent="0.3">
      <c r="M13" s="9"/>
      <c r="N13" s="9"/>
      <c r="O13" s="9"/>
      <c r="P13" s="9"/>
      <c r="Q13" s="9"/>
      <c r="R13" s="9"/>
      <c r="S13" s="9"/>
      <c r="AD13" s="80"/>
      <c r="AE13" s="80"/>
      <c r="AF13" s="80"/>
      <c r="AG13" s="80"/>
      <c r="AH13" s="80"/>
      <c r="AI13" s="80"/>
      <c r="AJ13" s="80"/>
      <c r="AK13" s="80"/>
      <c r="AL13" s="80"/>
      <c r="AM13" s="80"/>
      <c r="AN13" s="80"/>
    </row>
    <row r="14" spans="1:82" s="5" customFormat="1" ht="13.8" x14ac:dyDescent="0.3">
      <c r="H14" s="5" t="s">
        <v>57</v>
      </c>
      <c r="M14" s="9"/>
      <c r="N14" s="9"/>
      <c r="O14" s="9"/>
      <c r="P14" s="9"/>
      <c r="Q14" s="9"/>
      <c r="R14" s="9"/>
      <c r="S14" s="9"/>
      <c r="AD14" s="85"/>
      <c r="AE14" s="85"/>
      <c r="AF14" s="85"/>
      <c r="AG14" s="85"/>
      <c r="AH14" s="85"/>
      <c r="AI14" s="85"/>
      <c r="AJ14" s="85"/>
      <c r="AK14" s="86"/>
      <c r="AL14" s="85"/>
      <c r="AM14" s="85"/>
      <c r="AN14" s="85"/>
      <c r="AO14" s="85"/>
      <c r="AP14" s="85"/>
      <c r="AQ14" s="85"/>
      <c r="AR14" s="85"/>
      <c r="AS14" s="85"/>
      <c r="AT14" s="85"/>
      <c r="AU14" s="85"/>
      <c r="AV14" s="85"/>
      <c r="AW14" s="85"/>
      <c r="AX14" s="85"/>
      <c r="AY14" s="85"/>
      <c r="AZ14" s="85"/>
      <c r="BA14" s="86"/>
      <c r="BB14" s="85"/>
      <c r="BC14" s="85"/>
      <c r="BD14" s="85"/>
      <c r="BE14" s="85"/>
      <c r="BF14" s="85"/>
      <c r="BG14" s="85"/>
      <c r="BH14" s="85"/>
      <c r="BI14" s="86"/>
      <c r="BJ14" s="85"/>
      <c r="BK14" s="85"/>
      <c r="BL14" s="85"/>
      <c r="BM14" s="85"/>
      <c r="BN14" s="85"/>
      <c r="BO14" s="85"/>
      <c r="BP14" s="85"/>
      <c r="BQ14" s="86"/>
      <c r="BR14" s="85"/>
      <c r="BS14" s="85"/>
      <c r="BT14" s="85"/>
      <c r="BU14" s="85"/>
      <c r="BV14" s="85"/>
      <c r="BW14" s="85"/>
      <c r="BX14" s="85"/>
    </row>
    <row r="15" spans="1:82" s="5" customFormat="1" ht="13.8" x14ac:dyDescent="0.3">
      <c r="H15" s="35"/>
      <c r="J15" s="34"/>
      <c r="K15" s="34"/>
      <c r="M15" s="11"/>
      <c r="N15" s="11"/>
      <c r="O15" s="11"/>
      <c r="P15" s="11"/>
      <c r="Q15" s="11"/>
      <c r="R15" s="12"/>
      <c r="S15" s="12"/>
      <c r="AD15" s="85"/>
      <c r="AE15" s="85"/>
      <c r="AF15" s="85"/>
      <c r="AG15" s="85"/>
      <c r="AH15" s="85"/>
      <c r="AI15" s="85"/>
      <c r="AJ15" s="85"/>
      <c r="AK15" s="86"/>
      <c r="AL15" s="86"/>
      <c r="AM15" s="86"/>
      <c r="AN15" s="86"/>
      <c r="AO15" s="86"/>
      <c r="AP15" s="86"/>
      <c r="AQ15" s="86"/>
      <c r="AR15" s="86"/>
      <c r="AS15" s="86"/>
      <c r="AT15" s="86"/>
      <c r="AU15" s="85"/>
      <c r="AV15" s="86"/>
      <c r="AW15" s="86"/>
      <c r="AX15" s="86"/>
      <c r="AY15" s="86"/>
      <c r="AZ15" s="86"/>
      <c r="BA15" s="86"/>
      <c r="BB15" s="86"/>
      <c r="BC15" s="86"/>
      <c r="BD15" s="86"/>
      <c r="BE15" s="85"/>
      <c r="BF15" s="86"/>
      <c r="BG15" s="86"/>
      <c r="BH15" s="86"/>
      <c r="BI15" s="86"/>
      <c r="BJ15" s="86"/>
      <c r="BK15" s="86"/>
      <c r="BL15" s="86"/>
      <c r="BM15" s="86"/>
      <c r="BN15" s="86"/>
      <c r="BO15" s="86"/>
      <c r="BP15" s="86"/>
      <c r="BQ15" s="86"/>
      <c r="BR15" s="86"/>
      <c r="BS15" s="86"/>
      <c r="BT15" s="86"/>
      <c r="BU15" s="86"/>
      <c r="BV15" s="86"/>
      <c r="BW15" s="86"/>
      <c r="BX15" s="86"/>
      <c r="CC15" s="80"/>
      <c r="CD15" s="80"/>
    </row>
    <row r="16" spans="1:82" s="5" customFormat="1" ht="13.8" x14ac:dyDescent="0.3">
      <c r="H16" s="34"/>
      <c r="I16" s="34"/>
      <c r="J16" s="34"/>
      <c r="K16" s="34"/>
      <c r="M16" s="11"/>
      <c r="N16" s="11"/>
      <c r="O16" s="11"/>
      <c r="P16" s="11"/>
      <c r="Q16" s="11"/>
      <c r="R16" s="12"/>
      <c r="S16" s="12"/>
      <c r="AD16" s="84"/>
      <c r="AE16" s="84"/>
      <c r="AF16" s="84"/>
      <c r="AG16" s="84"/>
      <c r="AH16" s="84"/>
      <c r="AI16" s="84"/>
      <c r="AJ16" s="84"/>
      <c r="AK16" s="18"/>
      <c r="AL16" s="84"/>
      <c r="AM16" s="84"/>
      <c r="AN16" s="84"/>
      <c r="AO16" s="84"/>
      <c r="AP16" s="84"/>
      <c r="AQ16" s="84"/>
      <c r="AR16" s="84"/>
      <c r="AS16" s="18"/>
      <c r="AT16" s="84"/>
      <c r="AU16" s="84"/>
      <c r="AV16" s="84"/>
      <c r="AW16" s="84"/>
      <c r="AX16" s="84"/>
      <c r="AY16" s="84"/>
      <c r="AZ16" s="84"/>
      <c r="BA16" s="18"/>
      <c r="BB16" s="84"/>
      <c r="BC16" s="84"/>
      <c r="BD16" s="84"/>
      <c r="BE16" s="84"/>
      <c r="BF16" s="84"/>
      <c r="BG16" s="84"/>
      <c r="BH16" s="84"/>
      <c r="BI16" s="18"/>
      <c r="BJ16" s="84"/>
      <c r="BK16" s="84"/>
      <c r="BL16" s="84"/>
      <c r="BM16" s="84"/>
      <c r="BN16" s="84"/>
      <c r="BO16" s="84"/>
      <c r="BP16" s="84"/>
      <c r="BQ16" s="18"/>
      <c r="BR16" s="84"/>
      <c r="BS16" s="84"/>
      <c r="BT16" s="84"/>
      <c r="BU16" s="84"/>
      <c r="BV16" s="84"/>
      <c r="BW16" s="84"/>
      <c r="BX16" s="84"/>
      <c r="CC16" s="80"/>
      <c r="CD16" s="80"/>
    </row>
    <row r="17" spans="1:82" s="5" customFormat="1" ht="13.8" x14ac:dyDescent="0.3">
      <c r="B17" s="32"/>
      <c r="C17" s="32"/>
      <c r="D17" s="32"/>
      <c r="H17" s="34"/>
      <c r="I17"/>
      <c r="J17" s="81"/>
      <c r="K17" s="81"/>
      <c r="M17" s="11"/>
      <c r="N17" s="11"/>
      <c r="O17" s="11"/>
      <c r="P17" s="11"/>
      <c r="Q17" s="11"/>
      <c r="R17" s="12"/>
      <c r="S17" s="12"/>
      <c r="AD17" s="84"/>
      <c r="AE17" s="84"/>
      <c r="AF17" s="84"/>
      <c r="AG17" s="84"/>
      <c r="AH17" s="84"/>
      <c r="AI17" s="84"/>
      <c r="AJ17" s="84"/>
      <c r="AK17" s="18"/>
      <c r="AL17" s="84"/>
      <c r="AM17" s="84"/>
      <c r="AN17" s="84"/>
      <c r="AO17" s="84"/>
      <c r="AP17" s="84"/>
      <c r="AQ17" s="84"/>
      <c r="AR17" s="84"/>
      <c r="AS17" s="18"/>
      <c r="AT17" s="84"/>
      <c r="AU17" s="84"/>
      <c r="AV17" s="84"/>
      <c r="AW17" s="84"/>
      <c r="AX17" s="84"/>
      <c r="AY17" s="84"/>
      <c r="AZ17" s="84"/>
      <c r="BA17" s="18"/>
      <c r="BB17" s="84"/>
      <c r="BC17" s="84"/>
      <c r="BD17" s="84"/>
      <c r="BE17" s="84"/>
      <c r="BF17" s="84"/>
      <c r="BG17" s="84"/>
      <c r="BH17" s="84"/>
      <c r="BI17" s="18"/>
      <c r="BJ17" s="84"/>
      <c r="BK17" s="84"/>
      <c r="BL17" s="84"/>
      <c r="BM17" s="84"/>
      <c r="BN17" s="84"/>
      <c r="BO17" s="84"/>
      <c r="BP17" s="84"/>
      <c r="BQ17" s="18"/>
      <c r="BR17" s="84"/>
      <c r="BS17" s="84"/>
      <c r="BT17" s="84"/>
      <c r="BU17" s="84"/>
      <c r="BV17" s="84"/>
      <c r="BW17" s="84"/>
      <c r="BX17" s="84"/>
      <c r="CC17" s="80"/>
      <c r="CD17" s="80"/>
    </row>
    <row r="18" spans="1:82" s="5" customFormat="1" ht="13.8" x14ac:dyDescent="0.3">
      <c r="A18" s="24"/>
      <c r="B18" s="32"/>
      <c r="C18" s="32"/>
      <c r="D18" s="32"/>
      <c r="H18" s="34"/>
      <c r="I18" s="34"/>
      <c r="J18" s="81"/>
      <c r="K18" s="81"/>
      <c r="M18" s="11"/>
      <c r="N18" s="11"/>
      <c r="O18" s="11"/>
      <c r="P18" s="11"/>
      <c r="Q18" s="11"/>
      <c r="R18" s="12"/>
      <c r="S18" s="12"/>
      <c r="AD18" s="84"/>
      <c r="AE18" s="84"/>
      <c r="AF18" s="84"/>
      <c r="AG18" s="84"/>
      <c r="AH18" s="84"/>
      <c r="AI18" s="84"/>
      <c r="AJ18" s="84"/>
      <c r="AK18" s="18"/>
      <c r="AL18" s="84"/>
      <c r="AM18" s="84"/>
      <c r="AN18" s="84"/>
      <c r="AO18" s="84"/>
      <c r="AP18" s="84"/>
      <c r="AQ18" s="84"/>
      <c r="AR18" s="84"/>
      <c r="AS18" s="18"/>
      <c r="AT18" s="84"/>
      <c r="AU18" s="84"/>
      <c r="AV18" s="84"/>
      <c r="AW18" s="84"/>
      <c r="AX18" s="84"/>
      <c r="AY18" s="84"/>
      <c r="AZ18" s="84"/>
      <c r="BA18" s="18"/>
      <c r="BB18" s="84"/>
      <c r="BC18" s="84"/>
      <c r="BD18" s="84"/>
      <c r="BE18" s="84"/>
      <c r="BF18" s="84"/>
      <c r="BG18" s="84"/>
      <c r="BH18" s="84"/>
      <c r="BI18" s="18"/>
      <c r="BJ18" s="84"/>
      <c r="BK18" s="84"/>
      <c r="BL18" s="84"/>
      <c r="BM18" s="84"/>
      <c r="BN18" s="84"/>
      <c r="BO18" s="84"/>
      <c r="BP18" s="84"/>
      <c r="BQ18" s="18"/>
      <c r="BR18" s="84"/>
      <c r="BS18" s="84"/>
      <c r="BT18" s="84"/>
      <c r="BU18" s="84"/>
      <c r="BV18" s="84"/>
      <c r="BW18" s="84"/>
      <c r="BX18" s="84"/>
      <c r="CC18" s="80"/>
      <c r="CD18" s="80"/>
    </row>
    <row r="19" spans="1:82" s="5" customFormat="1" ht="13.8" x14ac:dyDescent="0.3">
      <c r="A19" s="24"/>
      <c r="B19" s="34"/>
      <c r="C19" s="34"/>
      <c r="D19" s="34"/>
      <c r="E19" s="7"/>
      <c r="F19" s="31"/>
      <c r="H19" s="5" t="s">
        <v>58</v>
      </c>
      <c r="J19" s="34"/>
      <c r="K19" s="34"/>
      <c r="M19" s="11"/>
      <c r="N19" s="11"/>
      <c r="O19" s="11"/>
      <c r="P19" s="11"/>
      <c r="Q19" s="11"/>
      <c r="R19" s="12"/>
      <c r="S19" s="11"/>
      <c r="W19"/>
      <c r="AD19" s="84"/>
      <c r="AE19" s="84"/>
      <c r="AF19" s="84"/>
      <c r="AG19" s="84"/>
      <c r="AH19" s="84"/>
      <c r="AI19" s="84"/>
      <c r="AJ19" s="84"/>
      <c r="AK19" s="18"/>
      <c r="AL19" s="84"/>
      <c r="AM19" s="84"/>
      <c r="AN19" s="84"/>
      <c r="AO19" s="84"/>
      <c r="AP19" s="84"/>
      <c r="AQ19" s="84"/>
      <c r="AR19" s="84"/>
      <c r="AS19" s="18"/>
      <c r="AT19" s="84"/>
      <c r="AU19" s="84"/>
      <c r="AV19" s="84"/>
      <c r="AW19" s="84"/>
      <c r="AX19" s="84"/>
      <c r="AY19" s="84"/>
      <c r="AZ19" s="84"/>
      <c r="BA19" s="18"/>
      <c r="BB19" s="84"/>
      <c r="BC19" s="84"/>
      <c r="BD19" s="84"/>
      <c r="BE19" s="84"/>
      <c r="BF19" s="84"/>
      <c r="BG19" s="84"/>
      <c r="BH19" s="84"/>
      <c r="BI19" s="18"/>
      <c r="BJ19" s="84"/>
      <c r="BK19" s="84"/>
      <c r="BL19" s="84"/>
      <c r="BM19" s="84"/>
      <c r="BN19" s="84"/>
      <c r="BO19" s="84"/>
      <c r="BP19" s="84"/>
      <c r="BQ19" s="18"/>
      <c r="BR19" s="84"/>
      <c r="BS19" s="84"/>
      <c r="BT19" s="84"/>
      <c r="BU19" s="84"/>
      <c r="BV19" s="84"/>
      <c r="BW19" s="84"/>
      <c r="BX19" s="84"/>
      <c r="CC19" s="80"/>
      <c r="CD19" s="80"/>
    </row>
    <row r="20" spans="1:82" s="5" customFormat="1" ht="13.8" x14ac:dyDescent="0.3">
      <c r="A20" s="24"/>
      <c r="B20" s="34"/>
      <c r="C20" s="34"/>
      <c r="D20" s="34"/>
      <c r="J20" s="34"/>
      <c r="K20" s="7"/>
      <c r="M20" s="11"/>
      <c r="N20" s="11"/>
      <c r="O20" s="11"/>
      <c r="P20" s="11"/>
      <c r="Q20" s="11"/>
      <c r="R20" s="12"/>
      <c r="S20" s="12"/>
      <c r="T20"/>
      <c r="AA20" s="82"/>
      <c r="AD20" s="84"/>
      <c r="AE20" s="84"/>
      <c r="AF20" s="84"/>
      <c r="AG20" s="84"/>
      <c r="AH20" s="84"/>
      <c r="AI20" s="84"/>
      <c r="AJ20" s="84"/>
      <c r="AK20" s="18"/>
      <c r="AL20" s="84"/>
      <c r="AM20" s="84"/>
      <c r="AN20" s="84"/>
      <c r="AO20" s="84"/>
      <c r="AP20" s="84"/>
      <c r="AQ20" s="84"/>
      <c r="AR20" s="84"/>
      <c r="AS20" s="18"/>
      <c r="AT20" s="84"/>
      <c r="AU20" s="84"/>
      <c r="AV20" s="84"/>
      <c r="AW20" s="84"/>
      <c r="AX20" s="84"/>
      <c r="AY20" s="84"/>
      <c r="AZ20" s="84"/>
      <c r="BA20" s="18"/>
      <c r="BB20" s="84"/>
      <c r="BC20" s="84"/>
      <c r="BD20" s="84"/>
      <c r="BE20" s="84"/>
      <c r="BF20" s="84"/>
      <c r="BG20" s="84"/>
      <c r="BH20" s="84"/>
      <c r="BI20" s="18"/>
      <c r="BJ20" s="84"/>
      <c r="BK20" s="84"/>
      <c r="BL20" s="84"/>
      <c r="BM20" s="84"/>
      <c r="BN20" s="84"/>
      <c r="BO20" s="84"/>
      <c r="BP20" s="84"/>
      <c r="BQ20" s="18"/>
      <c r="BR20" s="84"/>
      <c r="BS20" s="84"/>
      <c r="BT20" s="84"/>
      <c r="BU20" s="84"/>
      <c r="BV20" s="84"/>
      <c r="BW20" s="84"/>
      <c r="BX20" s="84"/>
      <c r="CC20" s="80"/>
      <c r="CD20" s="80"/>
    </row>
    <row r="21" spans="1:82" s="5" customFormat="1" ht="13.8" x14ac:dyDescent="0.3">
      <c r="A21" s="24"/>
      <c r="B21" s="34"/>
      <c r="C21" s="34"/>
      <c r="D21" s="34"/>
      <c r="E21" s="37"/>
      <c r="F21" s="35"/>
      <c r="M21" s="11"/>
      <c r="N21" s="11"/>
      <c r="O21" s="11"/>
      <c r="P21" s="11"/>
      <c r="Q21" s="11"/>
      <c r="R21" s="12"/>
      <c r="S21" s="12"/>
      <c r="V21"/>
      <c r="W21" s="36"/>
      <c r="X21" s="36"/>
      <c r="Y21" s="36"/>
      <c r="Z21" s="36"/>
      <c r="AA21" s="36"/>
      <c r="AB21" s="36"/>
      <c r="AC21" s="36"/>
      <c r="AD21" s="84"/>
      <c r="AE21" s="84"/>
      <c r="AF21" s="84"/>
      <c r="AG21" s="84"/>
      <c r="AH21" s="84"/>
      <c r="AI21" s="84"/>
      <c r="AJ21" s="84"/>
      <c r="AK21" s="18"/>
      <c r="AL21" s="84"/>
      <c r="AM21" s="84"/>
      <c r="AN21" s="84"/>
      <c r="AO21" s="84"/>
      <c r="AP21" s="84"/>
      <c r="AQ21" s="84"/>
      <c r="AR21" s="84"/>
      <c r="AS21" s="18"/>
      <c r="AT21" s="84"/>
      <c r="AU21" s="84"/>
      <c r="AV21" s="84"/>
      <c r="AW21" s="84"/>
      <c r="AX21" s="84"/>
      <c r="AY21" s="84"/>
      <c r="AZ21" s="84"/>
      <c r="BA21" s="18"/>
      <c r="BB21" s="84"/>
      <c r="BC21" s="84"/>
      <c r="BD21" s="84"/>
      <c r="BE21" s="84"/>
      <c r="BF21" s="84"/>
      <c r="BG21" s="84"/>
      <c r="BH21" s="84"/>
      <c r="BI21" s="18"/>
      <c r="BJ21" s="84"/>
      <c r="BK21" s="84"/>
      <c r="BL21" s="84"/>
      <c r="BM21" s="84"/>
      <c r="BN21" s="84"/>
      <c r="BO21" s="84"/>
      <c r="BP21" s="84"/>
      <c r="BQ21" s="18"/>
      <c r="BR21" s="84"/>
      <c r="BS21" s="84"/>
      <c r="BT21" s="84"/>
      <c r="BU21" s="84"/>
      <c r="BV21" s="84"/>
      <c r="BW21" s="84"/>
      <c r="BX21" s="84"/>
      <c r="CC21" s="80"/>
      <c r="CD21" s="80"/>
    </row>
    <row r="22" spans="1:82" s="5" customFormat="1" ht="13.8" x14ac:dyDescent="0.3">
      <c r="A22" s="24"/>
      <c r="B22" s="34"/>
      <c r="C22" s="34"/>
      <c r="D22" s="34"/>
      <c r="E22" s="39"/>
      <c r="F22" s="35"/>
      <c r="M22" s="11"/>
      <c r="N22" s="11"/>
      <c r="O22" s="11"/>
      <c r="P22" s="11"/>
      <c r="Q22" s="11"/>
      <c r="R22" s="12"/>
      <c r="S22" s="12"/>
      <c r="V22" s="35"/>
      <c r="W22" s="36"/>
      <c r="X22" s="36"/>
      <c r="Y22" s="36"/>
      <c r="Z22" s="36"/>
      <c r="AA22" s="36"/>
      <c r="AB22" s="36"/>
      <c r="AC22" s="36"/>
      <c r="AD22" s="84"/>
      <c r="AE22" s="84"/>
      <c r="AF22" s="84"/>
      <c r="AG22" s="84"/>
      <c r="AH22" s="84"/>
      <c r="AI22" s="84"/>
      <c r="AJ22" s="84"/>
      <c r="AK22" s="18"/>
      <c r="AL22" s="84"/>
      <c r="AM22" s="84"/>
      <c r="AN22" s="84"/>
      <c r="AO22" s="84"/>
      <c r="AP22" s="84"/>
      <c r="AQ22" s="84"/>
      <c r="AR22" s="84"/>
      <c r="AS22" s="18"/>
      <c r="AT22" s="84"/>
      <c r="AU22" s="84"/>
      <c r="AV22" s="84"/>
      <c r="AW22" s="84"/>
      <c r="AX22" s="84"/>
      <c r="AY22" s="84"/>
      <c r="AZ22" s="84"/>
      <c r="BA22" s="18"/>
      <c r="BB22" s="84"/>
      <c r="BC22" s="84"/>
      <c r="BD22" s="84"/>
      <c r="BE22" s="84"/>
      <c r="BF22" s="84"/>
      <c r="BG22" s="84"/>
      <c r="BH22" s="84"/>
      <c r="BI22" s="18"/>
      <c r="BJ22" s="84"/>
      <c r="BK22" s="84"/>
      <c r="BL22" s="84"/>
      <c r="BM22" s="84"/>
      <c r="BN22" s="84"/>
      <c r="BO22" s="84"/>
      <c r="BP22" s="84"/>
      <c r="BQ22" s="18"/>
      <c r="BR22" s="84"/>
      <c r="BS22" s="84"/>
      <c r="BT22" s="84"/>
      <c r="BU22" s="84"/>
      <c r="BV22" s="84"/>
      <c r="BW22" s="84"/>
      <c r="BX22" s="84"/>
      <c r="CC22" s="80"/>
      <c r="CD22" s="80"/>
    </row>
    <row r="23" spans="1:82" s="5" customFormat="1" ht="13.8" x14ac:dyDescent="0.3">
      <c r="A23" s="24"/>
      <c r="B23" s="34"/>
      <c r="C23" s="34"/>
      <c r="D23" s="34"/>
      <c r="E23" s="39"/>
      <c r="F23" s="81"/>
      <c r="M23" s="11"/>
      <c r="N23" s="11"/>
      <c r="O23" s="11"/>
      <c r="P23" s="11"/>
      <c r="Q23" s="11"/>
      <c r="R23" s="12"/>
      <c r="S23" s="12"/>
      <c r="V23" s="81"/>
      <c r="W23" s="36"/>
      <c r="X23" s="36"/>
      <c r="Y23" s="36"/>
      <c r="Z23" s="36"/>
      <c r="AA23" s="36"/>
      <c r="AD23" s="84"/>
      <c r="AE23" s="84"/>
      <c r="AF23" s="84"/>
      <c r="AG23" s="84"/>
      <c r="AH23" s="84"/>
      <c r="AI23" s="84"/>
      <c r="AJ23" s="84"/>
      <c r="AK23" s="18"/>
      <c r="AL23" s="84"/>
      <c r="AM23" s="84"/>
      <c r="AN23" s="84"/>
      <c r="AO23" s="84"/>
      <c r="AP23" s="84"/>
      <c r="AQ23" s="84"/>
      <c r="AR23" s="84"/>
      <c r="AS23" s="18"/>
      <c r="AT23" s="84"/>
      <c r="AU23" s="84"/>
      <c r="AV23" s="84"/>
      <c r="AW23" s="84"/>
      <c r="AX23" s="84"/>
      <c r="AY23" s="84"/>
      <c r="AZ23" s="84"/>
      <c r="BA23" s="18"/>
      <c r="BB23" s="84"/>
      <c r="BC23" s="84"/>
      <c r="BD23" s="84"/>
      <c r="BE23" s="84"/>
      <c r="BF23" s="84"/>
      <c r="BG23" s="84"/>
      <c r="BH23" s="84"/>
      <c r="BI23" s="18"/>
      <c r="BJ23" s="84"/>
      <c r="BK23" s="84"/>
      <c r="BL23" s="84"/>
      <c r="BM23" s="84"/>
      <c r="BN23" s="84"/>
      <c r="BO23" s="84"/>
      <c r="BP23" s="84"/>
      <c r="BQ23" s="18"/>
      <c r="BR23" s="84"/>
      <c r="BS23" s="84"/>
      <c r="BT23" s="84"/>
      <c r="BU23" s="84"/>
      <c r="BV23" s="84"/>
      <c r="BW23" s="84"/>
      <c r="BX23" s="84"/>
      <c r="CC23" s="80"/>
      <c r="CD23" s="80"/>
    </row>
    <row r="24" spans="1:82" s="5" customFormat="1" ht="13.8" x14ac:dyDescent="0.3">
      <c r="A24" s="24"/>
      <c r="E24" s="34"/>
      <c r="F24" s="38"/>
      <c r="H24" s="34" t="s">
        <v>62</v>
      </c>
      <c r="M24" s="11"/>
      <c r="N24" s="11"/>
      <c r="O24" s="11"/>
      <c r="P24" s="11"/>
      <c r="Q24" s="11"/>
      <c r="R24" s="12"/>
      <c r="S24" s="12"/>
      <c r="AA24" s="36"/>
      <c r="AD24" s="84"/>
      <c r="AE24" s="84"/>
      <c r="AF24" s="84"/>
      <c r="AG24" s="84"/>
      <c r="AH24" s="84"/>
      <c r="AI24" s="84"/>
      <c r="AJ24" s="84"/>
      <c r="AK24" s="18"/>
      <c r="AL24" s="84"/>
      <c r="AM24" s="84"/>
      <c r="AN24" s="84"/>
      <c r="AO24" s="84"/>
      <c r="AP24" s="84"/>
      <c r="AQ24" s="84"/>
      <c r="AR24" s="84"/>
      <c r="AS24" s="18"/>
      <c r="AT24" s="84"/>
      <c r="AU24" s="84"/>
      <c r="AV24" s="84"/>
      <c r="AW24" s="84"/>
      <c r="AX24" s="84"/>
      <c r="AY24" s="84"/>
      <c r="AZ24" s="84"/>
      <c r="BA24" s="18"/>
      <c r="BB24" s="84"/>
      <c r="BC24" s="84"/>
      <c r="BD24" s="84"/>
      <c r="BE24" s="84"/>
      <c r="BF24" s="84"/>
      <c r="BG24" s="84"/>
      <c r="BH24" s="84"/>
      <c r="BI24" s="18"/>
      <c r="BJ24" s="84"/>
      <c r="BK24" s="84"/>
      <c r="BL24" s="84"/>
      <c r="BM24" s="84"/>
      <c r="BN24" s="84"/>
      <c r="BO24" s="84"/>
      <c r="BP24" s="84"/>
      <c r="BQ24" s="18"/>
      <c r="BR24" s="84"/>
      <c r="BS24" s="84"/>
      <c r="BT24" s="84"/>
      <c r="BU24" s="84"/>
      <c r="BV24" s="84"/>
      <c r="BW24" s="84"/>
      <c r="BX24" s="84"/>
      <c r="CC24" s="80"/>
      <c r="CD24" s="80"/>
    </row>
    <row r="25" spans="1:82" s="5" customFormat="1" ht="13.8" x14ac:dyDescent="0.3">
      <c r="A25" s="24"/>
      <c r="H25" s="34"/>
      <c r="M25" s="11"/>
      <c r="N25" s="11"/>
      <c r="O25" s="11"/>
      <c r="P25" s="11"/>
      <c r="Q25" s="11"/>
      <c r="R25" s="12"/>
      <c r="S25" s="12"/>
      <c r="V25"/>
      <c r="W25" s="36"/>
      <c r="AA25" s="36"/>
      <c r="AD25" s="84"/>
      <c r="AE25" s="84"/>
      <c r="AF25" s="84"/>
      <c r="AG25" s="84"/>
      <c r="AH25" s="84"/>
      <c r="AI25" s="84"/>
      <c r="AJ25" s="84"/>
      <c r="AK25" s="18"/>
      <c r="AL25" s="84"/>
      <c r="AM25" s="84"/>
      <c r="AN25" s="84"/>
      <c r="AO25" s="84"/>
      <c r="AP25" s="84"/>
      <c r="AQ25" s="84"/>
      <c r="AR25" s="84"/>
      <c r="AS25" s="18"/>
      <c r="AT25" s="84"/>
      <c r="AU25" s="84"/>
      <c r="AV25" s="84"/>
      <c r="AW25" s="84"/>
      <c r="AX25" s="84"/>
      <c r="AY25" s="84"/>
      <c r="AZ25" s="84"/>
      <c r="BA25" s="18"/>
      <c r="BB25" s="84"/>
      <c r="BC25" s="84"/>
      <c r="BD25" s="84"/>
      <c r="BE25" s="84"/>
      <c r="BF25" s="84"/>
      <c r="BG25" s="84"/>
      <c r="BH25" s="84"/>
      <c r="BI25" s="18"/>
      <c r="BJ25" s="84"/>
      <c r="BK25" s="84"/>
      <c r="BL25" s="84"/>
      <c r="BM25" s="84"/>
      <c r="BN25" s="84"/>
      <c r="BO25" s="84"/>
      <c r="BP25" s="84"/>
      <c r="BQ25" s="18"/>
      <c r="BR25" s="84"/>
      <c r="BS25" s="84"/>
      <c r="BT25" s="84"/>
      <c r="BU25" s="84"/>
      <c r="BV25" s="84"/>
      <c r="BW25" s="84"/>
      <c r="BX25" s="84"/>
      <c r="CC25" s="80"/>
      <c r="CD25" s="80"/>
    </row>
    <row r="26" spans="1:82" s="5" customFormat="1" ht="13.8" x14ac:dyDescent="0.3">
      <c r="A26" s="24"/>
      <c r="H26" s="41"/>
      <c r="M26" s="11"/>
      <c r="N26" s="11"/>
      <c r="O26" s="11"/>
      <c r="P26" s="11"/>
      <c r="Q26" s="11"/>
      <c r="R26" s="12"/>
      <c r="S26" s="26"/>
      <c r="V26" s="35"/>
      <c r="W26" s="36"/>
      <c r="X26" s="39"/>
      <c r="AA26" s="36"/>
      <c r="AD26" s="84"/>
      <c r="AE26" s="84"/>
      <c r="AF26" s="84"/>
      <c r="AG26" s="84"/>
      <c r="AH26" s="84"/>
      <c r="AI26" s="84"/>
      <c r="AJ26" s="84"/>
      <c r="AK26" s="18"/>
      <c r="AL26" s="84"/>
      <c r="AM26" s="84"/>
      <c r="AN26" s="84"/>
      <c r="AO26" s="84"/>
      <c r="AP26" s="84"/>
      <c r="AQ26" s="84"/>
      <c r="AR26" s="84"/>
      <c r="AS26" s="18"/>
      <c r="AT26" s="84"/>
      <c r="AU26" s="84"/>
      <c r="AV26" s="84"/>
      <c r="AW26" s="84"/>
      <c r="AX26" s="84"/>
      <c r="AY26" s="84"/>
      <c r="AZ26" s="84"/>
      <c r="BA26" s="18"/>
      <c r="BB26" s="84"/>
      <c r="BC26" s="84"/>
      <c r="BD26" s="84"/>
      <c r="BE26" s="84"/>
      <c r="BF26" s="84"/>
      <c r="BG26" s="84"/>
      <c r="BH26" s="84"/>
      <c r="BI26" s="18"/>
      <c r="BJ26" s="84"/>
      <c r="BK26" s="84"/>
      <c r="BL26" s="84"/>
      <c r="BM26" s="84"/>
      <c r="BN26" s="84"/>
      <c r="BO26" s="84"/>
      <c r="BP26" s="84"/>
      <c r="BQ26" s="18"/>
      <c r="BR26" s="84"/>
      <c r="BS26" s="84"/>
      <c r="BT26" s="84"/>
      <c r="BU26" s="84"/>
      <c r="BV26" s="84"/>
      <c r="BW26" s="84"/>
      <c r="BX26" s="84"/>
      <c r="CC26" s="80"/>
      <c r="CD26" s="80"/>
    </row>
    <row r="27" spans="1:82" s="5" customFormat="1" ht="13.8" x14ac:dyDescent="0.3">
      <c r="A27" s="24"/>
      <c r="M27" s="11"/>
      <c r="N27" s="11"/>
      <c r="O27" s="11"/>
      <c r="P27" s="11"/>
      <c r="Q27" s="11"/>
      <c r="R27" s="12"/>
      <c r="S27" s="12"/>
      <c r="V27" s="81"/>
      <c r="W27" s="36"/>
      <c r="Y27" s="36"/>
      <c r="Z27" s="36"/>
      <c r="AA27" s="36"/>
      <c r="AD27" s="84"/>
      <c r="AE27" s="84"/>
      <c r="AF27" s="84"/>
      <c r="AG27" s="84"/>
      <c r="AH27" s="84"/>
      <c r="AI27" s="84"/>
      <c r="AJ27" s="84"/>
      <c r="AK27" s="18"/>
      <c r="AL27" s="84"/>
      <c r="AM27" s="84"/>
      <c r="AN27" s="84"/>
      <c r="AO27" s="84"/>
      <c r="AP27" s="84"/>
      <c r="AQ27" s="84"/>
      <c r="AR27" s="84"/>
      <c r="AS27" s="18"/>
      <c r="AT27" s="84"/>
      <c r="AU27" s="84"/>
      <c r="AV27" s="84"/>
      <c r="AW27" s="84"/>
      <c r="AX27" s="84"/>
      <c r="AY27" s="84"/>
      <c r="AZ27" s="84"/>
      <c r="BA27" s="18"/>
      <c r="BB27" s="84"/>
      <c r="BC27" s="84"/>
      <c r="BD27" s="84"/>
      <c r="BE27" s="84"/>
      <c r="BF27" s="84"/>
      <c r="BG27" s="84"/>
      <c r="BH27" s="84"/>
      <c r="BI27" s="18"/>
      <c r="BJ27" s="84"/>
      <c r="BK27" s="84"/>
      <c r="BL27" s="84"/>
      <c r="BM27" s="84"/>
      <c r="BN27" s="84"/>
      <c r="BO27" s="84"/>
      <c r="BP27" s="84"/>
      <c r="BQ27" s="18"/>
      <c r="BR27" s="84"/>
      <c r="BS27" s="84"/>
      <c r="BT27" s="84"/>
      <c r="BU27" s="84"/>
      <c r="BV27" s="84"/>
      <c r="BW27" s="84"/>
      <c r="BX27" s="84"/>
      <c r="CC27" s="80"/>
      <c r="CD27" s="80"/>
    </row>
    <row r="28" spans="1:82" s="5" customFormat="1" ht="13.8" x14ac:dyDescent="0.3">
      <c r="A28" s="24"/>
      <c r="H28" s="5" t="s">
        <v>63</v>
      </c>
      <c r="K28" s="41"/>
      <c r="M28" s="11"/>
      <c r="N28" s="11"/>
      <c r="O28" s="11"/>
      <c r="P28" s="11"/>
      <c r="Q28" s="11"/>
      <c r="R28" s="12"/>
      <c r="S28" s="12"/>
      <c r="U28" s="7"/>
      <c r="V28" s="82"/>
      <c r="X28" s="39"/>
      <c r="AD28" s="84"/>
      <c r="AE28" s="84"/>
      <c r="AF28" s="84"/>
      <c r="AG28" s="84"/>
      <c r="AH28" s="84"/>
      <c r="AI28" s="84"/>
      <c r="AJ28" s="84"/>
      <c r="AK28" s="18"/>
      <c r="AL28" s="84"/>
      <c r="AM28" s="84"/>
      <c r="AN28" s="84"/>
      <c r="AO28" s="84"/>
      <c r="AP28" s="84"/>
      <c r="AQ28" s="84"/>
      <c r="AR28" s="84"/>
      <c r="AS28" s="18"/>
      <c r="AT28" s="84"/>
      <c r="AU28" s="84"/>
      <c r="AV28" s="84"/>
      <c r="AW28" s="84"/>
      <c r="AX28" s="84"/>
      <c r="AY28" s="84"/>
      <c r="AZ28" s="84"/>
      <c r="BA28" s="18"/>
      <c r="BB28" s="84"/>
      <c r="BC28" s="84"/>
      <c r="BD28" s="84"/>
      <c r="BE28" s="84"/>
      <c r="BF28" s="84"/>
      <c r="BG28" s="84"/>
      <c r="BH28" s="84"/>
      <c r="BI28" s="18"/>
      <c r="BJ28" s="84"/>
      <c r="BK28" s="84"/>
      <c r="BL28" s="84"/>
      <c r="BM28" s="84"/>
      <c r="BN28" s="84"/>
      <c r="BO28" s="84"/>
      <c r="BP28" s="84"/>
      <c r="BQ28" s="18"/>
      <c r="BR28" s="84"/>
      <c r="BS28" s="84"/>
      <c r="BT28" s="84"/>
      <c r="BU28" s="84"/>
      <c r="BV28" s="84"/>
      <c r="BW28" s="84"/>
      <c r="BX28" s="84"/>
      <c r="CC28" s="80"/>
      <c r="CD28" s="80"/>
    </row>
    <row r="29" spans="1:82" s="5" customFormat="1" ht="13.8" x14ac:dyDescent="0.3">
      <c r="A29" s="24"/>
      <c r="M29" s="11"/>
      <c r="N29" s="11"/>
      <c r="O29" s="11"/>
      <c r="P29" s="11"/>
      <c r="Q29" s="11"/>
      <c r="R29" s="12"/>
      <c r="S29" s="12"/>
      <c r="Y29" s="36"/>
      <c r="Z29" s="36"/>
      <c r="AD29" s="84"/>
      <c r="AE29" s="84"/>
      <c r="AF29" s="84"/>
      <c r="AG29" s="84"/>
      <c r="AH29" s="84"/>
      <c r="AI29" s="84"/>
      <c r="AJ29" s="84"/>
      <c r="AK29" s="18"/>
      <c r="AL29" s="84"/>
      <c r="AM29" s="84"/>
      <c r="AN29" s="84"/>
      <c r="AO29" s="84"/>
      <c r="AP29" s="84"/>
      <c r="AQ29" s="84"/>
      <c r="AR29" s="84"/>
      <c r="AS29" s="18"/>
      <c r="AT29" s="84"/>
      <c r="AU29" s="84"/>
      <c r="AV29" s="84"/>
      <c r="AW29" s="84"/>
      <c r="AX29" s="84"/>
      <c r="AY29" s="84"/>
      <c r="AZ29" s="84"/>
      <c r="BA29" s="18"/>
      <c r="BB29" s="84"/>
      <c r="BC29" s="84"/>
      <c r="BD29" s="84"/>
      <c r="BE29" s="84"/>
      <c r="BF29" s="84"/>
      <c r="BG29" s="84"/>
      <c r="BH29" s="84"/>
      <c r="BI29" s="18"/>
      <c r="BJ29" s="84"/>
      <c r="BK29" s="84"/>
      <c r="BL29" s="84"/>
      <c r="BM29" s="84"/>
      <c r="BN29" s="84"/>
      <c r="BO29" s="84"/>
      <c r="BP29" s="84"/>
      <c r="BQ29" s="18"/>
      <c r="BR29" s="84"/>
      <c r="BS29" s="84"/>
      <c r="BT29" s="84"/>
      <c r="BU29" s="84"/>
      <c r="BV29" s="84"/>
      <c r="BW29" s="84"/>
      <c r="BX29" s="84"/>
      <c r="CC29" s="80"/>
      <c r="CD29" s="80"/>
    </row>
    <row r="30" spans="1:82" s="5" customFormat="1" ht="13.8" x14ac:dyDescent="0.3">
      <c r="A30" s="24"/>
      <c r="E30"/>
      <c r="F30" s="34"/>
      <c r="M30" s="11"/>
      <c r="N30" s="11"/>
      <c r="O30" s="11"/>
      <c r="P30" s="11"/>
      <c r="Q30" s="11"/>
      <c r="R30" s="12"/>
      <c r="S30" s="12"/>
      <c r="V30" s="35"/>
      <c r="W30" s="45"/>
      <c r="AD30" s="84"/>
      <c r="AE30" s="84"/>
      <c r="AF30" s="84"/>
      <c r="AG30" s="84"/>
      <c r="AH30" s="84"/>
      <c r="AI30" s="84"/>
      <c r="AJ30" s="84"/>
      <c r="AK30" s="18"/>
      <c r="AL30" s="84"/>
      <c r="AM30" s="84"/>
      <c r="AN30" s="84"/>
      <c r="AO30" s="84"/>
      <c r="AP30" s="84"/>
      <c r="AQ30" s="84"/>
      <c r="AR30" s="84"/>
      <c r="AS30" s="18"/>
      <c r="AT30" s="84"/>
      <c r="AU30" s="84"/>
      <c r="AV30" s="84"/>
      <c r="AW30" s="84"/>
      <c r="AX30" s="84"/>
      <c r="AY30" s="84"/>
      <c r="AZ30" s="84"/>
      <c r="BA30" s="18"/>
      <c r="BB30" s="84"/>
      <c r="BC30" s="84"/>
      <c r="BD30" s="84"/>
      <c r="BE30" s="84"/>
      <c r="BF30" s="84"/>
      <c r="BG30" s="84"/>
      <c r="BH30" s="84"/>
      <c r="BI30" s="18"/>
      <c r="BJ30" s="84"/>
      <c r="BK30" s="84"/>
      <c r="BL30" s="84"/>
      <c r="BM30" s="84"/>
      <c r="BN30" s="84"/>
      <c r="BO30" s="84"/>
      <c r="BP30" s="84"/>
      <c r="BQ30" s="18"/>
      <c r="BR30" s="84"/>
      <c r="BS30" s="84"/>
      <c r="BT30" s="84"/>
      <c r="BU30" s="84"/>
      <c r="BV30" s="84"/>
      <c r="BW30" s="84"/>
      <c r="BX30" s="84"/>
      <c r="CC30" s="80"/>
      <c r="CD30" s="80"/>
    </row>
    <row r="31" spans="1:82" s="5" customFormat="1" ht="13.8" x14ac:dyDescent="0.3">
      <c r="A31" s="24"/>
      <c r="E31" s="34"/>
      <c r="F31" s="34"/>
      <c r="M31" s="11"/>
      <c r="N31" s="11"/>
      <c r="O31" s="11"/>
      <c r="P31" s="11"/>
      <c r="Q31" s="11"/>
      <c r="R31" s="12"/>
      <c r="S31" s="12"/>
      <c r="V31" s="81"/>
      <c r="W31" s="45"/>
      <c r="Y31" s="36"/>
      <c r="Z31" s="36"/>
      <c r="AD31" s="84"/>
      <c r="AE31" s="84"/>
      <c r="AF31" s="84"/>
      <c r="AG31" s="84"/>
      <c r="AH31" s="84"/>
      <c r="AI31" s="84"/>
      <c r="AJ31" s="84"/>
      <c r="AK31" s="18"/>
      <c r="AL31" s="84"/>
      <c r="AM31" s="84"/>
      <c r="AN31" s="84"/>
      <c r="AO31" s="84"/>
      <c r="AP31" s="84"/>
      <c r="AQ31" s="84"/>
      <c r="AR31" s="84"/>
      <c r="AS31" s="18"/>
      <c r="AT31" s="84"/>
      <c r="AU31" s="84"/>
      <c r="AV31" s="84"/>
      <c r="AW31" s="84"/>
      <c r="AX31" s="84"/>
      <c r="AY31" s="84"/>
      <c r="AZ31" s="84"/>
      <c r="BA31" s="18"/>
      <c r="BB31" s="84"/>
      <c r="BC31" s="84"/>
      <c r="BD31" s="84"/>
      <c r="BE31" s="84"/>
      <c r="BF31" s="84"/>
      <c r="BG31" s="84"/>
      <c r="BH31" s="84"/>
      <c r="BI31" s="18"/>
      <c r="BJ31" s="84"/>
      <c r="BK31" s="84"/>
      <c r="BL31" s="84"/>
      <c r="BM31" s="84"/>
      <c r="BN31" s="84"/>
      <c r="BO31" s="84"/>
      <c r="BP31" s="84"/>
      <c r="BQ31" s="18"/>
      <c r="BR31" s="84"/>
      <c r="BS31" s="84"/>
      <c r="BT31" s="84"/>
      <c r="BU31" s="84"/>
      <c r="BV31" s="84"/>
      <c r="BW31" s="84"/>
      <c r="BX31" s="84"/>
      <c r="CC31" s="80"/>
      <c r="CD31" s="80"/>
    </row>
    <row r="32" spans="1:82" s="5" customFormat="1" ht="13.8" x14ac:dyDescent="0.3">
      <c r="A32" s="24"/>
      <c r="B32" s="40"/>
      <c r="C32" s="41"/>
      <c r="D32" s="41"/>
      <c r="E32" s="41"/>
      <c r="F32" s="41"/>
      <c r="M32" s="11"/>
      <c r="N32" s="11"/>
      <c r="O32" s="11"/>
      <c r="P32" s="11"/>
      <c r="Q32" s="11"/>
      <c r="R32" s="12"/>
      <c r="S32" s="12"/>
      <c r="U32" s="42"/>
      <c r="V32" s="83"/>
      <c r="X32" s="79"/>
      <c r="AD32" s="84"/>
      <c r="AE32" s="84"/>
      <c r="AF32" s="84"/>
      <c r="AG32" s="84"/>
      <c r="AH32" s="84"/>
      <c r="AI32" s="84"/>
      <c r="AJ32" s="84"/>
      <c r="AK32" s="18"/>
      <c r="AL32" s="84"/>
      <c r="AM32" s="84"/>
      <c r="AN32" s="84"/>
      <c r="AO32" s="84"/>
      <c r="AP32" s="84"/>
      <c r="AQ32" s="84"/>
      <c r="AR32" s="84"/>
      <c r="AS32" s="18"/>
      <c r="AT32" s="84"/>
      <c r="AU32" s="84"/>
      <c r="AV32" s="84"/>
      <c r="AW32" s="84"/>
      <c r="AX32" s="84"/>
      <c r="AY32" s="84"/>
      <c r="AZ32" s="84"/>
      <c r="BA32" s="18"/>
      <c r="BB32" s="84"/>
      <c r="BC32" s="84"/>
      <c r="BD32" s="84"/>
      <c r="BE32" s="84"/>
      <c r="BF32" s="84"/>
      <c r="BG32" s="84"/>
      <c r="BH32" s="84"/>
      <c r="BI32" s="18"/>
      <c r="BJ32" s="84"/>
      <c r="BK32" s="84"/>
      <c r="BL32" s="84"/>
      <c r="BM32" s="84"/>
      <c r="BN32" s="84"/>
      <c r="BO32" s="84"/>
      <c r="BP32" s="84"/>
      <c r="BQ32" s="18"/>
      <c r="BR32" s="84"/>
      <c r="BS32" s="84"/>
      <c r="BT32" s="84"/>
      <c r="BU32" s="84"/>
      <c r="BV32" s="84"/>
      <c r="BW32" s="84"/>
      <c r="BX32" s="84"/>
      <c r="CC32" s="80"/>
      <c r="CD32" s="80"/>
    </row>
    <row r="33" spans="1:82" s="5" customFormat="1" ht="13.8" x14ac:dyDescent="0.3">
      <c r="A33" s="24"/>
      <c r="B33" s="29" t="s">
        <v>33</v>
      </c>
      <c r="M33" s="11"/>
      <c r="N33" s="11"/>
      <c r="O33" s="11"/>
      <c r="P33" s="11"/>
      <c r="Q33" s="11"/>
      <c r="R33" s="12"/>
      <c r="S33" s="26"/>
      <c r="U33" s="42"/>
      <c r="V33" s="79"/>
      <c r="W33" s="79"/>
      <c r="X33" s="79"/>
      <c r="Y33" s="36"/>
      <c r="Z33" s="36"/>
      <c r="AD33" s="84"/>
      <c r="AE33" s="84"/>
      <c r="AF33" s="84"/>
      <c r="AG33" s="84"/>
      <c r="AH33" s="84"/>
      <c r="AI33" s="84"/>
      <c r="AJ33" s="84"/>
      <c r="AK33" s="18"/>
      <c r="AL33" s="84"/>
      <c r="AM33" s="84"/>
      <c r="AN33" s="84"/>
      <c r="AO33" s="84"/>
      <c r="AP33" s="84"/>
      <c r="AQ33" s="84"/>
      <c r="AR33" s="84"/>
      <c r="AS33" s="18"/>
      <c r="AT33" s="84"/>
      <c r="AU33" s="84"/>
      <c r="AV33" s="84"/>
      <c r="AW33" s="84"/>
      <c r="AX33" s="84"/>
      <c r="AY33" s="84"/>
      <c r="AZ33" s="84"/>
      <c r="BA33" s="18"/>
      <c r="BB33" s="84"/>
      <c r="BC33" s="84"/>
      <c r="BD33" s="84"/>
      <c r="BE33" s="84"/>
      <c r="BF33" s="84"/>
      <c r="BG33" s="84"/>
      <c r="BH33" s="84"/>
      <c r="BI33" s="18"/>
      <c r="BJ33" s="84"/>
      <c r="BK33" s="84"/>
      <c r="BL33" s="84"/>
      <c r="BM33" s="84"/>
      <c r="BN33" s="84"/>
      <c r="BO33" s="84"/>
      <c r="BP33" s="84"/>
      <c r="BQ33" s="18"/>
      <c r="BR33" s="84"/>
      <c r="BS33" s="84"/>
      <c r="BT33" s="84"/>
      <c r="BU33" s="84"/>
      <c r="BV33" s="84"/>
      <c r="BW33" s="84"/>
      <c r="BX33" s="84"/>
      <c r="CC33" s="80"/>
      <c r="CD33" s="80"/>
    </row>
    <row r="34" spans="1:82" s="5" customFormat="1" ht="13.8" x14ac:dyDescent="0.3">
      <c r="A34" s="24"/>
      <c r="B34" s="30" t="s">
        <v>54</v>
      </c>
      <c r="C34" s="31">
        <v>24000</v>
      </c>
      <c r="D34" s="5" t="s">
        <v>34</v>
      </c>
      <c r="M34" s="11"/>
      <c r="N34" s="11"/>
      <c r="O34" s="11"/>
      <c r="P34" s="11"/>
      <c r="Q34" s="11"/>
      <c r="R34" s="12"/>
      <c r="S34" s="12"/>
      <c r="U34" s="42"/>
      <c r="V34" s="42"/>
      <c r="W34" s="42"/>
      <c r="X34" s="42"/>
      <c r="AD34" s="84"/>
      <c r="AE34" s="84"/>
      <c r="AF34" s="84"/>
      <c r="AG34" s="84"/>
      <c r="AH34" s="84"/>
      <c r="AI34" s="84"/>
      <c r="AJ34" s="84"/>
      <c r="AK34" s="18"/>
      <c r="AL34" s="84"/>
      <c r="AM34" s="84"/>
      <c r="AN34" s="84"/>
      <c r="AO34" s="84"/>
      <c r="AP34" s="84"/>
      <c r="AQ34" s="84"/>
      <c r="AR34" s="84"/>
      <c r="AS34" s="18"/>
      <c r="AT34" s="84"/>
      <c r="AU34" s="84"/>
      <c r="AV34" s="84"/>
      <c r="AW34" s="84"/>
      <c r="AX34" s="84"/>
      <c r="AY34" s="84"/>
      <c r="AZ34" s="84"/>
      <c r="BA34" s="18"/>
      <c r="BB34" s="84"/>
      <c r="BC34" s="84"/>
      <c r="BD34" s="84"/>
      <c r="BE34" s="84"/>
      <c r="BF34" s="84"/>
      <c r="BG34" s="84"/>
      <c r="BH34" s="84"/>
      <c r="BI34" s="18"/>
      <c r="BJ34" s="84"/>
      <c r="BK34" s="84"/>
      <c r="BL34" s="84"/>
      <c r="BM34" s="84"/>
      <c r="BN34" s="84"/>
      <c r="BO34" s="84"/>
      <c r="BP34" s="84"/>
      <c r="BQ34" s="84"/>
      <c r="BR34" s="84"/>
      <c r="BS34" s="84"/>
      <c r="BT34" s="84"/>
      <c r="BU34" s="84"/>
      <c r="BV34" s="84"/>
      <c r="BW34" s="84"/>
      <c r="BX34" s="84"/>
    </row>
    <row r="35" spans="1:82" s="5" customFormat="1" ht="13.8" x14ac:dyDescent="0.3">
      <c r="B35" s="30" t="s">
        <v>55</v>
      </c>
      <c r="C35" s="31">
        <v>-5000</v>
      </c>
      <c r="D35" s="5" t="s">
        <v>34</v>
      </c>
      <c r="M35" s="11"/>
      <c r="N35" s="11"/>
      <c r="O35" s="11"/>
      <c r="P35" s="11"/>
      <c r="Q35" s="11"/>
      <c r="R35" s="12"/>
      <c r="S35" s="12"/>
      <c r="U35" s="42"/>
      <c r="X35" s="45"/>
      <c r="Y35" s="36"/>
      <c r="Z35" s="36"/>
      <c r="AD35" s="84"/>
      <c r="AE35" s="84"/>
      <c r="AF35" s="84"/>
      <c r="AG35" s="84"/>
      <c r="AH35" s="84"/>
      <c r="AI35" s="84"/>
      <c r="AJ35" s="84"/>
      <c r="AK35" s="18"/>
      <c r="AL35" s="84"/>
      <c r="AM35" s="84"/>
      <c r="AN35" s="84"/>
      <c r="AO35" s="84"/>
      <c r="AP35" s="84"/>
      <c r="AQ35" s="84"/>
      <c r="AR35" s="84"/>
      <c r="AS35" s="18"/>
      <c r="AT35" s="84"/>
      <c r="AU35" s="84"/>
      <c r="AV35" s="84"/>
      <c r="AW35" s="84"/>
      <c r="AX35" s="84"/>
      <c r="AY35" s="84"/>
      <c r="AZ35" s="84"/>
      <c r="BA35" s="18"/>
      <c r="BB35" s="84"/>
      <c r="BC35" s="84"/>
      <c r="BD35" s="84"/>
      <c r="BE35" s="84"/>
      <c r="BF35" s="84"/>
      <c r="BG35" s="84"/>
      <c r="BH35" s="84"/>
      <c r="BI35" s="18"/>
      <c r="BJ35" s="84"/>
      <c r="BK35" s="84"/>
      <c r="BL35" s="84"/>
      <c r="BM35" s="84"/>
      <c r="BN35" s="84"/>
      <c r="BO35" s="84"/>
      <c r="BP35" s="84"/>
      <c r="BQ35" s="18"/>
      <c r="BR35" s="84"/>
      <c r="BS35" s="84"/>
      <c r="BT35" s="84"/>
      <c r="BU35" s="84"/>
      <c r="BV35" s="84"/>
      <c r="BW35" s="84"/>
      <c r="BX35" s="84"/>
    </row>
    <row r="36" spans="1:82" s="5" customFormat="1" ht="13.8" x14ac:dyDescent="0.3">
      <c r="B36" s="30" t="s">
        <v>56</v>
      </c>
      <c r="C36" s="33">
        <v>12000</v>
      </c>
      <c r="D36" s="5" t="s">
        <v>34</v>
      </c>
      <c r="M36" s="11"/>
      <c r="N36" s="11"/>
      <c r="O36" s="11"/>
      <c r="P36" s="11"/>
      <c r="Q36" s="11"/>
      <c r="R36" s="12"/>
      <c r="S36" s="12"/>
      <c r="U36" s="42"/>
      <c r="X36" s="45"/>
      <c r="AD36" s="84"/>
      <c r="AE36" s="84"/>
      <c r="AF36" s="84"/>
      <c r="AG36" s="84"/>
      <c r="AH36" s="84"/>
      <c r="AI36" s="84"/>
      <c r="AJ36" s="84"/>
      <c r="AK36" s="84"/>
      <c r="AL36" s="84"/>
      <c r="AM36" s="84"/>
      <c r="AN36" s="84"/>
      <c r="AO36" s="84"/>
      <c r="AP36" s="84"/>
      <c r="AQ36" s="84"/>
      <c r="AR36" s="84"/>
      <c r="AS36" s="18"/>
      <c r="AT36" s="84"/>
      <c r="AU36" s="84"/>
      <c r="AV36" s="84"/>
      <c r="AW36" s="84"/>
      <c r="AX36" s="84"/>
      <c r="AY36" s="84"/>
      <c r="AZ36" s="84"/>
      <c r="BA36" s="18"/>
      <c r="BB36" s="84"/>
      <c r="BC36" s="84"/>
      <c r="BD36" s="84"/>
      <c r="BE36" s="84"/>
      <c r="BF36" s="84"/>
      <c r="BG36" s="84"/>
      <c r="BH36" s="84"/>
      <c r="BI36" s="18"/>
      <c r="BJ36" s="84"/>
      <c r="BK36" s="84"/>
      <c r="BL36" s="84"/>
      <c r="BM36" s="84"/>
      <c r="BN36" s="84"/>
      <c r="BO36" s="84"/>
      <c r="BP36" s="84"/>
      <c r="BQ36" s="18"/>
      <c r="BR36" s="84"/>
      <c r="BS36" s="84"/>
      <c r="BT36" s="84"/>
      <c r="BU36" s="84"/>
      <c r="BV36" s="84"/>
      <c r="BW36" s="84"/>
      <c r="BX36" s="84"/>
    </row>
    <row r="37" spans="1:82" s="5" customFormat="1" ht="13.8" x14ac:dyDescent="0.3">
      <c r="M37" s="11"/>
      <c r="N37" s="11"/>
      <c r="O37" s="11"/>
      <c r="P37" s="11"/>
      <c r="Q37" s="11"/>
      <c r="R37" s="12"/>
      <c r="S37" s="12"/>
      <c r="U37" s="42"/>
      <c r="X37" s="45"/>
      <c r="Y37" s="36"/>
      <c r="Z37" s="36"/>
      <c r="AD37" s="84"/>
      <c r="AE37" s="84"/>
      <c r="AF37" s="84"/>
      <c r="AG37" s="84"/>
      <c r="AH37" s="84"/>
      <c r="AI37" s="84"/>
      <c r="AJ37" s="84"/>
      <c r="AK37" s="84"/>
      <c r="AL37" s="84"/>
      <c r="AM37" s="84"/>
      <c r="AN37" s="84"/>
      <c r="AO37" s="84"/>
      <c r="AP37" s="84"/>
      <c r="AQ37" s="84"/>
      <c r="AR37" s="84"/>
      <c r="AS37" s="18"/>
      <c r="AT37" s="84"/>
      <c r="AU37" s="84"/>
      <c r="AV37" s="84"/>
      <c r="AW37" s="84"/>
      <c r="AX37" s="84"/>
      <c r="AY37" s="84"/>
      <c r="AZ37" s="84"/>
      <c r="BA37" s="18"/>
      <c r="BB37" s="84"/>
      <c r="BC37" s="84"/>
      <c r="BD37" s="84"/>
      <c r="BE37" s="84"/>
      <c r="BF37" s="84"/>
      <c r="BG37" s="84"/>
      <c r="BH37" s="84"/>
      <c r="BI37" s="18"/>
      <c r="BJ37" s="84"/>
      <c r="BK37" s="84"/>
      <c r="BL37" s="84"/>
      <c r="BM37" s="84"/>
      <c r="BN37" s="84"/>
      <c r="BO37" s="84"/>
      <c r="BP37" s="84"/>
      <c r="BQ37" s="18"/>
      <c r="BR37" s="84"/>
      <c r="BS37" s="84"/>
      <c r="BT37" s="84"/>
      <c r="BU37" s="84"/>
      <c r="BV37" s="84"/>
      <c r="BW37" s="84"/>
      <c r="BX37" s="84"/>
    </row>
    <row r="38" spans="1:82" s="5" customFormat="1" ht="13.8" x14ac:dyDescent="0.3">
      <c r="B38" s="5" t="s">
        <v>57</v>
      </c>
      <c r="G38" s="5" t="s">
        <v>58</v>
      </c>
      <c r="M38" s="11"/>
      <c r="N38" s="11"/>
      <c r="O38" s="11"/>
      <c r="P38" s="11"/>
      <c r="Q38" s="11"/>
      <c r="R38" s="12"/>
      <c r="S38" s="12"/>
      <c r="U38" s="42"/>
      <c r="V38" s="45"/>
      <c r="W38" s="45"/>
      <c r="X38" s="45"/>
      <c r="AD38" s="84"/>
      <c r="AE38" s="84"/>
      <c r="AF38" s="84"/>
      <c r="AG38" s="84"/>
      <c r="AH38" s="84"/>
      <c r="AI38" s="84"/>
      <c r="AJ38" s="84"/>
      <c r="AK38" s="84"/>
      <c r="AL38" s="84"/>
      <c r="AM38" s="84"/>
      <c r="AN38" s="84"/>
      <c r="AO38" s="84"/>
      <c r="AP38" s="84"/>
      <c r="AQ38" s="84"/>
      <c r="AR38" s="84"/>
      <c r="AS38" s="18"/>
      <c r="AT38" s="84"/>
      <c r="AU38" s="84"/>
      <c r="AV38" s="84"/>
      <c r="AW38" s="84"/>
      <c r="AX38" s="84"/>
      <c r="AY38" s="84"/>
      <c r="AZ38" s="84"/>
      <c r="BA38" s="18"/>
      <c r="BB38" s="84"/>
      <c r="BC38" s="84"/>
      <c r="BD38" s="84"/>
      <c r="BE38" s="84"/>
      <c r="BF38" s="84"/>
      <c r="BG38" s="84"/>
      <c r="BH38" s="84"/>
      <c r="BI38" s="18"/>
      <c r="BJ38" s="84"/>
      <c r="BK38" s="84"/>
      <c r="BL38" s="84"/>
      <c r="BM38" s="84"/>
      <c r="BN38" s="84"/>
      <c r="BO38" s="84"/>
      <c r="BP38" s="84"/>
      <c r="BQ38" s="18"/>
      <c r="BR38" s="84"/>
      <c r="BS38" s="84"/>
      <c r="BT38" s="84"/>
      <c r="BU38" s="84"/>
      <c r="BV38" s="84"/>
      <c r="BW38" s="84"/>
      <c r="BX38" s="84"/>
    </row>
    <row r="39" spans="1:82" s="5" customFormat="1" ht="13.8" x14ac:dyDescent="0.3">
      <c r="B39" s="7" t="s">
        <v>35</v>
      </c>
      <c r="C39" s="35" t="str">
        <f ca="1">[1]!xlv(C42)</f>
        <v>(fx + fy) / 2 + √[((fx - fy) / 2)² + fs²]</v>
      </c>
      <c r="E39" s="24"/>
      <c r="G39" s="7" t="s">
        <v>35</v>
      </c>
      <c r="H39" s="35" t="str">
        <f ca="1">[1]!xlv(H42)</f>
        <v>(fx + fy) / 2 - √[((fx - fy) / 2)² + fs²]</v>
      </c>
      <c r="J39" s="24"/>
      <c r="M39" s="11"/>
      <c r="N39" s="11"/>
      <c r="O39" s="11"/>
      <c r="P39" s="11"/>
      <c r="Q39" s="11"/>
      <c r="R39" s="12"/>
      <c r="S39" s="12"/>
      <c r="AD39" s="84"/>
      <c r="AE39" s="84"/>
      <c r="AF39" s="84"/>
      <c r="AG39" s="84"/>
      <c r="AH39" s="84"/>
      <c r="AI39" s="84"/>
      <c r="AJ39" s="84"/>
      <c r="AK39" s="84"/>
      <c r="AL39" s="84"/>
      <c r="AM39" s="84"/>
      <c r="AN39" s="84"/>
      <c r="AO39" s="84"/>
      <c r="AP39" s="84"/>
      <c r="AQ39" s="84"/>
      <c r="AR39" s="84"/>
      <c r="AS39" s="18"/>
      <c r="AT39" s="84"/>
      <c r="AU39" s="84"/>
      <c r="AV39" s="84"/>
      <c r="AW39" s="84"/>
      <c r="AX39" s="84"/>
      <c r="AY39" s="84"/>
      <c r="AZ39" s="84"/>
      <c r="BA39" s="18"/>
      <c r="BB39" s="84"/>
      <c r="BC39" s="84"/>
      <c r="BD39" s="84"/>
      <c r="BE39" s="84"/>
      <c r="BF39" s="84"/>
      <c r="BG39" s="84"/>
      <c r="BH39" s="84"/>
      <c r="BI39" s="18"/>
      <c r="BJ39" s="84"/>
      <c r="BK39" s="84"/>
      <c r="BL39" s="84"/>
      <c r="BM39" s="84"/>
      <c r="BN39" s="84"/>
      <c r="BO39" s="84"/>
      <c r="BP39" s="84"/>
      <c r="BQ39" s="18"/>
      <c r="BR39" s="84"/>
      <c r="BS39" s="84"/>
      <c r="BT39" s="84"/>
      <c r="BU39" s="84"/>
      <c r="BV39" s="84"/>
      <c r="BW39" s="84"/>
      <c r="BX39" s="84"/>
    </row>
    <row r="40" spans="1:82" s="5" customFormat="1" ht="13.8" x14ac:dyDescent="0.3">
      <c r="B40" s="7" t="s">
        <v>35</v>
      </c>
      <c r="C40" s="93" t="str">
        <f>[1]!xln(C42)</f>
        <v>(24000 + (-5000)) / 2 + √[((24000 - (-5000)) / 2)² + 12000²]</v>
      </c>
      <c r="D40" s="93"/>
      <c r="E40" s="93"/>
      <c r="G40" s="7" t="s">
        <v>35</v>
      </c>
      <c r="H40" s="93" t="str">
        <f>[1]!xln(H42)</f>
        <v>(24000 + (-5000)) / 2 - √[((24000 - (-5000)) / 2)² + 12000²]</v>
      </c>
      <c r="I40" s="93"/>
      <c r="J40" s="93"/>
      <c r="M40" s="11"/>
      <c r="N40" s="11"/>
      <c r="O40" s="11"/>
      <c r="P40" s="11"/>
      <c r="Q40" s="11"/>
      <c r="R40" s="12"/>
      <c r="S40" s="12"/>
      <c r="AD40" s="84"/>
      <c r="AE40" s="84"/>
      <c r="AF40" s="84"/>
      <c r="AG40" s="84"/>
      <c r="AH40" s="84"/>
      <c r="AI40" s="84"/>
      <c r="AJ40" s="84"/>
      <c r="AK40" s="84"/>
      <c r="AL40" s="84"/>
      <c r="AM40" s="84"/>
      <c r="AN40" s="84"/>
      <c r="AO40" s="84"/>
      <c r="AP40" s="84"/>
      <c r="AQ40" s="84"/>
      <c r="AR40" s="84"/>
      <c r="AS40" s="18"/>
      <c r="AT40" s="84"/>
      <c r="AU40" s="84"/>
      <c r="AV40" s="84"/>
      <c r="AW40" s="84"/>
      <c r="AX40" s="84"/>
      <c r="AY40" s="84"/>
      <c r="AZ40" s="84"/>
      <c r="BA40" s="18"/>
      <c r="BB40" s="84"/>
      <c r="BC40" s="84"/>
      <c r="BD40" s="84"/>
      <c r="BE40" s="84"/>
      <c r="BF40" s="84"/>
      <c r="BG40" s="84"/>
      <c r="BH40" s="84"/>
      <c r="BI40" s="18"/>
      <c r="BJ40" s="84"/>
      <c r="BK40" s="84"/>
      <c r="BL40" s="84"/>
      <c r="BM40" s="84"/>
      <c r="BN40" s="84"/>
      <c r="BO40" s="84"/>
      <c r="BP40" s="84"/>
      <c r="BQ40" s="18"/>
      <c r="BR40" s="84"/>
      <c r="BS40" s="84"/>
      <c r="BT40" s="84"/>
      <c r="BU40" s="84"/>
      <c r="BV40" s="84"/>
      <c r="BW40" s="84"/>
      <c r="BX40" s="84"/>
    </row>
    <row r="41" spans="1:82" s="5" customFormat="1" ht="13.8" x14ac:dyDescent="0.3">
      <c r="C41" s="93"/>
      <c r="D41" s="93"/>
      <c r="E41" s="93"/>
      <c r="H41" s="93"/>
      <c r="I41" s="93"/>
      <c r="J41" s="93"/>
      <c r="M41" s="11"/>
      <c r="N41" s="11"/>
      <c r="O41" s="11"/>
      <c r="P41" s="11"/>
      <c r="Q41" s="11"/>
      <c r="R41" s="12"/>
      <c r="S41" s="12"/>
      <c r="U41" s="42"/>
      <c r="V41" s="45"/>
      <c r="W41" s="45"/>
      <c r="X41" s="45"/>
      <c r="Y41" s="36"/>
      <c r="Z41" s="36"/>
      <c r="AD41" s="84"/>
      <c r="AE41" s="84"/>
      <c r="AF41" s="84"/>
      <c r="AG41" s="84"/>
      <c r="AH41" s="84"/>
      <c r="AI41" s="84"/>
      <c r="AJ41" s="84"/>
      <c r="AK41" s="84"/>
      <c r="AL41" s="84"/>
      <c r="AM41" s="84"/>
      <c r="AN41" s="84"/>
      <c r="AO41" s="84"/>
      <c r="AP41" s="84"/>
      <c r="AQ41" s="84"/>
      <c r="AR41" s="84"/>
      <c r="AS41" s="18"/>
      <c r="AT41" s="84"/>
      <c r="AU41" s="84"/>
      <c r="AV41" s="84"/>
      <c r="AW41" s="84"/>
      <c r="AX41" s="84"/>
      <c r="AY41" s="84"/>
      <c r="AZ41" s="84"/>
      <c r="BA41" s="18"/>
      <c r="BB41" s="84"/>
      <c r="BC41" s="84"/>
      <c r="BD41" s="84"/>
      <c r="BE41" s="84"/>
      <c r="BF41" s="84"/>
      <c r="BG41" s="84"/>
      <c r="BH41" s="84"/>
      <c r="BI41" s="18"/>
      <c r="BJ41" s="84"/>
      <c r="BK41" s="84"/>
      <c r="BL41" s="84"/>
      <c r="BM41" s="84"/>
      <c r="BN41" s="84"/>
      <c r="BO41" s="84"/>
      <c r="BP41" s="84"/>
      <c r="BQ41" s="18"/>
      <c r="BR41" s="84"/>
      <c r="BS41" s="84"/>
      <c r="BT41" s="84"/>
      <c r="BU41" s="84"/>
      <c r="BV41" s="84"/>
      <c r="BW41" s="84"/>
      <c r="BX41" s="84"/>
    </row>
    <row r="42" spans="1:82" s="5" customFormat="1" ht="15" x14ac:dyDescent="0.35">
      <c r="B42" s="30" t="s">
        <v>59</v>
      </c>
      <c r="C42" s="82">
        <f>(C34+C35)/2+SQRT(((C34-C35)/2)^2+C36^2)</f>
        <v>28321.53022471871</v>
      </c>
      <c r="D42" s="5" t="s">
        <v>34</v>
      </c>
      <c r="G42" s="30" t="s">
        <v>60</v>
      </c>
      <c r="H42" s="82">
        <f>(C34+C35)/2-SQRT(((C34-C35)/2)^2+C36^2)</f>
        <v>-9321.5302247187101</v>
      </c>
      <c r="I42" s="5" t="s">
        <v>34</v>
      </c>
      <c r="M42" s="11"/>
      <c r="N42" s="11"/>
      <c r="O42" s="11"/>
      <c r="P42" s="11"/>
      <c r="Q42" s="11"/>
      <c r="R42" s="12"/>
      <c r="S42" s="12"/>
      <c r="U42" s="42"/>
      <c r="V42" s="45"/>
      <c r="W42" s="45"/>
      <c r="X42" s="45"/>
      <c r="AD42" s="84"/>
      <c r="AE42" s="84"/>
      <c r="AF42" s="84"/>
      <c r="AG42" s="84"/>
      <c r="AH42" s="84"/>
      <c r="AI42" s="84"/>
      <c r="AJ42" s="84"/>
      <c r="AK42" s="84"/>
      <c r="AL42" s="84"/>
      <c r="AM42" s="84"/>
      <c r="AN42" s="84"/>
      <c r="AO42" s="84"/>
      <c r="AP42" s="84"/>
      <c r="AQ42" s="84"/>
      <c r="AR42" s="84"/>
      <c r="AS42" s="18"/>
      <c r="AT42" s="84"/>
      <c r="AU42" s="84"/>
      <c r="AV42" s="84"/>
      <c r="AW42" s="84"/>
      <c r="AX42" s="84"/>
      <c r="AY42" s="84"/>
      <c r="AZ42" s="84"/>
      <c r="BA42" s="18"/>
      <c r="BB42" s="84"/>
      <c r="BC42" s="84"/>
      <c r="BD42" s="84"/>
      <c r="BE42" s="84"/>
      <c r="BF42" s="84"/>
      <c r="BG42" s="84"/>
      <c r="BH42" s="84"/>
      <c r="BI42" s="18"/>
      <c r="BJ42" s="84"/>
      <c r="BK42" s="84"/>
      <c r="BL42" s="84"/>
      <c r="BM42" s="84"/>
      <c r="BN42" s="84"/>
      <c r="BO42" s="84"/>
      <c r="BP42" s="84"/>
      <c r="BQ42" s="18"/>
      <c r="BR42" s="84"/>
      <c r="BS42" s="84"/>
      <c r="BT42" s="84"/>
      <c r="BU42" s="84"/>
      <c r="BV42" s="84"/>
      <c r="BW42" s="84"/>
      <c r="BX42" s="84"/>
    </row>
    <row r="43" spans="1:82" s="5" customFormat="1" ht="13.8" x14ac:dyDescent="0.3">
      <c r="M43" s="11"/>
      <c r="N43" s="11"/>
      <c r="O43" s="11"/>
      <c r="P43" s="11"/>
      <c r="Q43" s="11"/>
      <c r="R43" s="12"/>
      <c r="S43" s="12"/>
      <c r="U43" s="42"/>
      <c r="V43" s="45"/>
      <c r="W43" s="45"/>
      <c r="X43" s="45"/>
      <c r="Y43" s="36"/>
      <c r="Z43" s="36"/>
      <c r="AD43" s="84"/>
      <c r="AE43" s="84"/>
      <c r="AF43" s="84"/>
      <c r="AG43" s="84"/>
      <c r="AH43" s="84"/>
      <c r="AI43" s="84"/>
      <c r="AJ43" s="84"/>
      <c r="AK43" s="84"/>
      <c r="AL43" s="84"/>
      <c r="AM43" s="84"/>
      <c r="AN43" s="84"/>
      <c r="AO43" s="84"/>
      <c r="AP43" s="84"/>
      <c r="AQ43" s="84"/>
      <c r="AR43" s="84"/>
      <c r="AS43" s="18"/>
      <c r="AT43" s="84"/>
      <c r="AU43" s="84"/>
      <c r="AV43" s="84"/>
      <c r="AW43" s="84"/>
      <c r="AX43" s="84"/>
      <c r="AY43" s="84"/>
      <c r="AZ43" s="84"/>
      <c r="BA43" s="18"/>
      <c r="BB43" s="84"/>
      <c r="BC43" s="84"/>
      <c r="BD43" s="84"/>
      <c r="BE43" s="84"/>
      <c r="BF43" s="84"/>
      <c r="BG43" s="84"/>
      <c r="BH43" s="84"/>
      <c r="BI43" s="18"/>
      <c r="BJ43" s="84"/>
      <c r="BK43" s="84"/>
      <c r="BL43" s="84"/>
      <c r="BM43" s="84"/>
      <c r="BN43" s="84"/>
      <c r="BO43" s="84"/>
      <c r="BP43" s="84"/>
      <c r="BQ43" s="18"/>
      <c r="BR43" s="84"/>
      <c r="BS43" s="84"/>
      <c r="BT43" s="84"/>
      <c r="BU43" s="84"/>
      <c r="BV43" s="84"/>
      <c r="BW43" s="84"/>
      <c r="BX43" s="84"/>
    </row>
    <row r="44" spans="1:82" s="5" customFormat="1" ht="13.8" x14ac:dyDescent="0.3">
      <c r="A44" s="24"/>
      <c r="B44" s="5" t="s">
        <v>63</v>
      </c>
      <c r="G44" s="34" t="s">
        <v>62</v>
      </c>
      <c r="M44" s="11"/>
      <c r="N44" s="11"/>
      <c r="O44" s="11"/>
      <c r="P44" s="11"/>
      <c r="Q44" s="11"/>
      <c r="R44" s="12"/>
      <c r="S44" s="12"/>
      <c r="U44" s="42"/>
      <c r="V44" s="45"/>
      <c r="W44" s="45"/>
      <c r="X44" s="45"/>
      <c r="Y44" s="36"/>
      <c r="Z44" s="36"/>
      <c r="AD44" s="84"/>
      <c r="AE44" s="84"/>
      <c r="AF44" s="84"/>
      <c r="AG44" s="84"/>
      <c r="AH44" s="84"/>
      <c r="AI44" s="84"/>
      <c r="AJ44" s="84"/>
      <c r="AK44" s="84"/>
      <c r="AL44" s="84"/>
      <c r="AM44" s="84"/>
      <c r="AN44" s="84"/>
      <c r="AO44" s="84"/>
      <c r="AP44" s="84"/>
      <c r="AQ44" s="84"/>
      <c r="AR44" s="84"/>
      <c r="AS44" s="18"/>
      <c r="AT44" s="84"/>
      <c r="AU44" s="84"/>
      <c r="AV44" s="84"/>
      <c r="AW44" s="84"/>
      <c r="AX44" s="84"/>
      <c r="AY44" s="84"/>
      <c r="AZ44" s="84"/>
      <c r="BA44" s="18"/>
      <c r="BB44" s="84"/>
      <c r="BC44" s="84"/>
      <c r="BD44" s="84"/>
      <c r="BE44" s="84"/>
      <c r="BF44" s="84"/>
      <c r="BG44" s="84"/>
      <c r="BH44" s="84"/>
      <c r="BI44" s="18"/>
      <c r="BJ44" s="84"/>
      <c r="BK44" s="84"/>
      <c r="BL44" s="84"/>
      <c r="BM44" s="84"/>
      <c r="BN44" s="84"/>
      <c r="BO44" s="84"/>
      <c r="BP44" s="84"/>
      <c r="BQ44" s="18"/>
      <c r="BR44" s="84"/>
      <c r="BS44" s="84"/>
      <c r="BT44" s="84"/>
      <c r="BU44" s="84"/>
      <c r="BV44" s="84"/>
      <c r="BW44" s="84"/>
      <c r="BX44" s="84"/>
    </row>
    <row r="45" spans="1:82" s="5" customFormat="1" ht="13.8" x14ac:dyDescent="0.3">
      <c r="A45" s="24"/>
      <c r="B45" s="7" t="s">
        <v>35</v>
      </c>
      <c r="C45" s="35" t="str">
        <f ca="1">[1]!xlv(C47)</f>
        <v>√[((fx - fy) / 2)² + fs²]</v>
      </c>
      <c r="G45" s="7" t="s">
        <v>35</v>
      </c>
      <c r="H45" s="35" t="str">
        <f ca="1">[1]!xlv(H47)</f>
        <v>0.5 × ATAN[(2 × fs) / (fx - fy)]</v>
      </c>
      <c r="M45" s="11"/>
      <c r="N45" s="11"/>
      <c r="O45" s="11"/>
      <c r="P45" s="11"/>
      <c r="Q45" s="11"/>
      <c r="R45" s="12"/>
      <c r="S45" s="12"/>
      <c r="U45" s="42"/>
      <c r="V45" s="45"/>
      <c r="W45" s="45"/>
      <c r="X45" s="45"/>
      <c r="Y45" s="36"/>
      <c r="Z45" s="36"/>
      <c r="AD45" s="84"/>
      <c r="AE45" s="84"/>
      <c r="AF45" s="84"/>
      <c r="AG45" s="84"/>
      <c r="AH45" s="84"/>
      <c r="AI45" s="84"/>
      <c r="AJ45" s="84"/>
      <c r="AK45" s="84"/>
      <c r="AL45" s="84"/>
      <c r="AM45" s="84"/>
      <c r="AN45" s="84"/>
      <c r="AO45" s="84"/>
      <c r="AP45" s="84"/>
      <c r="AQ45" s="84"/>
      <c r="AR45" s="84"/>
      <c r="AS45" s="18"/>
      <c r="AT45" s="84"/>
      <c r="AU45" s="84"/>
      <c r="AV45" s="84"/>
      <c r="AW45" s="84"/>
      <c r="AX45" s="84"/>
      <c r="AY45" s="84"/>
      <c r="AZ45" s="84"/>
      <c r="BA45" s="18"/>
      <c r="BB45" s="84"/>
      <c r="BC45" s="84"/>
      <c r="BD45" s="84"/>
      <c r="BE45" s="84"/>
      <c r="BF45" s="84"/>
      <c r="BG45" s="84"/>
      <c r="BH45" s="84"/>
      <c r="BI45" s="18"/>
      <c r="BJ45" s="84"/>
      <c r="BK45" s="84"/>
      <c r="BL45" s="84"/>
      <c r="BM45" s="84"/>
      <c r="BN45" s="84"/>
      <c r="BO45" s="84"/>
      <c r="BP45" s="84"/>
      <c r="BQ45" s="18"/>
      <c r="BR45" s="84"/>
      <c r="BS45" s="84"/>
      <c r="BT45" s="84"/>
      <c r="BU45" s="84"/>
      <c r="BV45" s="84"/>
      <c r="BW45" s="84"/>
      <c r="BX45" s="84"/>
    </row>
    <row r="46" spans="1:82" s="5" customFormat="1" ht="13.8" x14ac:dyDescent="0.3">
      <c r="A46" s="24"/>
      <c r="B46" s="7" t="s">
        <v>35</v>
      </c>
      <c r="C46" s="5" t="str">
        <f>[1]!xln(C47)</f>
        <v>√[((24000 - (-5000)) / 2)² + 12000²]</v>
      </c>
      <c r="G46" s="7" t="s">
        <v>35</v>
      </c>
      <c r="H46" s="5" t="str">
        <f>[1]!xln(H47)</f>
        <v>0.5 × ATAN[(2 × 12000) / (24000 - (-5000))]</v>
      </c>
      <c r="M46" s="11"/>
      <c r="N46" s="11"/>
      <c r="O46" s="11"/>
      <c r="P46" s="11"/>
      <c r="Q46" s="11"/>
      <c r="R46" s="12"/>
      <c r="S46" s="12"/>
      <c r="U46" s="42"/>
      <c r="V46" s="45"/>
      <c r="W46" s="45"/>
      <c r="X46" s="45"/>
      <c r="Y46" s="36"/>
      <c r="Z46" s="36"/>
      <c r="AA46" s="36"/>
      <c r="AD46" s="84"/>
      <c r="AE46" s="84"/>
      <c r="AF46" s="84"/>
      <c r="AG46" s="84"/>
      <c r="AH46" s="84"/>
      <c r="AI46" s="84"/>
      <c r="AJ46" s="84"/>
      <c r="AK46" s="84"/>
      <c r="AL46" s="84"/>
      <c r="AM46" s="84"/>
      <c r="AN46" s="84"/>
      <c r="AO46" s="84"/>
      <c r="AP46" s="84"/>
      <c r="AQ46" s="84"/>
      <c r="AR46" s="84"/>
      <c r="AS46" s="18"/>
      <c r="AT46" s="84"/>
      <c r="AU46" s="84"/>
      <c r="AV46" s="84"/>
      <c r="AW46" s="84"/>
      <c r="AX46" s="84"/>
      <c r="AY46" s="84"/>
      <c r="AZ46" s="84"/>
      <c r="BA46" s="18"/>
      <c r="BB46" s="84"/>
      <c r="BC46" s="84"/>
      <c r="BD46" s="84"/>
      <c r="BE46" s="84"/>
      <c r="BF46" s="84"/>
      <c r="BG46" s="84"/>
      <c r="BH46" s="84"/>
      <c r="BI46" s="18"/>
      <c r="BJ46" s="84"/>
      <c r="BK46" s="84"/>
      <c r="BL46" s="84"/>
      <c r="BM46" s="84"/>
      <c r="BN46" s="84"/>
      <c r="BO46" s="84"/>
      <c r="BP46" s="84"/>
      <c r="BQ46" s="18"/>
      <c r="BR46" s="84"/>
      <c r="BS46" s="84"/>
      <c r="BT46" s="84"/>
      <c r="BU46" s="84"/>
      <c r="BV46" s="84"/>
      <c r="BW46" s="84"/>
      <c r="BX46" s="84"/>
    </row>
    <row r="47" spans="1:82" s="5" customFormat="1" ht="15" x14ac:dyDescent="0.35">
      <c r="A47" s="24"/>
      <c r="B47" s="30" t="s">
        <v>59</v>
      </c>
      <c r="C47" s="82">
        <f>SQRT(((C34-C35)/2)^2+C36^2)</f>
        <v>18821.53022471871</v>
      </c>
      <c r="D47" s="5" t="s">
        <v>34</v>
      </c>
      <c r="G47" s="7" t="s">
        <v>65</v>
      </c>
      <c r="H47" s="88">
        <f>0.5*ATAN((2*C36)/(C34-C35))</f>
        <v>0.34566846438473098</v>
      </c>
      <c r="I47" s="5" t="s">
        <v>64</v>
      </c>
      <c r="M47" s="11"/>
      <c r="N47" s="11"/>
      <c r="O47" s="11"/>
      <c r="P47" s="11"/>
      <c r="Q47" s="11"/>
      <c r="R47" s="12"/>
      <c r="S47" s="12"/>
      <c r="U47" s="42"/>
      <c r="V47" s="45"/>
      <c r="W47" s="45"/>
      <c r="X47" s="45"/>
      <c r="Y47" s="36"/>
      <c r="Z47" s="36"/>
      <c r="AA47" s="36"/>
      <c r="AB47" s="36"/>
      <c r="AC47" s="36"/>
      <c r="AD47" s="84"/>
      <c r="AE47" s="84"/>
      <c r="AF47" s="84"/>
      <c r="AG47" s="84"/>
      <c r="AH47" s="84"/>
      <c r="AI47" s="84"/>
      <c r="AJ47" s="84"/>
      <c r="AK47" s="84"/>
      <c r="AL47" s="84"/>
      <c r="AM47" s="84"/>
      <c r="AN47" s="84"/>
      <c r="AO47" s="84"/>
      <c r="AP47" s="84"/>
      <c r="AQ47" s="84"/>
      <c r="AR47" s="84"/>
      <c r="AS47" s="18"/>
      <c r="AT47" s="84"/>
      <c r="AU47" s="84"/>
      <c r="AV47" s="84"/>
      <c r="AW47" s="84"/>
      <c r="AX47" s="84"/>
      <c r="AY47" s="84"/>
      <c r="AZ47" s="84"/>
      <c r="BA47" s="18"/>
      <c r="BB47" s="84"/>
      <c r="BC47" s="84"/>
      <c r="BD47" s="84"/>
      <c r="BE47" s="84"/>
      <c r="BF47" s="84"/>
      <c r="BG47" s="84"/>
      <c r="BH47" s="84"/>
      <c r="BI47" s="18"/>
      <c r="BJ47" s="84"/>
      <c r="BK47" s="84"/>
      <c r="BL47" s="84"/>
      <c r="BM47" s="84"/>
      <c r="BN47" s="84"/>
      <c r="BO47" s="84"/>
      <c r="BP47" s="84"/>
      <c r="BQ47" s="18"/>
      <c r="BR47" s="84"/>
      <c r="BS47" s="84"/>
      <c r="BT47" s="84"/>
      <c r="BU47" s="84"/>
      <c r="BV47" s="84"/>
      <c r="BW47" s="84"/>
      <c r="BX47" s="84"/>
    </row>
    <row r="48" spans="1:82" s="5" customFormat="1" ht="13.8" x14ac:dyDescent="0.3">
      <c r="A48" s="24"/>
      <c r="M48" s="11"/>
      <c r="N48" s="11"/>
      <c r="O48" s="11"/>
      <c r="P48" s="11"/>
      <c r="Q48" s="11"/>
      <c r="R48" s="12"/>
      <c r="S48" s="12"/>
      <c r="U48" s="42"/>
      <c r="V48" s="45"/>
      <c r="W48" s="45"/>
      <c r="X48" s="45"/>
      <c r="Y48" s="36"/>
      <c r="Z48" s="36"/>
      <c r="AA48" s="36"/>
      <c r="AB48" s="36"/>
      <c r="AC48" s="36"/>
      <c r="AD48" s="84"/>
      <c r="AE48" s="84"/>
      <c r="AF48" s="84"/>
      <c r="AG48" s="84"/>
      <c r="AH48" s="84"/>
      <c r="AI48" s="84"/>
      <c r="AJ48" s="84"/>
      <c r="AK48" s="84"/>
      <c r="AL48" s="84"/>
      <c r="AM48" s="84"/>
      <c r="AN48" s="84"/>
      <c r="AO48" s="84"/>
      <c r="AP48" s="84"/>
      <c r="AQ48" s="84"/>
      <c r="AR48" s="84"/>
      <c r="AS48" s="18"/>
      <c r="AT48" s="84"/>
      <c r="AU48" s="84"/>
      <c r="AV48" s="84"/>
      <c r="AW48" s="84"/>
      <c r="AX48" s="84"/>
      <c r="AY48" s="84"/>
      <c r="AZ48" s="84"/>
      <c r="BA48" s="18"/>
      <c r="BB48" s="84"/>
      <c r="BC48" s="84"/>
      <c r="BD48" s="84"/>
      <c r="BE48" s="84"/>
      <c r="BF48" s="84"/>
      <c r="BG48" s="84"/>
      <c r="BH48" s="84"/>
      <c r="BI48" s="18"/>
      <c r="BJ48" s="84"/>
      <c r="BK48" s="84"/>
      <c r="BL48" s="84"/>
      <c r="BM48" s="84"/>
      <c r="BN48" s="84"/>
      <c r="BO48" s="84"/>
      <c r="BP48" s="84"/>
      <c r="BQ48" s="18"/>
      <c r="BR48" s="84"/>
      <c r="BS48" s="84"/>
      <c r="BT48" s="84"/>
      <c r="BU48" s="84"/>
      <c r="BV48" s="84"/>
      <c r="BW48" s="84"/>
      <c r="BX48" s="84"/>
    </row>
    <row r="49" spans="1:76" s="5" customFormat="1" ht="13.8" x14ac:dyDescent="0.3">
      <c r="A49" s="24"/>
      <c r="B49" s="41"/>
      <c r="C49" s="41"/>
      <c r="J49" s="41"/>
      <c r="M49" s="11"/>
      <c r="N49" s="11"/>
      <c r="O49" s="11"/>
      <c r="P49" s="11"/>
      <c r="Q49" s="11"/>
      <c r="R49" s="12"/>
      <c r="S49" s="12"/>
      <c r="U49" s="42"/>
      <c r="V49" s="45"/>
      <c r="W49" s="45"/>
      <c r="X49" s="45"/>
      <c r="Y49" s="36"/>
      <c r="Z49" s="36"/>
      <c r="AA49" s="36"/>
      <c r="AB49" s="36"/>
      <c r="AC49" s="36"/>
      <c r="AD49" s="84"/>
      <c r="AE49" s="84"/>
      <c r="AF49" s="84"/>
      <c r="AG49" s="84"/>
      <c r="AH49" s="84"/>
      <c r="AI49" s="84"/>
      <c r="AJ49" s="84"/>
      <c r="AK49" s="84"/>
      <c r="AL49" s="84"/>
      <c r="AM49" s="84"/>
      <c r="AN49" s="84"/>
      <c r="AO49" s="84"/>
      <c r="AP49" s="84"/>
      <c r="AQ49" s="84"/>
      <c r="AR49" s="84"/>
      <c r="AS49" s="18"/>
      <c r="AT49" s="84"/>
      <c r="AU49" s="84"/>
      <c r="AV49" s="84"/>
      <c r="AW49" s="84"/>
      <c r="AX49" s="84"/>
      <c r="AY49" s="84"/>
      <c r="AZ49" s="84"/>
      <c r="BA49" s="18"/>
      <c r="BB49" s="84"/>
      <c r="BC49" s="84"/>
      <c r="BD49" s="84"/>
      <c r="BE49" s="84"/>
      <c r="BF49" s="84"/>
      <c r="BG49" s="84"/>
      <c r="BH49" s="84"/>
      <c r="BI49" s="18"/>
      <c r="BJ49" s="84"/>
      <c r="BK49" s="84"/>
      <c r="BL49" s="84"/>
      <c r="BM49" s="84"/>
      <c r="BN49" s="84"/>
      <c r="BO49" s="84"/>
      <c r="BP49" s="84"/>
      <c r="BQ49" s="18"/>
      <c r="BR49" s="84"/>
      <c r="BS49" s="84"/>
      <c r="BT49" s="84"/>
      <c r="BU49" s="84"/>
      <c r="BV49" s="84"/>
      <c r="BW49" s="84"/>
      <c r="BX49" s="84"/>
    </row>
    <row r="50" spans="1:76" s="5" customFormat="1" ht="13.8" x14ac:dyDescent="0.3">
      <c r="A50" s="24"/>
      <c r="B50" s="41"/>
      <c r="C50" s="41"/>
      <c r="M50" s="11"/>
      <c r="N50" s="11"/>
      <c r="O50" s="11"/>
      <c r="P50" s="11"/>
      <c r="Q50" s="11"/>
      <c r="R50" s="12"/>
      <c r="S50" s="12"/>
      <c r="U50" s="42"/>
      <c r="V50" s="45"/>
      <c r="W50" s="45"/>
      <c r="X50" s="45"/>
      <c r="Y50" s="36"/>
      <c r="Z50" s="36"/>
      <c r="AA50" s="36"/>
      <c r="AB50" s="36"/>
      <c r="AC50" s="36"/>
      <c r="AD50" s="84"/>
      <c r="AE50" s="84"/>
      <c r="AF50" s="84"/>
      <c r="AG50" s="84"/>
      <c r="AH50" s="84"/>
      <c r="AI50" s="84"/>
      <c r="AJ50" s="84"/>
      <c r="AK50" s="84"/>
      <c r="AL50" s="84"/>
      <c r="AM50" s="84"/>
      <c r="AN50" s="84"/>
      <c r="AO50" s="84"/>
      <c r="AP50" s="84"/>
      <c r="AQ50" s="84"/>
      <c r="AR50" s="84"/>
      <c r="AS50" s="18"/>
      <c r="AT50" s="84"/>
      <c r="AU50" s="84"/>
      <c r="AV50" s="84"/>
      <c r="AW50" s="84"/>
      <c r="AX50" s="84"/>
      <c r="AY50" s="84"/>
      <c r="AZ50" s="84"/>
      <c r="BA50" s="18"/>
      <c r="BB50" s="84"/>
      <c r="BC50" s="84"/>
      <c r="BD50" s="84"/>
      <c r="BE50" s="84"/>
      <c r="BF50" s="84"/>
      <c r="BG50" s="84"/>
      <c r="BH50" s="84"/>
      <c r="BI50" s="18"/>
      <c r="BJ50" s="84"/>
      <c r="BK50" s="84"/>
      <c r="BL50" s="84"/>
      <c r="BM50" s="84"/>
      <c r="BN50" s="84"/>
      <c r="BO50" s="84"/>
      <c r="BP50" s="84"/>
      <c r="BQ50" s="18"/>
      <c r="BR50" s="84"/>
      <c r="BS50" s="84"/>
      <c r="BT50" s="84"/>
      <c r="BU50" s="84"/>
      <c r="BV50" s="84"/>
      <c r="BW50" s="84"/>
      <c r="BX50" s="84"/>
    </row>
    <row r="51" spans="1:76" s="5" customFormat="1" ht="13.8" x14ac:dyDescent="0.3">
      <c r="A51" s="24"/>
      <c r="C51" s="41"/>
      <c r="M51" s="11"/>
      <c r="N51" s="11"/>
      <c r="O51" s="11"/>
      <c r="P51" s="11"/>
      <c r="Q51" s="11"/>
      <c r="R51" s="12"/>
      <c r="S51" s="12"/>
      <c r="U51" s="42"/>
      <c r="V51" s="45"/>
      <c r="W51" s="45"/>
      <c r="X51" s="45"/>
      <c r="Y51" s="36"/>
      <c r="Z51" s="36"/>
      <c r="AA51" s="36"/>
      <c r="AB51" s="36"/>
      <c r="AC51" s="36"/>
      <c r="AD51" s="84"/>
      <c r="AE51" s="84"/>
      <c r="AF51" s="84"/>
      <c r="AG51" s="84"/>
      <c r="AH51" s="84"/>
      <c r="AI51" s="84"/>
      <c r="AJ51" s="84"/>
      <c r="AK51" s="84"/>
      <c r="AL51" s="84"/>
      <c r="AM51" s="84"/>
      <c r="AN51" s="84"/>
      <c r="AO51" s="84"/>
      <c r="AP51" s="84"/>
      <c r="AQ51" s="84"/>
      <c r="AR51" s="84"/>
      <c r="AS51" s="18"/>
      <c r="AT51" s="84"/>
      <c r="AU51" s="84"/>
      <c r="AV51" s="84"/>
      <c r="AW51" s="84"/>
      <c r="AX51" s="84"/>
      <c r="AY51" s="84"/>
      <c r="AZ51" s="84"/>
      <c r="BA51" s="18"/>
      <c r="BB51" s="84"/>
      <c r="BC51" s="84"/>
      <c r="BD51" s="84"/>
      <c r="BE51" s="84"/>
      <c r="BF51" s="84"/>
      <c r="BG51" s="84"/>
      <c r="BH51" s="84"/>
      <c r="BI51" s="18"/>
      <c r="BJ51" s="84"/>
      <c r="BK51" s="84"/>
      <c r="BL51" s="84"/>
      <c r="BM51" s="84"/>
      <c r="BN51" s="84"/>
      <c r="BO51" s="84"/>
      <c r="BP51" s="84"/>
      <c r="BQ51" s="18"/>
      <c r="BR51" s="84"/>
      <c r="BS51" s="84"/>
      <c r="BT51" s="84"/>
      <c r="BU51" s="84"/>
      <c r="BV51" s="84"/>
      <c r="BW51" s="84"/>
      <c r="BX51" s="84"/>
    </row>
    <row r="52" spans="1:76" s="5" customFormat="1" ht="13.8" x14ac:dyDescent="0.3">
      <c r="A52" s="41"/>
      <c r="B52" s="43"/>
      <c r="C52" s="43"/>
      <c r="D52" s="87"/>
      <c r="E52" s="48"/>
      <c r="F52" s="43"/>
      <c r="G52" s="46"/>
      <c r="H52" s="41"/>
      <c r="M52" s="11"/>
      <c r="N52" s="11"/>
      <c r="O52" s="11"/>
      <c r="P52" s="11"/>
      <c r="Q52" s="11"/>
      <c r="R52" s="12"/>
      <c r="S52" s="12"/>
      <c r="U52" s="42"/>
      <c r="V52" s="45"/>
      <c r="W52" s="45"/>
      <c r="X52" s="45"/>
      <c r="AD52" s="84"/>
      <c r="AE52" s="84"/>
      <c r="AF52" s="84"/>
      <c r="AG52" s="84"/>
      <c r="AH52" s="84"/>
      <c r="AI52" s="84"/>
      <c r="AJ52" s="84"/>
      <c r="AK52" s="84"/>
      <c r="AL52" s="84"/>
      <c r="AM52" s="84"/>
      <c r="AN52" s="84"/>
      <c r="AO52" s="84"/>
      <c r="AP52" s="84"/>
      <c r="AQ52" s="84"/>
      <c r="AR52" s="84"/>
      <c r="AS52" s="18"/>
      <c r="AT52" s="84"/>
      <c r="AU52" s="84"/>
      <c r="AV52" s="84"/>
      <c r="AW52" s="84"/>
      <c r="AX52" s="84"/>
      <c r="AY52" s="84"/>
      <c r="AZ52" s="84"/>
      <c r="BA52" s="18"/>
      <c r="BB52" s="84"/>
      <c r="BC52" s="84"/>
      <c r="BD52" s="84"/>
      <c r="BE52" s="84"/>
      <c r="BF52" s="84"/>
      <c r="BG52" s="84"/>
      <c r="BH52" s="84"/>
      <c r="BI52" s="18"/>
      <c r="BJ52" s="84"/>
      <c r="BK52" s="84"/>
      <c r="BL52" s="84"/>
      <c r="BM52" s="84"/>
      <c r="BN52" s="84"/>
      <c r="BO52" s="84"/>
      <c r="BP52" s="84"/>
      <c r="BQ52" s="18"/>
      <c r="BR52" s="84"/>
      <c r="BS52" s="84"/>
      <c r="BT52" s="84"/>
      <c r="BU52" s="84"/>
      <c r="BV52" s="84"/>
      <c r="BW52" s="84"/>
      <c r="BX52" s="84"/>
    </row>
    <row r="53" spans="1:76" s="5" customFormat="1" ht="13.8" x14ac:dyDescent="0.3">
      <c r="A53" s="41"/>
      <c r="B53" s="43"/>
      <c r="C53" s="43"/>
      <c r="D53" s="47"/>
      <c r="E53" s="44"/>
      <c r="F53" s="44"/>
      <c r="G53" s="43"/>
      <c r="H53" s="41"/>
      <c r="M53" s="11"/>
      <c r="N53" s="11"/>
      <c r="O53" s="11"/>
      <c r="P53" s="11"/>
      <c r="Q53" s="11"/>
      <c r="R53" s="12"/>
      <c r="S53" s="12"/>
      <c r="U53" s="42"/>
      <c r="V53" s="45"/>
      <c r="W53" s="45"/>
      <c r="X53" s="45"/>
      <c r="AD53" s="84"/>
      <c r="AE53" s="84"/>
      <c r="AF53" s="84"/>
      <c r="AG53" s="84"/>
      <c r="AH53" s="84"/>
      <c r="AI53" s="84"/>
      <c r="AJ53" s="84"/>
      <c r="AK53" s="84"/>
      <c r="AL53" s="84"/>
      <c r="AM53" s="84"/>
      <c r="AN53" s="84"/>
      <c r="AO53" s="84"/>
      <c r="AP53" s="84"/>
      <c r="AQ53" s="84"/>
      <c r="AR53" s="84"/>
      <c r="AS53" s="18"/>
      <c r="AT53" s="84"/>
      <c r="AU53" s="84"/>
      <c r="AV53" s="84"/>
      <c r="AW53" s="84"/>
      <c r="AX53" s="84"/>
      <c r="AY53" s="84"/>
      <c r="AZ53" s="84"/>
      <c r="BA53" s="18"/>
      <c r="BB53" s="84"/>
      <c r="BC53" s="84"/>
      <c r="BD53" s="84"/>
      <c r="BE53" s="84"/>
      <c r="BF53" s="84"/>
      <c r="BG53" s="84"/>
      <c r="BH53" s="84"/>
      <c r="BI53" s="18"/>
      <c r="BJ53" s="84"/>
      <c r="BK53" s="84"/>
      <c r="BL53" s="84"/>
      <c r="BM53" s="84"/>
      <c r="BN53" s="84"/>
      <c r="BO53" s="84"/>
      <c r="BP53" s="84"/>
      <c r="BQ53" s="18"/>
      <c r="BR53" s="84"/>
      <c r="BS53" s="84"/>
      <c r="BT53" s="84"/>
      <c r="BU53" s="84"/>
      <c r="BV53" s="84"/>
      <c r="BW53" s="84"/>
      <c r="BX53" s="84"/>
    </row>
    <row r="54" spans="1:76" s="5" customFormat="1" ht="13.8" x14ac:dyDescent="0.3">
      <c r="A54" s="41"/>
      <c r="B54" s="43"/>
      <c r="C54" s="43"/>
      <c r="D54" s="47"/>
      <c r="E54" s="49"/>
      <c r="F54" s="44"/>
      <c r="G54" s="44"/>
      <c r="H54" s="41"/>
      <c r="M54" s="11"/>
      <c r="N54" s="11"/>
      <c r="O54" s="11"/>
      <c r="P54" s="11"/>
      <c r="Q54" s="11"/>
      <c r="R54" s="12"/>
      <c r="S54" s="12"/>
      <c r="U54" s="42"/>
      <c r="V54" s="45"/>
      <c r="W54" s="45"/>
      <c r="X54" s="45"/>
      <c r="AD54" s="18"/>
      <c r="AE54" s="18"/>
      <c r="AF54" s="18"/>
      <c r="AG54" s="18"/>
      <c r="AH54" s="18"/>
      <c r="AI54" s="18"/>
      <c r="AJ54" s="18"/>
      <c r="AK54" s="84"/>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84"/>
      <c r="BS54" s="84"/>
      <c r="BT54" s="84"/>
      <c r="BU54" s="84"/>
      <c r="BV54" s="84"/>
      <c r="BW54" s="84"/>
      <c r="BX54" s="84"/>
    </row>
    <row r="55" spans="1:76" s="5" customFormat="1" ht="13.8" x14ac:dyDescent="0.3">
      <c r="A55" s="41"/>
      <c r="B55" s="43"/>
      <c r="C55" s="43"/>
      <c r="D55" s="47"/>
      <c r="E55" s="50"/>
      <c r="F55" s="43"/>
      <c r="G55" s="44"/>
      <c r="H55" s="41"/>
      <c r="M55" s="11"/>
      <c r="N55" s="11"/>
      <c r="O55" s="11"/>
      <c r="P55" s="11"/>
      <c r="Q55" s="11"/>
      <c r="R55" s="12"/>
      <c r="S55" s="12"/>
      <c r="U55" s="42"/>
      <c r="V55" s="45"/>
      <c r="W55" s="45"/>
      <c r="X55" s="45"/>
      <c r="AD55" s="18"/>
      <c r="AE55" s="18"/>
      <c r="AF55" s="18"/>
      <c r="AG55" s="18"/>
      <c r="AH55" s="18"/>
      <c r="AI55" s="18"/>
      <c r="AJ55" s="18"/>
      <c r="AK55" s="84"/>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84"/>
      <c r="BS55" s="84"/>
      <c r="BT55" s="84"/>
      <c r="BU55" s="84"/>
      <c r="BV55" s="84"/>
      <c r="BW55" s="84"/>
      <c r="BX55" s="84"/>
    </row>
    <row r="56" spans="1:76" s="5" customFormat="1" ht="13.8" x14ac:dyDescent="0.3">
      <c r="A56" s="41"/>
      <c r="B56" s="51"/>
      <c r="C56" s="43"/>
      <c r="D56" s="47"/>
      <c r="E56" s="44"/>
      <c r="F56" s="44"/>
      <c r="G56" s="52"/>
      <c r="H56" s="41"/>
      <c r="K56" s="24"/>
      <c r="M56" s="11"/>
      <c r="N56" s="11"/>
      <c r="O56" s="11"/>
      <c r="P56" s="11"/>
      <c r="Q56" s="11"/>
      <c r="R56" s="12"/>
      <c r="S56" s="12"/>
      <c r="U56" s="42"/>
      <c r="V56" s="45"/>
      <c r="W56" s="45"/>
      <c r="X56" s="45"/>
      <c r="AK56" s="80"/>
    </row>
    <row r="57" spans="1:76" s="5" customFormat="1" ht="13.8" x14ac:dyDescent="0.3">
      <c r="A57" s="41"/>
      <c r="B57" s="53"/>
      <c r="C57" s="53"/>
      <c r="D57" s="47"/>
      <c r="E57" s="49"/>
      <c r="F57" s="44"/>
      <c r="G57" s="44"/>
      <c r="H57" s="41"/>
      <c r="K57" s="24"/>
      <c r="M57" s="11"/>
      <c r="N57" s="11"/>
      <c r="O57" s="11"/>
      <c r="P57" s="11"/>
      <c r="Q57" s="11"/>
      <c r="R57" s="12"/>
      <c r="S57" s="12"/>
      <c r="U57" s="42"/>
      <c r="V57" s="45"/>
      <c r="W57" s="45"/>
      <c r="X57" s="45"/>
      <c r="AK57" s="80"/>
    </row>
    <row r="58" spans="1:76" s="5" customFormat="1" ht="13.8" x14ac:dyDescent="0.3">
      <c r="A58" s="54"/>
      <c r="B58" s="55"/>
      <c r="C58" s="56"/>
      <c r="D58" s="54"/>
      <c r="E58" s="54"/>
      <c r="F58" s="54"/>
      <c r="G58" s="56"/>
      <c r="H58" s="54"/>
      <c r="I58" s="54"/>
      <c r="J58" s="54"/>
      <c r="K58" s="54"/>
      <c r="M58" s="11"/>
      <c r="N58" s="11"/>
      <c r="O58" s="11"/>
      <c r="P58" s="11"/>
      <c r="Q58" s="11"/>
      <c r="R58" s="12"/>
      <c r="S58" s="12"/>
      <c r="AK58" s="80"/>
    </row>
    <row r="59" spans="1:76" s="5" customFormat="1" ht="13.8" x14ac:dyDescent="0.3">
      <c r="A59" s="54"/>
      <c r="B59" s="57"/>
      <c r="C59" s="56"/>
      <c r="D59" s="58"/>
      <c r="E59" s="58"/>
      <c r="F59" s="59" t="s">
        <v>37</v>
      </c>
      <c r="G59" s="56"/>
      <c r="H59" s="58"/>
      <c r="I59" s="58"/>
      <c r="J59" s="58"/>
      <c r="K59" s="54"/>
      <c r="M59" s="11"/>
      <c r="N59" s="11"/>
      <c r="O59" s="11"/>
      <c r="P59" s="11"/>
      <c r="Q59" s="11"/>
      <c r="R59" s="12"/>
      <c r="S59" s="12"/>
      <c r="AK59" s="80"/>
    </row>
    <row r="60" spans="1:76" s="5" customFormat="1" ht="13.8" x14ac:dyDescent="0.3">
      <c r="A60" s="54"/>
      <c r="B60" s="58"/>
      <c r="C60" s="58"/>
      <c r="D60" s="58"/>
      <c r="E60" s="58"/>
      <c r="F60" s="60" t="s">
        <v>38</v>
      </c>
      <c r="G60" s="58"/>
      <c r="H60" s="58"/>
      <c r="I60" s="58"/>
      <c r="J60" s="58"/>
      <c r="K60" s="54"/>
      <c r="M60" s="11"/>
      <c r="N60" s="11"/>
      <c r="O60" s="11"/>
      <c r="P60" s="11"/>
      <c r="Q60" s="11"/>
      <c r="R60" s="12"/>
      <c r="S60" s="12"/>
      <c r="AK60" s="80"/>
    </row>
    <row r="61" spans="1:76" s="5" customFormat="1" ht="13.8" x14ac:dyDescent="0.3">
      <c r="M61" s="11"/>
      <c r="N61" s="11"/>
      <c r="O61" s="11"/>
      <c r="P61" s="11"/>
      <c r="Q61" s="11"/>
      <c r="R61" s="12"/>
      <c r="S61" s="12"/>
      <c r="AK61" s="80"/>
    </row>
    <row r="62" spans="1:76" s="5" customFormat="1" ht="13.8" x14ac:dyDescent="0.3">
      <c r="M62" s="11"/>
      <c r="N62" s="11"/>
      <c r="O62" s="11"/>
      <c r="P62" s="11"/>
      <c r="Q62" s="11"/>
      <c r="R62" s="12"/>
      <c r="S62" s="12"/>
      <c r="AK62" s="80"/>
    </row>
    <row r="63" spans="1:76" s="5" customFormat="1" ht="13.8" x14ac:dyDescent="0.3">
      <c r="M63" s="11"/>
      <c r="N63" s="11"/>
      <c r="O63" s="11"/>
      <c r="P63" s="11"/>
      <c r="Q63" s="11"/>
      <c r="R63" s="12"/>
      <c r="S63" s="12"/>
      <c r="AK63" s="80"/>
    </row>
    <row r="64" spans="1:76" s="5" customFormat="1" ht="13.8" x14ac:dyDescent="0.3">
      <c r="M64" s="11"/>
      <c r="N64" s="11"/>
      <c r="O64" s="11"/>
      <c r="P64" s="11"/>
      <c r="Q64" s="11"/>
      <c r="R64" s="12"/>
      <c r="S64" s="12"/>
      <c r="AK64" s="80"/>
    </row>
    <row r="65" spans="13:37" s="5" customFormat="1" ht="13.8" x14ac:dyDescent="0.3">
      <c r="M65" s="11"/>
      <c r="N65" s="11"/>
      <c r="O65" s="11"/>
      <c r="P65" s="11"/>
      <c r="Q65" s="11"/>
      <c r="R65" s="12"/>
      <c r="S65" s="12"/>
      <c r="AK65" s="80"/>
    </row>
    <row r="66" spans="13:37" s="5" customFormat="1" ht="13.8" x14ac:dyDescent="0.3">
      <c r="M66" s="11"/>
      <c r="N66" s="11"/>
      <c r="O66" s="11"/>
      <c r="P66" s="11"/>
      <c r="Q66" s="11"/>
      <c r="R66" s="12"/>
      <c r="S66" s="12"/>
      <c r="AK66" s="80"/>
    </row>
    <row r="67" spans="13:37" s="5" customFormat="1" ht="13.8" x14ac:dyDescent="0.3">
      <c r="M67" s="11"/>
      <c r="N67" s="11"/>
      <c r="O67" s="11"/>
      <c r="P67" s="11"/>
      <c r="Q67" s="11"/>
      <c r="R67" s="12"/>
      <c r="S67" s="12"/>
      <c r="AK67" s="80"/>
    </row>
    <row r="68" spans="13:37" s="5" customFormat="1" ht="13.8" x14ac:dyDescent="0.3">
      <c r="M68" s="11"/>
      <c r="N68" s="11"/>
      <c r="O68" s="11"/>
      <c r="P68" s="11"/>
      <c r="Q68" s="11"/>
      <c r="R68" s="12"/>
      <c r="S68" s="12"/>
      <c r="AK68" s="80"/>
    </row>
    <row r="69" spans="13:37" s="5" customFormat="1" ht="13.8" x14ac:dyDescent="0.3">
      <c r="M69" s="11"/>
      <c r="N69" s="11"/>
      <c r="O69" s="11"/>
      <c r="P69" s="11"/>
      <c r="Q69" s="11"/>
      <c r="R69" s="12"/>
      <c r="S69" s="12"/>
      <c r="AK69" s="80"/>
    </row>
    <row r="70" spans="13:37" s="5" customFormat="1" ht="13.8" x14ac:dyDescent="0.3">
      <c r="M70" s="11"/>
      <c r="N70" s="11"/>
      <c r="O70" s="11"/>
      <c r="P70" s="11"/>
      <c r="Q70" s="11"/>
      <c r="R70" s="12"/>
      <c r="S70" s="12"/>
      <c r="AK70" s="80"/>
    </row>
    <row r="71" spans="13:37" s="5" customFormat="1" ht="13.8" x14ac:dyDescent="0.3">
      <c r="M71" s="11"/>
      <c r="N71" s="11"/>
      <c r="O71" s="11"/>
      <c r="P71" s="11"/>
      <c r="Q71" s="11"/>
      <c r="R71" s="12"/>
      <c r="S71" s="12"/>
      <c r="AK71" s="80"/>
    </row>
    <row r="72" spans="13:37" s="5" customFormat="1" ht="13.8" x14ac:dyDescent="0.3">
      <c r="M72" s="11"/>
      <c r="N72" s="11"/>
      <c r="O72" s="11"/>
      <c r="P72" s="11"/>
      <c r="Q72" s="11"/>
      <c r="R72" s="12"/>
      <c r="S72" s="12"/>
      <c r="AK72" s="80"/>
    </row>
    <row r="73" spans="13:37" s="5" customFormat="1" ht="13.8" x14ac:dyDescent="0.3">
      <c r="M73" s="11"/>
      <c r="N73" s="11"/>
      <c r="O73" s="11"/>
      <c r="P73" s="11"/>
      <c r="Q73" s="11"/>
      <c r="R73" s="12"/>
      <c r="S73" s="12"/>
      <c r="AK73" s="80"/>
    </row>
    <row r="74" spans="13:37" s="5" customFormat="1" ht="13.8" x14ac:dyDescent="0.3">
      <c r="M74" s="11"/>
      <c r="N74" s="11"/>
      <c r="O74" s="11"/>
      <c r="P74" s="11"/>
      <c r="Q74" s="11"/>
      <c r="R74" s="12"/>
      <c r="S74" s="12"/>
      <c r="AK74" s="80"/>
    </row>
    <row r="75" spans="13:37" s="5" customFormat="1" ht="13.8" x14ac:dyDescent="0.3">
      <c r="M75" s="11"/>
      <c r="N75" s="11"/>
      <c r="O75" s="11"/>
      <c r="P75" s="11"/>
      <c r="Q75" s="11"/>
      <c r="R75" s="12"/>
      <c r="S75" s="12"/>
      <c r="AK75" s="80"/>
    </row>
    <row r="76" spans="13:37" s="5" customFormat="1" ht="13.8" x14ac:dyDescent="0.3">
      <c r="M76" s="11"/>
      <c r="N76" s="11"/>
      <c r="O76" s="11"/>
      <c r="P76" s="11"/>
      <c r="Q76" s="11"/>
      <c r="R76" s="12"/>
      <c r="S76" s="12"/>
      <c r="AK76" s="80"/>
    </row>
    <row r="77" spans="13:37" s="5" customFormat="1" ht="13.8" x14ac:dyDescent="0.3">
      <c r="M77" s="11"/>
      <c r="N77" s="11"/>
      <c r="O77" s="11"/>
      <c r="P77" s="11"/>
      <c r="Q77" s="11"/>
      <c r="R77" s="12"/>
      <c r="S77" s="12"/>
      <c r="AK77" s="80"/>
    </row>
    <row r="78" spans="13:37" s="5" customFormat="1" ht="13.8" x14ac:dyDescent="0.3">
      <c r="M78" s="11"/>
      <c r="N78" s="11"/>
      <c r="O78" s="11"/>
      <c r="P78" s="11"/>
      <c r="Q78" s="11"/>
      <c r="R78" s="12"/>
      <c r="S78" s="12"/>
      <c r="AK78" s="80"/>
    </row>
    <row r="79" spans="13:37" s="5" customFormat="1" ht="13.8" x14ac:dyDescent="0.3">
      <c r="M79" s="11"/>
      <c r="N79" s="11"/>
      <c r="O79" s="11"/>
      <c r="P79" s="11"/>
      <c r="Q79" s="11"/>
      <c r="R79" s="12"/>
      <c r="S79" s="12"/>
      <c r="AK79" s="80"/>
    </row>
    <row r="80" spans="13:37" s="5" customFormat="1" ht="13.8" x14ac:dyDescent="0.3">
      <c r="M80" s="11"/>
      <c r="N80" s="11"/>
      <c r="O80" s="11"/>
      <c r="P80" s="11"/>
      <c r="Q80" s="11"/>
      <c r="R80" s="12"/>
      <c r="S80" s="12"/>
      <c r="AK80" s="80"/>
    </row>
    <row r="81" spans="13:37" s="5" customFormat="1" ht="13.8" x14ac:dyDescent="0.3">
      <c r="M81" s="11"/>
      <c r="N81" s="11"/>
      <c r="O81" s="11"/>
      <c r="P81" s="11"/>
      <c r="Q81" s="11"/>
      <c r="R81" s="12"/>
      <c r="S81" s="12"/>
      <c r="AK81" s="80"/>
    </row>
    <row r="82" spans="13:37" s="5" customFormat="1" ht="13.8" x14ac:dyDescent="0.3">
      <c r="M82" s="11"/>
      <c r="N82" s="11"/>
      <c r="O82" s="11"/>
      <c r="P82" s="11"/>
      <c r="Q82" s="11"/>
      <c r="R82" s="12"/>
      <c r="S82" s="12"/>
      <c r="AK82" s="80"/>
    </row>
    <row r="83" spans="13:37" s="5" customFormat="1" ht="13.8" x14ac:dyDescent="0.3">
      <c r="M83" s="11"/>
      <c r="N83" s="11"/>
      <c r="O83" s="11"/>
      <c r="P83" s="11"/>
      <c r="Q83" s="11"/>
      <c r="R83" s="12"/>
      <c r="S83" s="12"/>
      <c r="AK83" s="80"/>
    </row>
    <row r="84" spans="13:37" s="5" customFormat="1" ht="13.8" x14ac:dyDescent="0.3">
      <c r="M84" s="11"/>
      <c r="N84" s="11"/>
      <c r="O84" s="11"/>
      <c r="P84" s="11"/>
      <c r="Q84" s="11"/>
      <c r="R84" s="12"/>
      <c r="S84" s="12"/>
      <c r="AK84" s="80"/>
    </row>
    <row r="85" spans="13:37" s="5" customFormat="1" ht="13.8" x14ac:dyDescent="0.3">
      <c r="M85" s="11"/>
      <c r="N85" s="11"/>
      <c r="O85" s="11"/>
      <c r="P85" s="11"/>
      <c r="Q85" s="11"/>
      <c r="R85" s="12"/>
      <c r="S85" s="12"/>
      <c r="AK85" s="80"/>
    </row>
    <row r="86" spans="13:37" s="5" customFormat="1" ht="13.8" x14ac:dyDescent="0.3">
      <c r="M86" s="11"/>
      <c r="N86" s="11"/>
      <c r="O86" s="11"/>
      <c r="P86" s="11"/>
      <c r="Q86" s="11"/>
      <c r="R86" s="12"/>
      <c r="S86" s="12"/>
      <c r="AK86" s="80"/>
    </row>
    <row r="87" spans="13:37" s="5" customFormat="1" ht="13.8" x14ac:dyDescent="0.3">
      <c r="M87" s="11"/>
      <c r="N87" s="11"/>
      <c r="O87" s="11"/>
      <c r="P87" s="11"/>
      <c r="Q87" s="11"/>
      <c r="R87" s="12"/>
      <c r="S87" s="12"/>
      <c r="AK87" s="80"/>
    </row>
    <row r="88" spans="13:37" s="5" customFormat="1" ht="13.8" x14ac:dyDescent="0.3">
      <c r="M88" s="11"/>
      <c r="N88" s="11"/>
      <c r="O88" s="11"/>
      <c r="P88" s="11"/>
      <c r="Q88" s="11"/>
      <c r="R88" s="12"/>
      <c r="S88" s="12"/>
      <c r="AK88" s="80"/>
    </row>
    <row r="89" spans="13:37" s="5" customFormat="1" ht="13.8" x14ac:dyDescent="0.3">
      <c r="M89" s="11"/>
      <c r="N89" s="11"/>
      <c r="O89" s="11"/>
      <c r="P89" s="11"/>
      <c r="Q89" s="11"/>
      <c r="R89" s="12"/>
      <c r="S89" s="12"/>
      <c r="AK89" s="80"/>
    </row>
    <row r="90" spans="13:37" s="5" customFormat="1" ht="13.8" x14ac:dyDescent="0.3">
      <c r="M90" s="11"/>
      <c r="N90" s="11"/>
      <c r="O90" s="11"/>
      <c r="P90" s="11"/>
      <c r="Q90" s="11"/>
      <c r="R90" s="12"/>
      <c r="S90" s="12"/>
      <c r="AK90" s="80"/>
    </row>
    <row r="91" spans="13:37" s="5" customFormat="1" ht="13.8" x14ac:dyDescent="0.3">
      <c r="M91" s="11"/>
      <c r="N91" s="11"/>
      <c r="O91" s="11"/>
      <c r="P91" s="11"/>
      <c r="Q91" s="11"/>
      <c r="R91" s="12"/>
      <c r="S91" s="12"/>
      <c r="AK91" s="80"/>
    </row>
    <row r="92" spans="13:37" s="5" customFormat="1" ht="13.8" x14ac:dyDescent="0.3">
      <c r="M92" s="11"/>
      <c r="N92" s="11"/>
      <c r="O92" s="11"/>
      <c r="P92" s="11"/>
      <c r="Q92" s="11"/>
      <c r="R92" s="12"/>
      <c r="S92" s="12"/>
      <c r="AK92" s="80"/>
    </row>
    <row r="93" spans="13:37" s="5" customFormat="1" ht="13.8" x14ac:dyDescent="0.3">
      <c r="M93" s="11"/>
      <c r="N93" s="11"/>
      <c r="O93" s="11"/>
      <c r="P93" s="11"/>
      <c r="Q93" s="11"/>
      <c r="R93" s="12"/>
      <c r="S93" s="12"/>
      <c r="AK93" s="80"/>
    </row>
    <row r="94" spans="13:37" s="5" customFormat="1" ht="13.8" x14ac:dyDescent="0.3">
      <c r="M94" s="11"/>
      <c r="N94" s="11"/>
      <c r="O94" s="11"/>
      <c r="P94" s="11"/>
      <c r="Q94" s="11"/>
      <c r="R94" s="12"/>
      <c r="S94" s="12"/>
      <c r="AK94" s="80"/>
    </row>
    <row r="95" spans="13:37" s="5" customFormat="1" ht="13.8" x14ac:dyDescent="0.3">
      <c r="M95" s="11"/>
      <c r="N95" s="11"/>
      <c r="O95" s="11"/>
      <c r="P95" s="11"/>
      <c r="Q95" s="11"/>
      <c r="R95" s="12"/>
      <c r="S95" s="12"/>
      <c r="AK95" s="80"/>
    </row>
    <row r="96" spans="13:37" s="5" customFormat="1" ht="13.8" x14ac:dyDescent="0.3">
      <c r="M96" s="11"/>
      <c r="N96" s="11"/>
      <c r="O96" s="11"/>
      <c r="P96" s="11"/>
      <c r="Q96" s="11"/>
      <c r="R96" s="12"/>
      <c r="S96" s="12"/>
      <c r="AK96" s="80"/>
    </row>
    <row r="97" spans="13:37" s="5" customFormat="1" ht="13.8" x14ac:dyDescent="0.3">
      <c r="M97" s="11"/>
      <c r="N97" s="11"/>
      <c r="O97" s="11"/>
      <c r="P97" s="11"/>
      <c r="Q97" s="11"/>
      <c r="R97" s="12"/>
      <c r="S97" s="12"/>
      <c r="AK97" s="80"/>
    </row>
    <row r="98" spans="13:37" s="5" customFormat="1" ht="13.8" x14ac:dyDescent="0.3">
      <c r="M98" s="11"/>
      <c r="N98" s="11"/>
      <c r="O98" s="11"/>
      <c r="P98" s="11"/>
      <c r="Q98" s="11"/>
      <c r="R98" s="12"/>
      <c r="S98" s="12"/>
      <c r="AK98" s="80"/>
    </row>
    <row r="99" spans="13:37" s="5" customFormat="1" ht="13.8" x14ac:dyDescent="0.3">
      <c r="M99" s="11"/>
      <c r="N99" s="11"/>
      <c r="O99" s="11"/>
      <c r="P99" s="11"/>
      <c r="Q99" s="11"/>
      <c r="R99" s="12"/>
      <c r="S99" s="12"/>
      <c r="AK99" s="80"/>
    </row>
    <row r="100" spans="13:37" s="5" customFormat="1" ht="13.8" x14ac:dyDescent="0.3">
      <c r="M100" s="11"/>
      <c r="N100" s="11"/>
      <c r="O100" s="11"/>
      <c r="P100" s="11"/>
      <c r="Q100" s="11"/>
      <c r="R100" s="12"/>
      <c r="S100" s="12"/>
      <c r="AK100" s="80"/>
    </row>
    <row r="101" spans="13:37" s="5" customFormat="1" ht="13.8" x14ac:dyDescent="0.3">
      <c r="M101" s="11"/>
      <c r="N101" s="11"/>
      <c r="O101" s="11"/>
      <c r="P101" s="11"/>
      <c r="Q101" s="11"/>
      <c r="R101" s="12"/>
      <c r="S101" s="12"/>
      <c r="AK101" s="80"/>
    </row>
    <row r="102" spans="13:37" s="5" customFormat="1" ht="13.8" x14ac:dyDescent="0.3">
      <c r="M102" s="11"/>
      <c r="N102" s="11"/>
      <c r="O102" s="11"/>
      <c r="P102" s="11"/>
      <c r="Q102" s="11"/>
      <c r="R102" s="12"/>
      <c r="S102" s="12"/>
      <c r="AK102" s="80"/>
    </row>
    <row r="103" spans="13:37" s="5" customFormat="1" ht="13.8" x14ac:dyDescent="0.3">
      <c r="M103" s="11"/>
      <c r="N103" s="11"/>
      <c r="O103" s="11"/>
      <c r="P103" s="11"/>
      <c r="Q103" s="11"/>
      <c r="R103" s="12"/>
      <c r="S103" s="12"/>
      <c r="AK103" s="80"/>
    </row>
    <row r="104" spans="13:37" s="5" customFormat="1" ht="13.8" x14ac:dyDescent="0.3">
      <c r="M104" s="11"/>
      <c r="N104" s="11"/>
      <c r="O104" s="11"/>
      <c r="P104" s="11"/>
      <c r="Q104" s="11"/>
      <c r="R104" s="12"/>
      <c r="S104" s="12"/>
      <c r="AK104" s="80"/>
    </row>
    <row r="105" spans="13:37" s="5" customFormat="1" ht="13.8" x14ac:dyDescent="0.3">
      <c r="M105" s="11"/>
      <c r="N105" s="11"/>
      <c r="O105" s="11"/>
      <c r="P105" s="11"/>
      <c r="Q105" s="11"/>
      <c r="R105" s="12"/>
      <c r="S105" s="12"/>
      <c r="AK105" s="80"/>
    </row>
    <row r="106" spans="13:37" s="5" customFormat="1" ht="13.8" x14ac:dyDescent="0.3">
      <c r="M106" s="11"/>
      <c r="N106" s="11"/>
      <c r="O106" s="11"/>
      <c r="P106" s="11"/>
      <c r="Q106" s="11"/>
      <c r="R106" s="12"/>
      <c r="S106" s="12"/>
      <c r="AK106" s="80"/>
    </row>
    <row r="107" spans="13:37" s="5" customFormat="1" ht="13.8" x14ac:dyDescent="0.3">
      <c r="M107" s="11"/>
      <c r="N107" s="11"/>
      <c r="O107" s="11"/>
      <c r="P107" s="11"/>
      <c r="Q107" s="11"/>
      <c r="R107" s="12"/>
      <c r="S107" s="12"/>
      <c r="AK107" s="80"/>
    </row>
    <row r="108" spans="13:37" s="5" customFormat="1" ht="13.8" x14ac:dyDescent="0.3">
      <c r="M108" s="11"/>
      <c r="N108" s="11"/>
      <c r="O108" s="11"/>
      <c r="P108" s="11"/>
      <c r="Q108" s="11"/>
      <c r="R108" s="12"/>
      <c r="S108" s="12"/>
      <c r="AK108" s="80"/>
    </row>
    <row r="109" spans="13:37" s="5" customFormat="1" ht="13.8" x14ac:dyDescent="0.3">
      <c r="M109" s="11"/>
      <c r="N109" s="11"/>
      <c r="O109" s="11"/>
      <c r="P109" s="11"/>
      <c r="Q109" s="11"/>
      <c r="R109" s="12"/>
      <c r="S109" s="12"/>
      <c r="AK109" s="80"/>
    </row>
    <row r="110" spans="13:37" s="5" customFormat="1" ht="13.8" x14ac:dyDescent="0.3">
      <c r="M110" s="11"/>
      <c r="N110" s="11"/>
      <c r="O110" s="11"/>
      <c r="P110" s="11"/>
      <c r="Q110" s="11"/>
      <c r="R110" s="12"/>
      <c r="S110" s="12"/>
      <c r="AK110" s="80"/>
    </row>
    <row r="111" spans="13:37" s="5" customFormat="1" ht="13.8" x14ac:dyDescent="0.3">
      <c r="M111" s="11"/>
      <c r="N111" s="11"/>
      <c r="O111" s="11"/>
      <c r="P111" s="11"/>
      <c r="Q111" s="11"/>
      <c r="R111" s="12"/>
      <c r="S111" s="12"/>
      <c r="AK111" s="80"/>
    </row>
    <row r="112" spans="13:37" s="5" customFormat="1" ht="13.8" x14ac:dyDescent="0.3">
      <c r="M112" s="11"/>
      <c r="N112" s="11"/>
      <c r="O112" s="11"/>
      <c r="P112" s="11"/>
      <c r="Q112" s="11"/>
      <c r="R112" s="12"/>
      <c r="S112" s="12"/>
      <c r="AK112" s="80"/>
    </row>
    <row r="113" spans="13:37" s="5" customFormat="1" ht="13.8" x14ac:dyDescent="0.3">
      <c r="M113" s="11"/>
      <c r="N113" s="11"/>
      <c r="O113" s="11"/>
      <c r="P113" s="11"/>
      <c r="Q113" s="11"/>
      <c r="R113" s="12"/>
      <c r="S113" s="12"/>
      <c r="AK113" s="80"/>
    </row>
    <row r="114" spans="13:37" s="5" customFormat="1" ht="13.8" x14ac:dyDescent="0.3">
      <c r="M114" s="11"/>
      <c r="N114" s="11"/>
      <c r="O114" s="11"/>
      <c r="P114" s="11"/>
      <c r="Q114" s="11"/>
      <c r="R114" s="12"/>
      <c r="S114" s="12"/>
      <c r="AK114" s="80"/>
    </row>
    <row r="115" spans="13:37" s="5" customFormat="1" ht="13.8" x14ac:dyDescent="0.3">
      <c r="M115" s="11"/>
      <c r="N115" s="11"/>
      <c r="O115" s="11"/>
      <c r="P115" s="11"/>
      <c r="Q115" s="11"/>
      <c r="R115" s="12"/>
      <c r="S115" s="12"/>
      <c r="AK115" s="80"/>
    </row>
    <row r="116" spans="13:37" s="5" customFormat="1" ht="13.8" x14ac:dyDescent="0.3">
      <c r="M116" s="11"/>
      <c r="N116" s="11"/>
      <c r="O116" s="11"/>
      <c r="P116" s="11"/>
      <c r="Q116" s="11"/>
      <c r="R116" s="12"/>
      <c r="S116" s="12"/>
      <c r="AK116" s="80"/>
    </row>
    <row r="117" spans="13:37" s="5" customFormat="1" ht="13.8" x14ac:dyDescent="0.3">
      <c r="M117" s="11"/>
      <c r="N117" s="11"/>
      <c r="O117" s="11"/>
      <c r="P117" s="11"/>
      <c r="Q117" s="11"/>
      <c r="R117" s="12"/>
      <c r="S117" s="12"/>
      <c r="AK117" s="80"/>
    </row>
    <row r="118" spans="13:37" s="5" customFormat="1" ht="13.8" x14ac:dyDescent="0.3">
      <c r="M118" s="11"/>
      <c r="N118" s="11"/>
      <c r="O118" s="11"/>
      <c r="P118" s="11"/>
      <c r="Q118" s="11"/>
      <c r="R118" s="12"/>
      <c r="S118" s="12"/>
      <c r="AK118" s="80"/>
    </row>
    <row r="119" spans="13:37" s="5" customFormat="1" ht="13.8" x14ac:dyDescent="0.3">
      <c r="M119" s="11"/>
      <c r="N119" s="11"/>
      <c r="O119" s="11"/>
      <c r="P119" s="11"/>
      <c r="Q119" s="11"/>
      <c r="R119" s="12"/>
      <c r="S119" s="12"/>
      <c r="AK119" s="80"/>
    </row>
    <row r="120" spans="13:37" s="5" customFormat="1" ht="13.8" x14ac:dyDescent="0.3">
      <c r="M120" s="11"/>
      <c r="N120" s="11"/>
      <c r="O120" s="11"/>
      <c r="P120" s="11"/>
      <c r="Q120" s="11"/>
      <c r="R120" s="12"/>
      <c r="S120" s="12"/>
      <c r="AK120" s="80"/>
    </row>
    <row r="121" spans="13:37" s="5" customFormat="1" ht="13.8" x14ac:dyDescent="0.3">
      <c r="M121" s="11"/>
      <c r="N121" s="11"/>
      <c r="O121" s="11"/>
      <c r="P121" s="11"/>
      <c r="Q121" s="11"/>
      <c r="R121" s="12"/>
      <c r="S121" s="12"/>
      <c r="AK121" s="80"/>
    </row>
    <row r="122" spans="13:37" s="5" customFormat="1" ht="13.8" x14ac:dyDescent="0.3">
      <c r="M122" s="11"/>
      <c r="N122" s="11"/>
      <c r="O122" s="11"/>
      <c r="P122" s="11"/>
      <c r="Q122" s="11"/>
      <c r="R122" s="12"/>
      <c r="S122" s="12"/>
      <c r="AK122" s="80"/>
    </row>
    <row r="123" spans="13:37" s="5" customFormat="1" ht="13.8" x14ac:dyDescent="0.3">
      <c r="M123" s="11"/>
      <c r="N123" s="11"/>
      <c r="O123" s="11"/>
      <c r="P123" s="11"/>
      <c r="Q123" s="11"/>
      <c r="R123" s="12"/>
      <c r="S123" s="12"/>
      <c r="AK123" s="80"/>
    </row>
    <row r="124" spans="13:37" s="5" customFormat="1" ht="13.8" x14ac:dyDescent="0.3">
      <c r="M124" s="11"/>
      <c r="N124" s="11"/>
      <c r="O124" s="11"/>
      <c r="P124" s="11"/>
      <c r="Q124" s="11"/>
      <c r="R124" s="12"/>
      <c r="S124" s="12"/>
      <c r="AK124" s="80"/>
    </row>
    <row r="125" spans="13:37" s="5" customFormat="1" ht="13.8" x14ac:dyDescent="0.3">
      <c r="M125" s="11"/>
      <c r="N125" s="11"/>
      <c r="O125" s="11"/>
      <c r="P125" s="11"/>
      <c r="Q125" s="11"/>
      <c r="R125" s="12"/>
      <c r="S125" s="12"/>
      <c r="AK125" s="80"/>
    </row>
    <row r="126" spans="13:37" s="5" customFormat="1" ht="13.8" x14ac:dyDescent="0.3">
      <c r="M126" s="11"/>
      <c r="N126" s="11"/>
      <c r="O126" s="11"/>
      <c r="P126" s="11"/>
      <c r="Q126" s="11"/>
      <c r="R126" s="12"/>
      <c r="S126" s="12"/>
      <c r="AK126" s="80"/>
    </row>
    <row r="127" spans="13:37" s="5" customFormat="1" ht="13.8" x14ac:dyDescent="0.3">
      <c r="M127" s="11"/>
      <c r="N127" s="11"/>
      <c r="O127" s="11"/>
      <c r="P127" s="11"/>
      <c r="Q127" s="11"/>
      <c r="R127" s="12"/>
      <c r="S127" s="12"/>
      <c r="AK127" s="80"/>
    </row>
    <row r="128" spans="13:37" s="5" customFormat="1" ht="13.8" x14ac:dyDescent="0.3">
      <c r="M128" s="11"/>
      <c r="N128" s="11"/>
      <c r="O128" s="11"/>
      <c r="P128" s="11"/>
      <c r="Q128" s="11"/>
      <c r="R128" s="12"/>
      <c r="S128" s="12"/>
      <c r="AK128" s="80"/>
    </row>
    <row r="129" spans="13:37" s="5" customFormat="1" ht="13.8" x14ac:dyDescent="0.3">
      <c r="M129" s="11"/>
      <c r="N129" s="11"/>
      <c r="O129" s="11"/>
      <c r="P129" s="11"/>
      <c r="Q129" s="11"/>
      <c r="R129" s="12"/>
      <c r="S129" s="12"/>
      <c r="AK129" s="80"/>
    </row>
    <row r="130" spans="13:37" s="5" customFormat="1" ht="13.8" x14ac:dyDescent="0.3">
      <c r="M130" s="11"/>
      <c r="N130" s="11"/>
      <c r="O130" s="11"/>
      <c r="P130" s="11"/>
      <c r="Q130" s="11"/>
      <c r="R130" s="12"/>
      <c r="S130" s="12"/>
      <c r="AK130" s="80"/>
    </row>
    <row r="131" spans="13:37" s="5" customFormat="1" ht="13.8" x14ac:dyDescent="0.3">
      <c r="M131" s="11"/>
      <c r="N131" s="11"/>
      <c r="O131" s="11"/>
      <c r="P131" s="11"/>
      <c r="Q131" s="11"/>
      <c r="R131" s="12"/>
      <c r="S131" s="12"/>
      <c r="AK131" s="80"/>
    </row>
    <row r="132" spans="13:37" s="5" customFormat="1" ht="13.8" x14ac:dyDescent="0.3">
      <c r="M132" s="11"/>
      <c r="N132" s="11"/>
      <c r="O132" s="11"/>
      <c r="P132" s="11"/>
      <c r="Q132" s="11"/>
      <c r="R132" s="12"/>
      <c r="S132" s="12"/>
      <c r="AK132" s="80"/>
    </row>
    <row r="133" spans="13:37" s="5" customFormat="1" ht="13.8" x14ac:dyDescent="0.3">
      <c r="M133" s="11"/>
      <c r="N133" s="11"/>
      <c r="O133" s="11"/>
      <c r="P133" s="11"/>
      <c r="Q133" s="11"/>
      <c r="R133" s="12"/>
      <c r="S133" s="12"/>
      <c r="AK133" s="80"/>
    </row>
    <row r="134" spans="13:37" s="5" customFormat="1" ht="13.8" x14ac:dyDescent="0.3">
      <c r="M134" s="11"/>
      <c r="N134" s="11"/>
      <c r="O134" s="11"/>
      <c r="P134" s="11"/>
      <c r="Q134" s="11"/>
      <c r="R134" s="12"/>
      <c r="S134" s="12"/>
      <c r="AK134" s="80"/>
    </row>
    <row r="135" spans="13:37" s="5" customFormat="1" ht="13.8" x14ac:dyDescent="0.3">
      <c r="M135" s="11"/>
      <c r="N135" s="11"/>
      <c r="O135" s="11"/>
      <c r="P135" s="11"/>
      <c r="Q135" s="11"/>
      <c r="R135" s="12"/>
      <c r="S135" s="12"/>
      <c r="AK135" s="80"/>
    </row>
    <row r="136" spans="13:37" s="5" customFormat="1" ht="13.8" x14ac:dyDescent="0.3">
      <c r="M136" s="11"/>
      <c r="N136" s="11"/>
      <c r="O136" s="11"/>
      <c r="P136" s="11"/>
      <c r="Q136" s="11"/>
      <c r="R136" s="12"/>
      <c r="S136" s="12"/>
      <c r="AK136" s="80"/>
    </row>
    <row r="137" spans="13:37" s="5" customFormat="1" ht="13.8" x14ac:dyDescent="0.3">
      <c r="M137" s="11"/>
      <c r="N137" s="11"/>
      <c r="O137" s="11"/>
      <c r="P137" s="11"/>
      <c r="Q137" s="11"/>
      <c r="R137" s="12"/>
      <c r="S137" s="12"/>
      <c r="AK137" s="80"/>
    </row>
    <row r="138" spans="13:37" s="5" customFormat="1" ht="13.8" x14ac:dyDescent="0.3">
      <c r="M138" s="11"/>
      <c r="N138" s="11"/>
      <c r="O138" s="11"/>
      <c r="P138" s="11"/>
      <c r="Q138" s="11"/>
      <c r="R138" s="12"/>
      <c r="S138" s="12"/>
      <c r="AK138" s="80"/>
    </row>
    <row r="139" spans="13:37" s="5" customFormat="1" ht="13.8" x14ac:dyDescent="0.3">
      <c r="M139" s="11"/>
      <c r="N139" s="11"/>
      <c r="O139" s="11"/>
      <c r="P139" s="11"/>
      <c r="Q139" s="11"/>
      <c r="R139" s="12"/>
      <c r="S139" s="12"/>
      <c r="AK139" s="80"/>
    </row>
    <row r="140" spans="13:37" s="5" customFormat="1" ht="13.8" x14ac:dyDescent="0.3">
      <c r="M140" s="11"/>
      <c r="N140" s="11"/>
      <c r="O140" s="11"/>
      <c r="P140" s="11"/>
      <c r="Q140" s="11"/>
      <c r="R140" s="12"/>
      <c r="S140" s="12"/>
      <c r="AK140" s="80"/>
    </row>
    <row r="141" spans="13:37" s="5" customFormat="1" ht="13.8" x14ac:dyDescent="0.3">
      <c r="M141" s="11"/>
      <c r="N141" s="11"/>
      <c r="O141" s="11"/>
      <c r="P141" s="11"/>
      <c r="Q141" s="11"/>
      <c r="R141" s="12"/>
      <c r="S141" s="12"/>
      <c r="AK141" s="80"/>
    </row>
    <row r="142" spans="13:37" s="5" customFormat="1" ht="13.8" x14ac:dyDescent="0.3">
      <c r="M142" s="11"/>
      <c r="N142" s="11"/>
      <c r="O142" s="11"/>
      <c r="P142" s="11"/>
      <c r="Q142" s="11"/>
      <c r="R142" s="12"/>
      <c r="S142" s="12"/>
      <c r="AK142" s="80"/>
    </row>
    <row r="143" spans="13:37" s="5" customFormat="1" ht="13.8" x14ac:dyDescent="0.3">
      <c r="M143" s="11"/>
      <c r="N143" s="11"/>
      <c r="O143" s="11"/>
      <c r="P143" s="11"/>
      <c r="Q143" s="11"/>
      <c r="R143" s="12"/>
      <c r="S143" s="12"/>
      <c r="AK143" s="80"/>
    </row>
    <row r="144" spans="13:37" s="5" customFormat="1" ht="13.8" x14ac:dyDescent="0.3">
      <c r="M144" s="11"/>
      <c r="N144" s="11"/>
      <c r="O144" s="11"/>
      <c r="P144" s="11"/>
      <c r="Q144" s="11"/>
      <c r="R144" s="12"/>
      <c r="S144" s="12"/>
      <c r="AK144" s="80"/>
    </row>
    <row r="145" spans="13:37" s="5" customFormat="1" ht="13.8" x14ac:dyDescent="0.3">
      <c r="M145" s="11"/>
      <c r="N145" s="11"/>
      <c r="O145" s="11"/>
      <c r="P145" s="11"/>
      <c r="Q145" s="11"/>
      <c r="R145" s="12"/>
      <c r="S145" s="12"/>
      <c r="AK145" s="80"/>
    </row>
    <row r="146" spans="13:37" s="5" customFormat="1" ht="13.8" x14ac:dyDescent="0.3">
      <c r="M146" s="11"/>
      <c r="N146" s="11"/>
      <c r="O146" s="11"/>
      <c r="P146" s="11"/>
      <c r="Q146" s="11"/>
      <c r="R146" s="12"/>
      <c r="S146" s="12"/>
      <c r="AK146" s="80"/>
    </row>
    <row r="147" spans="13:37" s="5" customFormat="1" ht="13.8" x14ac:dyDescent="0.3">
      <c r="M147" s="11"/>
      <c r="N147" s="11"/>
      <c r="O147" s="11"/>
      <c r="P147" s="11"/>
      <c r="Q147" s="11"/>
      <c r="R147" s="12"/>
      <c r="S147" s="12"/>
      <c r="AK147" s="80"/>
    </row>
    <row r="148" spans="13:37" s="5" customFormat="1" ht="13.8" x14ac:dyDescent="0.3">
      <c r="M148" s="11"/>
      <c r="N148" s="11"/>
      <c r="O148" s="11"/>
      <c r="P148" s="11"/>
      <c r="Q148" s="11"/>
      <c r="R148" s="12"/>
      <c r="S148" s="12"/>
      <c r="AK148" s="80"/>
    </row>
    <row r="149" spans="13:37" s="5" customFormat="1" ht="13.8" x14ac:dyDescent="0.3">
      <c r="M149" s="11"/>
      <c r="N149" s="11"/>
      <c r="O149" s="11"/>
      <c r="P149" s="11"/>
      <c r="Q149" s="11"/>
      <c r="R149" s="12"/>
      <c r="S149" s="12"/>
      <c r="AK149" s="80"/>
    </row>
    <row r="150" spans="13:37" s="5" customFormat="1" ht="13.8" x14ac:dyDescent="0.3">
      <c r="M150" s="11"/>
      <c r="N150" s="11"/>
      <c r="O150" s="11"/>
      <c r="P150" s="11"/>
      <c r="Q150" s="11"/>
      <c r="R150" s="12"/>
      <c r="S150" s="12"/>
      <c r="AK150" s="80"/>
    </row>
    <row r="151" spans="13:37" s="5" customFormat="1" ht="13.8" x14ac:dyDescent="0.3">
      <c r="M151" s="11"/>
      <c r="N151" s="11"/>
      <c r="O151" s="11"/>
      <c r="P151" s="11"/>
      <c r="Q151" s="11"/>
      <c r="R151" s="12"/>
      <c r="S151" s="12"/>
      <c r="AK151" s="80"/>
    </row>
    <row r="152" spans="13:37" s="5" customFormat="1" ht="13.8" x14ac:dyDescent="0.3">
      <c r="M152" s="11"/>
      <c r="N152" s="11"/>
      <c r="O152" s="11"/>
      <c r="P152" s="11"/>
      <c r="Q152" s="11"/>
      <c r="R152" s="12"/>
      <c r="S152" s="12"/>
      <c r="AK152" s="80"/>
    </row>
    <row r="153" spans="13:37" s="5" customFormat="1" ht="13.8" x14ac:dyDescent="0.3">
      <c r="M153" s="11"/>
      <c r="N153" s="11"/>
      <c r="O153" s="11"/>
      <c r="P153" s="11"/>
      <c r="Q153" s="11"/>
      <c r="R153" s="12"/>
      <c r="S153" s="12"/>
      <c r="AK153" s="80"/>
    </row>
    <row r="154" spans="13:37" s="5" customFormat="1" ht="13.8" x14ac:dyDescent="0.3">
      <c r="M154" s="11"/>
      <c r="N154" s="11"/>
      <c r="O154" s="11"/>
      <c r="P154" s="11"/>
      <c r="Q154" s="11"/>
      <c r="R154" s="12"/>
      <c r="S154" s="12"/>
      <c r="AK154" s="80"/>
    </row>
    <row r="155" spans="13:37" s="5" customFormat="1" ht="13.8" x14ac:dyDescent="0.3">
      <c r="M155" s="11"/>
      <c r="N155" s="11"/>
      <c r="O155" s="11"/>
      <c r="P155" s="11"/>
      <c r="Q155" s="11"/>
      <c r="R155" s="12"/>
      <c r="S155" s="12"/>
      <c r="AK155" s="80"/>
    </row>
    <row r="156" spans="13:37" s="5" customFormat="1" ht="13.8" x14ac:dyDescent="0.3">
      <c r="M156" s="11"/>
      <c r="N156" s="11"/>
      <c r="O156" s="11"/>
      <c r="P156" s="11"/>
      <c r="Q156" s="11"/>
      <c r="R156" s="12"/>
      <c r="S156" s="12"/>
      <c r="AK156" s="80"/>
    </row>
    <row r="157" spans="13:37" s="5" customFormat="1" ht="13.8" x14ac:dyDescent="0.3">
      <c r="M157" s="11"/>
      <c r="N157" s="11"/>
      <c r="O157" s="11"/>
      <c r="P157" s="11"/>
      <c r="Q157" s="11"/>
      <c r="R157" s="12"/>
      <c r="S157" s="12"/>
      <c r="AK157" s="80"/>
    </row>
    <row r="158" spans="13:37" s="5" customFormat="1" ht="13.8" x14ac:dyDescent="0.3">
      <c r="M158" s="11"/>
      <c r="N158" s="11"/>
      <c r="O158" s="11"/>
      <c r="P158" s="11"/>
      <c r="Q158" s="11"/>
      <c r="R158" s="12"/>
      <c r="S158" s="12"/>
      <c r="AK158" s="80"/>
    </row>
    <row r="159" spans="13:37" s="5" customFormat="1" ht="13.8" x14ac:dyDescent="0.3">
      <c r="M159" s="11"/>
      <c r="N159" s="11"/>
      <c r="O159" s="11"/>
      <c r="P159" s="11"/>
      <c r="Q159" s="11"/>
      <c r="R159" s="12"/>
      <c r="S159" s="12"/>
      <c r="AK159" s="80"/>
    </row>
    <row r="160" spans="13:37" s="5" customFormat="1" ht="13.8" x14ac:dyDescent="0.3">
      <c r="M160" s="11"/>
      <c r="N160" s="11"/>
      <c r="O160" s="11"/>
      <c r="P160" s="11"/>
      <c r="Q160" s="11"/>
      <c r="R160" s="12"/>
      <c r="S160" s="12"/>
      <c r="AK160" s="80"/>
    </row>
    <row r="161" spans="13:48" s="5" customFormat="1" ht="13.8" x14ac:dyDescent="0.3">
      <c r="M161" s="11"/>
      <c r="N161" s="11"/>
      <c r="O161" s="11"/>
      <c r="P161" s="11"/>
      <c r="Q161" s="11"/>
      <c r="R161" s="12"/>
      <c r="S161" s="12"/>
      <c r="AK161" s="80"/>
    </row>
    <row r="162" spans="13:48" s="5" customFormat="1" ht="13.8" x14ac:dyDescent="0.3">
      <c r="M162" s="11"/>
      <c r="N162" s="11"/>
      <c r="O162" s="11"/>
      <c r="P162" s="11"/>
      <c r="Q162" s="11"/>
      <c r="R162" s="12"/>
      <c r="S162" s="12"/>
      <c r="AK162" s="80"/>
    </row>
    <row r="163" spans="13:48" s="5" customFormat="1" ht="13.8" x14ac:dyDescent="0.3">
      <c r="M163" s="11"/>
      <c r="N163" s="11"/>
      <c r="O163" s="11"/>
      <c r="P163" s="11"/>
      <c r="Q163" s="11"/>
      <c r="R163" s="12"/>
      <c r="S163" s="12"/>
      <c r="AK163" s="80"/>
    </row>
    <row r="164" spans="13:48" s="5" customFormat="1" ht="13.8" x14ac:dyDescent="0.3">
      <c r="M164" s="11"/>
      <c r="N164" s="11"/>
      <c r="O164" s="11"/>
      <c r="P164" s="11"/>
      <c r="Q164" s="11"/>
      <c r="R164" s="12"/>
      <c r="S164" s="12"/>
      <c r="AK164" s="80"/>
    </row>
    <row r="165" spans="13:48" s="5" customFormat="1" ht="13.8" x14ac:dyDescent="0.3">
      <c r="M165" s="11"/>
      <c r="N165" s="11"/>
      <c r="O165" s="11"/>
      <c r="P165" s="11"/>
      <c r="Q165" s="11"/>
      <c r="R165" s="12"/>
      <c r="S165" s="12"/>
      <c r="AK165" s="80"/>
    </row>
    <row r="166" spans="13:48" s="5" customFormat="1" ht="13.8" x14ac:dyDescent="0.3">
      <c r="M166" s="11"/>
      <c r="N166" s="11"/>
      <c r="O166" s="11"/>
      <c r="P166" s="11"/>
      <c r="Q166" s="11"/>
      <c r="R166" s="12"/>
      <c r="S166" s="12"/>
      <c r="AK166" s="80"/>
    </row>
    <row r="167" spans="13:48" s="5" customFormat="1" ht="13.8" x14ac:dyDescent="0.3">
      <c r="M167" s="11"/>
      <c r="N167" s="11"/>
      <c r="O167" s="11"/>
      <c r="P167" s="11"/>
      <c r="Q167" s="11"/>
      <c r="R167" s="12"/>
      <c r="S167" s="12"/>
      <c r="AK167" s="80"/>
    </row>
    <row r="168" spans="13:48" s="5" customFormat="1" ht="13.8" x14ac:dyDescent="0.3">
      <c r="M168" s="11"/>
      <c r="N168" s="11"/>
      <c r="O168" s="11"/>
      <c r="P168" s="11"/>
      <c r="Q168" s="11"/>
      <c r="R168" s="12"/>
      <c r="S168" s="12"/>
      <c r="AK168" s="80"/>
    </row>
    <row r="169" spans="13:48" s="5" customFormat="1" ht="13.8" x14ac:dyDescent="0.3">
      <c r="M169" s="11"/>
      <c r="N169" s="11"/>
      <c r="O169" s="11"/>
      <c r="P169" s="11"/>
      <c r="Q169" s="11"/>
      <c r="R169" s="12"/>
      <c r="S169" s="12"/>
      <c r="AK169" s="80"/>
    </row>
    <row r="170" spans="13:48" s="5" customFormat="1" ht="13.8" x14ac:dyDescent="0.3">
      <c r="M170" s="11"/>
      <c r="N170" s="11"/>
      <c r="O170" s="11"/>
      <c r="P170" s="11"/>
      <c r="Q170" s="11"/>
      <c r="R170" s="12"/>
      <c r="S170" s="12"/>
      <c r="AK170" s="80"/>
      <c r="AT170" s="80"/>
      <c r="AU170" s="80"/>
      <c r="AV170" s="80"/>
    </row>
    <row r="171" spans="13:48" s="5" customFormat="1" ht="13.8" x14ac:dyDescent="0.3">
      <c r="M171" s="11"/>
      <c r="N171" s="11"/>
      <c r="O171" s="11"/>
      <c r="P171" s="11"/>
      <c r="Q171" s="11"/>
      <c r="R171" s="12"/>
      <c r="S171" s="12"/>
      <c r="AK171" s="80"/>
      <c r="AT171" s="80"/>
      <c r="AU171" s="80"/>
      <c r="AV171" s="80"/>
    </row>
    <row r="172" spans="13:48" s="5" customFormat="1" ht="13.8" x14ac:dyDescent="0.3">
      <c r="M172" s="11"/>
      <c r="N172" s="11"/>
      <c r="O172" s="11"/>
      <c r="P172" s="11"/>
      <c r="Q172" s="11"/>
      <c r="R172" s="12"/>
      <c r="S172" s="12"/>
      <c r="AK172" s="80"/>
      <c r="AT172" s="80"/>
      <c r="AU172" s="80"/>
      <c r="AV172" s="80"/>
    </row>
    <row r="173" spans="13:48" s="5" customFormat="1" ht="13.8" x14ac:dyDescent="0.3">
      <c r="M173" s="11"/>
      <c r="N173" s="11"/>
      <c r="O173" s="11"/>
      <c r="P173" s="11"/>
      <c r="Q173" s="11"/>
      <c r="R173" s="12"/>
      <c r="S173" s="12"/>
      <c r="AK173" s="80"/>
      <c r="AT173" s="80"/>
      <c r="AU173" s="80"/>
      <c r="AV173" s="80"/>
    </row>
    <row r="174" spans="13:48" s="5" customFormat="1" ht="13.8" x14ac:dyDescent="0.3">
      <c r="M174" s="11"/>
      <c r="N174" s="11"/>
      <c r="O174" s="11"/>
      <c r="P174" s="11"/>
      <c r="Q174" s="11"/>
      <c r="R174" s="12"/>
      <c r="S174" s="12"/>
      <c r="AK174" s="80"/>
      <c r="AT174" s="80"/>
      <c r="AU174" s="80"/>
      <c r="AV174" s="80"/>
    </row>
    <row r="175" spans="13:48" s="5" customFormat="1" ht="13.8" x14ac:dyDescent="0.3">
      <c r="M175" s="11"/>
      <c r="N175" s="11"/>
      <c r="O175" s="11"/>
      <c r="P175" s="11"/>
      <c r="Q175" s="11"/>
      <c r="R175" s="12"/>
      <c r="S175" s="12"/>
      <c r="AK175" s="80"/>
      <c r="AT175" s="80"/>
      <c r="AU175" s="80"/>
      <c r="AV175" s="80"/>
    </row>
    <row r="176" spans="13:48" s="5" customFormat="1" ht="13.8" x14ac:dyDescent="0.3">
      <c r="M176" s="11"/>
      <c r="N176" s="11"/>
      <c r="O176" s="11"/>
      <c r="P176" s="11"/>
      <c r="Q176" s="11"/>
      <c r="R176" s="12"/>
      <c r="S176" s="12"/>
      <c r="AK176" s="80"/>
    </row>
    <row r="177" spans="13:37" s="5" customFormat="1" ht="13.8" x14ac:dyDescent="0.3">
      <c r="M177" s="11"/>
      <c r="N177" s="11"/>
      <c r="O177" s="11"/>
      <c r="P177" s="11"/>
      <c r="Q177" s="11"/>
      <c r="R177" s="12"/>
      <c r="S177" s="12"/>
      <c r="AK177" s="80"/>
    </row>
    <row r="178" spans="13:37" s="5" customFormat="1" ht="13.8" x14ac:dyDescent="0.3">
      <c r="M178" s="11"/>
      <c r="N178" s="11"/>
      <c r="O178" s="11"/>
      <c r="P178" s="11"/>
      <c r="Q178" s="11"/>
      <c r="R178" s="12"/>
      <c r="S178" s="12"/>
      <c r="AK178" s="80"/>
    </row>
    <row r="179" spans="13:37" s="5" customFormat="1" ht="13.8" x14ac:dyDescent="0.3">
      <c r="M179" s="11"/>
      <c r="N179" s="11"/>
      <c r="O179" s="11"/>
      <c r="P179" s="11"/>
      <c r="Q179" s="11"/>
      <c r="R179" s="12"/>
      <c r="S179" s="12"/>
      <c r="AK179" s="80"/>
    </row>
    <row r="180" spans="13:37" s="5" customFormat="1" ht="13.8" x14ac:dyDescent="0.3">
      <c r="M180" s="11"/>
      <c r="N180" s="11"/>
      <c r="O180" s="11"/>
      <c r="P180" s="11"/>
      <c r="Q180" s="11"/>
      <c r="R180" s="12"/>
      <c r="S180" s="12"/>
      <c r="AK180" s="80"/>
    </row>
    <row r="181" spans="13:37" s="5" customFormat="1" ht="13.8" x14ac:dyDescent="0.3">
      <c r="M181" s="11"/>
      <c r="N181" s="11"/>
      <c r="O181" s="11"/>
      <c r="P181" s="11"/>
      <c r="Q181" s="11"/>
      <c r="R181" s="12"/>
      <c r="S181" s="12"/>
      <c r="AK181" s="80"/>
    </row>
    <row r="182" spans="13:37" s="5" customFormat="1" ht="13.8" x14ac:dyDescent="0.3">
      <c r="M182" s="11"/>
      <c r="N182" s="11"/>
      <c r="O182" s="11"/>
      <c r="P182" s="11"/>
      <c r="Q182" s="11"/>
      <c r="R182" s="12"/>
      <c r="S182" s="12"/>
      <c r="AK182" s="80"/>
    </row>
    <row r="183" spans="13:37" s="5" customFormat="1" ht="13.8" x14ac:dyDescent="0.3">
      <c r="M183" s="11"/>
      <c r="N183" s="11"/>
      <c r="O183" s="11"/>
      <c r="P183" s="11"/>
      <c r="Q183" s="11"/>
      <c r="R183" s="12"/>
      <c r="S183" s="12"/>
      <c r="AK183" s="80"/>
    </row>
    <row r="184" spans="13:37" s="5" customFormat="1" ht="13.8" x14ac:dyDescent="0.3">
      <c r="M184" s="11"/>
      <c r="N184" s="11"/>
      <c r="O184" s="11"/>
      <c r="P184" s="11"/>
      <c r="Q184" s="11"/>
      <c r="R184" s="12"/>
      <c r="S184" s="12"/>
      <c r="AK184" s="80"/>
    </row>
    <row r="185" spans="13:37" s="5" customFormat="1" ht="13.8" x14ac:dyDescent="0.3">
      <c r="M185" s="11"/>
      <c r="N185" s="11"/>
      <c r="O185" s="11"/>
      <c r="P185" s="11"/>
      <c r="Q185" s="11"/>
      <c r="R185" s="12"/>
      <c r="S185" s="12"/>
      <c r="AK185" s="80"/>
    </row>
    <row r="186" spans="13:37" s="5" customFormat="1" ht="13.8" x14ac:dyDescent="0.3">
      <c r="M186" s="11"/>
      <c r="N186" s="11"/>
      <c r="O186" s="11"/>
      <c r="P186" s="11"/>
      <c r="Q186" s="11"/>
      <c r="R186" s="12"/>
      <c r="S186" s="12"/>
      <c r="AK186" s="80"/>
    </row>
    <row r="187" spans="13:37" s="5" customFormat="1" ht="13.8" x14ac:dyDescent="0.3">
      <c r="M187" s="11"/>
      <c r="N187" s="11"/>
      <c r="O187" s="11"/>
      <c r="P187" s="11"/>
      <c r="Q187" s="11"/>
      <c r="R187" s="12"/>
      <c r="S187" s="12"/>
      <c r="AK187" s="80"/>
    </row>
    <row r="188" spans="13:37" s="5" customFormat="1" ht="13.8" x14ac:dyDescent="0.3">
      <c r="M188" s="11"/>
      <c r="N188" s="11"/>
      <c r="O188" s="11"/>
      <c r="P188" s="11"/>
      <c r="Q188" s="11"/>
      <c r="R188" s="12"/>
      <c r="S188" s="12"/>
      <c r="AK188" s="80"/>
    </row>
    <row r="189" spans="13:37" s="5" customFormat="1" ht="13.8" x14ac:dyDescent="0.3">
      <c r="M189" s="11"/>
      <c r="N189" s="11"/>
      <c r="O189" s="11"/>
      <c r="P189" s="11"/>
      <c r="Q189" s="11"/>
      <c r="R189" s="12"/>
      <c r="S189" s="12"/>
      <c r="AK189" s="80"/>
    </row>
    <row r="190" spans="13:37" s="5" customFormat="1" ht="13.8" x14ac:dyDescent="0.3">
      <c r="M190" s="11"/>
      <c r="N190" s="11"/>
      <c r="O190" s="11"/>
      <c r="P190" s="11"/>
      <c r="Q190" s="11"/>
      <c r="R190" s="12"/>
      <c r="S190" s="12"/>
      <c r="AK190" s="80"/>
    </row>
    <row r="191" spans="13:37" s="5" customFormat="1" ht="13.8" x14ac:dyDescent="0.3">
      <c r="M191" s="11"/>
      <c r="N191" s="11"/>
      <c r="O191" s="11"/>
      <c r="P191" s="11"/>
      <c r="Q191" s="11"/>
      <c r="R191" s="12"/>
      <c r="S191" s="12"/>
      <c r="AK191" s="80"/>
    </row>
    <row r="192" spans="13:37" s="5" customFormat="1" ht="13.8" x14ac:dyDescent="0.3">
      <c r="M192" s="11"/>
      <c r="N192" s="11"/>
      <c r="O192" s="11"/>
      <c r="P192" s="11"/>
      <c r="Q192" s="11"/>
      <c r="R192" s="12"/>
      <c r="S192" s="12"/>
      <c r="AK192" s="80"/>
    </row>
    <row r="193" spans="13:37" s="5" customFormat="1" ht="13.8" x14ac:dyDescent="0.3">
      <c r="M193" s="11"/>
      <c r="N193" s="11"/>
      <c r="O193" s="11"/>
      <c r="P193" s="11"/>
      <c r="Q193" s="11"/>
      <c r="R193" s="12"/>
      <c r="S193" s="12"/>
      <c r="AK193" s="80"/>
    </row>
    <row r="194" spans="13:37" s="5" customFormat="1" ht="13.8" x14ac:dyDescent="0.3">
      <c r="M194" s="11"/>
      <c r="N194" s="11"/>
      <c r="O194" s="11"/>
      <c r="P194" s="11"/>
      <c r="Q194" s="11"/>
      <c r="R194" s="12"/>
      <c r="S194" s="12"/>
      <c r="AK194" s="80"/>
    </row>
    <row r="195" spans="13:37" s="5" customFormat="1" ht="13.8" x14ac:dyDescent="0.3">
      <c r="M195" s="11"/>
      <c r="N195" s="11"/>
      <c r="O195" s="11"/>
      <c r="P195" s="11"/>
      <c r="Q195" s="11"/>
      <c r="R195" s="12"/>
      <c r="S195" s="12"/>
      <c r="AK195" s="80"/>
    </row>
    <row r="196" spans="13:37" s="5" customFormat="1" ht="13.8" x14ac:dyDescent="0.3">
      <c r="M196" s="11"/>
      <c r="N196" s="11"/>
      <c r="O196" s="11"/>
      <c r="P196" s="11"/>
      <c r="Q196" s="11"/>
      <c r="R196" s="12"/>
      <c r="S196" s="12"/>
      <c r="AK196" s="80"/>
    </row>
    <row r="197" spans="13:37" s="5" customFormat="1" ht="13.8" x14ac:dyDescent="0.3">
      <c r="M197" s="11"/>
      <c r="N197" s="11"/>
      <c r="O197" s="11"/>
      <c r="P197" s="11"/>
      <c r="Q197" s="11"/>
      <c r="R197" s="12"/>
      <c r="S197" s="12"/>
      <c r="AK197" s="80"/>
    </row>
    <row r="198" spans="13:37" s="5" customFormat="1" ht="13.8" x14ac:dyDescent="0.3">
      <c r="M198" s="11"/>
      <c r="N198" s="11"/>
      <c r="O198" s="11"/>
      <c r="P198" s="11"/>
      <c r="Q198" s="11"/>
      <c r="R198" s="12"/>
      <c r="S198" s="12"/>
      <c r="AK198" s="80"/>
    </row>
    <row r="199" spans="13:37" s="5" customFormat="1" ht="13.8" x14ac:dyDescent="0.3">
      <c r="M199" s="11"/>
      <c r="N199" s="11"/>
      <c r="O199" s="11"/>
      <c r="P199" s="11"/>
      <c r="Q199" s="11"/>
      <c r="R199" s="12"/>
      <c r="S199" s="12"/>
      <c r="AK199" s="80"/>
    </row>
    <row r="200" spans="13:37" s="5" customFormat="1" ht="13.8" x14ac:dyDescent="0.3">
      <c r="M200" s="11"/>
      <c r="N200" s="11"/>
      <c r="O200" s="11"/>
      <c r="P200" s="11"/>
      <c r="Q200" s="11"/>
      <c r="R200" s="12"/>
      <c r="S200" s="12"/>
      <c r="AK200" s="80"/>
    </row>
    <row r="201" spans="13:37" s="5" customFormat="1" ht="13.8" x14ac:dyDescent="0.3">
      <c r="M201" s="11"/>
      <c r="N201" s="11"/>
      <c r="O201" s="11"/>
      <c r="P201" s="11"/>
      <c r="Q201" s="11"/>
      <c r="R201" s="12"/>
      <c r="S201" s="12"/>
      <c r="AK201" s="80"/>
    </row>
    <row r="202" spans="13:37" s="5" customFormat="1" ht="13.8" x14ac:dyDescent="0.3">
      <c r="M202" s="11"/>
      <c r="N202" s="11"/>
      <c r="O202" s="11"/>
      <c r="P202" s="11"/>
      <c r="Q202" s="11"/>
      <c r="R202" s="12"/>
      <c r="S202" s="12"/>
      <c r="AK202" s="80"/>
    </row>
    <row r="203" spans="13:37" s="5" customFormat="1" ht="13.8" x14ac:dyDescent="0.3">
      <c r="M203" s="11"/>
      <c r="N203" s="11"/>
      <c r="O203" s="11"/>
      <c r="P203" s="11"/>
      <c r="Q203" s="11"/>
      <c r="R203" s="12"/>
      <c r="S203" s="12"/>
      <c r="AK203" s="80"/>
    </row>
    <row r="204" spans="13:37" s="5" customFormat="1" ht="13.8" x14ac:dyDescent="0.3">
      <c r="M204" s="11"/>
      <c r="N204" s="11"/>
      <c r="O204" s="11"/>
      <c r="P204" s="11"/>
      <c r="Q204" s="11"/>
      <c r="R204" s="12"/>
      <c r="S204" s="12"/>
      <c r="AK204" s="80"/>
    </row>
    <row r="205" spans="13:37" s="5" customFormat="1" ht="13.8" x14ac:dyDescent="0.3">
      <c r="M205" s="11"/>
      <c r="N205" s="11"/>
      <c r="O205" s="11"/>
      <c r="P205" s="11"/>
      <c r="Q205" s="11"/>
      <c r="R205" s="12"/>
      <c r="S205" s="12"/>
      <c r="AK205" s="80"/>
    </row>
    <row r="206" spans="13:37" s="5" customFormat="1" ht="13.8" x14ac:dyDescent="0.3">
      <c r="M206" s="11"/>
      <c r="N206" s="11"/>
      <c r="O206" s="11"/>
      <c r="P206" s="11"/>
      <c r="Q206" s="11"/>
      <c r="R206" s="12"/>
      <c r="S206" s="12"/>
      <c r="AK206" s="80"/>
    </row>
    <row r="207" spans="13:37" s="5" customFormat="1" ht="13.8" x14ac:dyDescent="0.3">
      <c r="M207" s="11"/>
      <c r="N207" s="11"/>
      <c r="O207" s="11"/>
      <c r="P207" s="11"/>
      <c r="Q207" s="11"/>
      <c r="R207" s="12"/>
      <c r="S207" s="12"/>
      <c r="AK207" s="80"/>
    </row>
    <row r="208" spans="13:37" s="5" customFormat="1" ht="13.8" x14ac:dyDescent="0.3">
      <c r="M208" s="11"/>
      <c r="N208" s="11"/>
      <c r="O208" s="11"/>
      <c r="P208" s="11"/>
      <c r="Q208" s="11"/>
      <c r="R208" s="12"/>
      <c r="S208" s="12"/>
      <c r="AK208" s="80"/>
    </row>
    <row r="209" spans="13:40" s="5" customFormat="1" ht="13.8" x14ac:dyDescent="0.3">
      <c r="M209" s="11"/>
      <c r="N209" s="11"/>
      <c r="O209" s="11"/>
      <c r="P209" s="11"/>
      <c r="Q209" s="11"/>
      <c r="R209" s="12"/>
      <c r="S209" s="12"/>
      <c r="AK209" s="80"/>
    </row>
    <row r="210" spans="13:40" s="5" customFormat="1" ht="13.8" x14ac:dyDescent="0.3">
      <c r="M210" s="11"/>
      <c r="N210" s="11"/>
      <c r="O210" s="11"/>
      <c r="P210" s="11"/>
      <c r="Q210" s="11"/>
      <c r="R210" s="12"/>
      <c r="S210" s="12"/>
      <c r="AK210" s="80"/>
    </row>
    <row r="211" spans="13:40" s="5" customFormat="1" ht="13.8" x14ac:dyDescent="0.3">
      <c r="M211" s="11"/>
      <c r="N211" s="11"/>
      <c r="O211" s="11"/>
      <c r="P211" s="11"/>
      <c r="Q211" s="11"/>
      <c r="R211" s="12"/>
      <c r="S211" s="12"/>
      <c r="AK211" s="80"/>
    </row>
    <row r="212" spans="13:40" s="5" customFormat="1" ht="13.8" x14ac:dyDescent="0.3">
      <c r="M212" s="11"/>
      <c r="N212" s="11"/>
      <c r="O212" s="11"/>
      <c r="P212" s="11"/>
      <c r="Q212" s="11"/>
      <c r="R212" s="12"/>
      <c r="S212" s="12"/>
      <c r="AK212" s="80"/>
    </row>
    <row r="213" spans="13:40" s="5" customFormat="1" ht="13.8" x14ac:dyDescent="0.3">
      <c r="M213" s="11"/>
      <c r="N213" s="11"/>
      <c r="O213" s="11"/>
      <c r="P213" s="11"/>
      <c r="Q213" s="11"/>
      <c r="R213" s="12"/>
      <c r="S213" s="12"/>
      <c r="AK213" s="80"/>
    </row>
    <row r="214" spans="13:40" s="5" customFormat="1" ht="13.8" x14ac:dyDescent="0.3">
      <c r="M214" s="11"/>
      <c r="N214" s="11"/>
      <c r="O214" s="11"/>
      <c r="P214" s="11"/>
      <c r="Q214" s="11"/>
      <c r="R214" s="12"/>
      <c r="S214" s="12"/>
      <c r="AK214" s="80"/>
      <c r="AL214" s="80"/>
      <c r="AM214" s="80"/>
      <c r="AN214" s="80"/>
    </row>
    <row r="215" spans="13:40" s="5" customFormat="1" ht="13.8" x14ac:dyDescent="0.3">
      <c r="M215" s="11"/>
      <c r="N215" s="11"/>
      <c r="O215" s="11"/>
      <c r="P215" s="11"/>
      <c r="Q215" s="11"/>
      <c r="R215" s="12"/>
      <c r="S215" s="12"/>
      <c r="AK215" s="80"/>
      <c r="AL215" s="80"/>
      <c r="AM215" s="80"/>
      <c r="AN215" s="80"/>
    </row>
    <row r="216" spans="13:40" s="5" customFormat="1" ht="13.8" x14ac:dyDescent="0.3">
      <c r="M216" s="11"/>
      <c r="N216" s="11"/>
      <c r="O216" s="11"/>
      <c r="P216" s="11"/>
      <c r="Q216" s="11"/>
      <c r="R216" s="12"/>
      <c r="S216" s="12"/>
      <c r="AK216" s="80"/>
      <c r="AL216" s="80"/>
      <c r="AM216" s="80"/>
      <c r="AN216" s="80"/>
    </row>
    <row r="217" spans="13:40" s="5" customFormat="1" ht="13.8" x14ac:dyDescent="0.3">
      <c r="M217" s="11"/>
      <c r="N217" s="11"/>
      <c r="O217" s="11"/>
      <c r="P217" s="11"/>
      <c r="Q217" s="11"/>
      <c r="R217" s="12"/>
      <c r="S217" s="12"/>
      <c r="AK217" s="80"/>
      <c r="AL217" s="80"/>
      <c r="AM217" s="80"/>
      <c r="AN217" s="80"/>
    </row>
    <row r="218" spans="13:40" s="5" customFormat="1" ht="13.8" x14ac:dyDescent="0.3">
      <c r="M218" s="11"/>
      <c r="N218" s="11"/>
      <c r="O218" s="11"/>
      <c r="P218" s="11"/>
      <c r="Q218" s="11"/>
      <c r="R218" s="12"/>
      <c r="S218" s="12"/>
      <c r="AK218" s="80"/>
      <c r="AL218" s="80"/>
      <c r="AM218" s="80"/>
      <c r="AN218" s="80"/>
    </row>
    <row r="219" spans="13:40" s="5" customFormat="1" ht="13.8" x14ac:dyDescent="0.3">
      <c r="M219" s="11"/>
      <c r="N219" s="11"/>
      <c r="O219" s="11"/>
      <c r="P219" s="11"/>
      <c r="Q219" s="11"/>
      <c r="R219" s="12"/>
      <c r="S219" s="12"/>
      <c r="AK219" s="80"/>
      <c r="AL219" s="80"/>
      <c r="AM219" s="80"/>
      <c r="AN219" s="80"/>
    </row>
    <row r="220" spans="13:40" s="5" customFormat="1" ht="13.8" x14ac:dyDescent="0.3">
      <c r="M220" s="11"/>
      <c r="N220" s="11"/>
      <c r="O220" s="11"/>
      <c r="P220" s="11"/>
      <c r="Q220" s="11"/>
      <c r="R220" s="12"/>
      <c r="S220" s="12"/>
      <c r="AK220" s="80"/>
      <c r="AL220" s="80"/>
      <c r="AM220" s="80"/>
      <c r="AN220" s="80"/>
    </row>
    <row r="221" spans="13:40" s="5" customFormat="1" ht="13.8" x14ac:dyDescent="0.3">
      <c r="M221" s="11"/>
      <c r="N221" s="11"/>
      <c r="O221" s="11"/>
      <c r="P221" s="11"/>
      <c r="Q221" s="11"/>
      <c r="R221" s="12"/>
      <c r="S221" s="12"/>
      <c r="AK221" s="80"/>
      <c r="AL221" s="80"/>
      <c r="AM221" s="80"/>
      <c r="AN221" s="80"/>
    </row>
    <row r="222" spans="13:40" s="5" customFormat="1" ht="13.8" x14ac:dyDescent="0.3">
      <c r="M222" s="11"/>
      <c r="N222" s="11"/>
      <c r="O222" s="11"/>
      <c r="P222" s="11"/>
      <c r="Q222" s="11"/>
      <c r="R222" s="12"/>
      <c r="S222" s="12"/>
      <c r="AK222" s="80"/>
      <c r="AL222" s="80"/>
      <c r="AM222" s="80"/>
      <c r="AN222" s="80"/>
    </row>
    <row r="223" spans="13:40" s="5" customFormat="1" ht="13.8" x14ac:dyDescent="0.3">
      <c r="M223" s="11"/>
      <c r="N223" s="11"/>
      <c r="O223" s="11"/>
      <c r="P223" s="11"/>
      <c r="Q223" s="11"/>
      <c r="R223" s="12"/>
      <c r="S223" s="12"/>
      <c r="AK223" s="80"/>
      <c r="AL223" s="80"/>
      <c r="AM223" s="80"/>
      <c r="AN223" s="80"/>
    </row>
    <row r="224" spans="13:40" s="5" customFormat="1" ht="13.8" x14ac:dyDescent="0.3">
      <c r="M224" s="11"/>
      <c r="N224" s="11"/>
      <c r="O224" s="11"/>
      <c r="P224" s="11"/>
      <c r="Q224" s="11"/>
      <c r="R224" s="12"/>
      <c r="S224" s="12"/>
      <c r="AK224" s="80"/>
      <c r="AL224" s="80"/>
      <c r="AM224" s="80"/>
      <c r="AN224" s="80"/>
    </row>
    <row r="225" spans="13:40" s="5" customFormat="1" ht="13.8" x14ac:dyDescent="0.3">
      <c r="M225" s="11"/>
      <c r="N225" s="11"/>
      <c r="O225" s="11"/>
      <c r="P225" s="11"/>
      <c r="Q225" s="11"/>
      <c r="R225" s="12"/>
      <c r="S225" s="12"/>
      <c r="AK225" s="80"/>
      <c r="AL225" s="80"/>
      <c r="AM225" s="80"/>
      <c r="AN225" s="80"/>
    </row>
    <row r="226" spans="13:40" s="5" customFormat="1" ht="13.8" x14ac:dyDescent="0.3">
      <c r="M226" s="11"/>
      <c r="N226" s="11"/>
      <c r="O226" s="11"/>
      <c r="P226" s="11"/>
      <c r="Q226" s="11"/>
      <c r="R226" s="12"/>
      <c r="S226" s="12"/>
      <c r="AK226" s="80"/>
      <c r="AL226" s="80"/>
      <c r="AM226" s="80"/>
      <c r="AN226" s="80"/>
    </row>
    <row r="227" spans="13:40" s="5" customFormat="1" ht="13.8" x14ac:dyDescent="0.3">
      <c r="M227" s="11"/>
      <c r="N227" s="11"/>
      <c r="O227" s="11"/>
      <c r="P227" s="11"/>
      <c r="Q227" s="11"/>
      <c r="R227" s="12"/>
      <c r="S227" s="12"/>
      <c r="AK227" s="80"/>
      <c r="AL227" s="80"/>
      <c r="AM227" s="80"/>
      <c r="AN227" s="80"/>
    </row>
    <row r="228" spans="13:40" s="5" customFormat="1" ht="13.8" x14ac:dyDescent="0.3">
      <c r="M228" s="11"/>
      <c r="N228" s="11"/>
      <c r="O228" s="11"/>
      <c r="P228" s="11"/>
      <c r="Q228" s="11"/>
      <c r="R228" s="12"/>
      <c r="S228" s="12"/>
      <c r="AK228" s="80"/>
      <c r="AL228" s="80"/>
      <c r="AM228" s="80"/>
      <c r="AN228" s="80"/>
    </row>
    <row r="229" spans="13:40" s="5" customFormat="1" ht="13.8" x14ac:dyDescent="0.3">
      <c r="M229" s="11"/>
      <c r="N229" s="11"/>
      <c r="O229" s="11"/>
      <c r="P229" s="11"/>
      <c r="Q229" s="11"/>
      <c r="R229" s="12"/>
      <c r="S229" s="12"/>
      <c r="AK229" s="80"/>
      <c r="AL229" s="80"/>
      <c r="AM229" s="80"/>
      <c r="AN229" s="80"/>
    </row>
    <row r="230" spans="13:40" s="5" customFormat="1" ht="13.8" x14ac:dyDescent="0.3">
      <c r="M230" s="11"/>
      <c r="N230" s="11"/>
      <c r="O230" s="11"/>
      <c r="P230" s="11"/>
      <c r="Q230" s="11"/>
      <c r="R230" s="12"/>
      <c r="S230" s="12"/>
      <c r="AK230" s="80"/>
      <c r="AL230" s="80"/>
      <c r="AM230" s="80"/>
      <c r="AN230" s="80"/>
    </row>
    <row r="231" spans="13:40" s="5" customFormat="1" ht="13.8" x14ac:dyDescent="0.3">
      <c r="M231" s="11"/>
      <c r="N231" s="11"/>
      <c r="O231" s="11"/>
      <c r="P231" s="11"/>
      <c r="Q231" s="11"/>
      <c r="R231" s="12"/>
      <c r="S231" s="12"/>
      <c r="AK231" s="80"/>
      <c r="AL231" s="80"/>
      <c r="AM231" s="80"/>
      <c r="AN231" s="80"/>
    </row>
    <row r="232" spans="13:40" s="5" customFormat="1" ht="13.8" x14ac:dyDescent="0.3">
      <c r="M232" s="11"/>
      <c r="N232" s="11"/>
      <c r="O232" s="11"/>
      <c r="P232" s="11"/>
      <c r="Q232" s="11"/>
      <c r="R232" s="12"/>
      <c r="S232" s="12"/>
      <c r="AK232" s="80"/>
      <c r="AL232" s="80"/>
      <c r="AM232" s="80"/>
      <c r="AN232" s="80"/>
    </row>
    <row r="233" spans="13:40" s="5" customFormat="1" ht="13.8" x14ac:dyDescent="0.3">
      <c r="M233" s="11"/>
      <c r="N233" s="11"/>
      <c r="O233" s="11"/>
      <c r="P233" s="11"/>
      <c r="Q233" s="11"/>
      <c r="R233" s="12"/>
      <c r="S233" s="12"/>
      <c r="AK233" s="80"/>
      <c r="AL233" s="80"/>
      <c r="AM233" s="80"/>
      <c r="AN233" s="80"/>
    </row>
    <row r="234" spans="13:40" s="5" customFormat="1" ht="13.8" x14ac:dyDescent="0.3">
      <c r="M234" s="11"/>
      <c r="N234" s="11"/>
      <c r="O234" s="11"/>
      <c r="P234" s="11"/>
      <c r="Q234" s="11"/>
      <c r="R234" s="12"/>
      <c r="S234" s="12"/>
      <c r="AK234" s="80"/>
      <c r="AL234" s="80"/>
      <c r="AM234" s="80"/>
      <c r="AN234" s="80"/>
    </row>
    <row r="235" spans="13:40" s="5" customFormat="1" ht="13.8" x14ac:dyDescent="0.3">
      <c r="M235" s="11"/>
      <c r="N235" s="11"/>
      <c r="O235" s="11"/>
      <c r="P235" s="11"/>
      <c r="Q235" s="11"/>
      <c r="R235" s="12"/>
      <c r="S235" s="12"/>
      <c r="AK235" s="80"/>
      <c r="AL235" s="80"/>
      <c r="AM235" s="80"/>
      <c r="AN235" s="80"/>
    </row>
    <row r="236" spans="13:40" s="5" customFormat="1" ht="13.8" x14ac:dyDescent="0.3">
      <c r="M236" s="11"/>
      <c r="N236" s="11"/>
      <c r="O236" s="11"/>
      <c r="P236" s="11"/>
      <c r="Q236" s="11"/>
      <c r="R236" s="12"/>
      <c r="S236" s="12"/>
      <c r="AK236" s="80"/>
      <c r="AL236" s="80"/>
      <c r="AM236" s="80"/>
      <c r="AN236" s="80"/>
    </row>
    <row r="237" spans="13:40" s="5" customFormat="1" ht="13.8" x14ac:dyDescent="0.3">
      <c r="M237" s="11"/>
      <c r="N237" s="11"/>
      <c r="O237" s="11"/>
      <c r="P237" s="11"/>
      <c r="Q237" s="11"/>
      <c r="R237" s="12"/>
      <c r="S237" s="12"/>
      <c r="AK237" s="80"/>
      <c r="AL237" s="80"/>
      <c r="AM237" s="80"/>
      <c r="AN237" s="80"/>
    </row>
    <row r="238" spans="13:40" s="5" customFormat="1" ht="13.8" x14ac:dyDescent="0.3">
      <c r="M238" s="11"/>
      <c r="N238" s="11"/>
      <c r="O238" s="11"/>
      <c r="P238" s="11"/>
      <c r="Q238" s="11"/>
      <c r="R238" s="12"/>
      <c r="S238" s="12"/>
      <c r="AK238" s="80"/>
      <c r="AL238" s="80"/>
      <c r="AM238" s="80"/>
      <c r="AN238" s="80"/>
    </row>
    <row r="239" spans="13:40" s="5" customFormat="1" ht="13.8" x14ac:dyDescent="0.3">
      <c r="M239" s="11"/>
      <c r="N239" s="11"/>
      <c r="O239" s="11"/>
      <c r="P239" s="11"/>
      <c r="Q239" s="11"/>
      <c r="R239" s="12"/>
      <c r="S239" s="12"/>
      <c r="AK239" s="80"/>
      <c r="AL239" s="80"/>
      <c r="AM239" s="80"/>
      <c r="AN239" s="80"/>
    </row>
    <row r="240" spans="13:40" s="5" customFormat="1" ht="13.8" x14ac:dyDescent="0.3">
      <c r="M240" s="11"/>
      <c r="N240" s="11"/>
      <c r="O240" s="11"/>
      <c r="P240" s="11"/>
      <c r="Q240" s="11"/>
      <c r="R240" s="12"/>
      <c r="S240" s="12"/>
      <c r="AK240" s="80"/>
      <c r="AL240" s="80"/>
      <c r="AM240" s="80"/>
      <c r="AN240" s="80"/>
    </row>
    <row r="241" spans="13:40" s="5" customFormat="1" ht="13.8" x14ac:dyDescent="0.3">
      <c r="M241" s="11"/>
      <c r="N241" s="11"/>
      <c r="O241" s="11"/>
      <c r="P241" s="11"/>
      <c r="Q241" s="11"/>
      <c r="R241" s="12"/>
      <c r="S241" s="12"/>
      <c r="AK241" s="80"/>
      <c r="AL241" s="80"/>
      <c r="AM241" s="80"/>
      <c r="AN241" s="80"/>
    </row>
    <row r="242" spans="13:40" s="5" customFormat="1" ht="13.8" x14ac:dyDescent="0.3">
      <c r="M242" s="11"/>
      <c r="N242" s="11"/>
      <c r="O242" s="11"/>
      <c r="P242" s="11"/>
      <c r="Q242" s="11"/>
      <c r="R242" s="12"/>
      <c r="S242" s="12"/>
      <c r="AK242" s="80"/>
      <c r="AL242" s="80"/>
      <c r="AM242" s="80"/>
      <c r="AN242" s="80"/>
    </row>
    <row r="243" spans="13:40" s="5" customFormat="1" ht="13.8" x14ac:dyDescent="0.3">
      <c r="M243" s="11"/>
      <c r="N243" s="11"/>
      <c r="O243" s="11"/>
      <c r="P243" s="11"/>
      <c r="Q243" s="11"/>
      <c r="R243" s="12"/>
      <c r="S243" s="12"/>
      <c r="AK243" s="80"/>
      <c r="AL243" s="80"/>
      <c r="AM243" s="80"/>
      <c r="AN243" s="80"/>
    </row>
    <row r="244" spans="13:40" s="5" customFormat="1" ht="13.8" x14ac:dyDescent="0.3">
      <c r="M244" s="11"/>
      <c r="N244" s="11"/>
      <c r="O244" s="11"/>
      <c r="P244" s="11"/>
      <c r="Q244" s="11"/>
      <c r="R244" s="12"/>
      <c r="S244" s="12"/>
      <c r="AK244" s="80"/>
      <c r="AL244" s="80"/>
      <c r="AM244" s="80"/>
      <c r="AN244" s="80"/>
    </row>
    <row r="245" spans="13:40" s="5" customFormat="1" ht="13.8" x14ac:dyDescent="0.3">
      <c r="M245" s="11"/>
      <c r="N245" s="11"/>
      <c r="O245" s="11"/>
      <c r="P245" s="11"/>
      <c r="Q245" s="11"/>
      <c r="R245" s="12"/>
      <c r="S245" s="12"/>
      <c r="AK245" s="80"/>
      <c r="AL245" s="80"/>
      <c r="AM245" s="80"/>
      <c r="AN245" s="80"/>
    </row>
    <row r="246" spans="13:40" s="5" customFormat="1" ht="13.8" x14ac:dyDescent="0.3">
      <c r="M246" s="11"/>
      <c r="N246" s="11"/>
      <c r="O246" s="11"/>
      <c r="P246" s="11"/>
      <c r="Q246" s="11"/>
      <c r="R246" s="12"/>
      <c r="S246" s="12"/>
      <c r="AD246" s="80"/>
      <c r="AE246" s="80"/>
      <c r="AF246" s="80"/>
      <c r="AG246" s="80"/>
      <c r="AH246" s="80"/>
      <c r="AI246" s="80"/>
      <c r="AJ246" s="80"/>
      <c r="AK246" s="80"/>
      <c r="AL246" s="80"/>
      <c r="AM246" s="80"/>
      <c r="AN246" s="80"/>
    </row>
    <row r="247" spans="13:40" s="5" customFormat="1" ht="13.8" x14ac:dyDescent="0.3">
      <c r="M247" s="11"/>
      <c r="N247" s="11"/>
      <c r="O247" s="11"/>
      <c r="P247" s="11"/>
      <c r="Q247" s="11"/>
      <c r="R247" s="12"/>
      <c r="S247" s="12"/>
      <c r="AD247" s="80"/>
      <c r="AE247" s="80"/>
      <c r="AF247" s="80"/>
      <c r="AG247" s="80"/>
      <c r="AH247" s="80"/>
      <c r="AI247" s="80"/>
      <c r="AJ247" s="80"/>
      <c r="AK247" s="80"/>
      <c r="AL247" s="80"/>
      <c r="AM247" s="80"/>
      <c r="AN247" s="80"/>
    </row>
    <row r="248" spans="13:40" s="5" customFormat="1" ht="13.8" x14ac:dyDescent="0.3">
      <c r="M248" s="11"/>
      <c r="N248" s="11"/>
      <c r="O248" s="11"/>
      <c r="P248" s="11"/>
      <c r="Q248" s="11"/>
      <c r="R248" s="12"/>
      <c r="S248" s="12"/>
      <c r="AD248" s="80"/>
      <c r="AE248" s="80"/>
      <c r="AF248" s="80"/>
      <c r="AG248" s="80"/>
      <c r="AH248" s="80"/>
      <c r="AI248" s="80"/>
      <c r="AJ248" s="80"/>
      <c r="AK248" s="80"/>
      <c r="AL248" s="80"/>
      <c r="AM248" s="80"/>
      <c r="AN248" s="80"/>
    </row>
    <row r="249" spans="13:40" s="5" customFormat="1" ht="13.8" x14ac:dyDescent="0.3">
      <c r="M249" s="11"/>
      <c r="N249" s="11"/>
      <c r="O249" s="11"/>
      <c r="P249" s="11"/>
      <c r="Q249" s="11"/>
      <c r="R249" s="12"/>
      <c r="S249" s="12"/>
      <c r="AD249" s="80"/>
      <c r="AE249" s="80"/>
      <c r="AF249" s="80"/>
      <c r="AG249" s="80"/>
      <c r="AH249" s="80"/>
      <c r="AI249" s="80"/>
      <c r="AJ249" s="80"/>
      <c r="AK249" s="80"/>
      <c r="AL249" s="80"/>
      <c r="AM249" s="80"/>
      <c r="AN249" s="80"/>
    </row>
    <row r="250" spans="13:40" s="5" customFormat="1" ht="13.8" x14ac:dyDescent="0.3">
      <c r="M250" s="11"/>
      <c r="N250" s="11"/>
      <c r="O250" s="11"/>
      <c r="P250" s="11"/>
      <c r="Q250" s="11"/>
      <c r="R250" s="12"/>
      <c r="S250" s="12"/>
      <c r="AD250" s="80"/>
      <c r="AE250" s="80"/>
      <c r="AF250" s="80"/>
      <c r="AG250" s="80"/>
      <c r="AH250" s="80"/>
      <c r="AI250" s="80"/>
      <c r="AJ250" s="80"/>
      <c r="AK250" s="80"/>
      <c r="AL250" s="80"/>
      <c r="AM250" s="80"/>
      <c r="AN250" s="80"/>
    </row>
    <row r="251" spans="13:40" s="5" customFormat="1" ht="13.8" x14ac:dyDescent="0.3">
      <c r="M251" s="11"/>
      <c r="N251" s="11"/>
      <c r="O251" s="11"/>
      <c r="P251" s="11"/>
      <c r="Q251" s="11"/>
      <c r="R251" s="12"/>
      <c r="S251" s="12"/>
      <c r="AD251" s="80"/>
      <c r="AE251" s="80"/>
      <c r="AF251" s="80"/>
      <c r="AG251" s="80"/>
      <c r="AH251" s="80"/>
      <c r="AI251" s="80"/>
      <c r="AJ251" s="80"/>
      <c r="AK251" s="80"/>
      <c r="AL251" s="80"/>
      <c r="AM251" s="80"/>
      <c r="AN251" s="80"/>
    </row>
    <row r="252" spans="13:40" s="5" customFormat="1" ht="13.8" x14ac:dyDescent="0.3">
      <c r="M252" s="11"/>
      <c r="N252" s="11"/>
      <c r="O252" s="11"/>
      <c r="P252" s="11"/>
      <c r="Q252" s="11"/>
      <c r="R252" s="12"/>
      <c r="S252" s="12"/>
      <c r="AD252" s="80"/>
      <c r="AE252" s="80"/>
      <c r="AF252" s="80"/>
      <c r="AG252" s="80"/>
      <c r="AH252" s="80"/>
      <c r="AI252" s="80"/>
      <c r="AJ252" s="80"/>
      <c r="AK252" s="80"/>
      <c r="AL252" s="80"/>
      <c r="AM252" s="80"/>
      <c r="AN252" s="80"/>
    </row>
    <row r="253" spans="13:40" s="5" customFormat="1" ht="13.8" x14ac:dyDescent="0.3">
      <c r="M253" s="11"/>
      <c r="N253" s="11"/>
      <c r="O253" s="11"/>
      <c r="P253" s="11"/>
      <c r="Q253" s="11"/>
      <c r="R253" s="12"/>
      <c r="S253" s="12"/>
      <c r="AD253" s="80"/>
      <c r="AE253" s="80"/>
      <c r="AF253" s="80"/>
      <c r="AG253" s="80"/>
      <c r="AH253" s="80"/>
      <c r="AI253" s="80"/>
      <c r="AJ253" s="80"/>
      <c r="AK253" s="80"/>
      <c r="AL253" s="80"/>
      <c r="AM253" s="80"/>
      <c r="AN253" s="80"/>
    </row>
    <row r="254" spans="13:40" s="5" customFormat="1" ht="13.8" x14ac:dyDescent="0.3">
      <c r="M254" s="11"/>
      <c r="N254" s="11"/>
      <c r="O254" s="11"/>
      <c r="P254" s="11"/>
      <c r="Q254" s="11"/>
      <c r="R254" s="12"/>
      <c r="S254" s="12"/>
      <c r="AD254" s="80"/>
      <c r="AE254" s="80"/>
      <c r="AF254" s="80"/>
      <c r="AG254" s="80"/>
      <c r="AH254" s="80"/>
      <c r="AI254" s="80"/>
      <c r="AJ254" s="80"/>
      <c r="AK254" s="80"/>
      <c r="AL254" s="80"/>
      <c r="AM254" s="80"/>
      <c r="AN254" s="80"/>
    </row>
    <row r="255" spans="13:40" s="5" customFormat="1" ht="13.8" x14ac:dyDescent="0.3">
      <c r="M255" s="11"/>
      <c r="N255" s="11"/>
      <c r="O255" s="11"/>
      <c r="P255" s="11"/>
      <c r="Q255" s="11"/>
      <c r="R255" s="12"/>
      <c r="S255" s="12"/>
    </row>
    <row r="256" spans="13:40" s="5" customFormat="1" ht="13.8" x14ac:dyDescent="0.3">
      <c r="M256" s="11"/>
      <c r="N256" s="11"/>
      <c r="O256" s="11"/>
      <c r="P256" s="11"/>
      <c r="Q256" s="11"/>
      <c r="R256" s="12"/>
      <c r="S256" s="12"/>
    </row>
    <row r="257" spans="13:19" s="5" customFormat="1" ht="13.8" x14ac:dyDescent="0.3">
      <c r="M257" s="11"/>
      <c r="N257" s="11"/>
      <c r="O257" s="11"/>
      <c r="P257" s="11"/>
      <c r="Q257" s="11"/>
      <c r="R257" s="12"/>
      <c r="S257" s="12"/>
    </row>
    <row r="258" spans="13:19" s="5" customFormat="1" ht="13.8" x14ac:dyDescent="0.3">
      <c r="M258" s="11"/>
      <c r="N258" s="11"/>
      <c r="O258" s="11"/>
      <c r="P258" s="11"/>
      <c r="Q258" s="11"/>
      <c r="R258" s="12"/>
      <c r="S258" s="12"/>
    </row>
    <row r="259" spans="13:19" s="5" customFormat="1" ht="13.8" x14ac:dyDescent="0.3">
      <c r="M259" s="11"/>
      <c r="N259" s="11"/>
      <c r="O259" s="11"/>
      <c r="P259" s="11"/>
      <c r="Q259" s="11"/>
      <c r="R259" s="12"/>
      <c r="S259" s="12"/>
    </row>
    <row r="260" spans="13:19" s="5" customFormat="1" ht="13.8" x14ac:dyDescent="0.3">
      <c r="M260" s="11"/>
      <c r="N260" s="11"/>
      <c r="O260" s="11"/>
      <c r="P260" s="11"/>
      <c r="Q260" s="11"/>
      <c r="R260" s="12"/>
      <c r="S260" s="12"/>
    </row>
    <row r="261" spans="13:19" s="5" customFormat="1" ht="13.8" x14ac:dyDescent="0.3">
      <c r="M261" s="11"/>
      <c r="N261" s="11"/>
      <c r="O261" s="11"/>
      <c r="P261" s="11"/>
      <c r="Q261" s="11"/>
      <c r="R261" s="12"/>
      <c r="S261" s="12"/>
    </row>
    <row r="262" spans="13:19" s="5" customFormat="1" ht="13.8" x14ac:dyDescent="0.3">
      <c r="M262" s="11"/>
      <c r="N262" s="11"/>
      <c r="O262" s="11"/>
      <c r="P262" s="11"/>
      <c r="Q262" s="11"/>
      <c r="R262" s="12"/>
      <c r="S262" s="12"/>
    </row>
    <row r="263" spans="13:19" s="5" customFormat="1" ht="13.8" x14ac:dyDescent="0.3">
      <c r="M263" s="11"/>
      <c r="N263" s="11"/>
      <c r="O263" s="11"/>
      <c r="P263" s="11"/>
      <c r="Q263" s="11"/>
      <c r="R263" s="12"/>
      <c r="S263" s="12"/>
    </row>
    <row r="264" spans="13:19" s="5" customFormat="1" ht="13.8" x14ac:dyDescent="0.3">
      <c r="M264" s="11"/>
      <c r="N264" s="11"/>
      <c r="O264" s="11"/>
      <c r="P264" s="11"/>
      <c r="Q264" s="11"/>
      <c r="R264" s="12"/>
      <c r="S264" s="12"/>
    </row>
    <row r="265" spans="13:19" s="5" customFormat="1" ht="13.8" x14ac:dyDescent="0.3">
      <c r="M265" s="11"/>
      <c r="N265" s="11"/>
      <c r="O265" s="11"/>
      <c r="P265" s="11"/>
      <c r="Q265" s="11"/>
      <c r="R265" s="12"/>
      <c r="S265" s="12"/>
    </row>
    <row r="266" spans="13:19" s="5" customFormat="1" ht="13.8" x14ac:dyDescent="0.3">
      <c r="M266" s="11"/>
      <c r="N266" s="11"/>
      <c r="O266" s="11"/>
      <c r="P266" s="11"/>
      <c r="Q266" s="11"/>
      <c r="R266" s="12"/>
      <c r="S266" s="12"/>
    </row>
    <row r="267" spans="13:19" s="5" customFormat="1" ht="13.8" x14ac:dyDescent="0.3">
      <c r="M267" s="11"/>
      <c r="N267" s="11"/>
      <c r="O267" s="11"/>
      <c r="P267" s="11"/>
      <c r="Q267" s="11"/>
      <c r="R267" s="12"/>
      <c r="S267" s="12"/>
    </row>
    <row r="268" spans="13:19" s="5" customFormat="1" ht="13.8" x14ac:dyDescent="0.3">
      <c r="M268" s="11"/>
      <c r="N268" s="11"/>
      <c r="O268" s="11"/>
      <c r="P268" s="11"/>
      <c r="Q268" s="11"/>
      <c r="R268" s="12"/>
      <c r="S268" s="12"/>
    </row>
    <row r="269" spans="13:19" s="5" customFormat="1" ht="13.8" x14ac:dyDescent="0.3">
      <c r="M269" s="11"/>
      <c r="N269" s="11"/>
      <c r="O269" s="11"/>
      <c r="P269" s="11"/>
      <c r="Q269" s="11"/>
      <c r="R269" s="12"/>
      <c r="S269" s="12"/>
    </row>
    <row r="270" spans="13:19" s="5" customFormat="1" ht="13.8" x14ac:dyDescent="0.3">
      <c r="M270" s="11"/>
      <c r="N270" s="11"/>
      <c r="O270" s="11"/>
      <c r="P270" s="11"/>
      <c r="Q270" s="11"/>
      <c r="R270" s="12"/>
      <c r="S270" s="12"/>
    </row>
    <row r="271" spans="13:19" s="5" customFormat="1" ht="13.8" x14ac:dyDescent="0.3">
      <c r="M271" s="11"/>
      <c r="N271" s="11"/>
      <c r="O271" s="11"/>
      <c r="P271" s="11"/>
      <c r="Q271" s="11"/>
      <c r="R271" s="12"/>
      <c r="S271" s="12"/>
    </row>
    <row r="272" spans="13:19" s="5" customFormat="1" ht="13.8" x14ac:dyDescent="0.3">
      <c r="M272" s="11"/>
      <c r="N272" s="11"/>
      <c r="O272" s="11"/>
      <c r="P272" s="11"/>
      <c r="Q272" s="11"/>
      <c r="R272" s="12"/>
      <c r="S272" s="12"/>
    </row>
    <row r="273" spans="13:19" s="5" customFormat="1" ht="13.8" x14ac:dyDescent="0.3">
      <c r="M273" s="11"/>
      <c r="N273" s="11"/>
      <c r="O273" s="11"/>
      <c r="P273" s="11"/>
      <c r="Q273" s="11"/>
      <c r="R273" s="12"/>
      <c r="S273" s="12"/>
    </row>
    <row r="274" spans="13:19" s="5" customFormat="1" ht="13.8" x14ac:dyDescent="0.3">
      <c r="M274" s="11"/>
      <c r="N274" s="11"/>
      <c r="O274" s="11"/>
      <c r="P274" s="11"/>
      <c r="Q274" s="11"/>
      <c r="R274" s="12"/>
      <c r="S274" s="12"/>
    </row>
    <row r="275" spans="13:19" s="5" customFormat="1" ht="13.8" x14ac:dyDescent="0.3">
      <c r="M275" s="11"/>
      <c r="N275" s="11"/>
      <c r="O275" s="11"/>
      <c r="P275" s="11"/>
      <c r="Q275" s="11"/>
      <c r="R275" s="12"/>
      <c r="S275" s="12"/>
    </row>
    <row r="276" spans="13:19" s="5" customFormat="1" ht="13.8" x14ac:dyDescent="0.3">
      <c r="M276" s="11"/>
      <c r="N276" s="11"/>
      <c r="O276" s="11"/>
      <c r="P276" s="11"/>
      <c r="Q276" s="11"/>
      <c r="R276" s="12"/>
      <c r="S276" s="12"/>
    </row>
    <row r="277" spans="13:19" s="5" customFormat="1" ht="13.8" x14ac:dyDescent="0.3">
      <c r="M277" s="11"/>
      <c r="N277" s="11"/>
      <c r="O277" s="11"/>
      <c r="P277" s="11"/>
      <c r="Q277" s="11"/>
      <c r="R277" s="12"/>
      <c r="S277" s="12"/>
    </row>
    <row r="278" spans="13:19" s="5" customFormat="1" ht="13.8" x14ac:dyDescent="0.3">
      <c r="M278" s="11"/>
      <c r="N278" s="11"/>
      <c r="O278" s="11"/>
      <c r="P278" s="11"/>
      <c r="Q278" s="11"/>
      <c r="R278" s="12"/>
      <c r="S278" s="12"/>
    </row>
    <row r="279" spans="13:19" s="5" customFormat="1" ht="13.8" x14ac:dyDescent="0.3">
      <c r="M279" s="11"/>
      <c r="N279" s="11"/>
      <c r="O279" s="11"/>
      <c r="P279" s="11"/>
      <c r="Q279" s="11"/>
      <c r="R279" s="12"/>
      <c r="S279" s="12"/>
    </row>
    <row r="280" spans="13:19" s="5" customFormat="1" ht="13.8" x14ac:dyDescent="0.3">
      <c r="M280" s="11"/>
      <c r="N280" s="11"/>
      <c r="O280" s="11"/>
      <c r="P280" s="11"/>
      <c r="Q280" s="11"/>
      <c r="R280" s="12"/>
      <c r="S280" s="12"/>
    </row>
    <row r="281" spans="13:19" s="5" customFormat="1" ht="13.8" x14ac:dyDescent="0.3">
      <c r="M281" s="11"/>
      <c r="N281" s="11"/>
      <c r="O281" s="11"/>
      <c r="P281" s="11"/>
      <c r="Q281" s="11"/>
      <c r="R281" s="12"/>
      <c r="S281" s="12"/>
    </row>
    <row r="282" spans="13:19" s="5" customFormat="1" ht="13.8" x14ac:dyDescent="0.3">
      <c r="M282" s="11"/>
      <c r="N282" s="11"/>
      <c r="O282" s="11"/>
      <c r="P282" s="11"/>
      <c r="Q282" s="11"/>
      <c r="R282" s="12"/>
      <c r="S282" s="12"/>
    </row>
    <row r="283" spans="13:19" s="5" customFormat="1" ht="13.8" x14ac:dyDescent="0.3">
      <c r="M283" s="11"/>
      <c r="N283" s="11"/>
      <c r="O283" s="11"/>
      <c r="P283" s="11"/>
      <c r="Q283" s="11"/>
      <c r="R283" s="12"/>
      <c r="S283" s="12"/>
    </row>
    <row r="284" spans="13:19" s="5" customFormat="1" ht="13.8" x14ac:dyDescent="0.3">
      <c r="M284" s="11"/>
      <c r="N284" s="11"/>
      <c r="O284" s="11"/>
      <c r="P284" s="11"/>
      <c r="Q284" s="11"/>
      <c r="R284" s="12"/>
      <c r="S284" s="12"/>
    </row>
    <row r="285" spans="13:19" s="5" customFormat="1" ht="13.8" x14ac:dyDescent="0.3">
      <c r="M285" s="11"/>
      <c r="N285" s="11"/>
      <c r="O285" s="11"/>
      <c r="P285" s="11"/>
      <c r="Q285" s="11"/>
      <c r="R285" s="12"/>
      <c r="S285" s="12"/>
    </row>
    <row r="286" spans="13:19" s="5" customFormat="1" ht="13.8" x14ac:dyDescent="0.3">
      <c r="M286" s="11"/>
      <c r="N286" s="11"/>
      <c r="O286" s="11"/>
      <c r="P286" s="11"/>
      <c r="Q286" s="11"/>
      <c r="R286" s="12"/>
      <c r="S286" s="12"/>
    </row>
    <row r="287" spans="13:19" s="5" customFormat="1" ht="13.8" x14ac:dyDescent="0.3">
      <c r="M287" s="11"/>
      <c r="N287" s="11"/>
      <c r="O287" s="11"/>
      <c r="P287" s="11"/>
      <c r="Q287" s="11"/>
      <c r="R287" s="12"/>
      <c r="S287" s="12"/>
    </row>
    <row r="288" spans="13:19" s="5" customFormat="1" ht="13.8" x14ac:dyDescent="0.3">
      <c r="M288" s="11"/>
      <c r="N288" s="11"/>
      <c r="O288" s="11"/>
      <c r="P288" s="11"/>
      <c r="Q288" s="11"/>
      <c r="R288" s="12"/>
      <c r="S288" s="12"/>
    </row>
    <row r="289" spans="13:19" s="5" customFormat="1" ht="13.8" x14ac:dyDescent="0.3">
      <c r="M289" s="11"/>
      <c r="N289" s="11"/>
      <c r="O289" s="11"/>
      <c r="P289" s="11"/>
      <c r="Q289" s="11"/>
      <c r="R289" s="12"/>
      <c r="S289" s="12"/>
    </row>
    <row r="290" spans="13:19" s="5" customFormat="1" ht="13.8" x14ac:dyDescent="0.3">
      <c r="M290" s="11"/>
      <c r="N290" s="11"/>
      <c r="O290" s="11"/>
      <c r="P290" s="11"/>
      <c r="Q290" s="11"/>
      <c r="R290" s="12"/>
      <c r="S290" s="12"/>
    </row>
    <row r="291" spans="13:19" s="5" customFormat="1" ht="13.8" x14ac:dyDescent="0.3">
      <c r="M291" s="11"/>
      <c r="N291" s="11"/>
      <c r="O291" s="11"/>
      <c r="P291" s="11"/>
      <c r="Q291" s="11"/>
      <c r="R291" s="12"/>
      <c r="S291" s="12"/>
    </row>
    <row r="292" spans="13:19" s="5" customFormat="1" ht="13.8" x14ac:dyDescent="0.3">
      <c r="M292" s="11"/>
      <c r="N292" s="11"/>
      <c r="O292" s="11"/>
      <c r="P292" s="11"/>
      <c r="Q292" s="11"/>
      <c r="R292" s="12"/>
      <c r="S292" s="12"/>
    </row>
    <row r="293" spans="13:19" s="5" customFormat="1" ht="13.8" x14ac:dyDescent="0.3">
      <c r="M293" s="11"/>
      <c r="N293" s="11"/>
      <c r="O293" s="11"/>
      <c r="P293" s="11"/>
      <c r="Q293" s="11"/>
      <c r="R293" s="12"/>
      <c r="S293" s="12"/>
    </row>
    <row r="294" spans="13:19" s="5" customFormat="1" ht="13.8" x14ac:dyDescent="0.3">
      <c r="M294" s="11"/>
      <c r="N294" s="11"/>
      <c r="O294" s="11"/>
      <c r="P294" s="11"/>
      <c r="Q294" s="11"/>
      <c r="R294" s="12"/>
      <c r="S294" s="12"/>
    </row>
    <row r="295" spans="13:19" s="5" customFormat="1" ht="13.8" x14ac:dyDescent="0.3">
      <c r="M295" s="11"/>
      <c r="N295" s="11"/>
      <c r="O295" s="11"/>
      <c r="P295" s="11"/>
      <c r="Q295" s="11"/>
      <c r="R295" s="12"/>
      <c r="S295" s="12"/>
    </row>
    <row r="296" spans="13:19" s="5" customFormat="1" ht="13.8" x14ac:dyDescent="0.3">
      <c r="M296" s="11"/>
      <c r="N296" s="11"/>
      <c r="O296" s="11"/>
      <c r="P296" s="11"/>
      <c r="Q296" s="11"/>
      <c r="R296" s="12"/>
      <c r="S296" s="12"/>
    </row>
    <row r="297" spans="13:19" s="5" customFormat="1" ht="13.8" x14ac:dyDescent="0.3">
      <c r="M297" s="11"/>
      <c r="N297" s="11"/>
      <c r="O297" s="11"/>
      <c r="P297" s="11"/>
      <c r="Q297" s="11"/>
      <c r="R297" s="12"/>
      <c r="S297" s="12"/>
    </row>
    <row r="298" spans="13:19" s="5" customFormat="1" ht="13.8" x14ac:dyDescent="0.3">
      <c r="M298" s="11"/>
      <c r="N298" s="11"/>
      <c r="O298" s="11"/>
      <c r="P298" s="11"/>
      <c r="Q298" s="11"/>
      <c r="R298" s="12"/>
      <c r="S298" s="12"/>
    </row>
    <row r="299" spans="13:19" s="5" customFormat="1" ht="13.8" x14ac:dyDescent="0.3">
      <c r="M299" s="11"/>
      <c r="N299" s="11"/>
      <c r="O299" s="11"/>
      <c r="P299" s="11"/>
      <c r="Q299" s="11"/>
      <c r="R299" s="12"/>
      <c r="S299" s="12"/>
    </row>
    <row r="300" spans="13:19" s="5" customFormat="1" ht="13.8" x14ac:dyDescent="0.3">
      <c r="M300" s="11"/>
      <c r="N300" s="11"/>
      <c r="O300" s="11"/>
      <c r="P300" s="11"/>
      <c r="Q300" s="11"/>
      <c r="R300" s="12"/>
      <c r="S300" s="12"/>
    </row>
    <row r="301" spans="13:19" s="5" customFormat="1" ht="13.8" x14ac:dyDescent="0.3">
      <c r="M301" s="11"/>
      <c r="N301" s="11"/>
      <c r="O301" s="11"/>
      <c r="P301" s="11"/>
      <c r="Q301" s="11"/>
      <c r="R301" s="12"/>
      <c r="S301" s="12"/>
    </row>
    <row r="302" spans="13:19" s="5" customFormat="1" ht="13.8" x14ac:dyDescent="0.3">
      <c r="M302" s="11"/>
      <c r="N302" s="11"/>
      <c r="O302" s="11"/>
      <c r="P302" s="11"/>
      <c r="Q302" s="11"/>
      <c r="R302" s="12"/>
      <c r="S302" s="12"/>
    </row>
    <row r="303" spans="13:19" s="5" customFormat="1" ht="13.8" x14ac:dyDescent="0.3">
      <c r="M303" s="11"/>
      <c r="N303" s="11"/>
      <c r="O303" s="11"/>
      <c r="P303" s="11"/>
      <c r="Q303" s="11"/>
      <c r="R303" s="12"/>
      <c r="S303" s="12"/>
    </row>
    <row r="304" spans="13:19" s="5" customFormat="1" ht="13.8" x14ac:dyDescent="0.3">
      <c r="M304" s="11"/>
      <c r="N304" s="11"/>
      <c r="O304" s="11"/>
      <c r="P304" s="11"/>
      <c r="Q304" s="11"/>
      <c r="R304" s="12"/>
      <c r="S304" s="12"/>
    </row>
    <row r="305" spans="13:19" s="5" customFormat="1" ht="13.8" x14ac:dyDescent="0.3">
      <c r="M305" s="11"/>
      <c r="N305" s="11"/>
      <c r="O305" s="11"/>
      <c r="P305" s="11"/>
      <c r="Q305" s="11"/>
      <c r="R305" s="12"/>
      <c r="S305" s="12"/>
    </row>
    <row r="306" spans="13:19" s="5" customFormat="1" ht="13.8" x14ac:dyDescent="0.3">
      <c r="M306" s="11"/>
      <c r="N306" s="11"/>
      <c r="O306" s="11"/>
      <c r="P306" s="11"/>
      <c r="Q306" s="11"/>
      <c r="R306" s="12"/>
      <c r="S306" s="12"/>
    </row>
    <row r="307" spans="13:19" s="5" customFormat="1" ht="13.8" x14ac:dyDescent="0.3">
      <c r="M307" s="11"/>
      <c r="N307" s="11"/>
      <c r="O307" s="11"/>
      <c r="P307" s="11"/>
      <c r="Q307" s="11"/>
      <c r="R307" s="12"/>
      <c r="S307" s="12"/>
    </row>
    <row r="308" spans="13:19" s="5" customFormat="1" ht="13.8" x14ac:dyDescent="0.3">
      <c r="M308" s="11"/>
      <c r="N308" s="11"/>
      <c r="O308" s="11"/>
      <c r="P308" s="11"/>
      <c r="Q308" s="11"/>
      <c r="R308" s="12"/>
      <c r="S308" s="12"/>
    </row>
    <row r="309" spans="13:19" s="5" customFormat="1" ht="13.8" x14ac:dyDescent="0.3">
      <c r="M309" s="11"/>
      <c r="N309" s="11"/>
      <c r="O309" s="11"/>
      <c r="P309" s="11"/>
      <c r="Q309" s="11"/>
      <c r="R309" s="12"/>
      <c r="S309" s="12"/>
    </row>
    <row r="310" spans="13:19" s="5" customFormat="1" ht="13.8" x14ac:dyDescent="0.3">
      <c r="M310" s="11"/>
      <c r="N310" s="11"/>
      <c r="O310" s="11"/>
      <c r="P310" s="11"/>
      <c r="Q310" s="11"/>
      <c r="R310" s="12"/>
      <c r="S310" s="12"/>
    </row>
    <row r="311" spans="13:19" s="5" customFormat="1" ht="13.8" x14ac:dyDescent="0.3">
      <c r="M311" s="11"/>
      <c r="N311" s="11"/>
      <c r="O311" s="11"/>
      <c r="P311" s="11"/>
      <c r="Q311" s="11"/>
      <c r="R311" s="12"/>
      <c r="S311" s="12"/>
    </row>
    <row r="312" spans="13:19" s="5" customFormat="1" ht="13.8" x14ac:dyDescent="0.3">
      <c r="M312" s="11"/>
      <c r="N312" s="11"/>
      <c r="O312" s="11"/>
      <c r="P312" s="11"/>
      <c r="Q312" s="11"/>
      <c r="R312" s="12"/>
      <c r="S312" s="12"/>
    </row>
    <row r="313" spans="13:19" s="5" customFormat="1" ht="13.8" x14ac:dyDescent="0.3">
      <c r="M313" s="11"/>
      <c r="N313" s="11"/>
      <c r="O313" s="11"/>
      <c r="P313" s="11"/>
      <c r="Q313" s="11"/>
      <c r="R313" s="12"/>
      <c r="S313" s="12"/>
    </row>
    <row r="314" spans="13:19" s="5" customFormat="1" ht="13.8" x14ac:dyDescent="0.3">
      <c r="M314" s="11"/>
      <c r="N314" s="11"/>
      <c r="O314" s="11"/>
      <c r="P314" s="11"/>
      <c r="Q314" s="11"/>
      <c r="R314" s="12"/>
      <c r="S314" s="12"/>
    </row>
    <row r="315" spans="13:19" s="5" customFormat="1" ht="13.8" x14ac:dyDescent="0.3">
      <c r="M315" s="11"/>
      <c r="N315" s="11"/>
      <c r="O315" s="11"/>
      <c r="P315" s="11"/>
      <c r="Q315" s="11"/>
      <c r="R315" s="12"/>
      <c r="S315" s="12"/>
    </row>
    <row r="316" spans="13:19" s="5" customFormat="1" ht="13.8" x14ac:dyDescent="0.3">
      <c r="M316" s="11"/>
      <c r="N316" s="11"/>
      <c r="O316" s="11"/>
      <c r="P316" s="11"/>
      <c r="Q316" s="11"/>
      <c r="R316" s="12"/>
      <c r="S316" s="12"/>
    </row>
    <row r="317" spans="13:19" s="5" customFormat="1" ht="13.8" x14ac:dyDescent="0.3">
      <c r="M317" s="11"/>
      <c r="N317" s="11"/>
      <c r="O317" s="11"/>
      <c r="P317" s="11"/>
      <c r="Q317" s="11"/>
      <c r="R317" s="12"/>
      <c r="S317" s="12"/>
    </row>
    <row r="318" spans="13:19" s="5" customFormat="1" ht="13.8" x14ac:dyDescent="0.3">
      <c r="M318" s="11"/>
      <c r="N318" s="11"/>
      <c r="O318" s="11"/>
      <c r="P318" s="11"/>
      <c r="Q318" s="11"/>
      <c r="R318" s="12"/>
      <c r="S318" s="12"/>
    </row>
    <row r="319" spans="13:19" s="5" customFormat="1" ht="13.8" x14ac:dyDescent="0.3">
      <c r="M319" s="11"/>
      <c r="N319" s="11"/>
      <c r="O319" s="11"/>
      <c r="P319" s="11"/>
      <c r="Q319" s="11"/>
      <c r="R319" s="12"/>
      <c r="S319" s="12"/>
    </row>
    <row r="320" spans="13:19" s="5" customFormat="1" ht="13.8" x14ac:dyDescent="0.3">
      <c r="M320" s="11"/>
      <c r="N320" s="11"/>
      <c r="O320" s="11"/>
      <c r="P320" s="11"/>
      <c r="Q320" s="11"/>
      <c r="R320" s="12"/>
      <c r="S320" s="12"/>
    </row>
    <row r="321" spans="13:19" s="5" customFormat="1" ht="13.8" x14ac:dyDescent="0.3">
      <c r="M321" s="11"/>
      <c r="N321" s="11"/>
      <c r="O321" s="11"/>
      <c r="P321" s="11"/>
      <c r="Q321" s="11"/>
      <c r="R321" s="12"/>
      <c r="S321" s="12"/>
    </row>
    <row r="322" spans="13:19" s="5" customFormat="1" ht="13.8" x14ac:dyDescent="0.3">
      <c r="M322" s="11"/>
      <c r="N322" s="11"/>
      <c r="O322" s="11"/>
      <c r="P322" s="11"/>
      <c r="Q322" s="11"/>
      <c r="R322" s="12"/>
      <c r="S322" s="12"/>
    </row>
    <row r="323" spans="13:19" s="5" customFormat="1" ht="13.8" x14ac:dyDescent="0.3">
      <c r="M323" s="11"/>
      <c r="N323" s="11"/>
      <c r="O323" s="11"/>
      <c r="P323" s="11"/>
      <c r="Q323" s="11"/>
      <c r="R323" s="12"/>
      <c r="S323" s="12"/>
    </row>
    <row r="324" spans="13:19" s="5" customFormat="1" ht="13.8" x14ac:dyDescent="0.3">
      <c r="M324" s="11"/>
      <c r="N324" s="11"/>
      <c r="O324" s="11"/>
      <c r="P324" s="11"/>
      <c r="Q324" s="11"/>
      <c r="R324" s="12"/>
      <c r="S324" s="12"/>
    </row>
    <row r="325" spans="13:19" s="5" customFormat="1" ht="13.8" x14ac:dyDescent="0.3">
      <c r="M325" s="11"/>
      <c r="N325" s="11"/>
      <c r="O325" s="11"/>
      <c r="P325" s="11"/>
      <c r="Q325" s="11"/>
      <c r="R325" s="12"/>
      <c r="S325" s="12"/>
    </row>
    <row r="326" spans="13:19" s="5" customFormat="1" ht="13.8" x14ac:dyDescent="0.3">
      <c r="M326" s="11"/>
      <c r="N326" s="11"/>
      <c r="O326" s="11"/>
      <c r="P326" s="11"/>
      <c r="Q326" s="11"/>
      <c r="R326" s="12"/>
      <c r="S326" s="12"/>
    </row>
    <row r="327" spans="13:19" s="5" customFormat="1" ht="13.8" x14ac:dyDescent="0.3">
      <c r="M327" s="11"/>
      <c r="N327" s="11"/>
      <c r="O327" s="11"/>
      <c r="P327" s="11"/>
      <c r="Q327" s="11"/>
      <c r="R327" s="12"/>
      <c r="S327" s="12"/>
    </row>
    <row r="328" spans="13:19" s="5" customFormat="1" ht="13.8" x14ac:dyDescent="0.3">
      <c r="M328" s="11"/>
      <c r="N328" s="11"/>
      <c r="O328" s="11"/>
      <c r="P328" s="11"/>
      <c r="Q328" s="11"/>
      <c r="R328" s="12"/>
      <c r="S328" s="12"/>
    </row>
    <row r="329" spans="13:19" s="5" customFormat="1" ht="13.8" x14ac:dyDescent="0.3">
      <c r="M329" s="11"/>
      <c r="N329" s="11"/>
      <c r="O329" s="11"/>
      <c r="P329" s="11"/>
      <c r="Q329" s="11"/>
      <c r="R329" s="12"/>
      <c r="S329" s="12"/>
    </row>
    <row r="330" spans="13:19" s="5" customFormat="1" ht="13.8" x14ac:dyDescent="0.3">
      <c r="M330" s="11"/>
      <c r="N330" s="11"/>
      <c r="O330" s="11"/>
      <c r="P330" s="11"/>
      <c r="Q330" s="11"/>
      <c r="R330" s="12"/>
      <c r="S330" s="12"/>
    </row>
    <row r="331" spans="13:19" s="5" customFormat="1" ht="13.8" x14ac:dyDescent="0.3">
      <c r="M331" s="11"/>
      <c r="N331" s="11"/>
      <c r="O331" s="11"/>
      <c r="P331" s="11"/>
      <c r="Q331" s="11"/>
      <c r="R331" s="12"/>
      <c r="S331" s="12"/>
    </row>
    <row r="332" spans="13:19" s="5" customFormat="1" ht="13.8" x14ac:dyDescent="0.3">
      <c r="M332" s="11"/>
      <c r="N332" s="11"/>
      <c r="O332" s="11"/>
      <c r="P332" s="11"/>
      <c r="Q332" s="11"/>
      <c r="R332" s="12"/>
      <c r="S332" s="12"/>
    </row>
    <row r="333" spans="13:19" s="5" customFormat="1" ht="13.8" x14ac:dyDescent="0.3">
      <c r="M333" s="11"/>
      <c r="N333" s="11"/>
      <c r="O333" s="11"/>
      <c r="P333" s="11"/>
      <c r="Q333" s="11"/>
      <c r="R333" s="12"/>
      <c r="S333" s="12"/>
    </row>
    <row r="334" spans="13:19" s="5" customFormat="1" ht="13.8" x14ac:dyDescent="0.3">
      <c r="M334" s="11"/>
      <c r="N334" s="11"/>
      <c r="O334" s="11"/>
      <c r="P334" s="11"/>
      <c r="Q334" s="11"/>
      <c r="R334" s="12"/>
      <c r="S334" s="12"/>
    </row>
    <row r="335" spans="13:19" s="5" customFormat="1" ht="13.8" x14ac:dyDescent="0.3">
      <c r="M335" s="11"/>
      <c r="N335" s="11"/>
      <c r="O335" s="11"/>
      <c r="P335" s="11"/>
      <c r="Q335" s="11"/>
      <c r="R335" s="12"/>
      <c r="S335" s="12"/>
    </row>
    <row r="336" spans="13:19" s="5" customFormat="1" ht="13.8" x14ac:dyDescent="0.3">
      <c r="M336" s="11"/>
      <c r="N336" s="11"/>
      <c r="O336" s="11"/>
      <c r="P336" s="11"/>
      <c r="Q336" s="11"/>
      <c r="R336" s="12"/>
      <c r="S336" s="12"/>
    </row>
    <row r="337" spans="13:19" s="5" customFormat="1" ht="13.8" x14ac:dyDescent="0.3">
      <c r="M337" s="11"/>
      <c r="N337" s="11"/>
      <c r="O337" s="11"/>
      <c r="P337" s="11"/>
      <c r="Q337" s="11"/>
      <c r="R337" s="12"/>
      <c r="S337" s="12"/>
    </row>
    <row r="338" spans="13:19" s="5" customFormat="1" ht="13.8" x14ac:dyDescent="0.3">
      <c r="M338" s="11"/>
      <c r="N338" s="11"/>
      <c r="O338" s="11"/>
      <c r="P338" s="11"/>
      <c r="Q338" s="11"/>
      <c r="R338" s="12"/>
      <c r="S338" s="12"/>
    </row>
    <row r="339" spans="13:19" s="5" customFormat="1" ht="13.8" x14ac:dyDescent="0.3">
      <c r="M339" s="11"/>
      <c r="N339" s="11"/>
      <c r="O339" s="11"/>
      <c r="P339" s="11"/>
      <c r="Q339" s="11"/>
      <c r="R339" s="12"/>
      <c r="S339" s="12"/>
    </row>
    <row r="340" spans="13:19" s="5" customFormat="1" ht="13.8" x14ac:dyDescent="0.3">
      <c r="M340" s="11"/>
      <c r="N340" s="11"/>
      <c r="O340" s="11"/>
      <c r="P340" s="11"/>
      <c r="Q340" s="11"/>
      <c r="R340" s="12"/>
      <c r="S340" s="12"/>
    </row>
    <row r="341" spans="13:19" s="5" customFormat="1" ht="13.8" x14ac:dyDescent="0.3">
      <c r="M341" s="11"/>
      <c r="N341" s="11"/>
      <c r="O341" s="11"/>
      <c r="P341" s="11"/>
      <c r="Q341" s="11"/>
      <c r="R341" s="12"/>
      <c r="S341" s="12"/>
    </row>
    <row r="342" spans="13:19" s="5" customFormat="1" ht="13.8" x14ac:dyDescent="0.3">
      <c r="M342" s="11"/>
      <c r="N342" s="11"/>
      <c r="O342" s="11"/>
      <c r="P342" s="11"/>
      <c r="Q342" s="11"/>
      <c r="R342" s="12"/>
      <c r="S342" s="12"/>
    </row>
    <row r="343" spans="13:19" s="5" customFormat="1" ht="13.8" x14ac:dyDescent="0.3">
      <c r="M343" s="11"/>
      <c r="N343" s="11"/>
      <c r="O343" s="11"/>
      <c r="P343" s="11"/>
      <c r="Q343" s="11"/>
      <c r="R343" s="12"/>
      <c r="S343" s="12"/>
    </row>
    <row r="344" spans="13:19" s="5" customFormat="1" ht="13.8" x14ac:dyDescent="0.3">
      <c r="M344" s="11"/>
      <c r="N344" s="11"/>
      <c r="O344" s="11"/>
      <c r="P344" s="11"/>
      <c r="Q344" s="11"/>
      <c r="R344" s="12"/>
      <c r="S344" s="12"/>
    </row>
    <row r="345" spans="13:19" s="5" customFormat="1" ht="13.8" x14ac:dyDescent="0.3">
      <c r="M345" s="11"/>
      <c r="N345" s="11"/>
      <c r="O345" s="11"/>
      <c r="P345" s="11"/>
      <c r="Q345" s="11"/>
      <c r="R345" s="12"/>
      <c r="S345" s="12"/>
    </row>
    <row r="346" spans="13:19" s="5" customFormat="1" ht="13.8" x14ac:dyDescent="0.3">
      <c r="M346" s="11"/>
      <c r="N346" s="11"/>
      <c r="O346" s="11"/>
      <c r="P346" s="11"/>
      <c r="Q346" s="11"/>
      <c r="R346" s="12"/>
      <c r="S346" s="12"/>
    </row>
    <row r="347" spans="13:19" s="5" customFormat="1" ht="13.8" x14ac:dyDescent="0.3">
      <c r="M347" s="11"/>
      <c r="N347" s="11"/>
      <c r="O347" s="11"/>
      <c r="P347" s="11"/>
      <c r="Q347" s="11"/>
      <c r="R347" s="12"/>
      <c r="S347" s="12"/>
    </row>
    <row r="348" spans="13:19" s="5" customFormat="1" ht="13.8" x14ac:dyDescent="0.3">
      <c r="M348" s="11"/>
      <c r="N348" s="11"/>
      <c r="O348" s="11"/>
      <c r="P348" s="11"/>
      <c r="Q348" s="11"/>
      <c r="R348" s="12"/>
      <c r="S348" s="12"/>
    </row>
    <row r="349" spans="13:19" s="5" customFormat="1" ht="13.8" x14ac:dyDescent="0.3">
      <c r="M349" s="11"/>
      <c r="N349" s="11"/>
      <c r="O349" s="11"/>
      <c r="P349" s="11"/>
      <c r="Q349" s="11"/>
      <c r="R349" s="12"/>
      <c r="S349" s="12"/>
    </row>
    <row r="350" spans="13:19" s="5" customFormat="1" ht="13.8" x14ac:dyDescent="0.3">
      <c r="M350" s="11"/>
      <c r="N350" s="11"/>
      <c r="O350" s="11"/>
      <c r="P350" s="11"/>
      <c r="Q350" s="11"/>
      <c r="R350" s="12"/>
      <c r="S350" s="12"/>
    </row>
    <row r="351" spans="13:19" s="5" customFormat="1" ht="13.8" x14ac:dyDescent="0.3">
      <c r="M351" s="11"/>
      <c r="N351" s="11"/>
      <c r="O351" s="11"/>
      <c r="P351" s="11"/>
      <c r="Q351" s="11"/>
      <c r="R351" s="12"/>
      <c r="S351" s="12"/>
    </row>
    <row r="352" spans="13:19" s="5" customFormat="1" ht="13.8" x14ac:dyDescent="0.3">
      <c r="M352" s="11"/>
      <c r="N352" s="11"/>
      <c r="O352" s="11"/>
      <c r="P352" s="11"/>
      <c r="Q352" s="11"/>
      <c r="R352" s="12"/>
      <c r="S352" s="12"/>
    </row>
    <row r="353" spans="13:19" s="5" customFormat="1" ht="13.8" x14ac:dyDescent="0.3">
      <c r="M353" s="11"/>
      <c r="N353" s="11"/>
      <c r="O353" s="11"/>
      <c r="P353" s="11"/>
      <c r="Q353" s="11"/>
      <c r="R353" s="12"/>
      <c r="S353" s="12"/>
    </row>
    <row r="354" spans="13:19" s="5" customFormat="1" ht="13.8" x14ac:dyDescent="0.3">
      <c r="M354" s="11"/>
      <c r="N354" s="11"/>
      <c r="O354" s="11"/>
      <c r="P354" s="11"/>
      <c r="Q354" s="11"/>
      <c r="R354" s="12"/>
      <c r="S354" s="12"/>
    </row>
    <row r="355" spans="13:19" s="5" customFormat="1" ht="13.8" x14ac:dyDescent="0.3">
      <c r="M355" s="11"/>
      <c r="N355" s="11"/>
      <c r="O355" s="11"/>
      <c r="P355" s="11"/>
      <c r="Q355" s="11"/>
      <c r="R355" s="12"/>
      <c r="S355" s="12"/>
    </row>
    <row r="356" spans="13:19" s="5" customFormat="1" ht="13.8" x14ac:dyDescent="0.3">
      <c r="M356" s="11"/>
      <c r="N356" s="11"/>
      <c r="O356" s="11"/>
      <c r="P356" s="11"/>
      <c r="Q356" s="11"/>
      <c r="R356" s="12"/>
      <c r="S356" s="12"/>
    </row>
    <row r="357" spans="13:19" s="5" customFormat="1" ht="13.8" x14ac:dyDescent="0.3">
      <c r="M357" s="11"/>
      <c r="N357" s="11"/>
      <c r="O357" s="11"/>
      <c r="P357" s="11"/>
      <c r="Q357" s="11"/>
      <c r="R357" s="12"/>
      <c r="S357" s="12"/>
    </row>
    <row r="358" spans="13:19" s="5" customFormat="1" ht="13.8" x14ac:dyDescent="0.3">
      <c r="M358" s="11"/>
      <c r="N358" s="11"/>
      <c r="O358" s="11"/>
      <c r="P358" s="11"/>
      <c r="Q358" s="11"/>
      <c r="R358" s="12"/>
      <c r="S358" s="12"/>
    </row>
    <row r="359" spans="13:19" s="5" customFormat="1" ht="13.8" x14ac:dyDescent="0.3">
      <c r="M359" s="11"/>
      <c r="N359" s="11"/>
      <c r="O359" s="11"/>
      <c r="P359" s="11"/>
      <c r="Q359" s="11"/>
      <c r="R359" s="12"/>
      <c r="S359" s="12"/>
    </row>
    <row r="360" spans="13:19" s="5" customFormat="1" ht="13.8" x14ac:dyDescent="0.3">
      <c r="M360" s="11"/>
      <c r="N360" s="11"/>
      <c r="O360" s="11"/>
      <c r="P360" s="11"/>
      <c r="Q360" s="11"/>
      <c r="R360" s="12"/>
      <c r="S360" s="12"/>
    </row>
    <row r="361" spans="13:19" s="5" customFormat="1" ht="13.8" x14ac:dyDescent="0.3">
      <c r="M361" s="11"/>
      <c r="N361" s="11"/>
      <c r="O361" s="11"/>
      <c r="P361" s="11"/>
      <c r="Q361" s="11"/>
      <c r="R361" s="12"/>
      <c r="S361" s="12"/>
    </row>
    <row r="362" spans="13:19" s="5" customFormat="1" ht="13.8" x14ac:dyDescent="0.3">
      <c r="M362" s="11"/>
      <c r="N362" s="11"/>
      <c r="O362" s="11"/>
      <c r="P362" s="11"/>
      <c r="Q362" s="11"/>
      <c r="R362" s="12"/>
      <c r="S362" s="12"/>
    </row>
    <row r="363" spans="13:19" s="5" customFormat="1" ht="13.8" x14ac:dyDescent="0.3">
      <c r="M363" s="11"/>
      <c r="N363" s="11"/>
      <c r="O363" s="11"/>
      <c r="P363" s="11"/>
      <c r="Q363" s="11"/>
      <c r="R363" s="12"/>
      <c r="S363" s="12"/>
    </row>
    <row r="364" spans="13:19" s="5" customFormat="1" ht="13.8" x14ac:dyDescent="0.3">
      <c r="M364" s="11"/>
      <c r="N364" s="11"/>
      <c r="O364" s="11"/>
      <c r="P364" s="11"/>
      <c r="Q364" s="11"/>
      <c r="R364" s="12"/>
      <c r="S364" s="12"/>
    </row>
    <row r="365" spans="13:19" s="5" customFormat="1" ht="13.8" x14ac:dyDescent="0.3">
      <c r="M365" s="11"/>
      <c r="N365" s="11"/>
      <c r="O365" s="11"/>
      <c r="P365" s="11"/>
      <c r="Q365" s="11"/>
      <c r="R365" s="12"/>
      <c r="S365" s="12"/>
    </row>
    <row r="366" spans="13:19" s="5" customFormat="1" ht="13.8" x14ac:dyDescent="0.3">
      <c r="M366" s="11"/>
      <c r="N366" s="11"/>
      <c r="O366" s="11"/>
      <c r="P366" s="11"/>
      <c r="Q366" s="11"/>
      <c r="R366" s="12"/>
      <c r="S366" s="12"/>
    </row>
    <row r="367" spans="13:19" s="5" customFormat="1" ht="13.8" x14ac:dyDescent="0.3">
      <c r="M367" s="11"/>
      <c r="N367" s="11"/>
      <c r="O367" s="11"/>
      <c r="P367" s="11"/>
      <c r="Q367" s="11"/>
      <c r="R367" s="12"/>
      <c r="S367" s="12"/>
    </row>
    <row r="368" spans="13:19" s="5" customFormat="1" ht="13.8" x14ac:dyDescent="0.3">
      <c r="M368" s="11"/>
      <c r="N368" s="11"/>
      <c r="O368" s="11"/>
      <c r="P368" s="11"/>
      <c r="Q368" s="11"/>
      <c r="R368" s="12"/>
      <c r="S368" s="12"/>
    </row>
    <row r="369" spans="13:19" s="5" customFormat="1" ht="13.8" x14ac:dyDescent="0.3">
      <c r="M369" s="11"/>
      <c r="N369" s="11"/>
      <c r="O369" s="11"/>
      <c r="P369" s="11"/>
      <c r="Q369" s="11"/>
      <c r="R369" s="12"/>
      <c r="S369" s="12"/>
    </row>
    <row r="370" spans="13:19" s="5" customFormat="1" ht="13.8" x14ac:dyDescent="0.3">
      <c r="M370" s="11"/>
      <c r="N370" s="11"/>
      <c r="O370" s="11"/>
      <c r="P370" s="11"/>
      <c r="Q370" s="11"/>
      <c r="R370" s="12"/>
      <c r="S370" s="12"/>
    </row>
    <row r="371" spans="13:19" s="5" customFormat="1" ht="13.8" x14ac:dyDescent="0.3">
      <c r="M371" s="11"/>
      <c r="N371" s="11"/>
      <c r="O371" s="11"/>
      <c r="P371" s="11"/>
      <c r="Q371" s="11"/>
      <c r="R371" s="12"/>
      <c r="S371" s="12"/>
    </row>
    <row r="372" spans="13:19" s="5" customFormat="1" ht="13.8" x14ac:dyDescent="0.3">
      <c r="M372" s="11"/>
      <c r="N372" s="11"/>
      <c r="O372" s="11"/>
      <c r="P372" s="11"/>
      <c r="Q372" s="11"/>
      <c r="R372" s="12"/>
      <c r="S372" s="12"/>
    </row>
    <row r="373" spans="13:19" s="5" customFormat="1" ht="13.8" x14ac:dyDescent="0.3">
      <c r="M373" s="11"/>
      <c r="N373" s="11"/>
      <c r="O373" s="11"/>
      <c r="P373" s="11"/>
      <c r="Q373" s="11"/>
      <c r="R373" s="12"/>
      <c r="S373" s="12"/>
    </row>
    <row r="374" spans="13:19" s="5" customFormat="1" ht="13.8" x14ac:dyDescent="0.3">
      <c r="M374" s="11"/>
      <c r="N374" s="11"/>
      <c r="O374" s="11"/>
      <c r="P374" s="11"/>
      <c r="Q374" s="11"/>
      <c r="R374" s="12"/>
      <c r="S374" s="12"/>
    </row>
    <row r="375" spans="13:19" s="5" customFormat="1" ht="13.8" x14ac:dyDescent="0.3">
      <c r="M375" s="11"/>
      <c r="N375" s="11"/>
      <c r="O375" s="11"/>
      <c r="P375" s="11"/>
      <c r="Q375" s="11"/>
      <c r="R375" s="12"/>
      <c r="S375" s="12"/>
    </row>
    <row r="376" spans="13:19" s="5" customFormat="1" ht="13.8" x14ac:dyDescent="0.3">
      <c r="M376" s="11"/>
      <c r="N376" s="11"/>
      <c r="O376" s="11"/>
      <c r="P376" s="11"/>
      <c r="Q376" s="11"/>
      <c r="R376" s="12"/>
      <c r="S376" s="12"/>
    </row>
    <row r="377" spans="13:19" s="5" customFormat="1" ht="13.8" x14ac:dyDescent="0.3">
      <c r="M377" s="11"/>
      <c r="N377" s="11"/>
      <c r="O377" s="11"/>
      <c r="P377" s="11"/>
      <c r="Q377" s="11"/>
      <c r="R377" s="12"/>
      <c r="S377" s="12"/>
    </row>
    <row r="378" spans="13:19" s="5" customFormat="1" ht="13.8" x14ac:dyDescent="0.3">
      <c r="M378" s="11"/>
      <c r="N378" s="11"/>
      <c r="O378" s="11"/>
      <c r="P378" s="11"/>
      <c r="Q378" s="11"/>
      <c r="R378" s="12"/>
      <c r="S378" s="12"/>
    </row>
    <row r="379" spans="13:19" s="5" customFormat="1" ht="13.8" x14ac:dyDescent="0.3">
      <c r="M379" s="11"/>
      <c r="N379" s="11"/>
      <c r="O379" s="11"/>
      <c r="P379" s="11"/>
      <c r="Q379" s="11"/>
      <c r="R379" s="12"/>
      <c r="S379" s="12"/>
    </row>
    <row r="380" spans="13:19" s="5" customFormat="1" ht="13.8" x14ac:dyDescent="0.3">
      <c r="M380" s="11"/>
      <c r="N380" s="11"/>
      <c r="O380" s="11"/>
      <c r="P380" s="11"/>
      <c r="Q380" s="11"/>
      <c r="R380" s="12"/>
      <c r="S380" s="12"/>
    </row>
    <row r="381" spans="13:19" s="5" customFormat="1" ht="13.8" x14ac:dyDescent="0.3">
      <c r="M381" s="11"/>
      <c r="N381" s="11"/>
      <c r="O381" s="11"/>
      <c r="P381" s="11"/>
      <c r="Q381" s="11"/>
      <c r="R381" s="12"/>
      <c r="S381" s="12"/>
    </row>
    <row r="382" spans="13:19" s="5" customFormat="1" ht="13.8" x14ac:dyDescent="0.3">
      <c r="M382" s="11"/>
      <c r="N382" s="11"/>
      <c r="O382" s="11"/>
      <c r="P382" s="11"/>
      <c r="Q382" s="11"/>
      <c r="R382" s="12"/>
      <c r="S382" s="12"/>
    </row>
    <row r="383" spans="13:19" s="5" customFormat="1" ht="13.8" x14ac:dyDescent="0.3">
      <c r="M383" s="11"/>
      <c r="N383" s="11"/>
      <c r="O383" s="11"/>
      <c r="P383" s="11"/>
      <c r="Q383" s="11"/>
      <c r="R383" s="12"/>
      <c r="S383" s="12"/>
    </row>
    <row r="384" spans="13:19" s="5" customFormat="1" ht="13.8" x14ac:dyDescent="0.3">
      <c r="M384" s="11"/>
      <c r="N384" s="11"/>
      <c r="O384" s="11"/>
      <c r="P384" s="11"/>
      <c r="Q384" s="11"/>
      <c r="R384" s="12"/>
      <c r="S384" s="12"/>
    </row>
    <row r="385" spans="13:19" s="5" customFormat="1" ht="13.8" x14ac:dyDescent="0.3">
      <c r="M385" s="11"/>
      <c r="N385" s="11"/>
      <c r="O385" s="11"/>
      <c r="P385" s="11"/>
      <c r="Q385" s="11"/>
      <c r="R385" s="12"/>
      <c r="S385" s="12"/>
    </row>
    <row r="386" spans="13:19" s="5" customFormat="1" ht="13.8" x14ac:dyDescent="0.3">
      <c r="M386" s="11"/>
      <c r="N386" s="11"/>
      <c r="O386" s="11"/>
      <c r="P386" s="11"/>
      <c r="Q386" s="11"/>
      <c r="R386" s="12"/>
      <c r="S386" s="12"/>
    </row>
    <row r="387" spans="13:19" s="5" customFormat="1" ht="13.8" x14ac:dyDescent="0.3">
      <c r="M387" s="11"/>
      <c r="N387" s="11"/>
      <c r="O387" s="11"/>
      <c r="P387" s="11"/>
      <c r="Q387" s="11"/>
      <c r="R387" s="12"/>
      <c r="S387" s="12"/>
    </row>
    <row r="388" spans="13:19" s="5" customFormat="1" ht="13.8" x14ac:dyDescent="0.3">
      <c r="M388" s="11"/>
      <c r="N388" s="11"/>
      <c r="O388" s="11"/>
      <c r="P388" s="11"/>
      <c r="Q388" s="11"/>
      <c r="R388" s="12"/>
      <c r="S388" s="12"/>
    </row>
    <row r="389" spans="13:19" s="5" customFormat="1" ht="13.8" x14ac:dyDescent="0.3">
      <c r="M389" s="11"/>
      <c r="N389" s="11"/>
      <c r="O389" s="11"/>
      <c r="P389" s="11"/>
      <c r="Q389" s="11"/>
      <c r="R389" s="12"/>
      <c r="S389" s="12"/>
    </row>
    <row r="390" spans="13:19" s="5" customFormat="1" ht="13.8" x14ac:dyDescent="0.3">
      <c r="M390" s="11"/>
      <c r="N390" s="11"/>
      <c r="O390" s="11"/>
      <c r="P390" s="11"/>
      <c r="Q390" s="11"/>
      <c r="R390" s="12"/>
      <c r="S390" s="12"/>
    </row>
    <row r="391" spans="13:19" s="5" customFormat="1" ht="13.8" x14ac:dyDescent="0.3">
      <c r="M391" s="11"/>
      <c r="N391" s="11"/>
      <c r="O391" s="11"/>
      <c r="P391" s="11"/>
      <c r="Q391" s="11"/>
      <c r="R391" s="12"/>
      <c r="S391" s="12"/>
    </row>
    <row r="392" spans="13:19" s="5" customFormat="1" ht="13.8" x14ac:dyDescent="0.3">
      <c r="M392" s="11"/>
      <c r="N392" s="11"/>
      <c r="O392" s="11"/>
      <c r="P392" s="11"/>
      <c r="Q392" s="11"/>
      <c r="R392" s="12"/>
      <c r="S392" s="12"/>
    </row>
    <row r="393" spans="13:19" s="5" customFormat="1" ht="13.8" x14ac:dyDescent="0.3">
      <c r="M393" s="11"/>
      <c r="N393" s="11"/>
      <c r="O393" s="11"/>
      <c r="P393" s="11"/>
      <c r="Q393" s="11"/>
      <c r="R393" s="12"/>
      <c r="S393" s="12"/>
    </row>
    <row r="394" spans="13:19" s="5" customFormat="1" ht="13.8" x14ac:dyDescent="0.3">
      <c r="M394" s="11"/>
      <c r="N394" s="11"/>
      <c r="O394" s="11"/>
      <c r="P394" s="11"/>
      <c r="Q394" s="11"/>
      <c r="R394" s="12"/>
      <c r="S394" s="12"/>
    </row>
    <row r="395" spans="13:19" s="5" customFormat="1" ht="13.8" x14ac:dyDescent="0.3">
      <c r="M395" s="11"/>
      <c r="N395" s="11"/>
      <c r="O395" s="11"/>
      <c r="P395" s="11"/>
      <c r="Q395" s="11"/>
      <c r="R395" s="12"/>
      <c r="S395" s="12"/>
    </row>
    <row r="396" spans="13:19" s="5" customFormat="1" ht="13.8" x14ac:dyDescent="0.3">
      <c r="M396" s="11"/>
      <c r="N396" s="11"/>
      <c r="O396" s="11"/>
      <c r="P396" s="11"/>
      <c r="Q396" s="11"/>
      <c r="R396" s="12"/>
      <c r="S396" s="12"/>
    </row>
    <row r="397" spans="13:19" s="5" customFormat="1" ht="13.8" x14ac:dyDescent="0.3">
      <c r="M397" s="11"/>
      <c r="N397" s="11"/>
      <c r="O397" s="11"/>
      <c r="P397" s="11"/>
      <c r="Q397" s="11"/>
      <c r="R397" s="12"/>
      <c r="S397" s="12"/>
    </row>
    <row r="398" spans="13:19" s="5" customFormat="1" ht="13.8" x14ac:dyDescent="0.3">
      <c r="M398" s="11"/>
      <c r="N398" s="11"/>
      <c r="O398" s="11"/>
      <c r="P398" s="11"/>
      <c r="Q398" s="11"/>
      <c r="R398" s="12"/>
      <c r="S398" s="12"/>
    </row>
    <row r="399" spans="13:19" s="5" customFormat="1" ht="13.8" x14ac:dyDescent="0.3">
      <c r="M399" s="11"/>
      <c r="N399" s="11"/>
      <c r="O399" s="11"/>
      <c r="P399" s="11"/>
      <c r="Q399" s="11"/>
      <c r="R399" s="12"/>
      <c r="S399" s="12"/>
    </row>
    <row r="400" spans="13:19" s="5" customFormat="1" ht="13.8" x14ac:dyDescent="0.3">
      <c r="M400" s="11"/>
      <c r="N400" s="11"/>
      <c r="O400" s="11"/>
      <c r="P400" s="11"/>
      <c r="Q400" s="11"/>
      <c r="R400" s="12"/>
      <c r="S400" s="12"/>
    </row>
    <row r="401" spans="13:19" s="5" customFormat="1" ht="13.8" x14ac:dyDescent="0.3">
      <c r="M401" s="11"/>
      <c r="N401" s="11"/>
      <c r="O401" s="11"/>
      <c r="P401" s="11"/>
      <c r="Q401" s="11"/>
      <c r="R401" s="12"/>
      <c r="S401" s="12"/>
    </row>
    <row r="402" spans="13:19" s="5" customFormat="1" ht="13.8" x14ac:dyDescent="0.3">
      <c r="M402" s="11"/>
      <c r="N402" s="11"/>
      <c r="O402" s="11"/>
      <c r="P402" s="11"/>
      <c r="Q402" s="11"/>
      <c r="R402" s="12"/>
      <c r="S402" s="12"/>
    </row>
    <row r="403" spans="13:19" s="5" customFormat="1" ht="13.8" x14ac:dyDescent="0.3">
      <c r="M403" s="11"/>
      <c r="N403" s="11"/>
      <c r="O403" s="11"/>
      <c r="P403" s="11"/>
      <c r="Q403" s="11"/>
      <c r="R403" s="12"/>
      <c r="S403" s="12"/>
    </row>
    <row r="404" spans="13:19" s="5" customFormat="1" ht="13.8" x14ac:dyDescent="0.3">
      <c r="M404" s="11"/>
      <c r="N404" s="11"/>
      <c r="O404" s="11"/>
      <c r="P404" s="11"/>
      <c r="Q404" s="11"/>
      <c r="R404" s="12"/>
      <c r="S404" s="12"/>
    </row>
    <row r="405" spans="13:19" s="5" customFormat="1" ht="13.8" x14ac:dyDescent="0.3">
      <c r="M405" s="11"/>
      <c r="N405" s="11"/>
      <c r="O405" s="11"/>
      <c r="P405" s="11"/>
      <c r="Q405" s="11"/>
      <c r="R405" s="12"/>
      <c r="S405" s="12"/>
    </row>
    <row r="406" spans="13:19" s="5" customFormat="1" ht="13.8" x14ac:dyDescent="0.3">
      <c r="M406" s="11"/>
      <c r="N406" s="11"/>
      <c r="O406" s="11"/>
      <c r="P406" s="11"/>
      <c r="Q406" s="11"/>
      <c r="R406" s="12"/>
      <c r="S406" s="12"/>
    </row>
    <row r="407" spans="13:19" s="5" customFormat="1" ht="13.8" x14ac:dyDescent="0.3">
      <c r="M407" s="11"/>
      <c r="N407" s="11"/>
      <c r="O407" s="11"/>
      <c r="P407" s="11"/>
      <c r="Q407" s="11"/>
      <c r="R407" s="12"/>
      <c r="S407" s="12"/>
    </row>
    <row r="408" spans="13:19" s="5" customFormat="1" ht="13.8" x14ac:dyDescent="0.3">
      <c r="M408" s="11"/>
      <c r="N408" s="11"/>
      <c r="O408" s="11"/>
      <c r="P408" s="11"/>
      <c r="Q408" s="11"/>
      <c r="R408" s="12"/>
      <c r="S408" s="12"/>
    </row>
    <row r="409" spans="13:19" s="5" customFormat="1" ht="13.8" x14ac:dyDescent="0.3">
      <c r="M409" s="11"/>
      <c r="N409" s="11"/>
      <c r="O409" s="11"/>
      <c r="P409" s="11"/>
      <c r="Q409" s="11"/>
      <c r="R409" s="12"/>
      <c r="S409" s="12"/>
    </row>
    <row r="410" spans="13:19" s="5" customFormat="1" ht="13.8" x14ac:dyDescent="0.3">
      <c r="M410" s="11"/>
      <c r="N410" s="11"/>
      <c r="O410" s="11"/>
      <c r="P410" s="11"/>
      <c r="Q410" s="11"/>
      <c r="R410" s="12"/>
      <c r="S410" s="12"/>
    </row>
    <row r="411" spans="13:19" s="5" customFormat="1" ht="13.8" x14ac:dyDescent="0.3">
      <c r="M411" s="11"/>
      <c r="N411" s="11"/>
      <c r="O411" s="11"/>
      <c r="P411" s="11"/>
      <c r="Q411" s="11"/>
      <c r="R411" s="12"/>
      <c r="S411" s="12"/>
    </row>
    <row r="412" spans="13:19" s="5" customFormat="1" ht="13.8" x14ac:dyDescent="0.3">
      <c r="M412" s="11"/>
      <c r="N412" s="11"/>
      <c r="O412" s="11"/>
      <c r="P412" s="11"/>
      <c r="Q412" s="11"/>
      <c r="R412" s="12"/>
      <c r="S412" s="12"/>
    </row>
    <row r="413" spans="13:19" s="5" customFormat="1" ht="13.8" x14ac:dyDescent="0.3">
      <c r="M413" s="11"/>
      <c r="N413" s="11"/>
      <c r="O413" s="11"/>
      <c r="P413" s="11"/>
      <c r="Q413" s="11"/>
      <c r="R413" s="12"/>
      <c r="S413" s="12"/>
    </row>
    <row r="414" spans="13:19" s="5" customFormat="1" ht="13.8" x14ac:dyDescent="0.3">
      <c r="M414" s="11"/>
      <c r="N414" s="11"/>
      <c r="O414" s="11"/>
      <c r="P414" s="11"/>
      <c r="Q414" s="11"/>
      <c r="R414" s="12"/>
      <c r="S414" s="12"/>
    </row>
    <row r="415" spans="13:19" s="5" customFormat="1" ht="13.8" x14ac:dyDescent="0.3">
      <c r="M415" s="11"/>
      <c r="N415" s="11"/>
      <c r="O415" s="11"/>
      <c r="P415" s="11"/>
      <c r="Q415" s="11"/>
      <c r="R415" s="12"/>
      <c r="S415" s="12"/>
    </row>
    <row r="416" spans="13:19" s="5" customFormat="1" ht="13.8" x14ac:dyDescent="0.3">
      <c r="M416" s="11"/>
      <c r="N416" s="11"/>
      <c r="O416" s="11"/>
      <c r="P416" s="11"/>
      <c r="Q416" s="11"/>
      <c r="R416" s="12"/>
      <c r="S416" s="12"/>
    </row>
    <row r="417" spans="13:19" s="5" customFormat="1" ht="13.8" x14ac:dyDescent="0.3">
      <c r="M417" s="11"/>
      <c r="N417" s="11"/>
      <c r="O417" s="11"/>
      <c r="P417" s="11"/>
      <c r="Q417" s="11"/>
      <c r="R417" s="12"/>
      <c r="S417" s="12"/>
    </row>
    <row r="418" spans="13:19" s="5" customFormat="1" ht="13.8" x14ac:dyDescent="0.3">
      <c r="M418" s="11"/>
      <c r="N418" s="11"/>
      <c r="O418" s="11"/>
      <c r="P418" s="11"/>
      <c r="Q418" s="11"/>
      <c r="R418" s="12"/>
      <c r="S418" s="12"/>
    </row>
    <row r="419" spans="13:19" s="5" customFormat="1" ht="13.8" x14ac:dyDescent="0.3">
      <c r="M419" s="11"/>
      <c r="N419" s="11"/>
      <c r="O419" s="11"/>
      <c r="P419" s="11"/>
      <c r="Q419" s="11"/>
      <c r="R419" s="12"/>
      <c r="S419" s="12"/>
    </row>
    <row r="420" spans="13:19" s="5" customFormat="1" ht="13.8" x14ac:dyDescent="0.3">
      <c r="M420" s="11"/>
      <c r="N420" s="11"/>
      <c r="O420" s="11"/>
      <c r="P420" s="11"/>
      <c r="Q420" s="11"/>
      <c r="R420" s="12"/>
      <c r="S420" s="12"/>
    </row>
    <row r="421" spans="13:19" s="5" customFormat="1" ht="13.8" x14ac:dyDescent="0.3">
      <c r="M421" s="11"/>
      <c r="N421" s="11"/>
      <c r="O421" s="11"/>
      <c r="P421" s="11"/>
      <c r="Q421" s="11"/>
      <c r="R421" s="12"/>
      <c r="S421" s="12"/>
    </row>
    <row r="422" spans="13:19" s="5" customFormat="1" ht="13.8" x14ac:dyDescent="0.3">
      <c r="M422" s="11"/>
      <c r="N422" s="11"/>
      <c r="O422" s="11"/>
      <c r="P422" s="11"/>
      <c r="Q422" s="11"/>
      <c r="R422" s="12"/>
      <c r="S422" s="12"/>
    </row>
    <row r="423" spans="13:19" s="5" customFormat="1" ht="13.8" x14ac:dyDescent="0.3">
      <c r="M423" s="11"/>
      <c r="N423" s="11"/>
      <c r="O423" s="11"/>
      <c r="P423" s="11"/>
      <c r="Q423" s="11"/>
      <c r="R423" s="12"/>
      <c r="S423" s="12"/>
    </row>
    <row r="424" spans="13:19" s="5" customFormat="1" ht="13.8" x14ac:dyDescent="0.3">
      <c r="M424" s="11"/>
      <c r="N424" s="11"/>
      <c r="O424" s="11"/>
      <c r="P424" s="11"/>
      <c r="Q424" s="11"/>
      <c r="R424" s="12"/>
      <c r="S424" s="12"/>
    </row>
    <row r="425" spans="13:19" s="5" customFormat="1" ht="13.8" x14ac:dyDescent="0.3">
      <c r="M425" s="11"/>
      <c r="N425" s="11"/>
      <c r="O425" s="11"/>
      <c r="P425" s="11"/>
      <c r="Q425" s="11"/>
      <c r="R425" s="12"/>
      <c r="S425" s="12"/>
    </row>
    <row r="426" spans="13:19" s="5" customFormat="1" ht="13.8" x14ac:dyDescent="0.3">
      <c r="M426" s="11"/>
      <c r="N426" s="11"/>
      <c r="O426" s="11"/>
      <c r="P426" s="11"/>
      <c r="Q426" s="11"/>
      <c r="R426" s="12"/>
      <c r="S426" s="12"/>
    </row>
    <row r="427" spans="13:19" s="5" customFormat="1" ht="13.8" x14ac:dyDescent="0.3">
      <c r="M427" s="11"/>
      <c r="N427" s="11"/>
      <c r="O427" s="11"/>
      <c r="P427" s="11"/>
      <c r="Q427" s="11"/>
      <c r="R427" s="12"/>
      <c r="S427" s="12"/>
    </row>
    <row r="428" spans="13:19" s="5" customFormat="1" ht="13.8" x14ac:dyDescent="0.3">
      <c r="M428" s="11"/>
      <c r="N428" s="11"/>
      <c r="O428" s="11"/>
      <c r="P428" s="11"/>
      <c r="Q428" s="11"/>
      <c r="R428" s="12"/>
      <c r="S428" s="12"/>
    </row>
    <row r="429" spans="13:19" s="5" customFormat="1" ht="13.8" x14ac:dyDescent="0.3">
      <c r="M429" s="11"/>
      <c r="N429" s="11"/>
      <c r="O429" s="11"/>
      <c r="P429" s="11"/>
      <c r="Q429" s="11"/>
      <c r="R429" s="12"/>
      <c r="S429" s="12"/>
    </row>
    <row r="430" spans="13:19" s="5" customFormat="1" ht="13.8" x14ac:dyDescent="0.3">
      <c r="M430" s="11"/>
      <c r="N430" s="11"/>
      <c r="O430" s="11"/>
      <c r="P430" s="11"/>
      <c r="Q430" s="11"/>
      <c r="R430" s="12"/>
      <c r="S430" s="12"/>
    </row>
    <row r="431" spans="13:19" s="5" customFormat="1" ht="13.8" x14ac:dyDescent="0.3">
      <c r="M431" s="11"/>
      <c r="N431" s="11"/>
      <c r="O431" s="11"/>
      <c r="P431" s="11"/>
      <c r="Q431" s="11"/>
      <c r="R431" s="12"/>
      <c r="S431" s="12"/>
    </row>
    <row r="432" spans="13:19" s="5" customFormat="1" ht="13.8" x14ac:dyDescent="0.3">
      <c r="M432" s="11"/>
      <c r="N432" s="11"/>
      <c r="O432" s="11"/>
      <c r="P432" s="11"/>
      <c r="Q432" s="11"/>
      <c r="R432" s="12"/>
      <c r="S432" s="12"/>
    </row>
    <row r="433" spans="13:19" s="5" customFormat="1" ht="13.8" x14ac:dyDescent="0.3">
      <c r="M433" s="11"/>
      <c r="N433" s="11"/>
      <c r="O433" s="11"/>
      <c r="P433" s="11"/>
      <c r="Q433" s="11"/>
      <c r="R433" s="12"/>
      <c r="S433" s="12"/>
    </row>
    <row r="434" spans="13:19" s="5" customFormat="1" ht="13.8" x14ac:dyDescent="0.3">
      <c r="M434" s="11"/>
      <c r="N434" s="11"/>
      <c r="O434" s="11"/>
      <c r="P434" s="11"/>
      <c r="Q434" s="11"/>
      <c r="R434" s="12"/>
      <c r="S434" s="12"/>
    </row>
    <row r="435" spans="13:19" s="5" customFormat="1" ht="13.8" x14ac:dyDescent="0.3">
      <c r="M435" s="11"/>
      <c r="N435" s="11"/>
      <c r="O435" s="11"/>
      <c r="P435" s="11"/>
      <c r="Q435" s="11"/>
      <c r="R435" s="12"/>
      <c r="S435" s="12"/>
    </row>
    <row r="436" spans="13:19" s="5" customFormat="1" ht="13.8" x14ac:dyDescent="0.3">
      <c r="M436" s="11"/>
      <c r="N436" s="11"/>
      <c r="O436" s="11"/>
      <c r="P436" s="11"/>
      <c r="Q436" s="11"/>
      <c r="R436" s="12"/>
      <c r="S436" s="12"/>
    </row>
    <row r="437" spans="13:19" s="5" customFormat="1" ht="13.8" x14ac:dyDescent="0.3">
      <c r="M437" s="11"/>
      <c r="N437" s="11"/>
      <c r="O437" s="11"/>
      <c r="P437" s="11"/>
      <c r="Q437" s="11"/>
      <c r="R437" s="12"/>
      <c r="S437" s="12"/>
    </row>
    <row r="438" spans="13:19" s="5" customFormat="1" ht="13.8" x14ac:dyDescent="0.3">
      <c r="M438" s="11"/>
      <c r="N438" s="11"/>
      <c r="O438" s="11"/>
      <c r="P438" s="11"/>
      <c r="Q438" s="11"/>
      <c r="R438" s="12"/>
      <c r="S438" s="12"/>
    </row>
    <row r="439" spans="13:19" s="5" customFormat="1" ht="13.8" x14ac:dyDescent="0.3">
      <c r="M439" s="11"/>
      <c r="N439" s="11"/>
      <c r="O439" s="11"/>
      <c r="P439" s="11"/>
      <c r="Q439" s="11"/>
      <c r="R439" s="12"/>
      <c r="S439" s="12"/>
    </row>
    <row r="440" spans="13:19" s="5" customFormat="1" ht="13.8" x14ac:dyDescent="0.3">
      <c r="M440" s="11"/>
      <c r="N440" s="11"/>
      <c r="O440" s="11"/>
      <c r="P440" s="11"/>
      <c r="Q440" s="11"/>
      <c r="R440" s="12"/>
      <c r="S440" s="12"/>
    </row>
    <row r="441" spans="13:19" s="5" customFormat="1" ht="13.8" x14ac:dyDescent="0.3">
      <c r="M441" s="11"/>
      <c r="N441" s="11"/>
      <c r="O441" s="11"/>
      <c r="P441" s="11"/>
      <c r="Q441" s="11"/>
      <c r="R441" s="12"/>
      <c r="S441" s="12"/>
    </row>
    <row r="442" spans="13:19" s="5" customFormat="1" ht="13.8" x14ac:dyDescent="0.3">
      <c r="M442" s="11"/>
      <c r="N442" s="11"/>
      <c r="O442" s="11"/>
      <c r="P442" s="11"/>
      <c r="Q442" s="11"/>
      <c r="R442" s="12"/>
      <c r="S442" s="12"/>
    </row>
    <row r="443" spans="13:19" s="5" customFormat="1" ht="13.8" x14ac:dyDescent="0.3">
      <c r="M443" s="11"/>
      <c r="N443" s="11"/>
      <c r="O443" s="11"/>
      <c r="P443" s="11"/>
      <c r="Q443" s="11"/>
      <c r="R443" s="12"/>
      <c r="S443" s="12"/>
    </row>
    <row r="444" spans="13:19" s="5" customFormat="1" ht="13.8" x14ac:dyDescent="0.3">
      <c r="M444" s="11"/>
      <c r="N444" s="11"/>
      <c r="O444" s="11"/>
      <c r="P444" s="11"/>
      <c r="Q444" s="11"/>
      <c r="R444" s="12"/>
      <c r="S444" s="12"/>
    </row>
    <row r="445" spans="13:19" s="5" customFormat="1" ht="13.8" x14ac:dyDescent="0.3">
      <c r="M445" s="11"/>
      <c r="N445" s="11"/>
      <c r="O445" s="11"/>
      <c r="P445" s="11"/>
      <c r="Q445" s="11"/>
      <c r="R445" s="12"/>
      <c r="S445" s="12"/>
    </row>
    <row r="446" spans="13:19" s="5" customFormat="1" ht="13.8" x14ac:dyDescent="0.3">
      <c r="M446" s="11"/>
      <c r="N446" s="11"/>
      <c r="O446" s="11"/>
      <c r="P446" s="11"/>
      <c r="Q446" s="11"/>
      <c r="R446" s="12"/>
      <c r="S446" s="12"/>
    </row>
    <row r="447" spans="13:19" s="5" customFormat="1" ht="13.8" x14ac:dyDescent="0.3">
      <c r="M447" s="11"/>
      <c r="N447" s="11"/>
      <c r="O447" s="11"/>
      <c r="P447" s="11"/>
      <c r="Q447" s="11"/>
      <c r="R447" s="12"/>
      <c r="S447" s="12"/>
    </row>
    <row r="448" spans="13:19" s="5" customFormat="1" ht="13.8" x14ac:dyDescent="0.3">
      <c r="M448" s="11"/>
      <c r="N448" s="11"/>
      <c r="O448" s="11"/>
      <c r="P448" s="11"/>
      <c r="Q448" s="11"/>
      <c r="R448" s="12"/>
      <c r="S448" s="12"/>
    </row>
    <row r="449" spans="13:19" s="5" customFormat="1" ht="13.8" x14ac:dyDescent="0.3">
      <c r="M449" s="11"/>
      <c r="N449" s="11"/>
      <c r="O449" s="11"/>
      <c r="P449" s="11"/>
      <c r="Q449" s="11"/>
      <c r="R449" s="12"/>
      <c r="S449" s="12"/>
    </row>
    <row r="450" spans="13:19" s="5" customFormat="1" ht="13.8" x14ac:dyDescent="0.3">
      <c r="M450" s="11"/>
      <c r="N450" s="11"/>
      <c r="O450" s="11"/>
      <c r="P450" s="11"/>
      <c r="Q450" s="11"/>
      <c r="R450" s="12"/>
      <c r="S450" s="12"/>
    </row>
    <row r="451" spans="13:19" s="5" customFormat="1" ht="13.8" x14ac:dyDescent="0.3">
      <c r="M451" s="11"/>
      <c r="N451" s="11"/>
      <c r="O451" s="11"/>
      <c r="P451" s="11"/>
      <c r="Q451" s="11"/>
      <c r="R451" s="12"/>
      <c r="S451" s="12"/>
    </row>
    <row r="452" spans="13:19" s="5" customFormat="1" ht="13.8" x14ac:dyDescent="0.3">
      <c r="M452" s="11"/>
      <c r="N452" s="11"/>
      <c r="O452" s="11"/>
      <c r="P452" s="11"/>
      <c r="Q452" s="11"/>
      <c r="R452" s="12"/>
      <c r="S452" s="12"/>
    </row>
    <row r="453" spans="13:19" s="5" customFormat="1" ht="13.8" x14ac:dyDescent="0.3">
      <c r="M453" s="11"/>
      <c r="N453" s="11"/>
      <c r="O453" s="11"/>
      <c r="P453" s="11"/>
      <c r="Q453" s="11"/>
      <c r="R453" s="12"/>
      <c r="S453" s="12"/>
    </row>
    <row r="454" spans="13:19" s="5" customFormat="1" ht="13.8" x14ac:dyDescent="0.3">
      <c r="M454" s="11"/>
      <c r="N454" s="11"/>
      <c r="O454" s="11"/>
      <c r="P454" s="11"/>
      <c r="Q454" s="11"/>
      <c r="R454" s="12"/>
      <c r="S454" s="12"/>
    </row>
    <row r="455" spans="13:19" s="5" customFormat="1" ht="13.8" x14ac:dyDescent="0.3">
      <c r="M455" s="11"/>
      <c r="N455" s="11"/>
      <c r="O455" s="11"/>
      <c r="P455" s="11"/>
      <c r="Q455" s="11"/>
      <c r="R455" s="12"/>
      <c r="S455" s="12"/>
    </row>
    <row r="456" spans="13:19" s="5" customFormat="1" ht="13.8" x14ac:dyDescent="0.3">
      <c r="M456" s="11"/>
      <c r="N456" s="11"/>
      <c r="O456" s="11"/>
      <c r="P456" s="11"/>
      <c r="Q456" s="11"/>
      <c r="R456" s="12"/>
      <c r="S456" s="12"/>
    </row>
    <row r="457" spans="13:19" s="5" customFormat="1" ht="13.8" x14ac:dyDescent="0.3">
      <c r="M457" s="11"/>
      <c r="N457" s="11"/>
      <c r="O457" s="11"/>
      <c r="P457" s="11"/>
      <c r="Q457" s="11"/>
      <c r="R457" s="12"/>
      <c r="S457" s="12"/>
    </row>
    <row r="458" spans="13:19" s="5" customFormat="1" ht="13.8" x14ac:dyDescent="0.3">
      <c r="M458" s="11"/>
      <c r="N458" s="11"/>
      <c r="O458" s="11"/>
      <c r="P458" s="11"/>
      <c r="Q458" s="11"/>
      <c r="R458" s="12"/>
      <c r="S458" s="12"/>
    </row>
    <row r="459" spans="13:19" s="5" customFormat="1" ht="13.8" x14ac:dyDescent="0.3">
      <c r="M459" s="11"/>
      <c r="N459" s="11"/>
      <c r="O459" s="11"/>
      <c r="P459" s="11"/>
      <c r="Q459" s="11"/>
      <c r="R459" s="12"/>
      <c r="S459" s="12"/>
    </row>
    <row r="460" spans="13:19" s="5" customFormat="1" ht="13.8" x14ac:dyDescent="0.3">
      <c r="M460" s="11"/>
      <c r="N460" s="11"/>
      <c r="O460" s="11"/>
      <c r="P460" s="11"/>
      <c r="Q460" s="11"/>
      <c r="R460" s="12"/>
      <c r="S460" s="12"/>
    </row>
    <row r="461" spans="13:19" s="5" customFormat="1" ht="13.8" x14ac:dyDescent="0.3">
      <c r="M461" s="11"/>
      <c r="N461" s="11"/>
      <c r="O461" s="11"/>
      <c r="P461" s="11"/>
      <c r="Q461" s="11"/>
      <c r="R461" s="12"/>
      <c r="S461" s="12"/>
    </row>
    <row r="462" spans="13:19" s="5" customFormat="1" ht="13.8" x14ac:dyDescent="0.3">
      <c r="M462" s="11"/>
      <c r="N462" s="11"/>
      <c r="O462" s="11"/>
      <c r="P462" s="11"/>
      <c r="Q462" s="11"/>
      <c r="R462" s="12"/>
      <c r="S462" s="12"/>
    </row>
    <row r="463" spans="13:19" s="5" customFormat="1" ht="13.8" x14ac:dyDescent="0.3">
      <c r="M463" s="11"/>
      <c r="N463" s="11"/>
      <c r="O463" s="11"/>
      <c r="P463" s="11"/>
      <c r="Q463" s="11"/>
      <c r="R463" s="12"/>
      <c r="S463" s="12"/>
    </row>
    <row r="464" spans="13:19" s="5" customFormat="1" ht="13.8" x14ac:dyDescent="0.3">
      <c r="M464" s="11"/>
      <c r="N464" s="11"/>
      <c r="O464" s="11"/>
      <c r="P464" s="11"/>
      <c r="Q464" s="11"/>
      <c r="R464" s="12"/>
      <c r="S464" s="12"/>
    </row>
    <row r="465" spans="13:19" s="5" customFormat="1" ht="13.8" x14ac:dyDescent="0.3">
      <c r="M465" s="11"/>
      <c r="N465" s="11"/>
      <c r="O465" s="11"/>
      <c r="P465" s="11"/>
      <c r="Q465" s="11"/>
      <c r="R465" s="12"/>
      <c r="S465" s="12"/>
    </row>
    <row r="466" spans="13:19" s="5" customFormat="1" ht="13.8" x14ac:dyDescent="0.3">
      <c r="M466" s="11"/>
      <c r="N466" s="11"/>
      <c r="O466" s="11"/>
      <c r="P466" s="11"/>
      <c r="Q466" s="11"/>
      <c r="R466" s="12"/>
      <c r="S466" s="12"/>
    </row>
    <row r="467" spans="13:19" s="5" customFormat="1" ht="13.8" x14ac:dyDescent="0.3">
      <c r="M467" s="11"/>
      <c r="N467" s="11"/>
      <c r="O467" s="11"/>
      <c r="P467" s="11"/>
      <c r="Q467" s="11"/>
      <c r="R467" s="12"/>
      <c r="S467" s="12"/>
    </row>
    <row r="468" spans="13:19" s="5" customFormat="1" ht="13.8" x14ac:dyDescent="0.3">
      <c r="M468" s="11"/>
      <c r="N468" s="11"/>
      <c r="O468" s="11"/>
      <c r="P468" s="11"/>
      <c r="Q468" s="11"/>
      <c r="R468" s="12"/>
      <c r="S468" s="12"/>
    </row>
    <row r="469" spans="13:19" s="5" customFormat="1" ht="13.8" x14ac:dyDescent="0.3">
      <c r="M469" s="11"/>
      <c r="N469" s="11"/>
      <c r="O469" s="11"/>
      <c r="P469" s="11"/>
      <c r="Q469" s="11"/>
      <c r="R469" s="12"/>
      <c r="S469" s="12"/>
    </row>
    <row r="470" spans="13:19" s="5" customFormat="1" ht="13.8" x14ac:dyDescent="0.3">
      <c r="M470" s="11"/>
      <c r="N470" s="11"/>
      <c r="O470" s="11"/>
      <c r="P470" s="11"/>
      <c r="Q470" s="11"/>
      <c r="R470" s="12"/>
      <c r="S470" s="12"/>
    </row>
    <row r="471" spans="13:19" s="5" customFormat="1" ht="13.8" x14ac:dyDescent="0.3">
      <c r="M471" s="11"/>
      <c r="N471" s="11"/>
      <c r="O471" s="11"/>
      <c r="P471" s="11"/>
      <c r="Q471" s="11"/>
      <c r="R471" s="12"/>
      <c r="S471" s="12"/>
    </row>
    <row r="472" spans="13:19" s="5" customFormat="1" ht="13.8" x14ac:dyDescent="0.3">
      <c r="M472" s="11"/>
      <c r="N472" s="11"/>
      <c r="O472" s="11"/>
      <c r="P472" s="11"/>
      <c r="Q472" s="11"/>
      <c r="R472" s="12"/>
      <c r="S472" s="12"/>
    </row>
    <row r="473" spans="13:19" s="5" customFormat="1" ht="13.8" x14ac:dyDescent="0.3">
      <c r="M473" s="11"/>
      <c r="N473" s="11"/>
      <c r="O473" s="11"/>
      <c r="P473" s="11"/>
      <c r="Q473" s="11"/>
      <c r="R473" s="12"/>
      <c r="S473" s="12"/>
    </row>
    <row r="474" spans="13:19" s="5" customFormat="1" ht="13.8" x14ac:dyDescent="0.3">
      <c r="M474" s="11"/>
      <c r="N474" s="11"/>
      <c r="O474" s="11"/>
      <c r="P474" s="11"/>
      <c r="Q474" s="11"/>
      <c r="R474" s="12"/>
      <c r="S474" s="12"/>
    </row>
    <row r="475" spans="13:19" s="5" customFormat="1" ht="13.8" x14ac:dyDescent="0.3">
      <c r="M475" s="11"/>
      <c r="N475" s="11"/>
      <c r="O475" s="11"/>
      <c r="P475" s="11"/>
      <c r="Q475" s="11"/>
      <c r="R475" s="12"/>
      <c r="S475" s="12"/>
    </row>
    <row r="476" spans="13:19" s="5" customFormat="1" ht="13.8" x14ac:dyDescent="0.3">
      <c r="M476" s="11"/>
      <c r="N476" s="11"/>
      <c r="O476" s="11"/>
      <c r="P476" s="11"/>
      <c r="Q476" s="11"/>
      <c r="R476" s="12"/>
      <c r="S476" s="12"/>
    </row>
    <row r="477" spans="13:19" s="5" customFormat="1" ht="13.8" x14ac:dyDescent="0.3">
      <c r="M477" s="11"/>
      <c r="N477" s="11"/>
      <c r="O477" s="11"/>
      <c r="P477" s="11"/>
      <c r="Q477" s="11"/>
      <c r="R477" s="12"/>
      <c r="S477" s="12"/>
    </row>
    <row r="478" spans="13:19" s="5" customFormat="1" ht="13.8" x14ac:dyDescent="0.3">
      <c r="M478" s="11"/>
      <c r="N478" s="11"/>
      <c r="O478" s="11"/>
      <c r="P478" s="11"/>
      <c r="Q478" s="11"/>
      <c r="R478" s="12"/>
      <c r="S478" s="12"/>
    </row>
    <row r="479" spans="13:19" s="5" customFormat="1" ht="13.8" x14ac:dyDescent="0.3">
      <c r="M479" s="11"/>
      <c r="N479" s="11"/>
      <c r="O479" s="11"/>
      <c r="P479" s="11"/>
      <c r="Q479" s="11"/>
      <c r="R479" s="12"/>
      <c r="S479" s="12"/>
    </row>
    <row r="480" spans="13:19" s="5" customFormat="1" ht="13.8" x14ac:dyDescent="0.3">
      <c r="M480" s="11"/>
      <c r="N480" s="11"/>
      <c r="O480" s="11"/>
      <c r="P480" s="11"/>
      <c r="Q480" s="11"/>
      <c r="R480" s="12"/>
      <c r="S480" s="12"/>
    </row>
    <row r="481" spans="13:19" s="5" customFormat="1" ht="13.8" x14ac:dyDescent="0.3">
      <c r="M481" s="11"/>
      <c r="N481" s="11"/>
      <c r="O481" s="11"/>
      <c r="P481" s="11"/>
      <c r="Q481" s="11"/>
      <c r="R481" s="12"/>
      <c r="S481" s="12"/>
    </row>
    <row r="482" spans="13:19" s="5" customFormat="1" ht="13.8" x14ac:dyDescent="0.3">
      <c r="M482" s="11"/>
      <c r="N482" s="11"/>
      <c r="O482" s="11"/>
      <c r="P482" s="11"/>
      <c r="Q482" s="11"/>
      <c r="R482" s="12"/>
      <c r="S482" s="12"/>
    </row>
    <row r="483" spans="13:19" s="5" customFormat="1" ht="13.8" x14ac:dyDescent="0.3">
      <c r="M483" s="11"/>
      <c r="N483" s="11"/>
      <c r="O483" s="11"/>
      <c r="P483" s="11"/>
      <c r="Q483" s="11"/>
      <c r="R483" s="12"/>
      <c r="S483" s="12"/>
    </row>
    <row r="484" spans="13:19" s="5" customFormat="1" ht="13.8" x14ac:dyDescent="0.3">
      <c r="M484" s="11"/>
      <c r="N484" s="11"/>
      <c r="O484" s="11"/>
      <c r="P484" s="11"/>
      <c r="Q484" s="11"/>
      <c r="R484" s="12"/>
      <c r="S484" s="12"/>
    </row>
    <row r="485" spans="13:19" s="5" customFormat="1" ht="13.8" x14ac:dyDescent="0.3">
      <c r="M485" s="11"/>
      <c r="N485" s="11"/>
      <c r="O485" s="11"/>
      <c r="P485" s="11"/>
      <c r="Q485" s="11"/>
      <c r="R485" s="12"/>
      <c r="S485" s="12"/>
    </row>
    <row r="486" spans="13:19" s="5" customFormat="1" ht="13.8" x14ac:dyDescent="0.3">
      <c r="M486" s="11"/>
      <c r="N486" s="11"/>
      <c r="O486" s="11"/>
      <c r="P486" s="11"/>
      <c r="Q486" s="11"/>
      <c r="R486" s="12"/>
      <c r="S486" s="12"/>
    </row>
    <row r="487" spans="13:19" s="5" customFormat="1" ht="13.8" x14ac:dyDescent="0.3">
      <c r="M487" s="11"/>
      <c r="N487" s="11"/>
      <c r="O487" s="11"/>
      <c r="P487" s="11"/>
      <c r="Q487" s="11"/>
      <c r="R487" s="12"/>
      <c r="S487" s="12"/>
    </row>
    <row r="488" spans="13:19" s="5" customFormat="1" ht="13.8" x14ac:dyDescent="0.3">
      <c r="M488" s="11"/>
      <c r="N488" s="11"/>
      <c r="O488" s="11"/>
      <c r="P488" s="11"/>
      <c r="Q488" s="11"/>
      <c r="R488" s="12"/>
      <c r="S488" s="12"/>
    </row>
    <row r="489" spans="13:19" s="5" customFormat="1" ht="13.8" x14ac:dyDescent="0.3">
      <c r="M489" s="11"/>
      <c r="N489" s="11"/>
      <c r="O489" s="11"/>
      <c r="P489" s="11"/>
      <c r="Q489" s="11"/>
      <c r="R489" s="12"/>
      <c r="S489" s="12"/>
    </row>
    <row r="490" spans="13:19" s="5" customFormat="1" ht="13.8" x14ac:dyDescent="0.3">
      <c r="M490" s="11"/>
      <c r="N490" s="11"/>
      <c r="O490" s="11"/>
      <c r="P490" s="11"/>
      <c r="Q490" s="11"/>
      <c r="R490" s="12"/>
      <c r="S490" s="12"/>
    </row>
    <row r="491" spans="13:19" s="5" customFormat="1" ht="13.8" x14ac:dyDescent="0.3">
      <c r="M491" s="11"/>
      <c r="N491" s="11"/>
      <c r="O491" s="11"/>
      <c r="P491" s="11"/>
      <c r="Q491" s="11"/>
      <c r="R491" s="12"/>
      <c r="S491" s="12"/>
    </row>
    <row r="492" spans="13:19" s="5" customFormat="1" ht="13.8" x14ac:dyDescent="0.3">
      <c r="M492" s="11"/>
      <c r="N492" s="11"/>
      <c r="O492" s="11"/>
      <c r="P492" s="11"/>
      <c r="Q492" s="11"/>
      <c r="R492" s="12"/>
      <c r="S492" s="12"/>
    </row>
    <row r="493" spans="13:19" s="5" customFormat="1" ht="13.8" x14ac:dyDescent="0.3">
      <c r="M493" s="11"/>
      <c r="N493" s="11"/>
      <c r="O493" s="11"/>
      <c r="P493" s="11"/>
      <c r="Q493" s="11"/>
      <c r="R493" s="12"/>
      <c r="S493" s="12"/>
    </row>
    <row r="494" spans="13:19" s="5" customFormat="1" ht="13.8" x14ac:dyDescent="0.3">
      <c r="M494" s="11"/>
      <c r="N494" s="11"/>
      <c r="O494" s="11"/>
      <c r="P494" s="11"/>
      <c r="Q494" s="11"/>
      <c r="R494" s="12"/>
      <c r="S494" s="12"/>
    </row>
    <row r="495" spans="13:19" s="5" customFormat="1" ht="13.8" x14ac:dyDescent="0.3">
      <c r="M495" s="11"/>
      <c r="N495" s="11"/>
      <c r="O495" s="11"/>
      <c r="P495" s="11"/>
      <c r="Q495" s="11"/>
      <c r="R495" s="12"/>
      <c r="S495" s="12"/>
    </row>
    <row r="496" spans="13:19" s="5" customFormat="1" ht="13.8" x14ac:dyDescent="0.3">
      <c r="M496" s="11"/>
      <c r="N496" s="11"/>
      <c r="O496" s="11"/>
      <c r="P496" s="11"/>
      <c r="Q496" s="11"/>
      <c r="R496" s="12"/>
      <c r="S496" s="12"/>
    </row>
    <row r="497" spans="13:19" s="5" customFormat="1" ht="13.8" x14ac:dyDescent="0.3">
      <c r="M497" s="11"/>
      <c r="N497" s="11"/>
      <c r="O497" s="11"/>
      <c r="P497" s="11"/>
      <c r="Q497" s="11"/>
      <c r="R497" s="12"/>
      <c r="S497" s="12"/>
    </row>
    <row r="498" spans="13:19" s="5" customFormat="1" ht="13.8" x14ac:dyDescent="0.3">
      <c r="M498" s="11"/>
      <c r="N498" s="11"/>
      <c r="O498" s="11"/>
      <c r="P498" s="11"/>
      <c r="Q498" s="11"/>
      <c r="R498" s="12"/>
      <c r="S498" s="12"/>
    </row>
    <row r="499" spans="13:19" s="5" customFormat="1" ht="13.8" x14ac:dyDescent="0.3">
      <c r="M499" s="11"/>
      <c r="N499" s="11"/>
      <c r="O499" s="11"/>
      <c r="P499" s="11"/>
      <c r="Q499" s="11"/>
      <c r="R499" s="12"/>
      <c r="S499" s="12"/>
    </row>
    <row r="500" spans="13:19" s="5" customFormat="1" ht="13.8" x14ac:dyDescent="0.3">
      <c r="M500" s="11"/>
      <c r="N500" s="11"/>
      <c r="O500" s="11"/>
      <c r="P500" s="11"/>
      <c r="Q500" s="11"/>
      <c r="R500" s="12"/>
      <c r="S500" s="12"/>
    </row>
    <row r="501" spans="13:19" s="5" customFormat="1" ht="13.8" x14ac:dyDescent="0.3">
      <c r="M501" s="11"/>
      <c r="N501" s="11"/>
      <c r="O501" s="11"/>
      <c r="P501" s="11"/>
      <c r="Q501" s="11"/>
      <c r="R501" s="12"/>
      <c r="S501" s="12"/>
    </row>
    <row r="502" spans="13:19" s="5" customFormat="1" ht="13.8" x14ac:dyDescent="0.3">
      <c r="M502" s="11"/>
      <c r="N502" s="11"/>
      <c r="O502" s="11"/>
      <c r="P502" s="11"/>
      <c r="Q502" s="11"/>
      <c r="R502" s="12"/>
      <c r="S502" s="12"/>
    </row>
    <row r="503" spans="13:19" s="5" customFormat="1" ht="13.8" x14ac:dyDescent="0.3">
      <c r="M503" s="11"/>
      <c r="N503" s="11"/>
      <c r="O503" s="11"/>
      <c r="P503" s="11"/>
      <c r="Q503" s="11"/>
      <c r="R503" s="12"/>
      <c r="S503" s="12"/>
    </row>
    <row r="504" spans="13:19" s="5" customFormat="1" ht="13.8" x14ac:dyDescent="0.3">
      <c r="M504" s="11"/>
      <c r="N504" s="11"/>
      <c r="O504" s="11"/>
      <c r="P504" s="11"/>
      <c r="Q504" s="11"/>
      <c r="R504" s="12"/>
      <c r="S504" s="12"/>
    </row>
    <row r="505" spans="13:19" s="5" customFormat="1" ht="13.8" x14ac:dyDescent="0.3">
      <c r="M505" s="11"/>
      <c r="N505" s="11"/>
      <c r="O505" s="11"/>
      <c r="P505" s="11"/>
      <c r="Q505" s="11"/>
      <c r="R505" s="12"/>
      <c r="S505" s="12"/>
    </row>
    <row r="506" spans="13:19" s="5" customFormat="1" ht="13.8" x14ac:dyDescent="0.3">
      <c r="M506" s="11"/>
      <c r="N506" s="11"/>
      <c r="O506" s="11"/>
      <c r="P506" s="11"/>
      <c r="Q506" s="11"/>
      <c r="R506" s="12"/>
      <c r="S506" s="12"/>
    </row>
    <row r="507" spans="13:19" s="5" customFormat="1" ht="13.8" x14ac:dyDescent="0.3">
      <c r="M507" s="11"/>
      <c r="N507" s="11"/>
      <c r="O507" s="11"/>
      <c r="P507" s="11"/>
      <c r="Q507" s="11"/>
      <c r="R507" s="12"/>
      <c r="S507" s="12"/>
    </row>
    <row r="508" spans="13:19" s="5" customFormat="1" ht="13.8" x14ac:dyDescent="0.3">
      <c r="M508" s="11"/>
      <c r="N508" s="11"/>
      <c r="O508" s="11"/>
      <c r="P508" s="11"/>
      <c r="Q508" s="11"/>
      <c r="R508" s="12"/>
      <c r="S508" s="12"/>
    </row>
    <row r="509" spans="13:19" s="5" customFormat="1" ht="13.8" x14ac:dyDescent="0.3">
      <c r="M509" s="11"/>
      <c r="N509" s="11"/>
      <c r="O509" s="11"/>
      <c r="P509" s="11"/>
      <c r="Q509" s="11"/>
      <c r="R509" s="12"/>
      <c r="S509" s="12"/>
    </row>
    <row r="510" spans="13:19" s="5" customFormat="1" ht="13.8" x14ac:dyDescent="0.3">
      <c r="M510" s="11"/>
      <c r="N510" s="11"/>
      <c r="O510" s="11"/>
      <c r="P510" s="11"/>
      <c r="Q510" s="11"/>
      <c r="R510" s="12"/>
      <c r="S510" s="12"/>
    </row>
    <row r="511" spans="13:19" s="5" customFormat="1" ht="13.8" x14ac:dyDescent="0.3">
      <c r="M511" s="11"/>
      <c r="N511" s="11"/>
      <c r="O511" s="11"/>
      <c r="P511" s="11"/>
      <c r="Q511" s="11"/>
      <c r="R511" s="12"/>
      <c r="S511" s="12"/>
    </row>
    <row r="512" spans="13:19" s="5" customFormat="1" ht="13.8" x14ac:dyDescent="0.3">
      <c r="M512" s="11"/>
      <c r="N512" s="11"/>
      <c r="O512" s="11"/>
      <c r="P512" s="11"/>
      <c r="Q512" s="11"/>
      <c r="R512" s="12"/>
      <c r="S512" s="12"/>
    </row>
    <row r="513" spans="13:19" s="5" customFormat="1" ht="13.8" x14ac:dyDescent="0.3">
      <c r="M513" s="11"/>
      <c r="N513" s="11"/>
      <c r="O513" s="11"/>
      <c r="P513" s="11"/>
      <c r="Q513" s="11"/>
      <c r="R513" s="12"/>
      <c r="S513" s="12"/>
    </row>
    <row r="514" spans="13:19" s="5" customFormat="1" ht="13.8" x14ac:dyDescent="0.3">
      <c r="M514" s="11"/>
      <c r="N514" s="11"/>
      <c r="O514" s="11"/>
      <c r="P514" s="11"/>
      <c r="Q514" s="11"/>
      <c r="R514" s="12"/>
      <c r="S514" s="12"/>
    </row>
    <row r="515" spans="13:19" s="5" customFormat="1" ht="13.8" x14ac:dyDescent="0.3">
      <c r="M515" s="11"/>
      <c r="N515" s="11"/>
      <c r="O515" s="11"/>
      <c r="P515" s="11"/>
      <c r="Q515" s="11"/>
      <c r="R515" s="12"/>
      <c r="S515" s="12"/>
    </row>
    <row r="516" spans="13:19" s="5" customFormat="1" ht="13.8" x14ac:dyDescent="0.3">
      <c r="M516" s="11"/>
      <c r="N516" s="11"/>
      <c r="O516" s="11"/>
      <c r="P516" s="11"/>
      <c r="Q516" s="11"/>
      <c r="R516" s="12"/>
      <c r="S516" s="12"/>
    </row>
    <row r="517" spans="13:19" s="5" customFormat="1" ht="13.8" x14ac:dyDescent="0.3">
      <c r="M517" s="11"/>
      <c r="N517" s="11"/>
      <c r="O517" s="11"/>
      <c r="P517" s="11"/>
      <c r="Q517" s="11"/>
      <c r="R517" s="12"/>
      <c r="S517" s="12"/>
    </row>
    <row r="518" spans="13:19" s="5" customFormat="1" ht="13.8" x14ac:dyDescent="0.3">
      <c r="M518" s="11"/>
      <c r="N518" s="11"/>
      <c r="O518" s="11"/>
      <c r="P518" s="11"/>
      <c r="Q518" s="11"/>
      <c r="R518" s="12"/>
      <c r="S518" s="12"/>
    </row>
    <row r="519" spans="13:19" s="5" customFormat="1" ht="13.8" x14ac:dyDescent="0.3">
      <c r="M519" s="11"/>
      <c r="N519" s="11"/>
      <c r="O519" s="11"/>
      <c r="P519" s="11"/>
      <c r="Q519" s="11"/>
      <c r="R519" s="12"/>
      <c r="S519" s="12"/>
    </row>
    <row r="520" spans="13:19" s="5" customFormat="1" ht="13.8" x14ac:dyDescent="0.3">
      <c r="M520" s="11"/>
      <c r="N520" s="11"/>
      <c r="O520" s="11"/>
      <c r="P520" s="11"/>
      <c r="Q520" s="11"/>
      <c r="R520" s="12"/>
      <c r="S520" s="12"/>
    </row>
    <row r="521" spans="13:19" s="5" customFormat="1" ht="13.8" x14ac:dyDescent="0.3">
      <c r="M521" s="11"/>
      <c r="N521" s="11"/>
      <c r="O521" s="11"/>
      <c r="P521" s="11"/>
      <c r="Q521" s="11"/>
      <c r="R521" s="12"/>
      <c r="S521" s="12"/>
    </row>
    <row r="522" spans="13:19" s="5" customFormat="1" ht="13.8" x14ac:dyDescent="0.3">
      <c r="M522" s="11"/>
      <c r="N522" s="11"/>
      <c r="O522" s="11"/>
      <c r="P522" s="11"/>
      <c r="Q522" s="11"/>
      <c r="R522" s="12"/>
      <c r="S522" s="12"/>
    </row>
    <row r="523" spans="13:19" s="5" customFormat="1" ht="13.8" x14ac:dyDescent="0.3">
      <c r="M523" s="11"/>
      <c r="N523" s="11"/>
      <c r="O523" s="11"/>
      <c r="P523" s="11"/>
      <c r="Q523" s="11"/>
      <c r="R523" s="12"/>
      <c r="S523" s="12"/>
    </row>
    <row r="524" spans="13:19" s="5" customFormat="1" ht="13.8" x14ac:dyDescent="0.3">
      <c r="M524" s="11"/>
      <c r="N524" s="11"/>
      <c r="O524" s="11"/>
      <c r="P524" s="11"/>
      <c r="Q524" s="11"/>
      <c r="R524" s="12"/>
      <c r="S524" s="12"/>
    </row>
    <row r="525" spans="13:19" s="5" customFormat="1" ht="13.8" x14ac:dyDescent="0.3">
      <c r="M525" s="11"/>
      <c r="N525" s="11"/>
      <c r="O525" s="11"/>
      <c r="P525" s="11"/>
      <c r="Q525" s="11"/>
      <c r="R525" s="12"/>
      <c r="S525" s="12"/>
    </row>
    <row r="526" spans="13:19" s="5" customFormat="1" ht="13.8" x14ac:dyDescent="0.3">
      <c r="M526" s="11"/>
      <c r="N526" s="11"/>
      <c r="O526" s="11"/>
      <c r="P526" s="11"/>
      <c r="Q526" s="11"/>
      <c r="R526" s="12"/>
      <c r="S526" s="12"/>
    </row>
    <row r="527" spans="13:19" s="5" customFormat="1" ht="13.8" x14ac:dyDescent="0.3">
      <c r="M527" s="11"/>
      <c r="N527" s="11"/>
      <c r="O527" s="11"/>
      <c r="P527" s="11"/>
      <c r="Q527" s="11"/>
      <c r="R527" s="12"/>
      <c r="S527" s="12"/>
    </row>
    <row r="528" spans="13:19" s="5" customFormat="1" ht="13.8" x14ac:dyDescent="0.3">
      <c r="M528" s="11"/>
      <c r="N528" s="11"/>
      <c r="O528" s="11"/>
      <c r="P528" s="11"/>
      <c r="Q528" s="11"/>
      <c r="R528" s="12"/>
      <c r="S528" s="12"/>
    </row>
    <row r="529" spans="13:19" s="5" customFormat="1" ht="13.8" x14ac:dyDescent="0.3">
      <c r="M529" s="11"/>
      <c r="N529" s="11"/>
      <c r="O529" s="11"/>
      <c r="P529" s="11"/>
      <c r="Q529" s="11"/>
      <c r="R529" s="12"/>
      <c r="S529" s="12"/>
    </row>
    <row r="530" spans="13:19" s="5" customFormat="1" ht="13.8" x14ac:dyDescent="0.3">
      <c r="M530" s="11"/>
      <c r="N530" s="11"/>
      <c r="O530" s="11"/>
      <c r="P530" s="11"/>
      <c r="Q530" s="11"/>
      <c r="R530" s="12"/>
      <c r="S530" s="12"/>
    </row>
    <row r="531" spans="13:19" s="5" customFormat="1" ht="13.8" x14ac:dyDescent="0.3">
      <c r="M531" s="11"/>
      <c r="N531" s="11"/>
      <c r="O531" s="11"/>
      <c r="P531" s="11"/>
      <c r="Q531" s="11"/>
      <c r="R531" s="12"/>
      <c r="S531" s="12"/>
    </row>
    <row r="532" spans="13:19" s="5" customFormat="1" ht="13.8" x14ac:dyDescent="0.3">
      <c r="M532" s="11"/>
      <c r="N532" s="11"/>
      <c r="O532" s="11"/>
      <c r="P532" s="11"/>
      <c r="Q532" s="11"/>
      <c r="R532" s="12"/>
      <c r="S532" s="12"/>
    </row>
    <row r="533" spans="13:19" s="5" customFormat="1" ht="13.8" x14ac:dyDescent="0.3">
      <c r="M533" s="11"/>
      <c r="N533" s="11"/>
      <c r="O533" s="11"/>
      <c r="P533" s="11"/>
      <c r="Q533" s="11"/>
      <c r="R533" s="12"/>
      <c r="S533" s="12"/>
    </row>
    <row r="534" spans="13:19" s="5" customFormat="1" ht="13.8" x14ac:dyDescent="0.3">
      <c r="M534" s="11"/>
      <c r="N534" s="11"/>
      <c r="O534" s="11"/>
      <c r="P534" s="11"/>
      <c r="Q534" s="11"/>
      <c r="R534" s="12"/>
      <c r="S534" s="12"/>
    </row>
    <row r="535" spans="13:19" s="5" customFormat="1" ht="13.8" x14ac:dyDescent="0.3">
      <c r="M535" s="11"/>
      <c r="N535" s="11"/>
      <c r="O535" s="11"/>
      <c r="P535" s="11"/>
      <c r="Q535" s="11"/>
      <c r="R535" s="12"/>
      <c r="S535" s="12"/>
    </row>
    <row r="536" spans="13:19" s="5" customFormat="1" ht="13.8" x14ac:dyDescent="0.3">
      <c r="M536" s="11"/>
      <c r="N536" s="11"/>
      <c r="O536" s="11"/>
      <c r="P536" s="11"/>
      <c r="Q536" s="11"/>
      <c r="R536" s="12"/>
      <c r="S536" s="12"/>
    </row>
    <row r="537" spans="13:19" s="5" customFormat="1" ht="13.8" x14ac:dyDescent="0.3">
      <c r="M537" s="11"/>
      <c r="N537" s="11"/>
      <c r="O537" s="11"/>
      <c r="P537" s="11"/>
      <c r="Q537" s="11"/>
      <c r="R537" s="12"/>
      <c r="S537" s="12"/>
    </row>
    <row r="538" spans="13:19" s="5" customFormat="1" ht="13.8" x14ac:dyDescent="0.3">
      <c r="M538" s="11"/>
      <c r="N538" s="11"/>
      <c r="O538" s="11"/>
      <c r="P538" s="11"/>
      <c r="Q538" s="11"/>
      <c r="R538" s="12"/>
      <c r="S538" s="12"/>
    </row>
    <row r="539" spans="13:19" s="5" customFormat="1" ht="13.8" x14ac:dyDescent="0.3">
      <c r="M539" s="11"/>
      <c r="N539" s="11"/>
      <c r="O539" s="11"/>
      <c r="P539" s="11"/>
      <c r="Q539" s="11"/>
      <c r="R539" s="12"/>
      <c r="S539" s="12"/>
    </row>
    <row r="540" spans="13:19" s="5" customFormat="1" ht="13.8" x14ac:dyDescent="0.3">
      <c r="M540" s="11"/>
      <c r="N540" s="11"/>
      <c r="O540" s="11"/>
      <c r="P540" s="11"/>
      <c r="Q540" s="11"/>
      <c r="R540" s="12"/>
      <c r="S540" s="12"/>
    </row>
    <row r="541" spans="13:19" s="5" customFormat="1" ht="13.8" x14ac:dyDescent="0.3">
      <c r="M541" s="11"/>
      <c r="N541" s="11"/>
      <c r="O541" s="11"/>
      <c r="P541" s="11"/>
      <c r="Q541" s="11"/>
      <c r="R541" s="12"/>
      <c r="S541" s="12"/>
    </row>
    <row r="542" spans="13:19" s="5" customFormat="1" ht="13.8" x14ac:dyDescent="0.3">
      <c r="M542" s="11"/>
      <c r="N542" s="11"/>
      <c r="O542" s="11"/>
      <c r="P542" s="11"/>
      <c r="Q542" s="11"/>
      <c r="R542" s="12"/>
      <c r="S542" s="12"/>
    </row>
    <row r="543" spans="13:19" s="5" customFormat="1" ht="13.8" x14ac:dyDescent="0.3">
      <c r="M543" s="11"/>
      <c r="N543" s="11"/>
      <c r="O543" s="11"/>
      <c r="P543" s="11"/>
      <c r="Q543" s="11"/>
      <c r="R543" s="12"/>
      <c r="S543" s="12"/>
    </row>
    <row r="544" spans="13:19" s="5" customFormat="1" ht="13.8" x14ac:dyDescent="0.3">
      <c r="M544" s="11"/>
      <c r="N544" s="11"/>
      <c r="O544" s="11"/>
      <c r="P544" s="11"/>
      <c r="Q544" s="11"/>
      <c r="R544" s="12"/>
      <c r="S544" s="12"/>
    </row>
    <row r="545" spans="13:19" s="5" customFormat="1" ht="13.8" x14ac:dyDescent="0.3">
      <c r="M545" s="11"/>
      <c r="N545" s="11"/>
      <c r="O545" s="11"/>
      <c r="P545" s="11"/>
      <c r="Q545" s="11"/>
      <c r="R545" s="12"/>
      <c r="S545" s="12"/>
    </row>
    <row r="546" spans="13:19" s="5" customFormat="1" ht="13.8" x14ac:dyDescent="0.3">
      <c r="M546" s="11"/>
      <c r="N546" s="11"/>
      <c r="O546" s="11"/>
      <c r="P546" s="11"/>
      <c r="Q546" s="11"/>
      <c r="R546" s="12"/>
      <c r="S546" s="12"/>
    </row>
    <row r="547" spans="13:19" s="5" customFormat="1" ht="13.8" x14ac:dyDescent="0.3">
      <c r="M547" s="11"/>
      <c r="N547" s="11"/>
      <c r="O547" s="11"/>
      <c r="P547" s="11"/>
      <c r="Q547" s="11"/>
      <c r="R547" s="12"/>
      <c r="S547" s="12"/>
    </row>
    <row r="548" spans="13:19" s="5" customFormat="1" ht="13.8" x14ac:dyDescent="0.3">
      <c r="M548" s="11"/>
      <c r="N548" s="11"/>
      <c r="O548" s="11"/>
      <c r="P548" s="11"/>
      <c r="Q548" s="11"/>
      <c r="R548" s="12"/>
      <c r="S548" s="12"/>
    </row>
    <row r="549" spans="13:19" s="5" customFormat="1" ht="13.8" x14ac:dyDescent="0.3">
      <c r="M549" s="11"/>
      <c r="N549" s="11"/>
      <c r="O549" s="11"/>
      <c r="P549" s="11"/>
      <c r="Q549" s="11"/>
      <c r="R549" s="12"/>
      <c r="S549" s="12"/>
    </row>
    <row r="550" spans="13:19" s="5" customFormat="1" ht="13.8" x14ac:dyDescent="0.3">
      <c r="M550" s="11"/>
      <c r="N550" s="11"/>
      <c r="O550" s="11"/>
      <c r="P550" s="11"/>
      <c r="Q550" s="11"/>
      <c r="R550" s="12"/>
      <c r="S550" s="12"/>
    </row>
    <row r="551" spans="13:19" s="5" customFormat="1" ht="13.8" x14ac:dyDescent="0.3">
      <c r="M551" s="11"/>
      <c r="N551" s="11"/>
      <c r="O551" s="11"/>
      <c r="P551" s="11"/>
      <c r="Q551" s="11"/>
      <c r="R551" s="12"/>
      <c r="S551" s="12"/>
    </row>
    <row r="552" spans="13:19" s="5" customFormat="1" ht="13.8" x14ac:dyDescent="0.3">
      <c r="M552" s="11"/>
      <c r="N552" s="11"/>
      <c r="O552" s="11"/>
      <c r="P552" s="11"/>
      <c r="Q552" s="11"/>
      <c r="R552" s="12"/>
      <c r="S552" s="12"/>
    </row>
    <row r="553" spans="13:19" s="5" customFormat="1" ht="13.8" x14ac:dyDescent="0.3">
      <c r="M553" s="11"/>
      <c r="N553" s="11"/>
      <c r="O553" s="11"/>
      <c r="P553" s="11"/>
      <c r="Q553" s="11"/>
      <c r="R553" s="12"/>
      <c r="S553" s="12"/>
    </row>
    <row r="554" spans="13:19" s="5" customFormat="1" ht="13.8" x14ac:dyDescent="0.3">
      <c r="M554" s="11"/>
      <c r="N554" s="11"/>
      <c r="O554" s="11"/>
      <c r="P554" s="11"/>
      <c r="Q554" s="11"/>
      <c r="R554" s="12"/>
      <c r="S554" s="12"/>
    </row>
    <row r="555" spans="13:19" s="5" customFormat="1" ht="13.8" x14ac:dyDescent="0.3">
      <c r="M555" s="11"/>
      <c r="N555" s="11"/>
      <c r="O555" s="11"/>
      <c r="P555" s="11"/>
      <c r="Q555" s="11"/>
      <c r="R555" s="12"/>
      <c r="S555" s="12"/>
    </row>
    <row r="556" spans="13:19" s="5" customFormat="1" ht="13.8" x14ac:dyDescent="0.3">
      <c r="M556" s="11"/>
      <c r="N556" s="11"/>
      <c r="O556" s="11"/>
      <c r="P556" s="11"/>
      <c r="Q556" s="11"/>
      <c r="R556" s="12"/>
      <c r="S556" s="12"/>
    </row>
    <row r="557" spans="13:19" s="5" customFormat="1" ht="13.8" x14ac:dyDescent="0.3">
      <c r="M557" s="11"/>
      <c r="N557" s="11"/>
      <c r="O557" s="11"/>
      <c r="P557" s="11"/>
      <c r="Q557" s="11"/>
      <c r="R557" s="12"/>
      <c r="S557" s="12"/>
    </row>
    <row r="558" spans="13:19" s="5" customFormat="1" ht="13.8" x14ac:dyDescent="0.3">
      <c r="M558" s="11"/>
      <c r="N558" s="11"/>
      <c r="O558" s="11"/>
      <c r="P558" s="11"/>
      <c r="Q558" s="11"/>
      <c r="R558" s="12"/>
      <c r="S558" s="12"/>
    </row>
    <row r="559" spans="13:19" s="5" customFormat="1" ht="13.8" x14ac:dyDescent="0.3">
      <c r="M559" s="11"/>
      <c r="N559" s="11"/>
      <c r="O559" s="11"/>
      <c r="P559" s="11"/>
      <c r="Q559" s="11"/>
      <c r="R559" s="12"/>
      <c r="S559" s="12"/>
    </row>
    <row r="560" spans="13:19" s="5" customFormat="1" ht="13.8" x14ac:dyDescent="0.3">
      <c r="M560" s="11"/>
      <c r="N560" s="11"/>
      <c r="O560" s="11"/>
      <c r="P560" s="11"/>
      <c r="Q560" s="11"/>
      <c r="R560" s="12"/>
      <c r="S560" s="12"/>
    </row>
    <row r="561" spans="13:19" s="5" customFormat="1" ht="13.8" x14ac:dyDescent="0.3">
      <c r="M561" s="11"/>
      <c r="N561" s="11"/>
      <c r="O561" s="11"/>
      <c r="P561" s="11"/>
      <c r="Q561" s="11"/>
      <c r="R561" s="12"/>
      <c r="S561" s="12"/>
    </row>
    <row r="562" spans="13:19" s="5" customFormat="1" ht="13.8" x14ac:dyDescent="0.3">
      <c r="M562" s="11"/>
      <c r="N562" s="11"/>
      <c r="O562" s="11"/>
      <c r="P562" s="11"/>
      <c r="Q562" s="11"/>
      <c r="R562" s="12"/>
      <c r="S562" s="12"/>
    </row>
    <row r="563" spans="13:19" s="5" customFormat="1" ht="13.8" x14ac:dyDescent="0.3">
      <c r="M563" s="11"/>
      <c r="N563" s="11"/>
      <c r="O563" s="11"/>
      <c r="P563" s="11"/>
      <c r="Q563" s="11"/>
      <c r="R563" s="12"/>
      <c r="S563" s="12"/>
    </row>
    <row r="564" spans="13:19" s="5" customFormat="1" ht="13.8" x14ac:dyDescent="0.3">
      <c r="M564" s="11"/>
      <c r="N564" s="11"/>
      <c r="O564" s="11"/>
      <c r="P564" s="11"/>
      <c r="Q564" s="11"/>
      <c r="R564" s="12"/>
      <c r="S564" s="12"/>
    </row>
    <row r="565" spans="13:19" s="5" customFormat="1" ht="13.8" x14ac:dyDescent="0.3">
      <c r="M565" s="11"/>
      <c r="N565" s="11"/>
      <c r="O565" s="11"/>
      <c r="P565" s="11"/>
      <c r="Q565" s="11"/>
      <c r="R565" s="12"/>
      <c r="S565" s="12"/>
    </row>
    <row r="566" spans="13:19" s="5" customFormat="1" ht="13.8" x14ac:dyDescent="0.3">
      <c r="M566" s="11"/>
      <c r="N566" s="11"/>
      <c r="O566" s="11"/>
      <c r="P566" s="11"/>
      <c r="Q566" s="11"/>
      <c r="R566" s="12"/>
      <c r="S566" s="12"/>
    </row>
    <row r="567" spans="13:19" s="5" customFormat="1" ht="13.8" x14ac:dyDescent="0.3">
      <c r="M567" s="11"/>
      <c r="N567" s="11"/>
      <c r="O567" s="11"/>
      <c r="P567" s="11"/>
      <c r="Q567" s="11"/>
      <c r="R567" s="12"/>
      <c r="S567" s="12"/>
    </row>
    <row r="568" spans="13:19" s="5" customFormat="1" ht="13.8" x14ac:dyDescent="0.3">
      <c r="M568" s="11"/>
      <c r="N568" s="11"/>
      <c r="O568" s="11"/>
      <c r="P568" s="11"/>
      <c r="Q568" s="11"/>
      <c r="R568" s="12"/>
      <c r="S568" s="12"/>
    </row>
    <row r="569" spans="13:19" s="5" customFormat="1" ht="13.8" x14ac:dyDescent="0.3">
      <c r="M569" s="11"/>
      <c r="N569" s="11"/>
      <c r="O569" s="11"/>
      <c r="P569" s="11"/>
      <c r="Q569" s="11"/>
      <c r="R569" s="12"/>
      <c r="S569" s="12"/>
    </row>
    <row r="570" spans="13:19" s="5" customFormat="1" ht="13.8" x14ac:dyDescent="0.3">
      <c r="M570" s="11"/>
      <c r="N570" s="11"/>
      <c r="O570" s="11"/>
      <c r="P570" s="11"/>
      <c r="Q570" s="11"/>
      <c r="R570" s="12"/>
      <c r="S570" s="12"/>
    </row>
    <row r="571" spans="13:19" s="5" customFormat="1" ht="13.8" x14ac:dyDescent="0.3">
      <c r="M571" s="11"/>
      <c r="N571" s="11"/>
      <c r="O571" s="11"/>
      <c r="P571" s="11"/>
      <c r="Q571" s="11"/>
      <c r="R571" s="12"/>
      <c r="S571" s="12"/>
    </row>
    <row r="572" spans="13:19" s="5" customFormat="1" ht="13.8" x14ac:dyDescent="0.3">
      <c r="M572" s="11"/>
      <c r="N572" s="11"/>
      <c r="O572" s="11"/>
      <c r="P572" s="11"/>
      <c r="Q572" s="11"/>
      <c r="R572" s="12"/>
      <c r="S572" s="12"/>
    </row>
    <row r="573" spans="13:19" s="5" customFormat="1" ht="13.8" x14ac:dyDescent="0.3">
      <c r="M573" s="11"/>
      <c r="N573" s="11"/>
      <c r="O573" s="11"/>
      <c r="P573" s="11"/>
      <c r="Q573" s="11"/>
      <c r="R573" s="12"/>
      <c r="S573" s="12"/>
    </row>
    <row r="574" spans="13:19" s="5" customFormat="1" ht="13.8" x14ac:dyDescent="0.3">
      <c r="M574" s="11"/>
      <c r="N574" s="11"/>
      <c r="O574" s="11"/>
      <c r="P574" s="11"/>
      <c r="Q574" s="11"/>
      <c r="R574" s="12"/>
      <c r="S574" s="12"/>
    </row>
    <row r="575" spans="13:19" s="5" customFormat="1" ht="13.8" x14ac:dyDescent="0.3">
      <c r="M575" s="11"/>
      <c r="N575" s="11"/>
      <c r="O575" s="11"/>
      <c r="P575" s="11"/>
      <c r="Q575" s="11"/>
      <c r="R575" s="12"/>
      <c r="S575" s="12"/>
    </row>
    <row r="576" spans="13:19" s="5" customFormat="1" ht="13.8" x14ac:dyDescent="0.3">
      <c r="M576" s="11"/>
      <c r="N576" s="11"/>
      <c r="O576" s="11"/>
      <c r="P576" s="11"/>
      <c r="Q576" s="11"/>
      <c r="R576" s="12"/>
      <c r="S576" s="12"/>
    </row>
    <row r="577" spans="13:19" s="5" customFormat="1" ht="13.8" x14ac:dyDescent="0.3">
      <c r="M577" s="11"/>
      <c r="N577" s="11"/>
      <c r="O577" s="11"/>
      <c r="P577" s="11"/>
      <c r="Q577" s="11"/>
      <c r="R577" s="12"/>
      <c r="S577" s="12"/>
    </row>
    <row r="578" spans="13:19" s="5" customFormat="1" ht="13.8" x14ac:dyDescent="0.3">
      <c r="M578" s="11"/>
      <c r="N578" s="11"/>
      <c r="O578" s="11"/>
      <c r="P578" s="11"/>
      <c r="Q578" s="11"/>
      <c r="R578" s="12"/>
      <c r="S578" s="12"/>
    </row>
    <row r="579" spans="13:19" s="5" customFormat="1" ht="13.8" x14ac:dyDescent="0.3">
      <c r="M579" s="11"/>
      <c r="N579" s="11"/>
      <c r="O579" s="11"/>
      <c r="P579" s="11"/>
      <c r="Q579" s="11"/>
      <c r="R579" s="12"/>
      <c r="S579" s="12"/>
    </row>
    <row r="580" spans="13:19" s="5" customFormat="1" ht="13.8" x14ac:dyDescent="0.3">
      <c r="M580" s="11"/>
      <c r="N580" s="11"/>
      <c r="O580" s="11"/>
      <c r="P580" s="11"/>
      <c r="Q580" s="11"/>
      <c r="R580" s="12"/>
      <c r="S580" s="12"/>
    </row>
    <row r="581" spans="13:19" s="5" customFormat="1" ht="13.8" x14ac:dyDescent="0.3">
      <c r="M581" s="11"/>
      <c r="N581" s="11"/>
      <c r="O581" s="11"/>
      <c r="P581" s="11"/>
      <c r="Q581" s="11"/>
      <c r="R581" s="12"/>
      <c r="S581" s="12"/>
    </row>
    <row r="582" spans="13:19" s="5" customFormat="1" ht="13.8" x14ac:dyDescent="0.3">
      <c r="M582" s="11"/>
      <c r="N582" s="11"/>
      <c r="O582" s="11"/>
      <c r="P582" s="11"/>
      <c r="Q582" s="11"/>
      <c r="R582" s="12"/>
      <c r="S582" s="12"/>
    </row>
    <row r="583" spans="13:19" s="5" customFormat="1" ht="13.8" x14ac:dyDescent="0.3">
      <c r="M583" s="11"/>
      <c r="N583" s="11"/>
      <c r="O583" s="11"/>
      <c r="P583" s="11"/>
      <c r="Q583" s="11"/>
      <c r="R583" s="12"/>
      <c r="S583" s="12"/>
    </row>
    <row r="584" spans="13:19" s="5" customFormat="1" ht="13.8" x14ac:dyDescent="0.3">
      <c r="M584" s="11"/>
      <c r="N584" s="11"/>
      <c r="O584" s="11"/>
      <c r="P584" s="11"/>
      <c r="Q584" s="11"/>
      <c r="R584" s="12"/>
      <c r="S584" s="12"/>
    </row>
    <row r="585" spans="13:19" s="5" customFormat="1" ht="13.8" x14ac:dyDescent="0.3">
      <c r="M585" s="11"/>
      <c r="N585" s="11"/>
      <c r="O585" s="11"/>
      <c r="P585" s="11"/>
      <c r="Q585" s="11"/>
      <c r="R585" s="12"/>
      <c r="S585" s="12"/>
    </row>
    <row r="586" spans="13:19" s="5" customFormat="1" ht="13.8" x14ac:dyDescent="0.3">
      <c r="M586" s="11"/>
      <c r="N586" s="11"/>
      <c r="O586" s="11"/>
      <c r="P586" s="11"/>
      <c r="Q586" s="11"/>
      <c r="R586" s="12"/>
      <c r="S586" s="12"/>
    </row>
    <row r="587" spans="13:19" s="5" customFormat="1" ht="13.8" x14ac:dyDescent="0.3">
      <c r="M587" s="11"/>
      <c r="N587" s="11"/>
      <c r="O587" s="11"/>
      <c r="P587" s="11"/>
      <c r="Q587" s="11"/>
      <c r="R587" s="12"/>
      <c r="S587" s="12"/>
    </row>
    <row r="588" spans="13:19" s="5" customFormat="1" ht="13.8" x14ac:dyDescent="0.3">
      <c r="M588" s="11"/>
      <c r="N588" s="11"/>
      <c r="O588" s="11"/>
      <c r="P588" s="11"/>
      <c r="Q588" s="11"/>
      <c r="R588" s="12"/>
      <c r="S588" s="12"/>
    </row>
    <row r="589" spans="13:19" s="5" customFormat="1" ht="13.8" x14ac:dyDescent="0.3">
      <c r="M589" s="11"/>
      <c r="N589" s="11"/>
      <c r="O589" s="11"/>
      <c r="P589" s="11"/>
      <c r="Q589" s="11"/>
      <c r="R589" s="12"/>
      <c r="S589" s="12"/>
    </row>
    <row r="590" spans="13:19" s="5" customFormat="1" ht="13.8" x14ac:dyDescent="0.3">
      <c r="M590" s="11"/>
      <c r="N590" s="11"/>
      <c r="O590" s="11"/>
      <c r="P590" s="11"/>
      <c r="Q590" s="11"/>
      <c r="R590" s="12"/>
      <c r="S590" s="12"/>
    </row>
    <row r="591" spans="13:19" s="5" customFormat="1" ht="13.8" x14ac:dyDescent="0.3">
      <c r="M591" s="11"/>
      <c r="N591" s="11"/>
      <c r="O591" s="11"/>
      <c r="P591" s="11"/>
      <c r="Q591" s="11"/>
      <c r="R591" s="12"/>
      <c r="S591" s="12"/>
    </row>
    <row r="592" spans="13:19" s="5" customFormat="1" ht="13.8" x14ac:dyDescent="0.3">
      <c r="M592" s="11"/>
      <c r="N592" s="11"/>
      <c r="O592" s="11"/>
      <c r="P592" s="11"/>
      <c r="Q592" s="11"/>
      <c r="R592" s="12"/>
      <c r="S592" s="12"/>
    </row>
    <row r="593" spans="13:19" s="5" customFormat="1" ht="13.8" x14ac:dyDescent="0.3">
      <c r="M593" s="11"/>
      <c r="N593" s="11"/>
      <c r="O593" s="11"/>
      <c r="P593" s="11"/>
      <c r="Q593" s="11"/>
      <c r="R593" s="12"/>
      <c r="S593" s="12"/>
    </row>
    <row r="594" spans="13:19" s="5" customFormat="1" ht="13.8" x14ac:dyDescent="0.3">
      <c r="M594" s="11"/>
      <c r="N594" s="11"/>
      <c r="O594" s="11"/>
      <c r="P594" s="11"/>
      <c r="Q594" s="11"/>
      <c r="R594" s="12"/>
      <c r="S594" s="12"/>
    </row>
    <row r="595" spans="13:19" s="5" customFormat="1" ht="13.8" x14ac:dyDescent="0.3">
      <c r="M595" s="11"/>
      <c r="N595" s="11"/>
      <c r="O595" s="11"/>
      <c r="P595" s="11"/>
      <c r="Q595" s="11"/>
      <c r="R595" s="12"/>
      <c r="S595" s="12"/>
    </row>
    <row r="596" spans="13:19" s="5" customFormat="1" ht="13.8" x14ac:dyDescent="0.3">
      <c r="M596" s="11"/>
      <c r="N596" s="11"/>
      <c r="O596" s="11"/>
      <c r="P596" s="11"/>
      <c r="Q596" s="11"/>
      <c r="R596" s="12"/>
      <c r="S596" s="12"/>
    </row>
    <row r="597" spans="13:19" s="5" customFormat="1" ht="13.8" x14ac:dyDescent="0.3">
      <c r="M597" s="11"/>
      <c r="N597" s="11"/>
      <c r="O597" s="11"/>
      <c r="P597" s="11"/>
      <c r="Q597" s="11"/>
      <c r="R597" s="12"/>
      <c r="S597" s="12"/>
    </row>
    <row r="598" spans="13:19" s="5" customFormat="1" ht="13.8" x14ac:dyDescent="0.3">
      <c r="M598" s="11"/>
      <c r="N598" s="11"/>
      <c r="O598" s="11"/>
      <c r="P598" s="11"/>
      <c r="Q598" s="11"/>
      <c r="R598" s="12"/>
      <c r="S598" s="12"/>
    </row>
    <row r="599" spans="13:19" s="5" customFormat="1" ht="13.8" x14ac:dyDescent="0.3">
      <c r="M599" s="11"/>
      <c r="N599" s="11"/>
      <c r="O599" s="11"/>
      <c r="P599" s="11"/>
      <c r="Q599" s="11"/>
      <c r="R599" s="12"/>
      <c r="S599" s="12"/>
    </row>
    <row r="600" spans="13:19" s="5" customFormat="1" ht="13.8" x14ac:dyDescent="0.3">
      <c r="M600" s="11"/>
      <c r="N600" s="11"/>
      <c r="O600" s="11"/>
      <c r="P600" s="11"/>
      <c r="Q600" s="11"/>
      <c r="R600" s="12"/>
      <c r="S600" s="12"/>
    </row>
    <row r="601" spans="13:19" s="5" customFormat="1" ht="13.8" x14ac:dyDescent="0.3">
      <c r="M601" s="11"/>
      <c r="N601" s="11"/>
      <c r="O601" s="11"/>
      <c r="P601" s="11"/>
      <c r="Q601" s="11"/>
      <c r="R601" s="12"/>
      <c r="S601" s="12"/>
    </row>
    <row r="602" spans="13:19" s="5" customFormat="1" ht="13.8" x14ac:dyDescent="0.3">
      <c r="M602" s="11"/>
      <c r="N602" s="11"/>
      <c r="O602" s="11"/>
      <c r="P602" s="11"/>
      <c r="Q602" s="11"/>
      <c r="R602" s="12"/>
      <c r="S602" s="12"/>
    </row>
    <row r="603" spans="13:19" s="5" customFormat="1" ht="13.8" x14ac:dyDescent="0.3">
      <c r="M603" s="11"/>
      <c r="N603" s="11"/>
      <c r="O603" s="11"/>
      <c r="P603" s="11"/>
      <c r="Q603" s="11"/>
      <c r="R603" s="12"/>
      <c r="S603" s="12"/>
    </row>
    <row r="604" spans="13:19" s="5" customFormat="1" ht="13.8" x14ac:dyDescent="0.3">
      <c r="M604" s="11"/>
      <c r="N604" s="11"/>
      <c r="O604" s="11"/>
      <c r="P604" s="11"/>
      <c r="Q604" s="11"/>
      <c r="R604" s="12"/>
      <c r="S604" s="12"/>
    </row>
    <row r="605" spans="13:19" s="5" customFormat="1" ht="13.8" x14ac:dyDescent="0.3">
      <c r="M605" s="11"/>
      <c r="N605" s="11"/>
      <c r="O605" s="11"/>
      <c r="P605" s="11"/>
      <c r="Q605" s="11"/>
      <c r="R605" s="12"/>
      <c r="S605" s="12"/>
    </row>
    <row r="606" spans="13:19" s="5" customFormat="1" ht="13.8" x14ac:dyDescent="0.3">
      <c r="M606" s="11"/>
      <c r="N606" s="11"/>
      <c r="O606" s="11"/>
      <c r="P606" s="11"/>
      <c r="Q606" s="11"/>
      <c r="R606" s="12"/>
      <c r="S606" s="12"/>
    </row>
    <row r="607" spans="13:19" s="5" customFormat="1" ht="13.8" x14ac:dyDescent="0.3">
      <c r="M607" s="11"/>
      <c r="N607" s="11"/>
      <c r="O607" s="11"/>
      <c r="P607" s="11"/>
      <c r="Q607" s="11"/>
      <c r="R607" s="12"/>
      <c r="S607" s="12"/>
    </row>
    <row r="608" spans="13:19" s="5" customFormat="1" ht="13.8" x14ac:dyDescent="0.3">
      <c r="M608" s="11"/>
      <c r="N608" s="11"/>
      <c r="O608" s="11"/>
      <c r="P608" s="11"/>
      <c r="Q608" s="11"/>
      <c r="R608" s="12"/>
      <c r="S608" s="12"/>
    </row>
    <row r="609" spans="13:19" s="5" customFormat="1" ht="13.8" x14ac:dyDescent="0.3">
      <c r="M609" s="11"/>
      <c r="N609" s="11"/>
      <c r="O609" s="11"/>
      <c r="P609" s="11"/>
      <c r="Q609" s="11"/>
      <c r="R609" s="12"/>
      <c r="S609" s="12"/>
    </row>
    <row r="610" spans="13:19" s="5" customFormat="1" ht="13.8" x14ac:dyDescent="0.3">
      <c r="M610" s="11"/>
      <c r="N610" s="11"/>
      <c r="O610" s="11"/>
      <c r="P610" s="11"/>
      <c r="Q610" s="11"/>
      <c r="R610" s="12"/>
      <c r="S610" s="12"/>
    </row>
    <row r="611" spans="13:19" s="5" customFormat="1" ht="13.8" x14ac:dyDescent="0.3">
      <c r="M611" s="11"/>
      <c r="N611" s="11"/>
      <c r="O611" s="11"/>
      <c r="P611" s="11"/>
      <c r="Q611" s="11"/>
      <c r="R611" s="12"/>
      <c r="S611" s="12"/>
    </row>
    <row r="612" spans="13:19" s="5" customFormat="1" ht="13.8" x14ac:dyDescent="0.3">
      <c r="M612" s="11"/>
      <c r="N612" s="11"/>
      <c r="O612" s="11"/>
      <c r="P612" s="11"/>
      <c r="Q612" s="11"/>
      <c r="R612" s="12"/>
      <c r="S612" s="12"/>
    </row>
    <row r="613" spans="13:19" s="5" customFormat="1" ht="13.8" x14ac:dyDescent="0.3">
      <c r="M613" s="11"/>
      <c r="N613" s="11"/>
      <c r="O613" s="11"/>
      <c r="P613" s="11"/>
      <c r="Q613" s="11"/>
      <c r="R613" s="12"/>
      <c r="S613" s="12"/>
    </row>
    <row r="614" spans="13:19" s="5" customFormat="1" ht="13.8" x14ac:dyDescent="0.3">
      <c r="M614" s="11"/>
      <c r="N614" s="11"/>
      <c r="O614" s="11"/>
      <c r="P614" s="11"/>
      <c r="Q614" s="11"/>
      <c r="R614" s="12"/>
      <c r="S614" s="12"/>
    </row>
    <row r="615" spans="13:19" s="5" customFormat="1" ht="13.8" x14ac:dyDescent="0.3">
      <c r="M615" s="11"/>
      <c r="N615" s="11"/>
      <c r="O615" s="11"/>
      <c r="P615" s="11"/>
      <c r="Q615" s="11"/>
      <c r="R615" s="12"/>
      <c r="S615" s="12"/>
    </row>
    <row r="616" spans="13:19" s="5" customFormat="1" ht="13.8" x14ac:dyDescent="0.3">
      <c r="M616" s="11"/>
      <c r="N616" s="11"/>
      <c r="O616" s="11"/>
      <c r="P616" s="11"/>
      <c r="Q616" s="11"/>
      <c r="R616" s="12"/>
      <c r="S616" s="12"/>
    </row>
  </sheetData>
  <mergeCells count="2">
    <mergeCell ref="H40:J41"/>
    <mergeCell ref="C40:E41"/>
  </mergeCells>
  <hyperlinks>
    <hyperlink ref="F60" r:id="rId1"/>
  </hyperlinks>
  <pageMargins left="0.47244094488188981" right="0.23622047244094491" top="0.31496062992125984" bottom="0.82677165354330717" header="0.31496062992125984" footer="0.47244094488188981"/>
  <pageSetup orientation="portrait" r:id="rId2"/>
  <headerFooter alignWithMargins="0">
    <oddFooter>&amp;C&amp;"Arial,Bold"ABBOTT AEROSPACE INC. PROPRIETARY INFORMATION&amp;"Arial,Regular"
Subject to restrictions on the cover or first page</oddFooter>
  </headerFooter>
  <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687DA19991CA40BE1C685FE3005BB4" ma:contentTypeVersion="8" ma:contentTypeDescription="Create a new document." ma:contentTypeScope="" ma:versionID="085104c597200a4178de25491e764c08">
  <xsd:schema xmlns:xsd="http://www.w3.org/2001/XMLSchema" xmlns:xs="http://www.w3.org/2001/XMLSchema" xmlns:p="http://schemas.microsoft.com/office/2006/metadata/properties" xmlns:ns2="186ce6bd-37dc-4091-8965-df51e85ee464" xmlns:ns3="066d3a3a-d3d7-4188-bfca-e606d38a5b6b" targetNamespace="http://schemas.microsoft.com/office/2006/metadata/properties" ma:root="true" ma:fieldsID="fe61e91d4801ae13e0c8febdfcab554d" ns2:_="" ns3:_="">
    <xsd:import namespace="186ce6bd-37dc-4091-8965-df51e85ee464"/>
    <xsd:import namespace="066d3a3a-d3d7-4188-bfca-e606d38a5b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6ce6bd-37dc-4091-8965-df51e85ee4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6d3a3a-d3d7-4188-bfca-e606d38a5b6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1C966D-70AC-44B1-B964-6EF696BB6422}"/>
</file>

<file path=customXml/itemProps2.xml><?xml version="1.0" encoding="utf-8"?>
<ds:datastoreItem xmlns:ds="http://schemas.openxmlformats.org/officeDocument/2006/customXml" ds:itemID="{0A1519D8-7407-47F4-B04A-E6A5F5BB760F}"/>
</file>

<file path=customXml/itemProps3.xml><?xml version="1.0" encoding="utf-8"?>
<ds:datastoreItem xmlns:ds="http://schemas.openxmlformats.org/officeDocument/2006/customXml" ds:itemID="{40B1C4F2-D8A0-4F87-A569-33CA240C4A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 ME</vt:lpstr>
      <vt:lpstr>ANALYSIS</vt:lpstr>
      <vt:lpstr>ANALYSIS!Print_Area</vt:lpstr>
      <vt:lpstr>'READ ME'!Print_Area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Standard Methods</dc:subject>
  <dc:creator>www.abbottaerospace.com; Abbott Aerospace</dc:creator>
  <cp:keywords>Stress; Structures; Analysis</cp:keywords>
  <dc:description>N/A</dc:description>
  <cp:lastModifiedBy>Richard Abbott</cp:lastModifiedBy>
  <dcterms:created xsi:type="dcterms:W3CDTF">2014-01-30T19:41:48Z</dcterms:created>
  <dcterms:modified xsi:type="dcterms:W3CDTF">2016-10-10T11:06:54Z</dcterms:modified>
  <cp:category>Engineering Spreadsheets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0x0101002F687DA19991CA40BE1C685FE3005BB4</vt:lpwstr>
  </property>
</Properties>
</file>