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LIDAY\Desktop\5 Periodo Computacao\PAA\Tp1\"/>
    </mc:Choice>
  </mc:AlternateContent>
  <xr:revisionPtr revIDLastSave="0" documentId="13_ncr:1_{41957E63-1841-43F3-8AAA-A9969B45A817}" xr6:coauthVersionLast="45" xr6:coauthVersionMax="45" xr10:uidLastSave="{00000000-0000-0000-0000-000000000000}"/>
  <bookViews>
    <workbookView xWindow="-120" yWindow="-120" windowWidth="20730" windowHeight="11160" activeTab="5" xr2:uid="{427A78F1-C107-47F3-AF54-30B49C168409}"/>
  </bookViews>
  <sheets>
    <sheet name="Insertion" sheetId="1" r:id="rId1"/>
    <sheet name="Planilha1" sheetId="6" r:id="rId2"/>
    <sheet name="Planilha2" sheetId="7" r:id="rId3"/>
    <sheet name="Planilha3" sheetId="8" r:id="rId4"/>
    <sheet name="Planilha4" sheetId="4" r:id="rId5"/>
    <sheet name="Merge" sheetId="2" r:id="rId6"/>
    <sheet name="Radix" sheetId="3" r:id="rId7"/>
    <sheet name="Planilha5" sheetId="5" r:id="rId8"/>
  </sheets>
  <definedNames>
    <definedName name="_xlchart.v1.0" hidden="1">Insertion!$A$33</definedName>
    <definedName name="_xlchart.v1.1" hidden="1">Insertion!$B$32:$F$32</definedName>
    <definedName name="_xlchart.v1.10" hidden="1">Planilha5!$D$6</definedName>
    <definedName name="_xlchart.v1.2" hidden="1">Insertion!$B$33:$F$33</definedName>
    <definedName name="_xlchart.v1.3" hidden="1">Merge!$D$36</definedName>
    <definedName name="_xlchart.v1.4" hidden="1">Merge!$E$35:$I$35</definedName>
    <definedName name="_xlchart.v1.5" hidden="1">Merge!$E$36:$I$36</definedName>
    <definedName name="_xlchart.v1.6" hidden="1">Radix!$A$39</definedName>
    <definedName name="_xlchart.v1.7" hidden="1">Radix!$B$38:$F$38</definedName>
    <definedName name="_xlchart.v1.8" hidden="1">Radix!$B$39:$F$39</definedName>
    <definedName name="_xlchart.v1.9" hidden="1">Planilha5!$B$6:$C$6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6" i="2" l="1"/>
  <c r="D6" i="5" l="1"/>
  <c r="C6" i="5"/>
  <c r="B6" i="5"/>
  <c r="E5" i="4"/>
  <c r="J28" i="3"/>
  <c r="I28" i="3"/>
  <c r="H28" i="3"/>
  <c r="G28" i="3"/>
  <c r="F28" i="3"/>
  <c r="O26" i="2"/>
  <c r="N26" i="2"/>
  <c r="M26" i="2"/>
  <c r="L26" i="2"/>
  <c r="D1" i="4"/>
  <c r="I27" i="1"/>
  <c r="J27" i="1"/>
  <c r="K27" i="1"/>
  <c r="L27" i="1"/>
  <c r="H27" i="1"/>
  <c r="J27" i="3"/>
  <c r="I27" i="3"/>
  <c r="H27" i="3"/>
  <c r="G27" i="3"/>
  <c r="F27" i="3"/>
  <c r="K25" i="2"/>
  <c r="O25" i="2"/>
  <c r="N25" i="2"/>
  <c r="M25" i="2"/>
  <c r="L25" i="2"/>
  <c r="I26" i="1"/>
  <c r="J26" i="1"/>
  <c r="K26" i="1"/>
  <c r="L26" i="1"/>
  <c r="H26" i="1"/>
  <c r="C12" i="4"/>
  <c r="C11" i="4"/>
</calcChain>
</file>

<file path=xl/sharedStrings.xml><?xml version="1.0" encoding="utf-8"?>
<sst xmlns="http://schemas.openxmlformats.org/spreadsheetml/2006/main" count="57" uniqueCount="33">
  <si>
    <t>Instâncias</t>
  </si>
  <si>
    <t>Tamanho das Instâncias</t>
  </si>
  <si>
    <t>t(s)</t>
  </si>
  <si>
    <t>Medias</t>
  </si>
  <si>
    <t>Médias</t>
  </si>
  <si>
    <t>s</t>
  </si>
  <si>
    <t>Intervalo</t>
  </si>
  <si>
    <t>(0.001,0.001)</t>
  </si>
  <si>
    <t>(0.076,0.101)</t>
  </si>
  <si>
    <t>(8.322,8.706)</t>
  </si>
  <si>
    <t>(834.893,884.528)</t>
  </si>
  <si>
    <t>(81956.646,82490.754)</t>
  </si>
  <si>
    <t>(0, 0.001)</t>
  </si>
  <si>
    <t>(0.005,0.006)</t>
  </si>
  <si>
    <t>(0.075,0.085)</t>
  </si>
  <si>
    <t>(0.872,0.977)</t>
  </si>
  <si>
    <t>(13.237,14.163)</t>
  </si>
  <si>
    <t>(0,0.001)</t>
  </si>
  <si>
    <t>(0.003,0.004)</t>
  </si>
  <si>
    <t>(0.045,0.05)</t>
  </si>
  <si>
    <t>(0.567,0.625)</t>
  </si>
  <si>
    <t>(8.801,9.315)</t>
  </si>
  <si>
    <t>0,001-0,001</t>
  </si>
  <si>
    <t>0,076-0,101</t>
  </si>
  <si>
    <t>8,322-8,706</t>
  </si>
  <si>
    <t>834,893-884,528</t>
  </si>
  <si>
    <t>81956,646-82490,754</t>
  </si>
  <si>
    <t>INS</t>
  </si>
  <si>
    <t>M</t>
  </si>
  <si>
    <t>RAD</t>
  </si>
  <si>
    <t xml:space="preserve">InsertionSort </t>
  </si>
  <si>
    <t>MergeSort</t>
  </si>
  <si>
    <t xml:space="preserve">RadixSort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</si>
</sst>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5" xfId="0" applyFon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65" fontId="0" fillId="0" borderId="0" xfId="0" applyNumberFormat="1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</cx:f>
      </cx:strDim>
      <cx:numDim type="val">
        <cx:f dir="row">_xlchart.v1.2</cx:f>
      </cx:numDim>
    </cx:data>
  </cx:chartData>
  <cx:chart>
    <cx:title pos="t" align="ctr" overlay="0">
      <cx:tx>
        <cx:txData>
          <cx:v>InsertionSort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InsertionSort</a:t>
          </a:r>
        </a:p>
      </cx:txPr>
    </cx:title>
    <cx:plotArea>
      <cx:plotAreaRegion>
        <cx:series layoutId="waterfall" uniqueId="{3858E25A-6DCD-4244-AA06-B690C39D8423}">
          <cx:tx>
            <cx:txData>
              <cx:f>_xlchart.v1.0</cx:f>
              <cx:v>InsertionSort </cx:v>
            </cx:txData>
          </cx:tx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 max="87000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_xlchart.v1.4</cx:f>
      </cx:strDim>
      <cx:numDim type="val">
        <cx:f dir="row">_xlchart.v1.5</cx:f>
      </cx:numDim>
    </cx:data>
  </cx:chartData>
  <cx:chart>
    <cx:title pos="t" align="ctr" overlay="0">
      <cx:tx>
        <cx:txData>
          <cx:v>MergeSort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MergeSort</a:t>
          </a:r>
        </a:p>
      </cx:txPr>
    </cx:title>
    <cx:plotArea>
      <cx:plotAreaRegion>
        <cx:series layoutId="waterfall" uniqueId="{AE097C32-E06B-4B2B-8C16-A4A5F601F612}">
          <cx:tx>
            <cx:txData>
              <cx:f>_xlchart.v1.3</cx:f>
              <cx:v>MergeSort</cx:v>
            </cx:txData>
          </cx:tx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_xlchart.v1.7</cx:f>
      </cx:strDim>
      <cx:numDim type="val">
        <cx:f dir="row"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pt-B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RadixSort</a:t>
            </a:r>
          </a:p>
          <a:p>
            <a:pPr algn="ctr" rtl="0">
              <a:defRPr/>
            </a:pPr>
            <a:endPara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waterfall" uniqueId="{36774C09-990A-419E-97DA-03D71515580F}">
          <cx:tx>
            <cx:txData>
              <cx:f>_xlchart.v1.6</cx:f>
              <cx:v>RadixSort </cx:v>
            </cx:txData>
          </cx:tx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 max="1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_xlchart.v1.10</cx:f>
      </cx:numDim>
    </cx:data>
  </cx:chartData>
  <cx:chart>
    <cx:title pos="t" align="ctr" overlay="0"/>
    <cx:plotArea>
      <cx:plotAreaRegion>
        <cx:series layoutId="boxWhisker" uniqueId="{8019F4FF-5E70-410E-810F-CE1050E3E350}">
          <cx:tx>
            <cx:txData>
              <cx:f>_xlchart.v1.9</cx:f>
              <cx:v>0,001-0,001 (0, 0.001)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714376</xdr:colOff>
      <xdr:row>38</xdr:row>
      <xdr:rowOff>134539</xdr:rowOff>
    </xdr:from>
    <xdr:to>
      <xdr:col>10</xdr:col>
      <xdr:colOff>690563</xdr:colOff>
      <xdr:row>64</xdr:row>
      <xdr:rowOff>154781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áfico 12">
              <a:extLst>
                <a:ext uri="{FF2B5EF4-FFF2-40B4-BE49-F238E27FC236}">
                  <a16:creationId xmlns:a16="http://schemas.microsoft.com/office/drawing/2014/main" id="{43C0C2E5-EE09-49DA-BE6E-2AA12D96BD7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52626" y="7678339"/>
              <a:ext cx="9529762" cy="49732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107157</xdr:colOff>
      <xdr:row>42</xdr:row>
      <xdr:rowOff>96320</xdr:rowOff>
    </xdr:from>
    <xdr:to>
      <xdr:col>13</xdr:col>
      <xdr:colOff>460197</xdr:colOff>
      <xdr:row>65</xdr:row>
      <xdr:rowOff>21404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A4B2E72B-11D4-4F48-847D-EE81D87BEE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6357" y="8392595"/>
              <a:ext cx="9039840" cy="430658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58079</xdr:colOff>
      <xdr:row>49</xdr:row>
      <xdr:rowOff>69696</xdr:rowOff>
    </xdr:from>
    <xdr:to>
      <xdr:col>11</xdr:col>
      <xdr:colOff>511098</xdr:colOff>
      <xdr:row>75</xdr:row>
      <xdr:rowOff>174239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D5DAB8D4-9686-4B18-A89D-2761D4BA33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10729" y="9728046"/>
              <a:ext cx="7349119" cy="50575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</xdr:colOff>
      <xdr:row>4</xdr:row>
      <xdr:rowOff>33337</xdr:rowOff>
    </xdr:from>
    <xdr:to>
      <xdr:col>11</xdr:col>
      <xdr:colOff>357187</xdr:colOff>
      <xdr:row>18</xdr:row>
      <xdr:rowOff>109537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F3DB2AFE-116A-49AE-9FDF-06D51A3518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33662" y="7953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85E0-6AEE-453F-8A7F-FBB5917DD527}">
  <dimension ref="A2:M44"/>
  <sheetViews>
    <sheetView zoomScale="80" zoomScaleNormal="80" workbookViewId="0">
      <selection activeCell="L6" sqref="L6:L25"/>
    </sheetView>
  </sheetViews>
  <sheetFormatPr defaultRowHeight="15" x14ac:dyDescent="0.25"/>
  <cols>
    <col min="1" max="1" width="18.5703125" style="1" customWidth="1"/>
    <col min="2" max="2" width="18.85546875" style="1" customWidth="1"/>
    <col min="3" max="3" width="19.5703125" customWidth="1"/>
    <col min="4" max="4" width="13.85546875" customWidth="1"/>
    <col min="5" max="5" width="16.85546875" customWidth="1"/>
    <col min="6" max="6" width="15" customWidth="1"/>
    <col min="7" max="7" width="12" customWidth="1"/>
    <col min="8" max="11" width="15.7109375" customWidth="1"/>
    <col min="12" max="12" width="24.140625" customWidth="1"/>
  </cols>
  <sheetData>
    <row r="2" spans="3:13" ht="15.75" thickBot="1" x14ac:dyDescent="0.3"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3:13" ht="15.75" thickBot="1" x14ac:dyDescent="0.3">
      <c r="G3" s="2"/>
      <c r="H3" s="13" t="s">
        <v>1</v>
      </c>
      <c r="I3" s="14"/>
      <c r="J3" s="14"/>
      <c r="K3" s="14"/>
      <c r="L3" s="15"/>
    </row>
    <row r="4" spans="3:13" ht="15.75" thickBot="1" x14ac:dyDescent="0.3">
      <c r="G4" s="6" t="s">
        <v>0</v>
      </c>
      <c r="H4" s="6">
        <v>100</v>
      </c>
      <c r="I4" s="6">
        <v>1000</v>
      </c>
      <c r="J4" s="6">
        <v>10000</v>
      </c>
      <c r="K4" s="6">
        <v>100000</v>
      </c>
      <c r="L4" s="6">
        <v>1000000</v>
      </c>
    </row>
    <row r="5" spans="3:13" ht="15.75" thickBot="1" x14ac:dyDescent="0.3">
      <c r="G5" s="6"/>
      <c r="H5" s="6" t="s">
        <v>2</v>
      </c>
      <c r="I5" s="6" t="s">
        <v>2</v>
      </c>
      <c r="J5" s="6" t="s">
        <v>2</v>
      </c>
      <c r="K5" s="6" t="s">
        <v>2</v>
      </c>
      <c r="L5" s="6" t="s">
        <v>2</v>
      </c>
    </row>
    <row r="6" spans="3:13" ht="15.75" thickBot="1" x14ac:dyDescent="0.3">
      <c r="G6" s="6">
        <v>1</v>
      </c>
      <c r="H6" s="5">
        <v>9.9992752075195291E-4</v>
      </c>
      <c r="I6" s="5">
        <v>0.10200023651123</v>
      </c>
      <c r="J6" s="5">
        <v>8.2059998512267995</v>
      </c>
      <c r="K6" s="5">
        <v>916.71399998664799</v>
      </c>
      <c r="L6" s="5">
        <v>84263.985100000005</v>
      </c>
    </row>
    <row r="7" spans="3:13" ht="15.75" thickBot="1" x14ac:dyDescent="0.3">
      <c r="G7" s="6">
        <v>2</v>
      </c>
      <c r="H7" s="5">
        <v>0</v>
      </c>
      <c r="I7" s="5">
        <v>9.70001220703125E-2</v>
      </c>
      <c r="J7" s="5">
        <v>8.1029999256133998</v>
      </c>
      <c r="K7" s="5">
        <v>910.57799983024597</v>
      </c>
      <c r="L7" s="5">
        <v>82903.507798000006</v>
      </c>
    </row>
    <row r="8" spans="3:13" ht="15.75" thickBot="1" x14ac:dyDescent="0.3">
      <c r="G8" s="6">
        <v>3</v>
      </c>
      <c r="H8" s="5">
        <v>9.9992752075195291E-4</v>
      </c>
      <c r="I8" s="5">
        <v>0.19500017166137601</v>
      </c>
      <c r="J8" s="5">
        <v>8.2759997844695992</v>
      </c>
      <c r="K8" s="5">
        <v>894.97299981117203</v>
      </c>
      <c r="L8" s="5">
        <v>82663.608770000006</v>
      </c>
    </row>
    <row r="9" spans="3:13" ht="15.75" thickBot="1" x14ac:dyDescent="0.3">
      <c r="G9" s="6">
        <v>4</v>
      </c>
      <c r="H9" s="5">
        <v>0</v>
      </c>
      <c r="I9" s="5">
        <v>9.5999956130981404E-2</v>
      </c>
      <c r="J9" s="5">
        <v>8.6219999790191597</v>
      </c>
      <c r="K9" s="5">
        <v>908.85699987411499</v>
      </c>
      <c r="L9" s="5">
        <v>82576.954910999993</v>
      </c>
    </row>
    <row r="10" spans="3:13" ht="15.75" thickBot="1" x14ac:dyDescent="0.3">
      <c r="G10" s="6">
        <v>5</v>
      </c>
      <c r="H10" s="5">
        <v>1.0001659393310499E-3</v>
      </c>
      <c r="I10" s="5">
        <v>9.4999790191650293E-2</v>
      </c>
      <c r="J10" s="5">
        <v>9.3049998283386195</v>
      </c>
      <c r="K10" s="5">
        <v>997.63300013542096</v>
      </c>
      <c r="L10" s="5">
        <v>82363.965605999998</v>
      </c>
    </row>
    <row r="11" spans="3:13" ht="15.75" thickBot="1" x14ac:dyDescent="0.3">
      <c r="G11" s="6">
        <v>6</v>
      </c>
      <c r="H11" s="5">
        <v>0</v>
      </c>
      <c r="I11" s="5">
        <v>9.3999862670898396E-2</v>
      </c>
      <c r="J11" s="5">
        <v>8.2320001125335693</v>
      </c>
      <c r="K11" s="5">
        <v>914.76199984550396</v>
      </c>
      <c r="L11" s="5">
        <v>81926.556119000001</v>
      </c>
    </row>
    <row r="12" spans="3:13" ht="15.75" thickBot="1" x14ac:dyDescent="0.3">
      <c r="G12" s="6">
        <v>7</v>
      </c>
      <c r="H12" s="5">
        <v>9.9992752075195291E-4</v>
      </c>
      <c r="I12" s="5">
        <v>9.1000080108642495E-2</v>
      </c>
      <c r="J12" s="5">
        <v>8.3400001525878906</v>
      </c>
      <c r="K12" s="5">
        <v>853.20140385627701</v>
      </c>
      <c r="L12" s="5">
        <v>82213.373999999996</v>
      </c>
    </row>
    <row r="13" spans="3:13" ht="15.75" thickBot="1" x14ac:dyDescent="0.3">
      <c r="G13" s="6">
        <v>8</v>
      </c>
      <c r="H13" s="5">
        <v>1.0001659393310499E-3</v>
      </c>
      <c r="I13" s="5">
        <v>7.5000047683715806E-2</v>
      </c>
      <c r="J13" s="5">
        <v>8.2079999446868896</v>
      </c>
      <c r="K13" s="5">
        <v>831.77640557289101</v>
      </c>
      <c r="L13" s="5">
        <v>82099.365600000005</v>
      </c>
    </row>
    <row r="14" spans="3:13" ht="15.75" thickBot="1" x14ac:dyDescent="0.3">
      <c r="G14" s="6">
        <v>9</v>
      </c>
      <c r="H14" s="5">
        <v>9.9992752075195291E-4</v>
      </c>
      <c r="I14" s="5">
        <v>8.0999851226806599E-2</v>
      </c>
      <c r="J14" s="5">
        <v>8.2230000495910591</v>
      </c>
      <c r="K14" s="5">
        <v>828.54720520973206</v>
      </c>
      <c r="L14" s="5">
        <v>82057.802993000005</v>
      </c>
    </row>
    <row r="15" spans="3:13" ht="15.75" thickBot="1" x14ac:dyDescent="0.3">
      <c r="G15" s="6">
        <v>10</v>
      </c>
      <c r="H15" s="5">
        <v>0</v>
      </c>
      <c r="I15" s="5">
        <v>7.9999923706054604E-2</v>
      </c>
      <c r="J15" s="5">
        <v>8.5879998207092196</v>
      </c>
      <c r="K15" s="5">
        <v>805.44360542297295</v>
      </c>
      <c r="L15" s="5">
        <v>81876.598792000004</v>
      </c>
    </row>
    <row r="16" spans="3:13" ht="15.75" thickBot="1" x14ac:dyDescent="0.3">
      <c r="G16" s="6">
        <v>11</v>
      </c>
      <c r="H16" s="5">
        <v>9.9992752075195291E-4</v>
      </c>
      <c r="I16" s="5">
        <v>7.6999902725219699E-2</v>
      </c>
      <c r="J16" s="5">
        <v>8.4100003242492605</v>
      </c>
      <c r="K16" s="5">
        <v>849.76320528984002</v>
      </c>
      <c r="L16" s="5">
        <v>82028.607428000003</v>
      </c>
    </row>
    <row r="17" spans="1:12" ht="15.75" thickBot="1" x14ac:dyDescent="0.3">
      <c r="G17" s="6">
        <v>12</v>
      </c>
      <c r="H17" s="5">
        <v>0</v>
      </c>
      <c r="I17" s="5">
        <v>7.7999830245971596E-2</v>
      </c>
      <c r="J17" s="5">
        <v>9.1929998397827095</v>
      </c>
      <c r="K17" s="5">
        <v>881.44680571556</v>
      </c>
      <c r="L17" s="5">
        <v>81880.612733999995</v>
      </c>
    </row>
    <row r="18" spans="1:12" ht="15.75" thickBot="1" x14ac:dyDescent="0.3">
      <c r="G18" s="6">
        <v>13</v>
      </c>
      <c r="H18" s="5">
        <v>9.9992752075195291E-4</v>
      </c>
      <c r="I18" s="5">
        <v>7.6999902725219699E-2</v>
      </c>
      <c r="J18" s="5">
        <v>8.3949999809265101</v>
      </c>
      <c r="K18" s="5">
        <v>826.02000498771599</v>
      </c>
      <c r="L18" s="5">
        <v>81715.0813089</v>
      </c>
    </row>
    <row r="19" spans="1:12" ht="15.75" thickBot="1" x14ac:dyDescent="0.3">
      <c r="G19" s="6">
        <v>14</v>
      </c>
      <c r="H19" s="5">
        <v>9.9992752075195291E-4</v>
      </c>
      <c r="I19" s="5">
        <v>7.5000047683715806E-2</v>
      </c>
      <c r="J19" s="5">
        <v>8.2799999713897705</v>
      </c>
      <c r="K19" s="5">
        <v>799.23480534553505</v>
      </c>
      <c r="L19" s="5">
        <v>82111.77274</v>
      </c>
    </row>
    <row r="20" spans="1:12" ht="15.75" thickBot="1" x14ac:dyDescent="0.3">
      <c r="G20" s="6">
        <v>15</v>
      </c>
      <c r="H20" s="5">
        <v>1.0001659393310499E-3</v>
      </c>
      <c r="I20" s="5">
        <v>7.5000047683715806E-2</v>
      </c>
      <c r="J20" s="5">
        <v>8.2680001258850098</v>
      </c>
      <c r="K20" s="5">
        <v>816.86280512809697</v>
      </c>
      <c r="L20" s="5">
        <v>82264.306987000004</v>
      </c>
    </row>
    <row r="21" spans="1:12" ht="15.75" thickBot="1" x14ac:dyDescent="0.3">
      <c r="G21" s="6">
        <v>16</v>
      </c>
      <c r="H21" s="5">
        <v>9.9992752075195291E-4</v>
      </c>
      <c r="I21" s="5">
        <v>7.4999809265136705E-2</v>
      </c>
      <c r="J21" s="5">
        <v>8.0220000743865896</v>
      </c>
      <c r="K21" s="5">
        <v>800.34240508079495</v>
      </c>
      <c r="L21" s="5">
        <v>82000.882725999996</v>
      </c>
    </row>
    <row r="22" spans="1:12" ht="15.75" thickBot="1" x14ac:dyDescent="0.3">
      <c r="G22" s="6">
        <v>17</v>
      </c>
      <c r="H22" s="5">
        <v>2.0003318786620998E-3</v>
      </c>
      <c r="I22" s="5">
        <v>7.9999923706054604E-2</v>
      </c>
      <c r="J22" s="5">
        <v>8.4910001754760707</v>
      </c>
      <c r="K22" s="5">
        <v>826.02000546455304</v>
      </c>
      <c r="L22" s="5">
        <v>81771.615554999997</v>
      </c>
    </row>
    <row r="23" spans="1:12" ht="15.75" thickBot="1" x14ac:dyDescent="0.3">
      <c r="G23" s="6">
        <v>18</v>
      </c>
      <c r="H23" s="5">
        <v>9.9992752075195291E-4</v>
      </c>
      <c r="I23" s="5">
        <v>7.6999902725219699E-2</v>
      </c>
      <c r="J23" s="5">
        <v>8.9249999523162806</v>
      </c>
      <c r="K23" s="5">
        <v>829.21800518035798</v>
      </c>
      <c r="L23" s="5">
        <v>81953.555600000007</v>
      </c>
    </row>
    <row r="24" spans="1:12" ht="15.75" thickBot="1" x14ac:dyDescent="0.3">
      <c r="G24" s="6">
        <v>19</v>
      </c>
      <c r="H24" s="5">
        <v>9.9992752075195291E-4</v>
      </c>
      <c r="I24" s="5">
        <v>7.9999923706054604E-2</v>
      </c>
      <c r="J24" s="5">
        <v>9.4600000381469709</v>
      </c>
      <c r="K24" s="5">
        <v>897.29640531539906</v>
      </c>
      <c r="L24" s="5">
        <v>81962.495655999999</v>
      </c>
    </row>
    <row r="25" spans="1:12" ht="15.75" thickBot="1" x14ac:dyDescent="0.3">
      <c r="G25" s="6">
        <v>20</v>
      </c>
      <c r="H25" s="5">
        <v>2.000093460083E-3</v>
      </c>
      <c r="I25" s="5">
        <v>7.5000047683715806E-2</v>
      </c>
      <c r="J25" s="5">
        <v>8.7290000915527308</v>
      </c>
      <c r="K25" s="5">
        <v>805.52160525321904</v>
      </c>
      <c r="L25" s="5">
        <v>81839.347365900001</v>
      </c>
    </row>
    <row r="26" spans="1:12" ht="15.75" thickBot="1" x14ac:dyDescent="0.3">
      <c r="G26" s="6" t="s">
        <v>3</v>
      </c>
      <c r="H26" s="4">
        <f>SUM(H6:H25)/20</f>
        <v>8.5000991821288906E-4</v>
      </c>
      <c r="I26" s="4">
        <f t="shared" ref="I26:L26" si="0">SUM(I6:I25)/20</f>
        <v>8.8749969005584628E-2</v>
      </c>
      <c r="J26" s="4">
        <f t="shared" si="0"/>
        <v>8.513800001144407</v>
      </c>
      <c r="K26" s="4">
        <f t="shared" si="0"/>
        <v>859.71058361530288</v>
      </c>
      <c r="L26" s="4">
        <f t="shared" si="0"/>
        <v>82223.699889489988</v>
      </c>
    </row>
    <row r="27" spans="1:12" ht="15.75" thickBot="1" x14ac:dyDescent="0.3">
      <c r="G27" s="6" t="s">
        <v>5</v>
      </c>
      <c r="H27" s="4">
        <f>_xlfn.STDEV.S(H6:H25)</f>
        <v>5.8718375312827558E-4</v>
      </c>
      <c r="I27" s="4">
        <f t="shared" ref="I27:L27" si="1">_xlfn.STDEV.S(I6:I25)</f>
        <v>2.6578391736693047E-2</v>
      </c>
      <c r="J27" s="4">
        <f t="shared" si="1"/>
        <v>0.4107317413201092</v>
      </c>
      <c r="K27" s="4">
        <f t="shared" si="1"/>
        <v>53.027294355003853</v>
      </c>
      <c r="L27" s="4">
        <f t="shared" si="1"/>
        <v>570.61123657285827</v>
      </c>
    </row>
    <row r="28" spans="1:12" ht="15.75" thickBot="1" x14ac:dyDescent="0.3">
      <c r="G28" s="6" t="s">
        <v>6</v>
      </c>
      <c r="H28" s="5" t="s">
        <v>7</v>
      </c>
      <c r="I28" s="5" t="s">
        <v>8</v>
      </c>
      <c r="J28" s="5" t="s">
        <v>9</v>
      </c>
      <c r="K28" s="5" t="s">
        <v>10</v>
      </c>
      <c r="L28" s="5" t="s">
        <v>11</v>
      </c>
    </row>
    <row r="29" spans="1:12" ht="15.75" thickBot="1" x14ac:dyDescent="0.3">
      <c r="G29" s="6" t="s">
        <v>6</v>
      </c>
      <c r="H29" s="5" t="s">
        <v>22</v>
      </c>
      <c r="I29" s="5" t="s">
        <v>23</v>
      </c>
      <c r="J29" s="5" t="s">
        <v>24</v>
      </c>
      <c r="K29" s="5" t="s">
        <v>25</v>
      </c>
      <c r="L29" s="5" t="s">
        <v>26</v>
      </c>
    </row>
    <row r="32" spans="1:12" ht="15.75" thickBot="1" x14ac:dyDescent="0.3">
      <c r="A32" s="10"/>
      <c r="B32" s="10">
        <v>100</v>
      </c>
      <c r="C32" s="10">
        <v>1000</v>
      </c>
      <c r="D32" s="10">
        <v>10000</v>
      </c>
      <c r="E32" s="10">
        <v>100000</v>
      </c>
      <c r="F32" s="10">
        <v>1000000</v>
      </c>
    </row>
    <row r="33" spans="1:6" ht="15.75" thickBot="1" x14ac:dyDescent="0.3">
      <c r="A33" s="11" t="s">
        <v>30</v>
      </c>
      <c r="B33" s="5">
        <v>1E-3</v>
      </c>
      <c r="C33" s="5">
        <v>0.10100000000000001</v>
      </c>
      <c r="D33" s="5">
        <v>8.7059999999999995</v>
      </c>
      <c r="E33" s="5">
        <v>884.52800000000002</v>
      </c>
      <c r="F33" s="5">
        <v>82490.754000000001</v>
      </c>
    </row>
    <row r="34" spans="1:6" ht="15.75" thickBot="1" x14ac:dyDescent="0.3">
      <c r="A34" s="11"/>
      <c r="B34" s="5">
        <v>1</v>
      </c>
      <c r="C34" s="5">
        <v>2</v>
      </c>
      <c r="D34" s="5">
        <v>9</v>
      </c>
      <c r="E34" s="5">
        <v>900</v>
      </c>
      <c r="F34" s="5">
        <v>90000</v>
      </c>
    </row>
    <row r="35" spans="1:6" ht="15.75" thickBot="1" x14ac:dyDescent="0.3">
      <c r="A35" s="11"/>
      <c r="B35" s="5"/>
      <c r="C35" s="5"/>
      <c r="D35" s="5"/>
      <c r="E35" s="5"/>
      <c r="F35" s="5"/>
    </row>
    <row r="37" spans="1:6" x14ac:dyDescent="0.25">
      <c r="B37" s="12"/>
      <c r="C37" s="12"/>
      <c r="D37" s="12"/>
      <c r="E37" s="12"/>
      <c r="F37" s="12"/>
    </row>
    <row r="38" spans="1:6" x14ac:dyDescent="0.25">
      <c r="B38" s="12"/>
      <c r="C38" s="12"/>
      <c r="D38" s="12"/>
      <c r="E38" s="12"/>
      <c r="F38" s="12"/>
    </row>
    <row r="39" spans="1:6" x14ac:dyDescent="0.25">
      <c r="B39" s="12"/>
      <c r="C39" s="12"/>
      <c r="D39" s="12"/>
      <c r="E39" s="12"/>
      <c r="F39" s="12"/>
    </row>
    <row r="42" spans="1:6" x14ac:dyDescent="0.25">
      <c r="A42" s="11"/>
      <c r="B42" s="12"/>
      <c r="C42" s="12"/>
      <c r="D42" s="12"/>
      <c r="E42" s="12"/>
      <c r="F42" s="12"/>
    </row>
    <row r="43" spans="1:6" x14ac:dyDescent="0.25">
      <c r="A43" s="11"/>
      <c r="B43" s="12"/>
      <c r="C43" s="12"/>
      <c r="D43" s="12"/>
      <c r="E43" s="12"/>
      <c r="F43" s="12"/>
    </row>
    <row r="44" spans="1:6" x14ac:dyDescent="0.25">
      <c r="A44" s="11"/>
      <c r="B44" s="12"/>
      <c r="C44" s="12"/>
      <c r="D44" s="12"/>
      <c r="E44" s="12"/>
      <c r="F44" s="12"/>
    </row>
  </sheetData>
  <mergeCells count="1">
    <mergeCell ref="H3:L3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A236-D76A-44A1-897C-A52FF9E581E9}">
  <dimension ref="A1:E22"/>
  <sheetViews>
    <sheetView workbookViewId="0">
      <selection activeCell="H16" sqref="H16"/>
    </sheetView>
  </sheetViews>
  <sheetFormatPr defaultRowHeight="15" x14ac:dyDescent="0.25"/>
  <cols>
    <col min="3" max="3" width="15.42578125" customWidth="1"/>
    <col min="4" max="4" width="16.28515625" customWidth="1"/>
    <col min="5" max="5" width="28.85546875" customWidth="1"/>
  </cols>
  <sheetData>
    <row r="1" spans="1:5" ht="15.75" thickBot="1" x14ac:dyDescent="0.3"/>
    <row r="2" spans="1:5" ht="15.75" thickBot="1" x14ac:dyDescent="0.3">
      <c r="A2" s="5"/>
      <c r="B2" s="5"/>
      <c r="C2" s="5"/>
      <c r="D2" s="5"/>
      <c r="E2" s="5"/>
    </row>
    <row r="3" spans="1:5" ht="15.75" thickBot="1" x14ac:dyDescent="0.3">
      <c r="A3" s="5"/>
      <c r="B3" s="5"/>
      <c r="C3" s="5"/>
      <c r="D3" s="5"/>
      <c r="E3" s="5"/>
    </row>
    <row r="4" spans="1:5" ht="15.75" thickBot="1" x14ac:dyDescent="0.3">
      <c r="A4" s="5"/>
      <c r="B4" s="5"/>
      <c r="C4" s="5"/>
      <c r="D4" s="5"/>
      <c r="E4" s="5"/>
    </row>
    <row r="5" spans="1:5" ht="15.75" thickBot="1" x14ac:dyDescent="0.3">
      <c r="A5" s="5"/>
      <c r="B5" s="5"/>
      <c r="C5" s="5"/>
      <c r="D5" s="5"/>
      <c r="E5" s="5"/>
    </row>
    <row r="6" spans="1:5" ht="15.75" thickBot="1" x14ac:dyDescent="0.3">
      <c r="A6" s="5"/>
      <c r="B6" s="5"/>
      <c r="C6" s="5"/>
      <c r="D6" s="5"/>
      <c r="E6" s="5"/>
    </row>
    <row r="7" spans="1:5" ht="15.75" thickBot="1" x14ac:dyDescent="0.3">
      <c r="A7" s="5"/>
      <c r="B7" s="5"/>
      <c r="C7" s="5"/>
      <c r="D7" s="5"/>
      <c r="E7" s="5"/>
    </row>
    <row r="8" spans="1:5" ht="15.75" thickBot="1" x14ac:dyDescent="0.3">
      <c r="A8" s="5"/>
      <c r="B8" s="5"/>
      <c r="C8" s="5"/>
      <c r="D8" s="5"/>
      <c r="E8" s="5"/>
    </row>
    <row r="9" spans="1:5" ht="15.75" thickBot="1" x14ac:dyDescent="0.3">
      <c r="A9" s="5"/>
      <c r="B9" s="5"/>
      <c r="C9" s="5"/>
      <c r="D9" s="5"/>
      <c r="E9" s="5"/>
    </row>
    <row r="10" spans="1:5" ht="15.75" thickBot="1" x14ac:dyDescent="0.3">
      <c r="A10" s="5"/>
      <c r="B10" s="5"/>
      <c r="C10" s="5"/>
      <c r="D10" s="5"/>
      <c r="E10" s="5"/>
    </row>
    <row r="11" spans="1:5" ht="15.75" thickBot="1" x14ac:dyDescent="0.3">
      <c r="A11" s="5"/>
      <c r="B11" s="5"/>
      <c r="C11" s="5"/>
      <c r="D11" s="5"/>
      <c r="E11" s="5"/>
    </row>
    <row r="12" spans="1:5" ht="15.75" thickBot="1" x14ac:dyDescent="0.3">
      <c r="A12" s="5"/>
      <c r="B12" s="5"/>
      <c r="C12" s="5"/>
      <c r="D12" s="5"/>
      <c r="E12" s="5"/>
    </row>
    <row r="13" spans="1:5" ht="15.75" thickBot="1" x14ac:dyDescent="0.3">
      <c r="A13" s="5"/>
      <c r="B13" s="5"/>
      <c r="C13" s="5"/>
      <c r="D13" s="5"/>
      <c r="E13" s="5"/>
    </row>
    <row r="14" spans="1:5" ht="15.75" thickBot="1" x14ac:dyDescent="0.3">
      <c r="A14" s="5"/>
      <c r="B14" s="5"/>
      <c r="C14" s="5"/>
      <c r="D14" s="5"/>
      <c r="E14" s="5"/>
    </row>
    <row r="15" spans="1:5" ht="15.75" thickBot="1" x14ac:dyDescent="0.3">
      <c r="A15" s="5"/>
      <c r="B15" s="5"/>
      <c r="C15" s="5"/>
      <c r="D15" s="5"/>
      <c r="E15" s="5"/>
    </row>
    <row r="16" spans="1:5" ht="15.75" thickBot="1" x14ac:dyDescent="0.3">
      <c r="A16" s="5"/>
      <c r="B16" s="5"/>
      <c r="C16" s="5"/>
      <c r="D16" s="5"/>
      <c r="E16" s="5"/>
    </row>
    <row r="17" spans="1:5" ht="15.75" thickBot="1" x14ac:dyDescent="0.3">
      <c r="A17" s="5"/>
      <c r="B17" s="5"/>
      <c r="C17" s="5"/>
      <c r="D17" s="5"/>
      <c r="E17" s="5"/>
    </row>
    <row r="18" spans="1:5" ht="15.75" thickBot="1" x14ac:dyDescent="0.3">
      <c r="A18" s="5"/>
      <c r="B18" s="5"/>
      <c r="C18" s="5"/>
      <c r="D18" s="5"/>
      <c r="E18" s="5"/>
    </row>
    <row r="19" spans="1:5" ht="15.75" thickBot="1" x14ac:dyDescent="0.3">
      <c r="A19" s="5"/>
      <c r="B19" s="5"/>
      <c r="C19" s="5"/>
      <c r="D19" s="5"/>
      <c r="E19" s="5"/>
    </row>
    <row r="20" spans="1:5" ht="15.75" thickBot="1" x14ac:dyDescent="0.3">
      <c r="A20" s="5"/>
      <c r="B20" s="5"/>
      <c r="C20" s="5"/>
      <c r="D20" s="5"/>
      <c r="E20" s="5"/>
    </row>
    <row r="21" spans="1:5" ht="15.75" thickBot="1" x14ac:dyDescent="0.3">
      <c r="A21" s="5"/>
      <c r="B21" s="5"/>
      <c r="C21" s="5"/>
      <c r="D21" s="5"/>
      <c r="E21" s="5"/>
    </row>
    <row r="22" spans="1:5" ht="15.75" thickBot="1" x14ac:dyDescent="0.3">
      <c r="A22" s="4"/>
      <c r="B22" s="4"/>
      <c r="C22" s="4"/>
      <c r="D22" s="4"/>
      <c r="E22" s="4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74BA3-E2B7-42A4-85B4-C25C12279F8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0CAE7-ACEF-4083-A710-37309C1397D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B1970-CEB1-4897-8FD3-3C388C3B6CDE}">
  <dimension ref="C1:E12"/>
  <sheetViews>
    <sheetView workbookViewId="0">
      <selection activeCell="E5" sqref="E5"/>
    </sheetView>
  </sheetViews>
  <sheetFormatPr defaultRowHeight="15" x14ac:dyDescent="0.25"/>
  <sheetData>
    <row r="1" spans="3:5" x14ac:dyDescent="0.25">
      <c r="C1">
        <v>148</v>
      </c>
      <c r="D1">
        <f>_xlfn.STDEV.S(C1:C10)</f>
        <v>25.105333651990723</v>
      </c>
    </row>
    <row r="2" spans="3:5" x14ac:dyDescent="0.25">
      <c r="C2">
        <v>166</v>
      </c>
    </row>
    <row r="3" spans="3:5" x14ac:dyDescent="0.25">
      <c r="C3">
        <v>170</v>
      </c>
    </row>
    <row r="4" spans="3:5" x14ac:dyDescent="0.25">
      <c r="C4">
        <v>191</v>
      </c>
    </row>
    <row r="5" spans="3:5" x14ac:dyDescent="0.25">
      <c r="C5">
        <v>187</v>
      </c>
      <c r="E5">
        <f>_xlfn.CONFIDENCE.T(0.05,C12,10)</f>
        <v>17.959273804649293</v>
      </c>
    </row>
    <row r="6" spans="3:5" x14ac:dyDescent="0.25">
      <c r="C6">
        <v>114</v>
      </c>
    </row>
    <row r="7" spans="3:5" x14ac:dyDescent="0.25">
      <c r="C7">
        <v>168</v>
      </c>
    </row>
    <row r="8" spans="3:5" x14ac:dyDescent="0.25">
      <c r="C8">
        <v>180</v>
      </c>
    </row>
    <row r="9" spans="3:5" x14ac:dyDescent="0.25">
      <c r="C9">
        <v>177</v>
      </c>
    </row>
    <row r="10" spans="3:5" x14ac:dyDescent="0.25">
      <c r="C10">
        <v>204</v>
      </c>
    </row>
    <row r="11" spans="3:5" x14ac:dyDescent="0.25">
      <c r="C11">
        <f>SUM(C1:C10)/10</f>
        <v>170.5</v>
      </c>
    </row>
    <row r="12" spans="3:5" x14ac:dyDescent="0.25">
      <c r="C12">
        <f>_xlfn.STDEV.S(C1:C10)</f>
        <v>25.105333651990723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56C0C-6E15-49D8-8B31-A93E50D4FDD6}">
  <dimension ref="D1:U38"/>
  <sheetViews>
    <sheetView tabSelected="1" zoomScale="89" zoomScaleNormal="89" workbookViewId="0">
      <selection activeCell="O5" sqref="O5:O24"/>
    </sheetView>
  </sheetViews>
  <sheetFormatPr defaultRowHeight="15" x14ac:dyDescent="0.25"/>
  <cols>
    <col min="4" max="4" width="16.140625" customWidth="1"/>
    <col min="9" max="9" width="18" customWidth="1"/>
    <col min="10" max="10" width="10.5703125" customWidth="1"/>
    <col min="11" max="14" width="13.28515625" customWidth="1"/>
    <col min="15" max="15" width="15.5703125" customWidth="1"/>
  </cols>
  <sheetData>
    <row r="1" spans="10:21" ht="15.75" thickBot="1" x14ac:dyDescent="0.3">
      <c r="Q1" s="8"/>
      <c r="R1" s="8"/>
      <c r="S1" s="8"/>
      <c r="T1" s="8"/>
      <c r="U1" s="8"/>
    </row>
    <row r="2" spans="10:21" ht="15.75" thickBot="1" x14ac:dyDescent="0.3">
      <c r="K2" s="13" t="s">
        <v>1</v>
      </c>
      <c r="L2" s="14"/>
      <c r="M2" s="14"/>
      <c r="N2" s="14"/>
      <c r="O2" s="15"/>
      <c r="Q2" s="8"/>
      <c r="R2" s="8"/>
      <c r="S2" s="8"/>
      <c r="T2" s="8"/>
      <c r="U2" s="8"/>
    </row>
    <row r="3" spans="10:21" ht="15.75" thickBot="1" x14ac:dyDescent="0.3">
      <c r="J3" s="6" t="s">
        <v>0</v>
      </c>
      <c r="K3" s="6">
        <v>100</v>
      </c>
      <c r="L3" s="6">
        <v>1000</v>
      </c>
      <c r="M3" s="6">
        <v>10000</v>
      </c>
      <c r="N3" s="6">
        <v>100000</v>
      </c>
      <c r="O3" s="6">
        <v>1000000</v>
      </c>
      <c r="P3" s="9"/>
      <c r="Q3" s="7"/>
      <c r="R3" s="7"/>
      <c r="S3" s="7"/>
      <c r="T3" s="7"/>
      <c r="U3" s="8"/>
    </row>
    <row r="4" spans="10:21" ht="15.75" thickBot="1" x14ac:dyDescent="0.3">
      <c r="J4" s="6"/>
      <c r="K4" s="6" t="s">
        <v>2</v>
      </c>
      <c r="L4" s="6" t="s">
        <v>2</v>
      </c>
      <c r="M4" s="6" t="s">
        <v>2</v>
      </c>
      <c r="N4" s="6" t="s">
        <v>2</v>
      </c>
      <c r="O4" s="6" t="s">
        <v>2</v>
      </c>
      <c r="P4" s="7"/>
      <c r="Q4" s="7"/>
      <c r="R4" s="7"/>
      <c r="S4" s="7"/>
      <c r="T4" s="7"/>
      <c r="U4" s="8"/>
    </row>
    <row r="5" spans="10:21" ht="15.75" thickBot="1" x14ac:dyDescent="0.3">
      <c r="J5" s="6">
        <v>1</v>
      </c>
      <c r="K5" s="5">
        <v>0</v>
      </c>
      <c r="L5" s="5">
        <v>6.99973106384277E-3</v>
      </c>
      <c r="M5" s="5">
        <v>7.30001926422119E-2</v>
      </c>
      <c r="N5" s="5">
        <v>1.0559999942779501</v>
      </c>
      <c r="O5" s="5">
        <v>13.353600025177</v>
      </c>
      <c r="Q5" s="8"/>
      <c r="R5" s="8"/>
      <c r="S5" s="8"/>
      <c r="T5" s="8"/>
      <c r="U5" s="8"/>
    </row>
    <row r="6" spans="10:21" ht="15.75" thickBot="1" x14ac:dyDescent="0.3">
      <c r="J6" s="6">
        <v>2</v>
      </c>
      <c r="K6" s="5">
        <v>1.0001659393310499E-3</v>
      </c>
      <c r="L6" s="5">
        <v>6.9999694824218698E-3</v>
      </c>
      <c r="M6" s="5">
        <v>7.5999975204467704E-2</v>
      </c>
      <c r="N6" s="5">
        <v>0.97000002861022905</v>
      </c>
      <c r="O6" s="5">
        <v>13.925199985504101</v>
      </c>
    </row>
    <row r="7" spans="10:21" ht="15.75" thickBot="1" x14ac:dyDescent="0.3">
      <c r="J7" s="6">
        <v>3</v>
      </c>
      <c r="K7" s="5">
        <v>0</v>
      </c>
      <c r="L7" s="5">
        <v>8.9998245239257795E-3</v>
      </c>
      <c r="M7" s="5">
        <v>8.8000059127807603E-2</v>
      </c>
      <c r="N7" s="5">
        <v>0.95200014114379805</v>
      </c>
      <c r="O7" s="5">
        <v>15.947000026702799</v>
      </c>
    </row>
    <row r="8" spans="10:21" ht="15.75" thickBot="1" x14ac:dyDescent="0.3">
      <c r="J8" s="6">
        <v>4</v>
      </c>
      <c r="K8" s="5">
        <v>9.9992752075195291E-4</v>
      </c>
      <c r="L8" s="5">
        <v>7.9998970031738195E-3</v>
      </c>
      <c r="M8" s="5">
        <v>0.102999925613403</v>
      </c>
      <c r="N8" s="5">
        <v>1.3140001296996999</v>
      </c>
      <c r="O8" s="5">
        <v>13.7164001464843</v>
      </c>
    </row>
    <row r="9" spans="10:21" ht="15.75" thickBot="1" x14ac:dyDescent="0.3">
      <c r="J9" s="6">
        <v>5</v>
      </c>
      <c r="K9" s="5">
        <v>0</v>
      </c>
      <c r="L9" s="5">
        <v>5.0003528594970703E-3</v>
      </c>
      <c r="M9" s="5">
        <v>7.30001926422119E-2</v>
      </c>
      <c r="N9" s="5">
        <v>0.97699999809265103</v>
      </c>
      <c r="O9" s="5">
        <v>13.707200050354</v>
      </c>
    </row>
    <row r="10" spans="10:21" ht="15.75" thickBot="1" x14ac:dyDescent="0.3">
      <c r="J10" s="6">
        <v>6</v>
      </c>
      <c r="K10" s="5">
        <v>9.9992752075195291E-4</v>
      </c>
      <c r="L10" s="5">
        <v>6.0000419616699201E-3</v>
      </c>
      <c r="M10" s="5">
        <v>7.2999954223632799E-2</v>
      </c>
      <c r="N10" s="5">
        <v>0.96399998664855902</v>
      </c>
      <c r="O10" s="5">
        <v>13.0415999889373</v>
      </c>
    </row>
    <row r="11" spans="10:21" ht="15.75" thickBot="1" x14ac:dyDescent="0.3">
      <c r="J11" s="6">
        <v>7</v>
      </c>
      <c r="K11" s="5">
        <v>0</v>
      </c>
      <c r="L11" s="5">
        <v>4.9998760223388602E-3</v>
      </c>
      <c r="M11" s="5">
        <v>7.5000047683715806E-2</v>
      </c>
      <c r="N11" s="5">
        <v>0.85800004005432096</v>
      </c>
      <c r="O11" s="5">
        <v>14.461200237274101</v>
      </c>
    </row>
    <row r="12" spans="10:21" ht="15.75" thickBot="1" x14ac:dyDescent="0.3">
      <c r="J12" s="6">
        <v>8</v>
      </c>
      <c r="K12" s="5">
        <v>9.9992752075195291E-4</v>
      </c>
      <c r="L12" s="5">
        <v>4.9998760223388602E-3</v>
      </c>
      <c r="M12" s="5">
        <v>9.1000080108642495E-2</v>
      </c>
      <c r="N12" s="5">
        <v>0.90479993820190396</v>
      </c>
      <c r="O12" s="5">
        <v>13.2287998199462</v>
      </c>
    </row>
    <row r="13" spans="10:21" ht="15.75" thickBot="1" x14ac:dyDescent="0.3">
      <c r="J13" s="6">
        <v>9</v>
      </c>
      <c r="K13" s="5">
        <v>0</v>
      </c>
      <c r="L13" s="5">
        <v>6.0000419616699201E-3</v>
      </c>
      <c r="M13" s="5">
        <v>7.4000120162963798E-2</v>
      </c>
      <c r="N13" s="5">
        <v>0.85800004005432096</v>
      </c>
      <c r="O13" s="5">
        <v>12.5424001216888</v>
      </c>
    </row>
    <row r="14" spans="10:21" ht="15.75" thickBot="1" x14ac:dyDescent="0.3">
      <c r="J14" s="6">
        <v>10</v>
      </c>
      <c r="K14" s="5">
        <v>9.9992752075195291E-4</v>
      </c>
      <c r="L14" s="5">
        <v>4.9998760223388602E-3</v>
      </c>
      <c r="M14" s="5">
        <v>7.6000213623046806E-2</v>
      </c>
      <c r="N14" s="5">
        <v>0.85800004005432096</v>
      </c>
      <c r="O14" s="5">
        <v>13.478400230407701</v>
      </c>
    </row>
    <row r="15" spans="10:21" ht="15.75" thickBot="1" x14ac:dyDescent="0.3">
      <c r="J15" s="6">
        <v>11</v>
      </c>
      <c r="K15" s="5">
        <v>0</v>
      </c>
      <c r="L15" s="5">
        <v>6.00028038024902E-3</v>
      </c>
      <c r="M15" s="5">
        <v>9.2999935150146401E-2</v>
      </c>
      <c r="N15" s="5">
        <v>1.0295999050140301</v>
      </c>
      <c r="O15" s="5">
        <v>12.246000051498401</v>
      </c>
    </row>
    <row r="16" spans="10:21" ht="15.75" thickBot="1" x14ac:dyDescent="0.3">
      <c r="J16" s="6">
        <v>12</v>
      </c>
      <c r="K16" s="5">
        <v>1.0001659393310499E-3</v>
      </c>
      <c r="L16" s="5">
        <v>5.0003528594970703E-3</v>
      </c>
      <c r="M16" s="5">
        <v>7.2000026702880804E-2</v>
      </c>
      <c r="N16" s="5">
        <v>0.87360000610351496</v>
      </c>
      <c r="O16" s="5">
        <v>13.4237999916076</v>
      </c>
    </row>
    <row r="17" spans="10:15" ht="15.75" thickBot="1" x14ac:dyDescent="0.3">
      <c r="J17" s="6">
        <v>13</v>
      </c>
      <c r="K17" s="5">
        <v>0</v>
      </c>
      <c r="L17" s="5">
        <v>4.9998760223388602E-3</v>
      </c>
      <c r="M17" s="5">
        <v>7.2999954223632799E-2</v>
      </c>
      <c r="N17" s="5">
        <v>0.87360000610351496</v>
      </c>
      <c r="O17" s="5">
        <v>12.6828002929687</v>
      </c>
    </row>
    <row r="18" spans="10:15" ht="15.75" thickBot="1" x14ac:dyDescent="0.3">
      <c r="J18" s="6">
        <v>14</v>
      </c>
      <c r="K18" s="5">
        <v>0</v>
      </c>
      <c r="L18" s="5">
        <v>6.0000419616699201E-3</v>
      </c>
      <c r="M18" s="5">
        <v>7.5999975204467704E-2</v>
      </c>
      <c r="N18" s="5">
        <v>0.84239983558654696</v>
      </c>
      <c r="O18" s="5">
        <v>12.963600158691399</v>
      </c>
    </row>
    <row r="19" spans="10:15" ht="15.75" thickBot="1" x14ac:dyDescent="0.3">
      <c r="J19" s="6">
        <v>15</v>
      </c>
      <c r="K19" s="5">
        <v>0</v>
      </c>
      <c r="L19" s="5">
        <v>6.0000419616699201E-3</v>
      </c>
      <c r="M19" s="5">
        <v>7.2999954223632799E-2</v>
      </c>
      <c r="N19" s="5">
        <v>0.85800004005432096</v>
      </c>
      <c r="O19" s="5">
        <v>16.023000240325899</v>
      </c>
    </row>
    <row r="20" spans="10:15" ht="15.75" thickBot="1" x14ac:dyDescent="0.3">
      <c r="J20" s="6">
        <v>16</v>
      </c>
      <c r="K20" s="5">
        <v>9.9992752075195291E-4</v>
      </c>
      <c r="L20" s="5">
        <v>5.0001144409179601E-3</v>
      </c>
      <c r="M20" s="5">
        <v>7.4000120162963798E-2</v>
      </c>
      <c r="N20" s="5">
        <v>0.85800004005432096</v>
      </c>
      <c r="O20" s="5">
        <v>13.425000190734799</v>
      </c>
    </row>
    <row r="21" spans="10:15" ht="15.75" thickBot="1" x14ac:dyDescent="0.3">
      <c r="J21" s="6">
        <v>17</v>
      </c>
      <c r="K21" s="5">
        <v>9.9992752075195291E-4</v>
      </c>
      <c r="L21" s="5">
        <v>5.0001144409179601E-3</v>
      </c>
      <c r="M21" s="5">
        <v>9.5999956130981404E-2</v>
      </c>
      <c r="N21" s="5">
        <v>0.85799980163574197</v>
      </c>
      <c r="O21" s="5">
        <v>14.773400068282999</v>
      </c>
    </row>
    <row r="22" spans="10:15" ht="15.75" thickBot="1" x14ac:dyDescent="0.3">
      <c r="J22" s="6">
        <v>18</v>
      </c>
      <c r="K22" s="5">
        <v>1.0001659393310499E-3</v>
      </c>
      <c r="L22" s="5">
        <v>6.0000419616699201E-3</v>
      </c>
      <c r="M22" s="5">
        <v>9.2999935150146401E-2</v>
      </c>
      <c r="N22" s="5">
        <v>0.87360000610351496</v>
      </c>
      <c r="O22" s="5">
        <v>13.445000171661301</v>
      </c>
    </row>
    <row r="23" spans="10:15" ht="15.75" thickBot="1" x14ac:dyDescent="0.3">
      <c r="J23" s="6">
        <v>19</v>
      </c>
      <c r="K23" s="5">
        <v>9.9992752075195291E-4</v>
      </c>
      <c r="L23" s="5">
        <v>6.0000419616699201E-3</v>
      </c>
      <c r="M23" s="5">
        <v>7.1999788284301702E-2</v>
      </c>
      <c r="N23" s="5">
        <v>0.85800027847289995</v>
      </c>
      <c r="O23" s="5">
        <v>13.4432001113891</v>
      </c>
    </row>
    <row r="24" spans="10:15" ht="15.75" thickBot="1" x14ac:dyDescent="0.3">
      <c r="J24" s="6">
        <v>20</v>
      </c>
      <c r="K24" s="5">
        <v>0</v>
      </c>
      <c r="L24" s="5">
        <v>5.0001144409179601E-3</v>
      </c>
      <c r="M24" s="5">
        <v>7.3999881744384696E-2</v>
      </c>
      <c r="N24" s="5">
        <v>0.85800004005432096</v>
      </c>
      <c r="O24" s="5">
        <v>14.1656002998352</v>
      </c>
    </row>
    <row r="25" spans="10:15" ht="15.75" thickBot="1" x14ac:dyDescent="0.3">
      <c r="J25" s="6" t="s">
        <v>4</v>
      </c>
      <c r="K25" s="4">
        <f>SUM(K5:K24)/20</f>
        <v>4.9999952316284106E-4</v>
      </c>
      <c r="L25" s="4">
        <f t="shared" ref="L25:O25" si="0">SUM(L5:L24)/20</f>
        <v>5.9000253677368112E-3</v>
      </c>
      <c r="M25" s="4">
        <f t="shared" si="0"/>
        <v>7.9900014400482139E-2</v>
      </c>
      <c r="N25" s="4">
        <f t="shared" si="0"/>
        <v>0.92473001480102435</v>
      </c>
      <c r="O25" s="4">
        <f t="shared" si="0"/>
        <v>13.699660110473584</v>
      </c>
    </row>
    <row r="26" spans="10:15" ht="15.75" thickBot="1" x14ac:dyDescent="0.3">
      <c r="J26" s="6" t="s">
        <v>5</v>
      </c>
      <c r="K26" s="4">
        <f>_xlfn.STDEV.S(K5:K24)</f>
        <v>5.1298869294159259E-4</v>
      </c>
      <c r="L26" s="4">
        <f t="shared" ref="L26:O26" si="1">_xlfn.STDEV.S(L5:L24)</f>
        <v>1.1191381081763143E-3</v>
      </c>
      <c r="M26" s="4">
        <f t="shared" si="1"/>
        <v>9.8989388144331784E-3</v>
      </c>
      <c r="N26" s="4">
        <f t="shared" si="1"/>
        <v>0.11179620921222856</v>
      </c>
      <c r="O26" s="4">
        <f t="shared" si="1"/>
        <v>0.98897621786426504</v>
      </c>
    </row>
    <row r="27" spans="10:15" ht="15.75" thickBot="1" x14ac:dyDescent="0.3">
      <c r="J27" s="6" t="s">
        <v>6</v>
      </c>
      <c r="K27" s="5" t="s">
        <v>12</v>
      </c>
      <c r="L27" s="5" t="s">
        <v>13</v>
      </c>
      <c r="M27" s="5" t="s">
        <v>14</v>
      </c>
      <c r="N27" s="5" t="s">
        <v>15</v>
      </c>
      <c r="O27" s="5" t="s">
        <v>16</v>
      </c>
    </row>
    <row r="34" spans="4:9" x14ac:dyDescent="0.25">
      <c r="E34" s="1"/>
      <c r="F34" s="1"/>
    </row>
    <row r="35" spans="4:9" ht="15.75" thickBot="1" x14ac:dyDescent="0.3">
      <c r="D35" s="10"/>
      <c r="E35" s="10">
        <v>100</v>
      </c>
      <c r="F35" s="10">
        <v>1000</v>
      </c>
      <c r="G35" s="10">
        <v>10000</v>
      </c>
      <c r="H35" s="10">
        <v>100000</v>
      </c>
      <c r="I35" s="10">
        <v>1000000</v>
      </c>
    </row>
    <row r="36" spans="4:9" ht="15.75" thickBot="1" x14ac:dyDescent="0.3">
      <c r="D36" s="11" t="s">
        <v>31</v>
      </c>
      <c r="E36" s="5">
        <v>1E-3</v>
      </c>
      <c r="F36" s="5">
        <v>6.0000000000000001E-3</v>
      </c>
      <c r="G36" s="5">
        <v>8.5000000000000006E-2</v>
      </c>
      <c r="H36" s="5">
        <v>0.97699999999999998</v>
      </c>
      <c r="I36" s="5">
        <v>14.163</v>
      </c>
    </row>
    <row r="37" spans="4:9" ht="15.75" thickBot="1" x14ac:dyDescent="0.3"/>
    <row r="38" spans="4:9" ht="15.75" thickBot="1" x14ac:dyDescent="0.3">
      <c r="D38" s="11"/>
      <c r="E38" s="5"/>
      <c r="F38" s="5"/>
      <c r="G38" s="5"/>
      <c r="H38" s="5"/>
      <c r="I38" s="5"/>
    </row>
  </sheetData>
  <mergeCells count="1">
    <mergeCell ref="K2:O2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A4AFC-FBE7-41D8-8E75-0AD667909CDC}">
  <dimension ref="A3:K45"/>
  <sheetViews>
    <sheetView topLeftCell="A4" zoomScale="82" zoomScaleNormal="82" workbookViewId="0">
      <selection activeCell="J7" sqref="J7:J26"/>
    </sheetView>
  </sheetViews>
  <sheetFormatPr defaultRowHeight="15" x14ac:dyDescent="0.25"/>
  <cols>
    <col min="1" max="1" width="23.140625" customWidth="1"/>
    <col min="5" max="5" width="9.5703125" customWidth="1"/>
    <col min="6" max="10" width="13.28515625" customWidth="1"/>
    <col min="14" max="14" width="11" customWidth="1"/>
  </cols>
  <sheetData>
    <row r="3" spans="5:11" ht="15.75" thickBot="1" x14ac:dyDescent="0.3"/>
    <row r="4" spans="5:11" ht="15.75" thickBot="1" x14ac:dyDescent="0.3">
      <c r="F4" s="13" t="s">
        <v>1</v>
      </c>
      <c r="G4" s="14"/>
      <c r="H4" s="14"/>
      <c r="I4" s="14"/>
      <c r="J4" s="15"/>
      <c r="K4" s="3"/>
    </row>
    <row r="5" spans="5:11" ht="15.75" thickBot="1" x14ac:dyDescent="0.3">
      <c r="E5" s="6" t="s">
        <v>0</v>
      </c>
      <c r="F5" s="6">
        <v>100</v>
      </c>
      <c r="G5" s="6">
        <v>1000</v>
      </c>
      <c r="H5" s="6">
        <v>10000</v>
      </c>
      <c r="I5" s="6">
        <v>100000</v>
      </c>
      <c r="J5" s="6">
        <v>1000000</v>
      </c>
    </row>
    <row r="6" spans="5:11" ht="15.75" thickBot="1" x14ac:dyDescent="0.3">
      <c r="E6" s="6"/>
      <c r="F6" s="6" t="s">
        <v>2</v>
      </c>
      <c r="G6" s="6" t="s">
        <v>2</v>
      </c>
      <c r="H6" s="6" t="s">
        <v>2</v>
      </c>
      <c r="I6" s="6" t="s">
        <v>2</v>
      </c>
      <c r="J6" s="6" t="s">
        <v>2</v>
      </c>
    </row>
    <row r="7" spans="5:11" ht="15.75" thickBot="1" x14ac:dyDescent="0.3">
      <c r="E7" s="6">
        <v>1</v>
      </c>
      <c r="F7" s="5">
        <v>9.9992752075195291E-4</v>
      </c>
      <c r="G7" s="5">
        <v>6.0000419616699201E-3</v>
      </c>
      <c r="H7" s="5">
        <v>4.4000148773193297E-2</v>
      </c>
      <c r="I7" s="5">
        <v>0.64800000190734797</v>
      </c>
      <c r="J7" s="5">
        <v>9.2508001327514595</v>
      </c>
    </row>
    <row r="8" spans="5:11" ht="15.75" thickBot="1" x14ac:dyDescent="0.3">
      <c r="E8" s="6">
        <v>2</v>
      </c>
      <c r="F8" s="5">
        <v>0</v>
      </c>
      <c r="G8" s="5">
        <v>3.9999485015869097E-3</v>
      </c>
      <c r="H8" s="5">
        <v>4.2000055313110303E-2</v>
      </c>
      <c r="I8" s="5">
        <v>0.62299990653991699</v>
      </c>
      <c r="J8" s="5">
        <v>8.8512001037597603</v>
      </c>
    </row>
    <row r="9" spans="5:11" ht="15.75" thickBot="1" x14ac:dyDescent="0.3">
      <c r="E9" s="6">
        <v>3</v>
      </c>
      <c r="F9" s="5">
        <v>9.9992752075195291E-4</v>
      </c>
      <c r="G9" s="5">
        <v>4.9998760223388602E-3</v>
      </c>
      <c r="H9" s="5">
        <v>4.4000148773193297E-2</v>
      </c>
      <c r="I9" s="5">
        <v>0.63100004196166903</v>
      </c>
      <c r="J9" s="5">
        <v>9.3212001323699898</v>
      </c>
    </row>
    <row r="10" spans="5:11" ht="15.75" thickBot="1" x14ac:dyDescent="0.3">
      <c r="E10" s="6">
        <v>4</v>
      </c>
      <c r="F10" s="5">
        <v>0</v>
      </c>
      <c r="G10" s="5">
        <v>2.9997825622558498E-3</v>
      </c>
      <c r="H10" s="5">
        <v>5.9000015258789E-2</v>
      </c>
      <c r="I10" s="5">
        <v>0.81099987030029297</v>
      </c>
      <c r="J10" s="5">
        <v>9.2196002006530708</v>
      </c>
    </row>
    <row r="11" spans="5:11" ht="15.75" thickBot="1" x14ac:dyDescent="0.3">
      <c r="E11" s="6">
        <v>5</v>
      </c>
      <c r="F11" s="5">
        <v>1.0001659393310499E-3</v>
      </c>
      <c r="G11" s="5">
        <v>3.9999485015869097E-3</v>
      </c>
      <c r="H11" s="5">
        <v>4.6999931335449198E-2</v>
      </c>
      <c r="I11" s="5">
        <v>0.633999824523925</v>
      </c>
      <c r="J11" s="5">
        <v>8.6579999923706001</v>
      </c>
    </row>
    <row r="12" spans="5:11" ht="15.75" thickBot="1" x14ac:dyDescent="0.3">
      <c r="E12" s="6">
        <v>6</v>
      </c>
      <c r="F12" s="5">
        <v>0</v>
      </c>
      <c r="G12" s="5">
        <v>4.0001869201660104E-3</v>
      </c>
      <c r="H12" s="5">
        <v>4.3999910354614202E-2</v>
      </c>
      <c r="I12" s="5">
        <v>0.61400008201599099</v>
      </c>
      <c r="J12" s="5">
        <v>9.5004003047943097</v>
      </c>
    </row>
    <row r="13" spans="5:11" ht="15.75" thickBot="1" x14ac:dyDescent="0.3">
      <c r="E13" s="6">
        <v>7</v>
      </c>
      <c r="F13" s="5">
        <v>0</v>
      </c>
      <c r="G13" s="5">
        <v>3.0000209808349601E-3</v>
      </c>
      <c r="H13" s="5">
        <v>4.3999910354614202E-2</v>
      </c>
      <c r="I13" s="5">
        <v>0.56159996986389105</v>
      </c>
      <c r="J13" s="5">
        <v>9.1415998935699392</v>
      </c>
    </row>
    <row r="14" spans="5:11" ht="15.75" thickBot="1" x14ac:dyDescent="0.3">
      <c r="E14" s="6">
        <v>8</v>
      </c>
      <c r="F14" s="5">
        <v>0</v>
      </c>
      <c r="G14" s="5">
        <v>4.0001869201660104E-3</v>
      </c>
      <c r="H14" s="5">
        <v>4.4999837875366197E-2</v>
      </c>
      <c r="I14" s="5">
        <v>0.56160020828247004</v>
      </c>
      <c r="J14" s="5">
        <v>8.4552004337310702</v>
      </c>
    </row>
    <row r="15" spans="5:11" ht="15.75" thickBot="1" x14ac:dyDescent="0.3">
      <c r="E15" s="6">
        <v>9</v>
      </c>
      <c r="F15" s="5">
        <v>2.000093460083E-3</v>
      </c>
      <c r="G15" s="5">
        <v>3.0002593994140599E-3</v>
      </c>
      <c r="H15" s="5">
        <v>4.6999692916870103E-2</v>
      </c>
      <c r="I15" s="5">
        <v>0.56159996986389105</v>
      </c>
      <c r="J15" s="5">
        <v>8.2211997509002597</v>
      </c>
    </row>
    <row r="16" spans="5:11" ht="15.75" thickBot="1" x14ac:dyDescent="0.3">
      <c r="E16" s="6">
        <v>10</v>
      </c>
      <c r="F16" s="5">
        <v>0</v>
      </c>
      <c r="G16" s="5">
        <v>3.0000209808349601E-3</v>
      </c>
      <c r="H16" s="5">
        <v>4.4999837875366197E-2</v>
      </c>
      <c r="I16" s="5">
        <v>0.54599976539611805</v>
      </c>
      <c r="J16" s="5">
        <v>7.9715998172760001</v>
      </c>
    </row>
    <row r="17" spans="5:10" ht="15.75" thickBot="1" x14ac:dyDescent="0.3">
      <c r="E17" s="6">
        <v>11</v>
      </c>
      <c r="F17" s="5">
        <v>9.9992752075195291E-4</v>
      </c>
      <c r="G17" s="5">
        <v>3.0000209808349601E-3</v>
      </c>
      <c r="H17" s="5">
        <v>5.1999807357788003E-2</v>
      </c>
      <c r="I17" s="5">
        <v>0.60840010643005304</v>
      </c>
      <c r="J17" s="5">
        <v>9.0168004035949707</v>
      </c>
    </row>
    <row r="18" spans="5:10" ht="15.75" thickBot="1" x14ac:dyDescent="0.3">
      <c r="E18" s="6">
        <v>12</v>
      </c>
      <c r="F18" s="5">
        <v>0</v>
      </c>
      <c r="G18" s="5">
        <v>2.9997825622558498E-3</v>
      </c>
      <c r="H18" s="5">
        <v>4.8000097274780197E-2</v>
      </c>
      <c r="I18" s="5">
        <v>0.54600000381469704</v>
      </c>
      <c r="J18" s="5">
        <v>9.9996001720428396</v>
      </c>
    </row>
    <row r="19" spans="5:10" ht="15.75" thickBot="1" x14ac:dyDescent="0.3">
      <c r="E19" s="6">
        <v>13</v>
      </c>
      <c r="F19" s="5">
        <v>0</v>
      </c>
      <c r="G19" s="5">
        <v>3.0000209808349601E-3</v>
      </c>
      <c r="H19" s="5">
        <v>5.9000253677368102E-2</v>
      </c>
      <c r="I19" s="5">
        <v>0.63960027694702104</v>
      </c>
      <c r="J19" s="5">
        <v>8.9388000965118408</v>
      </c>
    </row>
    <row r="20" spans="5:10" ht="15.75" thickBot="1" x14ac:dyDescent="0.3">
      <c r="E20" s="6">
        <v>14</v>
      </c>
      <c r="F20" s="5">
        <v>9.9992752075195291E-4</v>
      </c>
      <c r="G20" s="5">
        <v>3.0000209808349601E-3</v>
      </c>
      <c r="H20" s="5">
        <v>4.6999931335449198E-2</v>
      </c>
      <c r="I20" s="5">
        <v>0.57719993591308505</v>
      </c>
      <c r="J20" s="5">
        <v>9.0167999267578107</v>
      </c>
    </row>
    <row r="21" spans="5:10" ht="15.75" thickBot="1" x14ac:dyDescent="0.3">
      <c r="E21" s="6">
        <v>15</v>
      </c>
      <c r="F21" s="5">
        <v>9.9992752075195291E-4</v>
      </c>
      <c r="G21" s="5">
        <v>2.9997825622558498E-3</v>
      </c>
      <c r="H21" s="5">
        <v>4.3999910354614202E-2</v>
      </c>
      <c r="I21" s="5">
        <v>0.56160020828247004</v>
      </c>
      <c r="J21" s="5">
        <v>9.1727998256683296</v>
      </c>
    </row>
    <row r="22" spans="5:10" ht="15.75" thickBot="1" x14ac:dyDescent="0.3">
      <c r="E22" s="6">
        <v>16</v>
      </c>
      <c r="F22" s="5">
        <v>0</v>
      </c>
      <c r="G22" s="5">
        <v>2.9997825622558498E-3</v>
      </c>
      <c r="H22" s="5">
        <v>4.2999744415283203E-2</v>
      </c>
      <c r="I22" s="5">
        <v>0.56159996986389105</v>
      </c>
      <c r="J22" s="5">
        <v>8.9085998535156197</v>
      </c>
    </row>
    <row r="23" spans="5:10" ht="15.75" thickBot="1" x14ac:dyDescent="0.3">
      <c r="E23" s="6">
        <v>17</v>
      </c>
      <c r="F23" s="5">
        <v>0</v>
      </c>
      <c r="G23" s="5">
        <v>3.0000209808349601E-3</v>
      </c>
      <c r="H23" s="5">
        <v>5.9000015258789E-2</v>
      </c>
      <c r="I23" s="5">
        <v>0.56159996986389105</v>
      </c>
      <c r="J23" s="5">
        <v>10.056400060653599</v>
      </c>
    </row>
    <row r="24" spans="5:10" ht="15.75" thickBot="1" x14ac:dyDescent="0.3">
      <c r="E24" s="6">
        <v>18</v>
      </c>
      <c r="F24" s="5">
        <v>0</v>
      </c>
      <c r="G24" s="5">
        <v>3.0000209808349601E-3</v>
      </c>
      <c r="H24" s="5">
        <v>4.9000024795532199E-2</v>
      </c>
      <c r="I24" s="5">
        <v>0.54600000381469704</v>
      </c>
      <c r="J24" s="5">
        <v>8.7867999076843208</v>
      </c>
    </row>
    <row r="25" spans="5:10" ht="15.75" thickBot="1" x14ac:dyDescent="0.3">
      <c r="E25" s="6">
        <v>19</v>
      </c>
      <c r="F25" s="5">
        <v>0</v>
      </c>
      <c r="G25" s="5">
        <v>3.0000209808349601E-3</v>
      </c>
      <c r="H25" s="5">
        <v>4.5000076293945299E-2</v>
      </c>
      <c r="I25" s="5">
        <v>0.56159996986389105</v>
      </c>
      <c r="J25" s="5">
        <v>8.70539999008178</v>
      </c>
    </row>
    <row r="26" spans="5:10" ht="15.75" thickBot="1" x14ac:dyDescent="0.3">
      <c r="E26" s="6">
        <v>20</v>
      </c>
      <c r="F26" s="5">
        <v>0</v>
      </c>
      <c r="G26" s="5">
        <v>3.0000209808349601E-3</v>
      </c>
      <c r="H26" s="5">
        <v>4.4999837875366197E-2</v>
      </c>
      <c r="I26" s="5">
        <v>0.56159996986389105</v>
      </c>
      <c r="J26" s="5">
        <v>9.9667999744415194</v>
      </c>
    </row>
    <row r="27" spans="5:10" ht="15.75" thickBot="1" x14ac:dyDescent="0.3">
      <c r="E27" s="6" t="s">
        <v>4</v>
      </c>
      <c r="F27" s="4">
        <f>SUM(F7:F26)/20</f>
        <v>3.9999485015869071E-4</v>
      </c>
      <c r="G27" s="4">
        <f t="shared" ref="G27:J27" si="0">SUM(G7:G26)/20</f>
        <v>3.4499883651733362E-3</v>
      </c>
      <c r="H27" s="4">
        <f t="shared" si="0"/>
        <v>4.7599959373474082E-2</v>
      </c>
      <c r="I27" s="4">
        <f t="shared" si="0"/>
        <v>0.59585000276565514</v>
      </c>
      <c r="J27" s="4">
        <f t="shared" si="0"/>
        <v>9.0579800486564572</v>
      </c>
    </row>
    <row r="28" spans="5:10" ht="15.75" thickBot="1" x14ac:dyDescent="0.3">
      <c r="E28" s="6" t="s">
        <v>5</v>
      </c>
      <c r="F28" s="4">
        <f>_xlfn.STDEV.S(F7:F26)</f>
        <v>5.9824582986124468E-4</v>
      </c>
      <c r="G28" s="4">
        <f t="shared" ref="G28:J28" si="1">_xlfn.STDEV.S(G7:G26)</f>
        <v>8.2559411855435906E-4</v>
      </c>
      <c r="H28" s="4">
        <f t="shared" si="1"/>
        <v>5.4134779346705656E-3</v>
      </c>
      <c r="I28" s="4">
        <f t="shared" si="1"/>
        <v>6.1569625811216167E-2</v>
      </c>
      <c r="J28" s="4">
        <f t="shared" si="1"/>
        <v>0.54974689932700127</v>
      </c>
    </row>
    <row r="29" spans="5:10" ht="15.75" thickBot="1" x14ac:dyDescent="0.3">
      <c r="E29" s="6" t="s">
        <v>6</v>
      </c>
      <c r="F29" s="5" t="s">
        <v>17</v>
      </c>
      <c r="G29" s="5" t="s">
        <v>18</v>
      </c>
      <c r="H29" s="5" t="s">
        <v>19</v>
      </c>
      <c r="I29" s="5" t="s">
        <v>20</v>
      </c>
      <c r="J29" s="5" t="s">
        <v>21</v>
      </c>
    </row>
    <row r="38" spans="1:6" ht="15.75" thickBot="1" x14ac:dyDescent="0.3">
      <c r="A38" s="10"/>
      <c r="B38" s="10">
        <v>100</v>
      </c>
      <c r="C38" s="10">
        <v>1000</v>
      </c>
      <c r="D38" s="10">
        <v>10000</v>
      </c>
      <c r="E38" s="10">
        <v>100000</v>
      </c>
      <c r="F38" s="10">
        <v>1000000</v>
      </c>
    </row>
    <row r="39" spans="1:6" ht="15.75" thickBot="1" x14ac:dyDescent="0.3">
      <c r="A39" s="11" t="s">
        <v>32</v>
      </c>
      <c r="B39" s="5">
        <v>1E-3</v>
      </c>
      <c r="C39" s="5">
        <v>4.0000000000000001E-3</v>
      </c>
      <c r="D39" s="5">
        <v>0.05</v>
      </c>
      <c r="E39" s="5">
        <v>0.625</v>
      </c>
      <c r="F39" s="5">
        <v>9.3149999999999995</v>
      </c>
    </row>
    <row r="40" spans="1:6" ht="15.75" thickBot="1" x14ac:dyDescent="0.3">
      <c r="A40" s="11"/>
      <c r="B40" s="5"/>
      <c r="C40" s="5"/>
      <c r="D40" s="5"/>
      <c r="E40" s="5"/>
      <c r="F40" s="5"/>
    </row>
    <row r="42" spans="1:6" ht="15.75" thickBot="1" x14ac:dyDescent="0.3">
      <c r="A42" s="10"/>
      <c r="B42" s="10"/>
      <c r="C42" s="10"/>
      <c r="D42" s="10"/>
      <c r="E42" s="10"/>
      <c r="F42" s="10"/>
    </row>
    <row r="43" spans="1:6" ht="15.75" thickBot="1" x14ac:dyDescent="0.3">
      <c r="A43" s="11"/>
      <c r="B43" s="5"/>
      <c r="C43" s="5"/>
      <c r="D43" s="5"/>
      <c r="E43" s="5"/>
      <c r="F43" s="5"/>
    </row>
    <row r="44" spans="1:6" ht="15.75" thickBot="1" x14ac:dyDescent="0.3">
      <c r="A44" s="11"/>
      <c r="B44" s="5"/>
      <c r="C44" s="5"/>
      <c r="D44" s="5"/>
      <c r="E44" s="5"/>
      <c r="F44" s="5"/>
    </row>
    <row r="45" spans="1:6" ht="15.75" thickBot="1" x14ac:dyDescent="0.3">
      <c r="A45" s="11"/>
      <c r="B45" s="5"/>
      <c r="C45" s="5"/>
      <c r="D45" s="5"/>
      <c r="E45" s="5"/>
      <c r="F45" s="5"/>
    </row>
  </sheetData>
  <mergeCells count="1">
    <mergeCell ref="F4:J4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3D282-A04B-48DC-A44B-36674BA97234}">
  <dimension ref="B4:D6"/>
  <sheetViews>
    <sheetView workbookViewId="0">
      <selection activeCell="N8" sqref="N8"/>
    </sheetView>
  </sheetViews>
  <sheetFormatPr defaultRowHeight="15" x14ac:dyDescent="0.25"/>
  <cols>
    <col min="2" max="2" width="11.28515625" customWidth="1"/>
  </cols>
  <sheetData>
    <row r="4" spans="2:4" x14ac:dyDescent="0.25">
      <c r="B4" s="16">
        <v>100</v>
      </c>
      <c r="C4" s="16"/>
      <c r="D4" s="16"/>
    </row>
    <row r="5" spans="2:4" x14ac:dyDescent="0.25">
      <c r="B5" t="s">
        <v>27</v>
      </c>
      <c r="C5" t="s">
        <v>28</v>
      </c>
      <c r="D5" t="s">
        <v>29</v>
      </c>
    </row>
    <row r="6" spans="2:4" x14ac:dyDescent="0.25">
      <c r="B6" t="str">
        <f>Insertion!H29</f>
        <v>0,001-0,001</v>
      </c>
      <c r="C6" t="str">
        <f>Merge!K27</f>
        <v>(0, 0.001)</v>
      </c>
      <c r="D6" t="str">
        <f>Radix!F29</f>
        <v>(0,0.001)</v>
      </c>
    </row>
  </sheetData>
  <mergeCells count="1">
    <mergeCell ref="B4:D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Insertion</vt:lpstr>
      <vt:lpstr>Planilha1</vt:lpstr>
      <vt:lpstr>Planilha2</vt:lpstr>
      <vt:lpstr>Planilha3</vt:lpstr>
      <vt:lpstr>Planilha4</vt:lpstr>
      <vt:lpstr>Merge</vt:lpstr>
      <vt:lpstr>Radix</vt:lpstr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HALLIDAY</dc:creator>
  <cp:lastModifiedBy>HALLIDAY</cp:lastModifiedBy>
  <dcterms:created xsi:type="dcterms:W3CDTF">2021-06-26T12:27:52Z</dcterms:created>
  <dcterms:modified xsi:type="dcterms:W3CDTF">2021-06-26T23:02:57Z</dcterms:modified>
</cp:coreProperties>
</file>