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5" yWindow="1485" windowWidth="37395" windowHeight="17640"/>
  </bookViews>
  <sheets>
    <sheet name="Sheet1" sheetId="1" r:id="rId1"/>
    <sheet name="Barcode Sequences" sheetId="3" r:id="rId2"/>
  </sheets>
  <calcPr calcId="145621"/>
</workbook>
</file>

<file path=xl/calcChain.xml><?xml version="1.0" encoding="utf-8"?>
<calcChain xmlns="http://schemas.openxmlformats.org/spreadsheetml/2006/main">
  <c r="L7" i="1" l="1"/>
  <c r="Z67" i="1" l="1"/>
  <c r="Q68" i="1"/>
  <c r="Q67" i="1"/>
  <c r="Q64" i="1"/>
  <c r="P51" i="1"/>
  <c r="L51" i="1"/>
  <c r="Y34" i="1"/>
  <c r="Y33" i="1"/>
  <c r="Y32" i="1"/>
  <c r="AH45" i="1"/>
  <c r="AH38" i="1"/>
  <c r="AH12" i="1"/>
  <c r="AH9" i="1"/>
  <c r="Y49" i="1"/>
  <c r="Y48" i="1"/>
  <c r="Y47" i="1"/>
  <c r="Y46" i="1"/>
  <c r="Y44" i="1"/>
  <c r="Y43" i="1"/>
  <c r="Y42" i="1"/>
  <c r="Y40" i="1"/>
  <c r="Y39" i="1"/>
  <c r="Y38" i="1"/>
  <c r="Y36" i="1"/>
  <c r="Y26" i="1"/>
  <c r="Y22" i="1"/>
  <c r="Y19" i="1"/>
  <c r="Y16" i="1"/>
  <c r="Y15" i="1"/>
  <c r="Y13" i="1"/>
  <c r="Y11" i="1"/>
  <c r="Y10" i="1"/>
  <c r="Y8" i="1"/>
  <c r="Y7" i="1"/>
  <c r="P34" i="1"/>
  <c r="P33" i="1"/>
  <c r="P32" i="1"/>
  <c r="P26" i="1"/>
  <c r="P23" i="1"/>
  <c r="P22" i="1"/>
  <c r="P19" i="1"/>
  <c r="P16" i="1"/>
  <c r="P15" i="1"/>
  <c r="P13" i="1"/>
  <c r="P44" i="1"/>
  <c r="P43" i="1"/>
  <c r="P41" i="1"/>
  <c r="P36" i="1"/>
  <c r="P46" i="1"/>
  <c r="P48" i="1"/>
  <c r="P8" i="1"/>
  <c r="P7" i="1"/>
  <c r="P9" i="1"/>
  <c r="P30" i="1"/>
  <c r="P35" i="1"/>
  <c r="L9" i="1" l="1"/>
  <c r="P10" i="1"/>
  <c r="P11" i="1"/>
  <c r="U49" i="1" l="1"/>
  <c r="U47" i="1"/>
  <c r="U42" i="1"/>
  <c r="U40" i="1"/>
  <c r="U39" i="1"/>
  <c r="U38" i="1"/>
  <c r="U48" i="1"/>
  <c r="U46" i="1"/>
  <c r="U44" i="1"/>
  <c r="U43" i="1"/>
  <c r="U36" i="1"/>
  <c r="U34" i="1"/>
  <c r="U33" i="1"/>
  <c r="U32" i="1"/>
  <c r="U26" i="1"/>
  <c r="U22" i="1"/>
  <c r="U19" i="1"/>
  <c r="U16" i="1"/>
  <c r="U15" i="1"/>
  <c r="U13" i="1"/>
  <c r="U11" i="1"/>
  <c r="U10" i="1"/>
  <c r="U8" i="1"/>
  <c r="U7" i="1"/>
  <c r="V67" i="1"/>
  <c r="M68" i="1"/>
  <c r="M67" i="1"/>
  <c r="M64" i="1"/>
  <c r="L8" i="1"/>
  <c r="L11" i="1"/>
  <c r="L10" i="1"/>
  <c r="L13" i="1"/>
  <c r="L19" i="1"/>
  <c r="L16" i="1"/>
  <c r="L15" i="1"/>
  <c r="L23" i="1"/>
  <c r="L22" i="1"/>
  <c r="L26" i="1"/>
  <c r="L34" i="1"/>
  <c r="L33" i="1"/>
  <c r="L32" i="1"/>
  <c r="L48" i="1"/>
  <c r="L46" i="1"/>
  <c r="L44" i="1"/>
  <c r="L36" i="1"/>
  <c r="L41" i="1"/>
  <c r="L43" i="1"/>
  <c r="AD9" i="1"/>
  <c r="AD12" i="1"/>
  <c r="AD38" i="1"/>
  <c r="AD45" i="1"/>
  <c r="P25" i="1" l="1"/>
  <c r="P24" i="1"/>
  <c r="P21" i="1"/>
  <c r="P18" i="1"/>
  <c r="P12" i="1"/>
  <c r="P49" i="1"/>
  <c r="P47" i="1"/>
  <c r="P45" i="1"/>
  <c r="P42" i="1"/>
  <c r="P40" i="1"/>
  <c r="P39" i="1"/>
  <c r="P38" i="1"/>
  <c r="P37" i="1"/>
  <c r="L47" i="1" l="1"/>
  <c r="L42" i="1"/>
  <c r="L39" i="1"/>
  <c r="L38" i="1"/>
  <c r="L30" i="1"/>
  <c r="L24" i="1"/>
  <c r="L21" i="1"/>
  <c r="L12" i="1"/>
  <c r="L49" i="1" l="1"/>
  <c r="L45" i="1"/>
  <c r="L40" i="1"/>
  <c r="L37" i="1"/>
  <c r="L35" i="1"/>
  <c r="L25" i="1"/>
  <c r="L18" i="1"/>
</calcChain>
</file>

<file path=xl/sharedStrings.xml><?xml version="1.0" encoding="utf-8"?>
<sst xmlns="http://schemas.openxmlformats.org/spreadsheetml/2006/main" count="544" uniqueCount="226">
  <si>
    <t>Total</t>
  </si>
  <si>
    <t>Sample #</t>
  </si>
  <si>
    <t>Diagnosis</t>
  </si>
  <si>
    <t>Case</t>
  </si>
  <si>
    <t>Age</t>
  </si>
  <si>
    <t>Gender</t>
  </si>
  <si>
    <t>Control</t>
  </si>
  <si>
    <t>F</t>
  </si>
  <si>
    <t>M</t>
  </si>
  <si>
    <t>Intake Autism</t>
  </si>
  <si>
    <t>Autism</t>
  </si>
  <si>
    <t>no backup</t>
  </si>
  <si>
    <t>A1</t>
  </si>
  <si>
    <t>B1</t>
  </si>
  <si>
    <t>C1</t>
  </si>
  <si>
    <t>excluded from RNA Seq</t>
  </si>
  <si>
    <t>D1</t>
  </si>
  <si>
    <t>E1</t>
  </si>
  <si>
    <t>F1</t>
  </si>
  <si>
    <t>G1</t>
  </si>
  <si>
    <t>H1</t>
  </si>
  <si>
    <t>B2</t>
  </si>
  <si>
    <t>A2</t>
  </si>
  <si>
    <t>Normalized to 15nM in 15ul total volume</t>
  </si>
  <si>
    <t>Barcode Sequence</t>
  </si>
  <si>
    <t>Quibit DNA ng/ul</t>
  </si>
  <si>
    <t>Ave Size</t>
  </si>
  <si>
    <t>nM</t>
  </si>
  <si>
    <t>Sample</t>
  </si>
  <si>
    <t>Water</t>
  </si>
  <si>
    <t>Qubit DNA ng/ul</t>
  </si>
  <si>
    <t>Position on DNA plate Neurons</t>
  </si>
  <si>
    <t>cDNA NEURONS</t>
  </si>
  <si>
    <t>cDNA OLIGOS</t>
  </si>
  <si>
    <t>Position on DNA plate Oligos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</si>
  <si>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</si>
  <si>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</si>
  <si>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</si>
  <si>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</si>
  <si>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</si>
  <si>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</si>
  <si>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</si>
  <si>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</si>
  <si>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</si>
  <si>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</si>
  <si>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</si>
  <si>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</si>
  <si>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</si>
  <si>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</si>
  <si>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</si>
  <si>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</si>
  <si>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</si>
  <si>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E4</t>
  </si>
  <si>
    <t>F4</t>
  </si>
  <si>
    <t>G4</t>
  </si>
  <si>
    <t>H4</t>
  </si>
  <si>
    <t>D4</t>
  </si>
  <si>
    <t>Boston Cases</t>
  </si>
  <si>
    <t>Case #</t>
  </si>
  <si>
    <t>Dx</t>
  </si>
  <si>
    <t>sex</t>
  </si>
  <si>
    <t>age</t>
  </si>
  <si>
    <t>cod</t>
  </si>
  <si>
    <t>B-7741</t>
  </si>
  <si>
    <t>Autism - confirmed by ADI-R</t>
  </si>
  <si>
    <t>Epilepsy</t>
  </si>
  <si>
    <t>B-8706</t>
  </si>
  <si>
    <t>Autism - seeking records</t>
  </si>
  <si>
    <t>Probably SUDEP</t>
  </si>
  <si>
    <t>B-8304</t>
  </si>
  <si>
    <t>Drowning</t>
  </si>
  <si>
    <t>B-8654</t>
  </si>
  <si>
    <t>Intractable Seizures</t>
  </si>
  <si>
    <t>B-8632</t>
  </si>
  <si>
    <t>COD Unknown (residential facility)</t>
  </si>
  <si>
    <t>B-8589</t>
  </si>
  <si>
    <t>Cardiac Arrest</t>
  </si>
  <si>
    <t>B-8393</t>
  </si>
  <si>
    <t>Cancer</t>
  </si>
  <si>
    <t>B-8233</t>
  </si>
  <si>
    <t>Peritonitis</t>
  </si>
  <si>
    <t>B-8135</t>
  </si>
  <si>
    <t>Acquired Brain Injury</t>
  </si>
  <si>
    <t>B-7680</t>
  </si>
  <si>
    <t>Respiratory Arrest</t>
  </si>
  <si>
    <t>X 80 cells</t>
  </si>
  <si>
    <t>no neurons tried twice</t>
  </si>
  <si>
    <t>Neurons only, bad tissue quality, no oligos collected</t>
  </si>
  <si>
    <t>R21 LASER CAPTURE Inventory</t>
  </si>
  <si>
    <t>LCM Neurons</t>
  </si>
  <si>
    <t>2013.1 (VCME)</t>
  </si>
  <si>
    <t>failed</t>
  </si>
  <si>
    <t>terrible tissue</t>
  </si>
  <si>
    <t>Bad tissue quality, nothing collected</t>
  </si>
  <si>
    <t>RNA Extracted</t>
  </si>
  <si>
    <t>Bad tissue quality</t>
  </si>
  <si>
    <t>C8 (96 well)</t>
  </si>
  <si>
    <t>D8 (96 well)</t>
  </si>
  <si>
    <t>E8 (96 well)</t>
  </si>
  <si>
    <t>F8 (96 well)</t>
  </si>
  <si>
    <t>B7 (96 well)</t>
  </si>
  <si>
    <t>too low</t>
  </si>
  <si>
    <t>C7 (96 well)</t>
  </si>
  <si>
    <t>D7 (96 well)</t>
  </si>
  <si>
    <t>E7 (96 well)</t>
  </si>
  <si>
    <t>F7 (96 well)</t>
  </si>
  <si>
    <t>G7 (96 well)</t>
  </si>
  <si>
    <t>A8 (96 well)</t>
  </si>
  <si>
    <t>B8 (96 well)</t>
  </si>
  <si>
    <t>Repeat for sequencing</t>
  </si>
  <si>
    <t>5235 Oligo</t>
  </si>
  <si>
    <t>5562 Oligo</t>
  </si>
  <si>
    <t>2013.1 (VCME) Oligo</t>
  </si>
  <si>
    <t>6677 Oligo</t>
  </si>
  <si>
    <t>4287 Oligo</t>
  </si>
  <si>
    <t>1028 Oligo</t>
  </si>
  <si>
    <t>2012.1 Oligo</t>
  </si>
  <si>
    <t>1297 Oligo</t>
  </si>
  <si>
    <t>1841 Oligo</t>
  </si>
  <si>
    <t>5387 Oligo</t>
  </si>
  <si>
    <t>1674 Oligo</t>
  </si>
  <si>
    <t>6078 Oligo</t>
  </si>
  <si>
    <t>6951 Oligo</t>
  </si>
  <si>
    <t>5813 Oligo</t>
  </si>
  <si>
    <t>6916 Oligo</t>
  </si>
  <si>
    <t>7090 Oligo</t>
  </si>
  <si>
    <t>6221 Oligo</t>
  </si>
  <si>
    <t>4336 Oligo</t>
  </si>
  <si>
    <t>5000 Oligo</t>
  </si>
  <si>
    <t>6469 Oligo</t>
  </si>
  <si>
    <t>6401 Oligo</t>
  </si>
  <si>
    <t>2011.1 Oligo</t>
  </si>
  <si>
    <t>5144 Oligo</t>
  </si>
  <si>
    <t>2014.3 Oligo</t>
  </si>
  <si>
    <t xml:space="preserve">Position on DNA plate </t>
  </si>
  <si>
    <t>Position on DNA plate</t>
  </si>
  <si>
    <t>Position for sequencing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</si>
  <si>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</si>
  <si>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</si>
  <si>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</si>
  <si>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</si>
  <si>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</si>
  <si>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</si>
  <si>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</si>
  <si>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</si>
  <si>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</si>
  <si>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</si>
  <si>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</si>
  <si>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CGCTACAT</t>
  </si>
  <si>
    <t>CTCCTAGT</t>
  </si>
  <si>
    <t>GTACACCT</t>
  </si>
  <si>
    <t>ACGGACTT</t>
  </si>
  <si>
    <t>AATCCAGC</t>
  </si>
  <si>
    <t>TCTTCGAC</t>
  </si>
  <si>
    <t>ACGAGAAC</t>
  </si>
  <si>
    <t>CTAAGACC</t>
  </si>
  <si>
    <t>CGTCTAAC</t>
  </si>
  <si>
    <t>GACTACGA</t>
  </si>
  <si>
    <t>CGACCTAA</t>
  </si>
  <si>
    <t>AACCGAAC</t>
  </si>
  <si>
    <t>AACTCGGA</t>
  </si>
  <si>
    <t>ACTCCTAC</t>
  </si>
  <si>
    <t>TACATCGG</t>
  </si>
  <si>
    <t>CCTTAGGT</t>
  </si>
  <si>
    <t>GTCGAGAA</t>
  </si>
  <si>
    <t>CTTCCTTC</t>
  </si>
  <si>
    <t>ATCGTCTC</t>
  </si>
  <si>
    <t>CCTATACC</t>
  </si>
  <si>
    <t>ACAACAGC</t>
  </si>
  <si>
    <t>ACCATCCT</t>
  </si>
  <si>
    <t>CCAACACT</t>
  </si>
  <si>
    <t>AACGCCTT</t>
  </si>
  <si>
    <t>ATGACAGG</t>
  </si>
  <si>
    <t>CGTCCATT</t>
  </si>
  <si>
    <t>TCTAGGAG</t>
  </si>
  <si>
    <t>TCCATTGC</t>
  </si>
  <si>
    <t>GCACACAA</t>
  </si>
  <si>
    <t>AACTTGCC</t>
  </si>
  <si>
    <t>CTCGAACA</t>
  </si>
  <si>
    <t>CAAGCCAA</t>
  </si>
  <si>
    <t>CAGGTTCA</t>
  </si>
  <si>
    <t>ACTGGTGT</t>
  </si>
  <si>
    <t>AGAAGGAC</t>
  </si>
  <si>
    <t>GGATTCAC</t>
  </si>
  <si>
    <t>TGAGCTGT</t>
  </si>
  <si>
    <t>CACGATTC</t>
  </si>
  <si>
    <t>CAGAGTGA</t>
  </si>
  <si>
    <t>AGACATGC</t>
  </si>
  <si>
    <t>AGGTTCCT</t>
  </si>
  <si>
    <t>GACACAGT</t>
  </si>
  <si>
    <t>AGACCTTG</t>
  </si>
  <si>
    <t>1st Plate Normalized to 15nM in 15ul total volume</t>
  </si>
  <si>
    <t>2nd Plate with Repeat Barcodes</t>
  </si>
  <si>
    <t>5376 Old Sample Repeat</t>
  </si>
  <si>
    <t>5173 Old Sample Repeat</t>
  </si>
  <si>
    <t>177 Old Sample Repeat</t>
  </si>
  <si>
    <t>2011.1 Old Sample Repeat</t>
  </si>
  <si>
    <t>Qubit</t>
  </si>
  <si>
    <t>1841 N</t>
  </si>
  <si>
    <t>5562 N</t>
  </si>
  <si>
    <t>1028 N</t>
  </si>
  <si>
    <t>4336 N</t>
  </si>
  <si>
    <t>1859 N</t>
  </si>
  <si>
    <t>8589 N</t>
  </si>
  <si>
    <t>6337 N</t>
  </si>
  <si>
    <t>1297 N</t>
  </si>
  <si>
    <t>6221 N</t>
  </si>
  <si>
    <t>7090 N</t>
  </si>
  <si>
    <t>6677 N</t>
  </si>
  <si>
    <t>4287 N</t>
  </si>
  <si>
    <t>1674 N</t>
  </si>
  <si>
    <t>5235 N</t>
  </si>
  <si>
    <t>4498 N</t>
  </si>
  <si>
    <t>6916 N</t>
  </si>
  <si>
    <t>2012.1 N</t>
  </si>
  <si>
    <t>2013.1 (VCME) N</t>
  </si>
  <si>
    <t>6951 N</t>
  </si>
  <si>
    <t>5813 N</t>
  </si>
  <si>
    <t>5387 N</t>
  </si>
  <si>
    <t>7680 N</t>
  </si>
  <si>
    <t>8135 N</t>
  </si>
  <si>
    <t>6078 N</t>
  </si>
  <si>
    <t>8135 Oligo</t>
  </si>
  <si>
    <t>Size</t>
  </si>
  <si>
    <t>Comments</t>
  </si>
  <si>
    <t>cDNA NEURONS RE-SUBMISSION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</si>
</sst>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1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Fill="1" applyBorder="1"/>
    <xf numFmtId="0" fontId="0" fillId="0" borderId="19" xfId="0" applyBorder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1" fillId="0" borderId="0" xfId="0" applyFont="1"/>
    <xf numFmtId="0" fontId="2" fillId="4" borderId="1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/>
    <xf numFmtId="0" fontId="0" fillId="0" borderId="4" xfId="0" applyFill="1" applyBorder="1"/>
    <xf numFmtId="0" fontId="0" fillId="0" borderId="0" xfId="0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5" xfId="0" applyFont="1" applyBorder="1" applyAlignment="1">
      <alignment horizontal="center" vertical="center"/>
    </xf>
    <xf numFmtId="0" fontId="5" fillId="0" borderId="13" xfId="0" applyFont="1" applyBorder="1"/>
    <xf numFmtId="0" fontId="5" fillId="0" borderId="8" xfId="0" applyFont="1" applyBorder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5" fillId="0" borderId="16" xfId="0" applyFont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5" xfId="0" applyFont="1" applyBorder="1" applyAlignment="1">
      <alignment horizontal="center" vertical="center"/>
    </xf>
    <xf numFmtId="0" fontId="6" fillId="0" borderId="13" xfId="0" applyFont="1" applyBorder="1"/>
    <xf numFmtId="0" fontId="6" fillId="0" borderId="8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0" fillId="0" borderId="23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6" fillId="0" borderId="21" xfId="0" applyFont="1" applyBorder="1"/>
    <xf numFmtId="0" fontId="7" fillId="4" borderId="16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/>
    <xf numFmtId="0" fontId="9" fillId="0" borderId="0" xfId="0" applyFont="1" applyBorder="1"/>
    <xf numFmtId="0" fontId="9" fillId="0" borderId="8" xfId="0" applyFont="1" applyBorder="1"/>
    <xf numFmtId="0" fontId="9" fillId="0" borderId="1" xfId="0" applyFont="1" applyBorder="1" applyAlignment="1">
      <alignment horizontal="center" vertical="center"/>
    </xf>
    <xf numFmtId="0" fontId="9" fillId="0" borderId="15" xfId="0" applyFont="1" applyBorder="1"/>
    <xf numFmtId="0" fontId="9" fillId="0" borderId="2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5" xfId="0" applyBorder="1"/>
    <xf numFmtId="0" fontId="5" fillId="0" borderId="25" xfId="0" applyFont="1" applyBorder="1"/>
    <xf numFmtId="0" fontId="6" fillId="0" borderId="27" xfId="0" applyFont="1" applyBorder="1"/>
    <xf numFmtId="0" fontId="1" fillId="0" borderId="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right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16" xfId="0" applyFont="1" applyFill="1" applyBorder="1" applyAlignment="1">
      <alignment horizont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 vertical="center" wrapText="1"/>
    </xf>
    <xf numFmtId="0" fontId="8" fillId="0" borderId="0" xfId="0" applyFont="1"/>
    <xf numFmtId="0" fontId="15" fillId="0" borderId="0" xfId="0" applyFont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Border="1" applyAlignment="1">
      <alignment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" fillId="0" borderId="16" xfId="0" applyFont="1" applyBorder="1"/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7" xfId="0" applyFont="1" applyBorder="1"/>
    <xf numFmtId="0" fontId="9" fillId="4" borderId="16" xfId="0" applyFont="1" applyFill="1" applyBorder="1" applyAlignment="1">
      <alignment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0" borderId="16" xfId="0" applyFont="1" applyBorder="1"/>
    <xf numFmtId="0" fontId="9" fillId="0" borderId="16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0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7" xfId="0" applyBorder="1"/>
    <xf numFmtId="0" fontId="5" fillId="0" borderId="17" xfId="0" applyFont="1" applyBorder="1"/>
    <xf numFmtId="0" fontId="6" fillId="0" borderId="28" xfId="0" applyFont="1" applyBorder="1"/>
    <xf numFmtId="0" fontId="9" fillId="0" borderId="16" xfId="0" applyFont="1" applyBorder="1" applyAlignment="1">
      <alignment horizontal="right" vertical="center"/>
    </xf>
    <xf numFmtId="0" fontId="6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3"/>
  <sheetViews>
    <sheetView tabSelected="1" zoomScale="90" zoomScaleNormal="90" workbookViewId="0">
      <selection activeCell="AB23" sqref="AB23"/>
    </sheetView>
  </sheetViews>
  <sheetFormatPr defaultRowHeight="15" x14ac:dyDescent="0.25"/>
  <cols>
    <col min="2" max="2" width="13.85546875" customWidth="1"/>
    <col min="3" max="3" width="13.42578125" bestFit="1" customWidth="1"/>
    <col min="4" max="4" width="13.140625" customWidth="1"/>
    <col min="5" max="5" width="11.140625" customWidth="1"/>
    <col min="7" max="7" width="16.42578125" style="64" bestFit="1" customWidth="1"/>
    <col min="8" max="8" width="16.42578125" customWidth="1"/>
    <col min="9" max="10" width="17.5703125" customWidth="1"/>
    <col min="11" max="11" width="15.42578125" bestFit="1" customWidth="1"/>
    <col min="12" max="12" width="15.42578125" customWidth="1"/>
    <col min="13" max="13" width="16.140625" style="25" bestFit="1" customWidth="1"/>
    <col min="14" max="14" width="23.85546875" bestFit="1" customWidth="1"/>
    <col min="16" max="16" width="11.85546875" customWidth="1"/>
    <col min="17" max="17" width="13.28515625" bestFit="1" customWidth="1"/>
    <col min="18" max="18" width="10.42578125" customWidth="1"/>
    <col min="21" max="21" width="10.42578125" customWidth="1"/>
    <col min="22" max="22" width="14.28515625" customWidth="1"/>
    <col min="23" max="23" width="9.42578125" customWidth="1"/>
    <col min="26" max="26" width="13.28515625" bestFit="1" customWidth="1"/>
    <col min="31" max="31" width="12.140625" customWidth="1"/>
  </cols>
  <sheetData>
    <row r="1" spans="1:39" ht="62.25" thickBot="1" x14ac:dyDescent="0.95">
      <c r="A1" s="197" t="s">
        <v>88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4" t="s">
        <v>109</v>
      </c>
      <c r="AF1" s="195"/>
      <c r="AG1" s="195"/>
      <c r="AH1" s="195"/>
      <c r="AI1" s="195"/>
      <c r="AJ1" s="195"/>
      <c r="AK1" s="195"/>
      <c r="AL1" s="195"/>
      <c r="AM1" s="196"/>
    </row>
    <row r="2" spans="1:39" x14ac:dyDescent="0.25">
      <c r="H2" s="198" t="s">
        <v>32</v>
      </c>
      <c r="I2" s="199"/>
      <c r="J2" s="199"/>
      <c r="K2" s="199"/>
      <c r="L2" s="199"/>
      <c r="M2" s="200" t="s">
        <v>23</v>
      </c>
      <c r="N2" s="201"/>
      <c r="O2" s="201"/>
      <c r="P2" s="202"/>
      <c r="Q2" s="198" t="s">
        <v>33</v>
      </c>
      <c r="R2" s="199"/>
      <c r="S2" s="199"/>
      <c r="T2" s="199"/>
      <c r="U2" s="199"/>
      <c r="V2" s="200" t="s">
        <v>23</v>
      </c>
      <c r="W2" s="201"/>
      <c r="X2" s="201"/>
      <c r="Y2" s="202"/>
      <c r="Z2" s="198" t="s">
        <v>225</v>
      </c>
      <c r="AA2" s="199"/>
      <c r="AB2" s="199"/>
      <c r="AC2" s="199"/>
      <c r="AD2" s="204"/>
      <c r="AE2" s="192" t="s">
        <v>23</v>
      </c>
      <c r="AF2" s="192"/>
      <c r="AG2" s="192"/>
      <c r="AH2" s="193"/>
    </row>
    <row r="3" spans="1:39" ht="45.75" customHeight="1" thickBot="1" x14ac:dyDescent="0.3">
      <c r="A3" s="17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6" t="s">
        <v>224</v>
      </c>
      <c r="H3" s="26" t="s">
        <v>31</v>
      </c>
      <c r="I3" s="174" t="s">
        <v>24</v>
      </c>
      <c r="J3" s="174" t="s">
        <v>30</v>
      </c>
      <c r="K3" s="174" t="s">
        <v>26</v>
      </c>
      <c r="L3" s="174" t="s">
        <v>27</v>
      </c>
      <c r="M3" s="45" t="s">
        <v>28</v>
      </c>
      <c r="N3" s="174" t="s">
        <v>29</v>
      </c>
      <c r="O3" s="174" t="s">
        <v>30</v>
      </c>
      <c r="P3" s="28" t="s">
        <v>27</v>
      </c>
      <c r="Q3" s="26" t="s">
        <v>34</v>
      </c>
      <c r="R3" s="27" t="s">
        <v>24</v>
      </c>
      <c r="S3" s="27" t="s">
        <v>30</v>
      </c>
      <c r="T3" s="27" t="s">
        <v>26</v>
      </c>
      <c r="U3" s="27" t="s">
        <v>27</v>
      </c>
      <c r="V3" s="45" t="s">
        <v>28</v>
      </c>
      <c r="W3" s="27" t="s">
        <v>29</v>
      </c>
      <c r="X3" s="27" t="s">
        <v>30</v>
      </c>
      <c r="Y3" s="28" t="s">
        <v>27</v>
      </c>
      <c r="Z3" s="87" t="s">
        <v>31</v>
      </c>
      <c r="AA3" s="88" t="s">
        <v>24</v>
      </c>
      <c r="AB3" s="88" t="s">
        <v>25</v>
      </c>
      <c r="AC3" s="88" t="s">
        <v>26</v>
      </c>
      <c r="AD3" s="89" t="s">
        <v>27</v>
      </c>
      <c r="AE3" s="126" t="s">
        <v>28</v>
      </c>
      <c r="AF3" s="27" t="s">
        <v>29</v>
      </c>
      <c r="AG3" s="27" t="s">
        <v>30</v>
      </c>
      <c r="AH3" s="28" t="s">
        <v>27</v>
      </c>
    </row>
    <row r="4" spans="1:39" x14ac:dyDescent="0.25">
      <c r="A4" s="1">
        <v>1</v>
      </c>
      <c r="B4" s="2">
        <v>1</v>
      </c>
      <c r="C4" s="3" t="s">
        <v>6</v>
      </c>
      <c r="D4" s="4">
        <v>1864</v>
      </c>
      <c r="E4" s="3">
        <v>2</v>
      </c>
      <c r="F4" s="3" t="s">
        <v>7</v>
      </c>
      <c r="G4" s="65" t="s">
        <v>92</v>
      </c>
      <c r="H4" s="40"/>
      <c r="I4" s="41"/>
      <c r="J4" s="41"/>
      <c r="K4" s="41"/>
      <c r="L4" s="41"/>
      <c r="M4" s="46"/>
      <c r="N4" s="29"/>
      <c r="O4" s="29"/>
      <c r="P4" s="30"/>
      <c r="Q4" s="49"/>
      <c r="R4" s="29"/>
      <c r="S4" s="29"/>
      <c r="T4" s="29"/>
      <c r="U4" s="29"/>
      <c r="V4" s="46"/>
      <c r="W4" s="29"/>
      <c r="X4" s="29"/>
      <c r="Y4" s="30"/>
      <c r="Z4" s="40"/>
      <c r="AA4" s="41"/>
      <c r="AB4" s="41"/>
      <c r="AC4" s="41"/>
      <c r="AD4" s="41"/>
      <c r="AE4" s="46"/>
      <c r="AF4" s="29"/>
      <c r="AG4" s="29"/>
      <c r="AH4" s="30"/>
    </row>
    <row r="5" spans="1:39" x14ac:dyDescent="0.25">
      <c r="A5" s="5">
        <v>2</v>
      </c>
      <c r="B5" s="6">
        <v>2</v>
      </c>
      <c r="C5" s="7" t="s">
        <v>6</v>
      </c>
      <c r="D5" s="8">
        <v>4327</v>
      </c>
      <c r="E5" s="7">
        <v>5</v>
      </c>
      <c r="F5" s="7" t="s">
        <v>7</v>
      </c>
      <c r="G5" s="52"/>
      <c r="H5" s="42"/>
      <c r="I5" s="20"/>
      <c r="J5" s="20"/>
      <c r="K5" s="20"/>
      <c r="L5" s="20"/>
      <c r="M5" s="47"/>
      <c r="N5" s="31"/>
      <c r="O5" s="31"/>
      <c r="P5" s="32"/>
      <c r="Q5" s="50"/>
      <c r="R5" s="31"/>
      <c r="S5" s="20"/>
      <c r="T5" s="20"/>
      <c r="U5" s="31"/>
      <c r="V5" s="47"/>
      <c r="W5" s="31"/>
      <c r="X5" s="31"/>
      <c r="Y5" s="32"/>
      <c r="Z5" s="42"/>
      <c r="AA5" s="20"/>
      <c r="AB5" s="20"/>
      <c r="AC5" s="20"/>
      <c r="AD5" s="20"/>
      <c r="AE5" s="47"/>
      <c r="AF5" s="31"/>
      <c r="AG5" s="31"/>
      <c r="AH5" s="32"/>
    </row>
    <row r="6" spans="1:39" x14ac:dyDescent="0.25">
      <c r="A6" s="5">
        <v>3</v>
      </c>
      <c r="B6" s="6">
        <v>3</v>
      </c>
      <c r="C6" s="7" t="s">
        <v>6</v>
      </c>
      <c r="D6" s="8">
        <v>3</v>
      </c>
      <c r="E6" s="7">
        <v>5</v>
      </c>
      <c r="F6" s="7" t="s">
        <v>8</v>
      </c>
      <c r="G6" s="52"/>
      <c r="H6" s="42"/>
      <c r="I6" s="20"/>
      <c r="J6" s="20"/>
      <c r="K6" s="20"/>
      <c r="L6" s="20"/>
      <c r="M6" s="182"/>
      <c r="N6" s="20"/>
      <c r="O6" s="20"/>
      <c r="P6" s="183"/>
      <c r="Q6" s="50"/>
      <c r="R6" s="31"/>
      <c r="S6" s="20"/>
      <c r="T6" s="20"/>
      <c r="U6" s="31"/>
      <c r="V6" s="47"/>
      <c r="W6" s="31"/>
      <c r="X6" s="31"/>
      <c r="Y6" s="32"/>
      <c r="Z6" s="42"/>
      <c r="AA6" s="20"/>
      <c r="AB6" s="20"/>
      <c r="AC6" s="20"/>
      <c r="AD6" s="20"/>
      <c r="AE6" s="47"/>
      <c r="AF6" s="31"/>
      <c r="AG6" s="31"/>
      <c r="AH6" s="32"/>
    </row>
    <row r="7" spans="1:39" s="74" customFormat="1" x14ac:dyDescent="0.25">
      <c r="A7" s="157">
        <v>4</v>
      </c>
      <c r="B7" s="158">
        <v>4</v>
      </c>
      <c r="C7" s="159" t="s">
        <v>6</v>
      </c>
      <c r="D7" s="111">
        <v>1674</v>
      </c>
      <c r="E7" s="159">
        <v>8</v>
      </c>
      <c r="F7" s="159" t="s">
        <v>8</v>
      </c>
      <c r="G7" s="111"/>
      <c r="H7" s="99" t="s">
        <v>41</v>
      </c>
      <c r="I7" s="69"/>
      <c r="J7" s="97">
        <v>3.18</v>
      </c>
      <c r="K7" s="97">
        <v>290</v>
      </c>
      <c r="L7" s="97">
        <f>((J7*1000000)/K7)/660</f>
        <v>16.614420062695924</v>
      </c>
      <c r="M7" s="184">
        <v>13.58</v>
      </c>
      <c r="N7" s="97">
        <v>2.88</v>
      </c>
      <c r="O7" s="97">
        <v>2.31</v>
      </c>
      <c r="P7" s="185">
        <f>((O7*1000000)/K7)/660</f>
        <v>12.068965517241379</v>
      </c>
      <c r="Q7" s="156" t="s">
        <v>96</v>
      </c>
      <c r="R7" s="70"/>
      <c r="S7" s="160">
        <v>6.45</v>
      </c>
      <c r="T7" s="160">
        <v>307</v>
      </c>
      <c r="U7" s="160">
        <f>((S7*1000000)/T7)/660</f>
        <v>31.832987859046494</v>
      </c>
      <c r="V7" s="177">
        <v>7.09</v>
      </c>
      <c r="W7" s="160">
        <v>7.9</v>
      </c>
      <c r="X7" s="160">
        <v>3.54</v>
      </c>
      <c r="Y7" s="178">
        <f>((X7*1000000)/T7)/660</f>
        <v>17.47112822031389</v>
      </c>
      <c r="Z7" s="71"/>
      <c r="AA7" s="69"/>
      <c r="AB7" s="69"/>
      <c r="AC7" s="69"/>
      <c r="AD7" s="69"/>
      <c r="AE7" s="72"/>
      <c r="AF7" s="70"/>
      <c r="AG7" s="70"/>
      <c r="AH7" s="73"/>
    </row>
    <row r="8" spans="1:39" s="84" customFormat="1" x14ac:dyDescent="0.25">
      <c r="A8" s="157">
        <v>5</v>
      </c>
      <c r="B8" s="158">
        <v>5</v>
      </c>
      <c r="C8" s="159" t="s">
        <v>6</v>
      </c>
      <c r="D8" s="111">
        <v>5387</v>
      </c>
      <c r="E8" s="159">
        <v>12</v>
      </c>
      <c r="F8" s="159" t="s">
        <v>8</v>
      </c>
      <c r="G8" s="159"/>
      <c r="H8" s="99" t="s">
        <v>51</v>
      </c>
      <c r="I8" s="79"/>
      <c r="J8" s="97">
        <v>14.7</v>
      </c>
      <c r="K8" s="97">
        <v>344</v>
      </c>
      <c r="L8" s="97">
        <f>((J8*1000000)/K8)/660</f>
        <v>64.746300211416496</v>
      </c>
      <c r="M8" s="184">
        <v>3.47</v>
      </c>
      <c r="N8" s="97">
        <v>11.52</v>
      </c>
      <c r="O8" s="97">
        <v>3.76</v>
      </c>
      <c r="P8" s="185">
        <f>((O8*1000000)/K8)/660</f>
        <v>16.560958421423535</v>
      </c>
      <c r="Q8" s="156" t="s">
        <v>108</v>
      </c>
      <c r="R8" s="80"/>
      <c r="S8" s="160">
        <v>7.36</v>
      </c>
      <c r="T8" s="160">
        <v>321</v>
      </c>
      <c r="U8" s="160">
        <f>((S8*1000000)/T8)/660</f>
        <v>34.739922590389881</v>
      </c>
      <c r="V8" s="177">
        <v>6.48</v>
      </c>
      <c r="W8" s="160">
        <v>8.51</v>
      </c>
      <c r="X8" s="160">
        <v>3.97</v>
      </c>
      <c r="Y8" s="178">
        <f>((X8*1000000)/T8)/660</f>
        <v>18.73878976682715</v>
      </c>
      <c r="Z8" s="81"/>
      <c r="AA8" s="79"/>
      <c r="AB8" s="79"/>
      <c r="AC8" s="79"/>
      <c r="AD8" s="79"/>
      <c r="AE8" s="82"/>
      <c r="AF8" s="80"/>
      <c r="AG8" s="80"/>
      <c r="AH8" s="83"/>
    </row>
    <row r="9" spans="1:39" x14ac:dyDescent="0.25">
      <c r="A9" s="5">
        <v>6</v>
      </c>
      <c r="B9" s="6">
        <v>6</v>
      </c>
      <c r="C9" s="7" t="s">
        <v>6</v>
      </c>
      <c r="D9" s="8">
        <v>5376</v>
      </c>
      <c r="E9" s="7">
        <v>13</v>
      </c>
      <c r="F9" s="7" t="s">
        <v>8</v>
      </c>
      <c r="G9" s="8"/>
      <c r="H9" s="42" t="s">
        <v>14</v>
      </c>
      <c r="I9" s="20"/>
      <c r="J9" s="20">
        <v>9.48</v>
      </c>
      <c r="K9" s="20">
        <v>351</v>
      </c>
      <c r="L9" s="20">
        <f>((J9*1000000)/K9)/660</f>
        <v>40.922040922040921</v>
      </c>
      <c r="M9" s="182">
        <v>5.4980000000000002</v>
      </c>
      <c r="N9" s="8">
        <v>9.5</v>
      </c>
      <c r="O9" s="8">
        <v>3.9</v>
      </c>
      <c r="P9" s="183">
        <f>((O9*1000000)/K9)/660</f>
        <v>16.835016835016834</v>
      </c>
      <c r="Q9" s="50" t="s">
        <v>43</v>
      </c>
      <c r="R9" s="31"/>
      <c r="S9" s="19" t="s">
        <v>91</v>
      </c>
      <c r="T9" s="19"/>
      <c r="U9" s="19"/>
      <c r="V9" s="175"/>
      <c r="W9" s="19"/>
      <c r="X9" s="19"/>
      <c r="Y9" s="176"/>
      <c r="Z9" s="99" t="s">
        <v>14</v>
      </c>
      <c r="AA9" s="97"/>
      <c r="AB9" s="97">
        <v>9.48</v>
      </c>
      <c r="AC9" s="97">
        <v>353</v>
      </c>
      <c r="AD9" s="97">
        <f>((AB9*1000000)/AC9)/660</f>
        <v>40.690187998969868</v>
      </c>
      <c r="AE9" s="104">
        <v>5.53</v>
      </c>
      <c r="AF9" s="111">
        <v>9.4600000000000009</v>
      </c>
      <c r="AG9" s="111">
        <v>4.13</v>
      </c>
      <c r="AH9" s="106">
        <f>((AG9*1000000)/AC9)/660</f>
        <v>17.726843505880332</v>
      </c>
    </row>
    <row r="10" spans="1:39" s="96" customFormat="1" x14ac:dyDescent="0.25">
      <c r="A10" s="157">
        <v>7</v>
      </c>
      <c r="B10" s="158">
        <v>7</v>
      </c>
      <c r="C10" s="159" t="s">
        <v>6</v>
      </c>
      <c r="D10" s="111">
        <v>4336</v>
      </c>
      <c r="E10" s="159">
        <v>13</v>
      </c>
      <c r="F10" s="159" t="s">
        <v>7</v>
      </c>
      <c r="G10" s="111"/>
      <c r="H10" s="99" t="s">
        <v>16</v>
      </c>
      <c r="I10" s="97"/>
      <c r="J10" s="97">
        <v>12.9</v>
      </c>
      <c r="K10" s="97">
        <v>349</v>
      </c>
      <c r="L10" s="97">
        <f>((J10*1000000)/K10)/660</f>
        <v>56.004167752018752</v>
      </c>
      <c r="M10" s="184">
        <v>4.0199999999999996</v>
      </c>
      <c r="N10" s="97">
        <v>10.97</v>
      </c>
      <c r="O10" s="97">
        <v>3.24</v>
      </c>
      <c r="P10" s="185">
        <f t="shared" ref="P10:P16" si="0">((O10*1000000)/K10)/660</f>
        <v>14.066163063297733</v>
      </c>
      <c r="Q10" s="156" t="s">
        <v>106</v>
      </c>
      <c r="R10" s="105"/>
      <c r="S10" s="160">
        <v>5.04</v>
      </c>
      <c r="T10" s="160">
        <v>340</v>
      </c>
      <c r="U10" s="160">
        <f>((S10*1000000)/T10)/660</f>
        <v>22.459893048128343</v>
      </c>
      <c r="V10" s="177">
        <v>10.01</v>
      </c>
      <c r="W10" s="160">
        <v>4.9800000000000004</v>
      </c>
      <c r="X10" s="160">
        <v>4.01</v>
      </c>
      <c r="Y10" s="178">
        <f>((X10*1000000)/T10)/660</f>
        <v>17.8698752228164</v>
      </c>
      <c r="Z10" s="99"/>
      <c r="AA10" s="97"/>
      <c r="AB10" s="97"/>
      <c r="AC10" s="97"/>
      <c r="AD10" s="97"/>
      <c r="AE10" s="104"/>
      <c r="AF10" s="105"/>
      <c r="AG10" s="105"/>
      <c r="AH10" s="106"/>
    </row>
    <row r="11" spans="1:39" s="96" customFormat="1" x14ac:dyDescent="0.25">
      <c r="A11" s="157">
        <v>8</v>
      </c>
      <c r="B11" s="158">
        <v>8</v>
      </c>
      <c r="C11" s="159" t="s">
        <v>6</v>
      </c>
      <c r="D11" s="111">
        <v>1297</v>
      </c>
      <c r="E11" s="159">
        <v>15</v>
      </c>
      <c r="F11" s="159" t="s">
        <v>8</v>
      </c>
      <c r="G11" s="111"/>
      <c r="H11" s="99" t="s">
        <v>21</v>
      </c>
      <c r="I11" s="97"/>
      <c r="J11" s="97">
        <v>12.1</v>
      </c>
      <c r="K11" s="97">
        <v>316</v>
      </c>
      <c r="L11" s="97">
        <f>((J11*1000000)/K11)/660</f>
        <v>58.016877637130804</v>
      </c>
      <c r="M11" s="184">
        <v>3.88</v>
      </c>
      <c r="N11" s="97">
        <v>11.11</v>
      </c>
      <c r="O11" s="97">
        <v>2.66</v>
      </c>
      <c r="P11" s="185">
        <f t="shared" si="0"/>
        <v>12.754123513617186</v>
      </c>
      <c r="Q11" s="156" t="s">
        <v>55</v>
      </c>
      <c r="R11" s="105"/>
      <c r="S11" s="160">
        <v>6.01</v>
      </c>
      <c r="T11" s="160">
        <v>329</v>
      </c>
      <c r="U11" s="160">
        <f>((S11*1000000)/T11)/660</f>
        <v>27.677995763102146</v>
      </c>
      <c r="V11" s="177">
        <v>8.16</v>
      </c>
      <c r="W11" s="160">
        <v>6.83</v>
      </c>
      <c r="X11" s="160">
        <v>3.4</v>
      </c>
      <c r="Y11" s="178">
        <f>((X11*1000000)/T11)/660</f>
        <v>15.658100764483745</v>
      </c>
      <c r="Z11" s="99"/>
      <c r="AA11" s="97"/>
      <c r="AB11" s="97"/>
      <c r="AC11" s="97"/>
      <c r="AD11" s="97"/>
      <c r="AE11" s="104"/>
      <c r="AF11" s="105"/>
      <c r="AG11" s="105"/>
      <c r="AH11" s="106"/>
    </row>
    <row r="12" spans="1:39" x14ac:dyDescent="0.25">
      <c r="A12" s="5">
        <v>9</v>
      </c>
      <c r="B12" s="6">
        <v>9</v>
      </c>
      <c r="C12" s="7" t="s">
        <v>6</v>
      </c>
      <c r="D12" s="8">
        <v>177</v>
      </c>
      <c r="E12" s="7">
        <v>16</v>
      </c>
      <c r="F12" s="7" t="s">
        <v>8</v>
      </c>
      <c r="G12" s="8"/>
      <c r="H12" s="42" t="s">
        <v>35</v>
      </c>
      <c r="I12" s="20"/>
      <c r="J12" s="20">
        <v>12.4</v>
      </c>
      <c r="K12" s="20">
        <v>367</v>
      </c>
      <c r="L12" s="20">
        <f>((J12*1000000)/K12)/660</f>
        <v>51.193130212203783</v>
      </c>
      <c r="M12" s="182">
        <v>4.3899999999999997</v>
      </c>
      <c r="N12" s="8">
        <v>10.6</v>
      </c>
      <c r="O12" s="8">
        <v>3.45</v>
      </c>
      <c r="P12" s="183">
        <f>((O12*1000000)/K12)/660</f>
        <v>14.243249938072825</v>
      </c>
      <c r="Q12" s="50" t="s">
        <v>51</v>
      </c>
      <c r="R12" s="31"/>
      <c r="S12" s="19" t="s">
        <v>91</v>
      </c>
      <c r="T12" s="19"/>
      <c r="U12" s="19"/>
      <c r="V12" s="175"/>
      <c r="W12" s="19"/>
      <c r="X12" s="19"/>
      <c r="Y12" s="176"/>
      <c r="Z12" s="99" t="s">
        <v>35</v>
      </c>
      <c r="AA12" s="97"/>
      <c r="AB12" s="97">
        <v>12.4</v>
      </c>
      <c r="AC12" s="97">
        <v>349</v>
      </c>
      <c r="AD12" s="97">
        <f>((AB12*1000000)/AC12)/660</f>
        <v>53.83346357558392</v>
      </c>
      <c r="AE12" s="104">
        <v>4.18</v>
      </c>
      <c r="AF12" s="111">
        <v>10.81</v>
      </c>
      <c r="AG12" s="111">
        <v>3.53</v>
      </c>
      <c r="AH12" s="106">
        <f>((AG12*1000000)/AC12)/660</f>
        <v>15.325171485629939</v>
      </c>
    </row>
    <row r="13" spans="1:39" s="96" customFormat="1" x14ac:dyDescent="0.25">
      <c r="A13" s="157">
        <v>10</v>
      </c>
      <c r="B13" s="158">
        <v>10</v>
      </c>
      <c r="C13" s="159" t="s">
        <v>6</v>
      </c>
      <c r="D13" s="111">
        <v>6951</v>
      </c>
      <c r="E13" s="159">
        <v>17</v>
      </c>
      <c r="F13" s="159" t="s">
        <v>8</v>
      </c>
      <c r="G13" s="111" t="s">
        <v>92</v>
      </c>
      <c r="H13" s="99" t="s">
        <v>49</v>
      </c>
      <c r="I13" s="97"/>
      <c r="J13" s="97">
        <v>6.69</v>
      </c>
      <c r="K13" s="97">
        <v>294</v>
      </c>
      <c r="L13" s="97">
        <f>((J13*1000000)/K13)/660</f>
        <v>34.477427334570194</v>
      </c>
      <c r="M13" s="184">
        <v>6.52</v>
      </c>
      <c r="N13" s="97">
        <v>8.4700000000000006</v>
      </c>
      <c r="O13" s="97">
        <v>3.14</v>
      </c>
      <c r="P13" s="185">
        <f t="shared" si="0"/>
        <v>16.182230467944752</v>
      </c>
      <c r="Q13" s="156" t="s">
        <v>103</v>
      </c>
      <c r="R13" s="105"/>
      <c r="S13" s="160">
        <v>6.05</v>
      </c>
      <c r="T13" s="160">
        <v>361</v>
      </c>
      <c r="U13" s="160">
        <f>((S13*1000000)/T13)/660</f>
        <v>25.392428439519851</v>
      </c>
      <c r="V13" s="177">
        <v>8.86</v>
      </c>
      <c r="W13" s="160">
        <v>6.13</v>
      </c>
      <c r="X13" s="160">
        <v>3.92</v>
      </c>
      <c r="Y13" s="178">
        <f>((X13*1000000)/T13)/660</f>
        <v>16.45261479056493</v>
      </c>
      <c r="Z13" s="99"/>
      <c r="AA13" s="97"/>
      <c r="AB13" s="97"/>
      <c r="AC13" s="97"/>
      <c r="AD13" s="97"/>
      <c r="AE13" s="104"/>
      <c r="AF13" s="105"/>
      <c r="AG13" s="105"/>
      <c r="AH13" s="106"/>
    </row>
    <row r="14" spans="1:39" x14ac:dyDescent="0.25">
      <c r="A14" s="5">
        <v>11</v>
      </c>
      <c r="B14" s="6">
        <v>11</v>
      </c>
      <c r="C14" s="7" t="s">
        <v>6</v>
      </c>
      <c r="D14" s="8">
        <v>1571</v>
      </c>
      <c r="E14" s="7">
        <v>18</v>
      </c>
      <c r="F14" s="7" t="s">
        <v>7</v>
      </c>
      <c r="G14" s="52"/>
      <c r="H14" s="99"/>
      <c r="I14" s="97"/>
      <c r="J14" s="97"/>
      <c r="K14" s="20"/>
      <c r="L14" s="20"/>
      <c r="M14" s="182"/>
      <c r="N14" s="20"/>
      <c r="O14" s="20"/>
      <c r="P14" s="183"/>
      <c r="Q14" s="50"/>
      <c r="R14" s="31"/>
      <c r="S14" s="19"/>
      <c r="T14" s="19"/>
      <c r="U14" s="19"/>
      <c r="V14" s="175"/>
      <c r="W14" s="19"/>
      <c r="X14" s="19"/>
      <c r="Y14" s="176"/>
      <c r="Z14" s="99"/>
      <c r="AA14" s="97"/>
      <c r="AB14" s="97"/>
      <c r="AC14" s="97"/>
      <c r="AD14" s="97"/>
      <c r="AE14" s="47"/>
      <c r="AF14" s="31"/>
      <c r="AG14" s="31"/>
      <c r="AH14" s="32"/>
    </row>
    <row r="15" spans="1:39" s="96" customFormat="1" x14ac:dyDescent="0.25">
      <c r="A15" s="157">
        <v>12</v>
      </c>
      <c r="B15" s="158">
        <v>12</v>
      </c>
      <c r="C15" s="159" t="s">
        <v>6</v>
      </c>
      <c r="D15" s="111">
        <v>1841</v>
      </c>
      <c r="E15" s="159">
        <v>19</v>
      </c>
      <c r="F15" s="159" t="s">
        <v>8</v>
      </c>
      <c r="G15" s="111"/>
      <c r="H15" s="99" t="s">
        <v>12</v>
      </c>
      <c r="I15" s="97"/>
      <c r="J15" s="97">
        <v>14.5</v>
      </c>
      <c r="K15" s="97">
        <v>350</v>
      </c>
      <c r="L15" s="97">
        <f>((J15*1000000)/K15)/660</f>
        <v>62.770562770562769</v>
      </c>
      <c r="M15" s="184">
        <v>3.58</v>
      </c>
      <c r="N15" s="97">
        <v>11.41</v>
      </c>
      <c r="O15" s="97">
        <v>3.17</v>
      </c>
      <c r="P15" s="185">
        <f t="shared" si="0"/>
        <v>13.722943722943722</v>
      </c>
      <c r="Q15" s="156" t="s">
        <v>107</v>
      </c>
      <c r="R15" s="105"/>
      <c r="S15" s="160">
        <v>2.91</v>
      </c>
      <c r="T15" s="160">
        <v>333</v>
      </c>
      <c r="U15" s="160">
        <f>((S15*1000000)/T15)/660</f>
        <v>13.240513240513241</v>
      </c>
      <c r="V15" s="177">
        <v>15</v>
      </c>
      <c r="W15" s="160">
        <v>0</v>
      </c>
      <c r="X15" s="160">
        <v>3.34</v>
      </c>
      <c r="Y15" s="178">
        <f>((X15*1000000)/T15)/660</f>
        <v>15.197015197015196</v>
      </c>
      <c r="Z15" s="99"/>
      <c r="AA15" s="97"/>
      <c r="AB15" s="97"/>
      <c r="AC15" s="97"/>
      <c r="AD15" s="97"/>
      <c r="AE15" s="104"/>
      <c r="AF15" s="105"/>
      <c r="AG15" s="105"/>
      <c r="AH15" s="106"/>
    </row>
    <row r="16" spans="1:39" s="96" customFormat="1" x14ac:dyDescent="0.25">
      <c r="A16" s="157">
        <v>13</v>
      </c>
      <c r="B16" s="158">
        <v>13</v>
      </c>
      <c r="C16" s="159" t="s">
        <v>6</v>
      </c>
      <c r="D16" s="111">
        <v>6078</v>
      </c>
      <c r="E16" s="159">
        <v>21</v>
      </c>
      <c r="F16" s="159" t="s">
        <v>8</v>
      </c>
      <c r="G16" s="111"/>
      <c r="H16" s="99" t="s">
        <v>53</v>
      </c>
      <c r="I16" s="97"/>
      <c r="J16" s="97">
        <v>7.02</v>
      </c>
      <c r="K16" s="97">
        <v>302</v>
      </c>
      <c r="L16" s="97">
        <f>((J16*1000000)/K16)/660</f>
        <v>35.219747140276937</v>
      </c>
      <c r="M16" s="184">
        <v>6.38</v>
      </c>
      <c r="N16" s="97">
        <v>8.61</v>
      </c>
      <c r="O16" s="97">
        <v>3.49</v>
      </c>
      <c r="P16" s="185">
        <f t="shared" si="0"/>
        <v>17.509532410194662</v>
      </c>
      <c r="Q16" s="156" t="s">
        <v>102</v>
      </c>
      <c r="R16" s="105"/>
      <c r="S16" s="160">
        <v>12.5</v>
      </c>
      <c r="T16" s="160">
        <v>390</v>
      </c>
      <c r="U16" s="160">
        <f>((S16*1000000)/T16)/660</f>
        <v>48.562548562548564</v>
      </c>
      <c r="V16" s="177">
        <v>4.63</v>
      </c>
      <c r="W16" s="160">
        <v>10.362</v>
      </c>
      <c r="X16" s="160">
        <v>4.47</v>
      </c>
      <c r="Y16" s="178">
        <f>((X16*1000000)/T16)/660</f>
        <v>17.365967365967364</v>
      </c>
      <c r="Z16" s="99"/>
      <c r="AA16" s="97"/>
      <c r="AB16" s="97"/>
      <c r="AC16" s="97"/>
      <c r="AD16" s="97"/>
      <c r="AE16" s="104"/>
      <c r="AF16" s="105"/>
      <c r="AG16" s="105"/>
      <c r="AH16" s="106"/>
    </row>
    <row r="17" spans="1:34" x14ac:dyDescent="0.25">
      <c r="A17" s="5">
        <v>14</v>
      </c>
      <c r="B17" s="6">
        <v>14</v>
      </c>
      <c r="C17" s="7" t="s">
        <v>6</v>
      </c>
      <c r="D17" s="8">
        <v>5276</v>
      </c>
      <c r="E17" s="7">
        <v>22</v>
      </c>
      <c r="F17" s="7" t="s">
        <v>8</v>
      </c>
      <c r="G17" s="52"/>
      <c r="H17" s="42"/>
      <c r="I17" s="20"/>
      <c r="J17" s="20"/>
      <c r="K17" s="20"/>
      <c r="L17" s="20"/>
      <c r="M17" s="184"/>
      <c r="N17" s="97"/>
      <c r="O17" s="97"/>
      <c r="P17" s="183"/>
      <c r="Q17" s="50"/>
      <c r="R17" s="31"/>
      <c r="S17" s="19"/>
      <c r="T17" s="19"/>
      <c r="U17" s="19"/>
      <c r="V17" s="175"/>
      <c r="W17" s="19"/>
      <c r="X17" s="19"/>
      <c r="Y17" s="176"/>
      <c r="Z17" s="99"/>
      <c r="AA17" s="97"/>
      <c r="AB17" s="97"/>
      <c r="AC17" s="97"/>
      <c r="AD17" s="97"/>
      <c r="AE17" s="47"/>
      <c r="AF17" s="31"/>
      <c r="AG17" s="31"/>
      <c r="AH17" s="32"/>
    </row>
    <row r="18" spans="1:34" x14ac:dyDescent="0.25">
      <c r="A18" s="5">
        <v>15</v>
      </c>
      <c r="B18" s="6">
        <v>15</v>
      </c>
      <c r="C18" s="7" t="s">
        <v>6</v>
      </c>
      <c r="D18" s="8">
        <v>5718</v>
      </c>
      <c r="E18" s="7">
        <v>22</v>
      </c>
      <c r="F18" s="7" t="s">
        <v>8</v>
      </c>
      <c r="G18" s="7"/>
      <c r="H18" s="42" t="s">
        <v>20</v>
      </c>
      <c r="I18" s="20"/>
      <c r="J18" s="20">
        <v>9.91</v>
      </c>
      <c r="K18" s="20">
        <v>404</v>
      </c>
      <c r="L18" s="20">
        <f>((J18*1000000)/K18)/660</f>
        <v>37.166216621662166</v>
      </c>
      <c r="M18" s="182">
        <v>6.05</v>
      </c>
      <c r="N18" s="8">
        <v>8.94</v>
      </c>
      <c r="O18" s="8">
        <v>3.72</v>
      </c>
      <c r="P18" s="183">
        <f>((O18*1000000)/K18)/660</f>
        <v>13.951395139513952</v>
      </c>
      <c r="Q18" s="50" t="s">
        <v>49</v>
      </c>
      <c r="R18" s="31"/>
      <c r="S18" s="19" t="s">
        <v>91</v>
      </c>
      <c r="T18" s="19"/>
      <c r="U18" s="19"/>
      <c r="V18" s="175"/>
      <c r="W18" s="19"/>
      <c r="X18" s="19"/>
      <c r="Y18" s="176"/>
      <c r="Z18" s="99"/>
      <c r="AA18" s="97"/>
      <c r="AB18" s="97"/>
      <c r="AC18" s="97"/>
      <c r="AD18" s="97"/>
      <c r="AE18" s="47"/>
      <c r="AF18" s="8"/>
      <c r="AG18" s="8"/>
      <c r="AH18" s="32"/>
    </row>
    <row r="19" spans="1:34" s="96" customFormat="1" x14ac:dyDescent="0.25">
      <c r="A19" s="157">
        <v>16</v>
      </c>
      <c r="B19" s="158">
        <v>16</v>
      </c>
      <c r="C19" s="159" t="s">
        <v>6</v>
      </c>
      <c r="D19" s="111">
        <v>6221</v>
      </c>
      <c r="E19" s="159">
        <v>22</v>
      </c>
      <c r="F19" s="159" t="s">
        <v>8</v>
      </c>
      <c r="G19" s="159"/>
      <c r="H19" s="99" t="s">
        <v>35</v>
      </c>
      <c r="I19" s="97"/>
      <c r="J19" s="97">
        <v>4.82</v>
      </c>
      <c r="K19" s="97">
        <v>312</v>
      </c>
      <c r="L19" s="97">
        <f>((J19*1000000)/K19)/660</f>
        <v>23.407148407148409</v>
      </c>
      <c r="M19" s="184">
        <v>9.61</v>
      </c>
      <c r="N19" s="97">
        <v>5.38</v>
      </c>
      <c r="O19" s="97">
        <v>2.69</v>
      </c>
      <c r="P19" s="185">
        <f t="shared" ref="P19" si="1">((O19*1000000)/K19)/660</f>
        <v>13.063325563325563</v>
      </c>
      <c r="Q19" s="156" t="s">
        <v>99</v>
      </c>
      <c r="R19" s="105"/>
      <c r="S19" s="160">
        <v>3.49</v>
      </c>
      <c r="T19" s="160">
        <v>223</v>
      </c>
      <c r="U19" s="160">
        <f>((S19*1000000)/T19)/660</f>
        <v>23.712460932191874</v>
      </c>
      <c r="V19" s="177">
        <v>9.49</v>
      </c>
      <c r="W19" s="160">
        <v>5.5</v>
      </c>
      <c r="X19" s="160">
        <v>2.52</v>
      </c>
      <c r="Y19" s="178">
        <f>((X19*1000000)/T19)/660</f>
        <v>17.121891561353447</v>
      </c>
      <c r="Z19" s="99"/>
      <c r="AA19" s="97"/>
      <c r="AB19" s="97"/>
      <c r="AC19" s="97"/>
      <c r="AD19" s="97"/>
      <c r="AE19" s="104"/>
      <c r="AF19" s="105"/>
      <c r="AG19" s="105"/>
      <c r="AH19" s="106"/>
    </row>
    <row r="20" spans="1:34" x14ac:dyDescent="0.25">
      <c r="A20" s="5">
        <v>17</v>
      </c>
      <c r="B20" s="6">
        <v>17</v>
      </c>
      <c r="C20" s="7" t="s">
        <v>6</v>
      </c>
      <c r="D20" s="8">
        <v>1583</v>
      </c>
      <c r="E20" s="7">
        <v>26</v>
      </c>
      <c r="F20" s="7" t="s">
        <v>8</v>
      </c>
      <c r="G20" s="52"/>
      <c r="H20" s="42"/>
      <c r="I20" s="20"/>
      <c r="J20" s="20"/>
      <c r="K20" s="20"/>
      <c r="L20" s="20"/>
      <c r="M20" s="182"/>
      <c r="N20" s="20"/>
      <c r="O20" s="20"/>
      <c r="P20" s="183"/>
      <c r="Q20" s="50"/>
      <c r="R20" s="31"/>
      <c r="S20" s="19"/>
      <c r="T20" s="19"/>
      <c r="U20" s="19"/>
      <c r="V20" s="175"/>
      <c r="W20" s="19"/>
      <c r="X20" s="19"/>
      <c r="Y20" s="176"/>
      <c r="Z20" s="99"/>
      <c r="AA20" s="97"/>
      <c r="AB20" s="97"/>
      <c r="AC20" s="97"/>
      <c r="AD20" s="97"/>
      <c r="AE20" s="47"/>
      <c r="AF20" s="31"/>
      <c r="AG20" s="31"/>
      <c r="AH20" s="32"/>
    </row>
    <row r="21" spans="1:34" x14ac:dyDescent="0.25">
      <c r="A21" s="5">
        <v>18</v>
      </c>
      <c r="B21" s="6">
        <v>18</v>
      </c>
      <c r="C21" s="7" t="s">
        <v>6</v>
      </c>
      <c r="D21" s="8">
        <v>5288</v>
      </c>
      <c r="E21" s="7">
        <v>27</v>
      </c>
      <c r="F21" s="7" t="s">
        <v>8</v>
      </c>
      <c r="G21" s="8"/>
      <c r="H21" s="42" t="s">
        <v>36</v>
      </c>
      <c r="I21" s="20"/>
      <c r="J21" s="20">
        <v>10.199999999999999</v>
      </c>
      <c r="K21" s="20">
        <v>384</v>
      </c>
      <c r="L21" s="20">
        <f t="shared" ref="L21:L26" si="2">((J21*1000000)/K21)/660</f>
        <v>40.246212121212125</v>
      </c>
      <c r="M21" s="182">
        <v>5.59</v>
      </c>
      <c r="N21" s="8">
        <v>9.4</v>
      </c>
      <c r="O21" s="8">
        <v>3.6</v>
      </c>
      <c r="P21" s="183">
        <f>((O21*1000000)/K21)/660</f>
        <v>14.204545454545455</v>
      </c>
      <c r="Q21" s="50" t="s">
        <v>46</v>
      </c>
      <c r="R21" s="31"/>
      <c r="S21" s="19" t="s">
        <v>91</v>
      </c>
      <c r="T21" s="19"/>
      <c r="U21" s="19"/>
      <c r="V21" s="175"/>
      <c r="W21" s="19"/>
      <c r="X21" s="19"/>
      <c r="Y21" s="176"/>
      <c r="Z21" s="99"/>
      <c r="AA21" s="97"/>
      <c r="AB21" s="97"/>
      <c r="AC21" s="97"/>
      <c r="AD21" s="97"/>
      <c r="AE21" s="47"/>
      <c r="AF21" s="8"/>
      <c r="AG21" s="8"/>
      <c r="AH21" s="32"/>
    </row>
    <row r="22" spans="1:34" s="96" customFormat="1" x14ac:dyDescent="0.25">
      <c r="A22" s="157">
        <v>19</v>
      </c>
      <c r="B22" s="158">
        <v>19</v>
      </c>
      <c r="C22" s="159" t="s">
        <v>6</v>
      </c>
      <c r="D22" s="111">
        <v>5235</v>
      </c>
      <c r="E22" s="159">
        <v>28</v>
      </c>
      <c r="F22" s="159" t="s">
        <v>8</v>
      </c>
      <c r="G22" s="111"/>
      <c r="H22" s="99" t="s">
        <v>42</v>
      </c>
      <c r="I22" s="97"/>
      <c r="J22" s="97">
        <v>4.18</v>
      </c>
      <c r="K22" s="97">
        <v>329</v>
      </c>
      <c r="L22" s="97">
        <f t="shared" si="2"/>
        <v>19.250253292806484</v>
      </c>
      <c r="M22" s="184">
        <v>11.69</v>
      </c>
      <c r="N22" s="97">
        <v>3.3</v>
      </c>
      <c r="O22" s="97">
        <v>2.97</v>
      </c>
      <c r="P22" s="185">
        <f t="shared" ref="P22:P23" si="3">((O22*1000000)/K22)/660</f>
        <v>13.677811550151976</v>
      </c>
      <c r="Q22" s="156" t="s">
        <v>19</v>
      </c>
      <c r="R22" s="105"/>
      <c r="S22" s="160">
        <v>5.54</v>
      </c>
      <c r="T22" s="160">
        <v>386</v>
      </c>
      <c r="U22" s="160">
        <f>((S22*1000000)/T22)/660</f>
        <v>21.745956979117601</v>
      </c>
      <c r="V22" s="177">
        <v>10.37</v>
      </c>
      <c r="W22" s="160">
        <v>4.62</v>
      </c>
      <c r="X22" s="160">
        <v>3.67</v>
      </c>
      <c r="Y22" s="178">
        <f>((X22*1000000)/T22)/660</f>
        <v>14.405715182917254</v>
      </c>
      <c r="Z22" s="99"/>
      <c r="AA22" s="97"/>
      <c r="AB22" s="97"/>
      <c r="AD22" s="97"/>
      <c r="AE22" s="104"/>
      <c r="AF22" s="105"/>
      <c r="AG22" s="105"/>
      <c r="AH22" s="106"/>
    </row>
    <row r="23" spans="1:34" s="74" customFormat="1" x14ac:dyDescent="0.25">
      <c r="A23" s="157">
        <v>20</v>
      </c>
      <c r="B23" s="158">
        <v>20</v>
      </c>
      <c r="C23" s="159" t="s">
        <v>6</v>
      </c>
      <c r="D23" s="111">
        <v>1859</v>
      </c>
      <c r="E23" s="159">
        <v>30</v>
      </c>
      <c r="F23" s="159" t="s">
        <v>8</v>
      </c>
      <c r="G23" s="111"/>
      <c r="H23" s="99" t="s">
        <v>17</v>
      </c>
      <c r="I23" s="97"/>
      <c r="J23" s="97">
        <v>15.7</v>
      </c>
      <c r="K23" s="97">
        <v>344</v>
      </c>
      <c r="L23" s="97">
        <f t="shared" si="2"/>
        <v>69.150810429880195</v>
      </c>
      <c r="M23" s="184">
        <v>3.25</v>
      </c>
      <c r="N23" s="97">
        <v>11.74</v>
      </c>
      <c r="O23" s="97">
        <v>2.77</v>
      </c>
      <c r="P23" s="185">
        <f t="shared" si="3"/>
        <v>12.200493305144468</v>
      </c>
      <c r="Q23" s="156" t="s">
        <v>100</v>
      </c>
      <c r="R23" s="105"/>
      <c r="S23" s="160" t="s">
        <v>101</v>
      </c>
      <c r="T23" s="75"/>
      <c r="U23" s="75"/>
      <c r="V23" s="188"/>
      <c r="W23" s="75"/>
      <c r="X23" s="75"/>
      <c r="Y23" s="189"/>
      <c r="Z23" s="99"/>
      <c r="AA23" s="97"/>
      <c r="AB23" s="97"/>
      <c r="AC23" s="97"/>
      <c r="AD23" s="97"/>
      <c r="AE23" s="72"/>
      <c r="AF23" s="70"/>
      <c r="AG23" s="70"/>
      <c r="AH23" s="73"/>
    </row>
    <row r="24" spans="1:34" x14ac:dyDescent="0.25">
      <c r="A24" s="5">
        <v>21</v>
      </c>
      <c r="B24" s="6">
        <v>21</v>
      </c>
      <c r="C24" s="7" t="s">
        <v>6</v>
      </c>
      <c r="D24" s="8">
        <v>5334</v>
      </c>
      <c r="E24" s="7">
        <v>30</v>
      </c>
      <c r="F24" s="7" t="s">
        <v>8</v>
      </c>
      <c r="G24" s="8"/>
      <c r="H24" s="42" t="s">
        <v>37</v>
      </c>
      <c r="I24" s="20"/>
      <c r="J24" s="20">
        <v>7.68</v>
      </c>
      <c r="K24" s="20">
        <v>328</v>
      </c>
      <c r="L24" s="20">
        <f t="shared" si="2"/>
        <v>35.476718403547672</v>
      </c>
      <c r="M24" s="182">
        <v>6.34</v>
      </c>
      <c r="N24" s="8">
        <v>8.65</v>
      </c>
      <c r="O24" s="8">
        <v>3.11</v>
      </c>
      <c r="P24" s="183">
        <f>((O24*1000000)/K24)/660</f>
        <v>14.366223207686623</v>
      </c>
      <c r="Q24" s="50" t="s">
        <v>56</v>
      </c>
      <c r="R24" s="31"/>
      <c r="S24" s="19" t="s">
        <v>91</v>
      </c>
      <c r="T24" s="19"/>
      <c r="U24" s="19"/>
      <c r="V24" s="175"/>
      <c r="W24" s="19"/>
      <c r="X24" s="19"/>
      <c r="Y24" s="176"/>
      <c r="Z24" s="99"/>
      <c r="AA24" s="97"/>
      <c r="AB24" s="97"/>
      <c r="AC24" s="97"/>
      <c r="AD24" s="97"/>
      <c r="AE24" s="47"/>
      <c r="AF24" s="8"/>
      <c r="AG24" s="8"/>
      <c r="AH24" s="32"/>
    </row>
    <row r="25" spans="1:34" x14ac:dyDescent="0.25">
      <c r="A25" s="5">
        <v>22</v>
      </c>
      <c r="B25" s="6">
        <v>22</v>
      </c>
      <c r="C25" s="7" t="s">
        <v>6</v>
      </c>
      <c r="D25" s="8">
        <v>4637</v>
      </c>
      <c r="E25" s="7">
        <v>31</v>
      </c>
      <c r="F25" s="7" t="s">
        <v>7</v>
      </c>
      <c r="G25" s="8"/>
      <c r="H25" s="42" t="s">
        <v>19</v>
      </c>
      <c r="I25" s="20"/>
      <c r="J25" s="20">
        <v>6.86</v>
      </c>
      <c r="K25" s="20">
        <v>363</v>
      </c>
      <c r="L25" s="20">
        <f t="shared" si="2"/>
        <v>28.633441856582355</v>
      </c>
      <c r="M25" s="182">
        <v>7.86</v>
      </c>
      <c r="N25" s="8">
        <v>7.13</v>
      </c>
      <c r="O25" s="8">
        <v>3.62</v>
      </c>
      <c r="P25" s="183">
        <f>((O25*1000000)/K25)/660</f>
        <v>15.109775440353953</v>
      </c>
      <c r="Q25" s="50" t="s">
        <v>50</v>
      </c>
      <c r="R25" s="31"/>
      <c r="S25" s="19" t="s">
        <v>91</v>
      </c>
      <c r="T25" s="19"/>
      <c r="U25" s="19"/>
      <c r="V25" s="175"/>
      <c r="W25" s="19"/>
      <c r="X25" s="19"/>
      <c r="Y25" s="176"/>
      <c r="Z25" s="99"/>
      <c r="AA25" s="97"/>
      <c r="AB25" s="97"/>
      <c r="AC25" s="97"/>
      <c r="AD25" s="97"/>
      <c r="AE25" s="47"/>
      <c r="AF25" s="8"/>
      <c r="AG25" s="8"/>
      <c r="AH25" s="32"/>
    </row>
    <row r="26" spans="1:34" s="96" customFormat="1" x14ac:dyDescent="0.25">
      <c r="A26" s="157">
        <v>23</v>
      </c>
      <c r="B26" s="158">
        <v>23</v>
      </c>
      <c r="C26" s="159" t="s">
        <v>6</v>
      </c>
      <c r="D26" s="111">
        <v>4287</v>
      </c>
      <c r="E26" s="159">
        <v>31</v>
      </c>
      <c r="F26" s="159" t="s">
        <v>8</v>
      </c>
      <c r="G26" s="111"/>
      <c r="H26" s="99" t="s">
        <v>38</v>
      </c>
      <c r="I26" s="97"/>
      <c r="J26" s="97">
        <v>13.2</v>
      </c>
      <c r="K26" s="97">
        <v>364</v>
      </c>
      <c r="L26" s="97">
        <f t="shared" si="2"/>
        <v>54.945054945054942</v>
      </c>
      <c r="M26" s="184">
        <v>4.1100000000000003</v>
      </c>
      <c r="N26" s="97">
        <v>10.88</v>
      </c>
      <c r="O26" s="97">
        <v>3.07</v>
      </c>
      <c r="P26" s="185">
        <f t="shared" ref="P26" si="4">((O26*1000000)/K26)/660</f>
        <v>12.77888777888778</v>
      </c>
      <c r="Q26" s="156" t="s">
        <v>47</v>
      </c>
      <c r="R26" s="105"/>
      <c r="S26" s="160">
        <v>4.1399999999999997</v>
      </c>
      <c r="T26" s="160">
        <v>333</v>
      </c>
      <c r="U26" s="160">
        <f>((S26*1000000)/T26)/660</f>
        <v>18.837018837018835</v>
      </c>
      <c r="V26" s="177">
        <v>11.95</v>
      </c>
      <c r="W26" s="160">
        <v>3.04</v>
      </c>
      <c r="X26" s="160">
        <v>3.15</v>
      </c>
      <c r="Y26" s="178">
        <f>((X26*1000000)/T26)/660</f>
        <v>14.332514332514334</v>
      </c>
      <c r="Z26" s="99"/>
      <c r="AA26" s="97"/>
      <c r="AB26" s="97"/>
      <c r="AC26" s="97"/>
      <c r="AD26" s="97"/>
      <c r="AE26" s="104"/>
      <c r="AF26" s="105"/>
      <c r="AG26" s="105"/>
      <c r="AH26" s="106"/>
    </row>
    <row r="27" spans="1:34" x14ac:dyDescent="0.25">
      <c r="A27" s="5">
        <v>24</v>
      </c>
      <c r="B27" s="6">
        <v>24</v>
      </c>
      <c r="C27" s="7" t="s">
        <v>6</v>
      </c>
      <c r="D27" s="8">
        <v>5352</v>
      </c>
      <c r="E27" s="7">
        <v>31</v>
      </c>
      <c r="F27" s="7" t="s">
        <v>8</v>
      </c>
      <c r="G27" s="8"/>
      <c r="H27" s="42"/>
      <c r="I27" s="20"/>
      <c r="J27" s="20"/>
      <c r="K27" s="20"/>
      <c r="L27" s="20"/>
      <c r="M27" s="182"/>
      <c r="N27" s="20"/>
      <c r="O27" s="20"/>
      <c r="P27" s="183"/>
      <c r="Q27" s="50"/>
      <c r="R27" s="31"/>
      <c r="S27" s="19"/>
      <c r="T27" s="19"/>
      <c r="U27" s="19"/>
      <c r="V27" s="175"/>
      <c r="W27" s="19"/>
      <c r="X27" s="19"/>
      <c r="Y27" s="176"/>
      <c r="Z27" s="99"/>
      <c r="AA27" s="97"/>
      <c r="AB27" s="97"/>
      <c r="AC27" s="97"/>
      <c r="AD27" s="97"/>
      <c r="AE27" s="47"/>
      <c r="AF27" s="31"/>
      <c r="AG27" s="31"/>
      <c r="AH27" s="32"/>
    </row>
    <row r="28" spans="1:34" x14ac:dyDescent="0.25">
      <c r="A28" s="9">
        <v>25</v>
      </c>
      <c r="B28" s="10">
        <v>25</v>
      </c>
      <c r="C28" s="11" t="s">
        <v>6</v>
      </c>
      <c r="D28" s="12">
        <v>6316</v>
      </c>
      <c r="E28" s="11">
        <v>32</v>
      </c>
      <c r="F28" s="11" t="s">
        <v>7</v>
      </c>
      <c r="G28" s="8"/>
      <c r="H28" s="42"/>
      <c r="I28" s="20"/>
      <c r="J28" s="20"/>
      <c r="K28" s="20"/>
      <c r="L28" s="20"/>
      <c r="M28" s="182"/>
      <c r="N28" s="20"/>
      <c r="O28" s="20"/>
      <c r="P28" s="183"/>
      <c r="Q28" s="50"/>
      <c r="R28" s="31"/>
      <c r="S28" s="19"/>
      <c r="T28" s="19"/>
      <c r="U28" s="19"/>
      <c r="V28" s="175"/>
      <c r="W28" s="19"/>
      <c r="X28" s="19"/>
      <c r="Y28" s="176"/>
      <c r="Z28" s="99"/>
      <c r="AA28" s="97"/>
      <c r="AB28" s="97"/>
      <c r="AC28" s="97"/>
      <c r="AD28" s="97"/>
      <c r="AE28" s="47"/>
      <c r="AF28" s="31"/>
      <c r="AG28" s="31"/>
      <c r="AH28" s="32"/>
    </row>
    <row r="29" spans="1:34" x14ac:dyDescent="0.25">
      <c r="A29" s="13">
        <v>26</v>
      </c>
      <c r="B29" s="14">
        <v>26</v>
      </c>
      <c r="C29" s="15" t="s">
        <v>6</v>
      </c>
      <c r="D29" s="16">
        <v>4786</v>
      </c>
      <c r="E29" s="15">
        <v>36</v>
      </c>
      <c r="F29" s="15" t="s">
        <v>8</v>
      </c>
      <c r="G29" s="8"/>
      <c r="H29" s="42"/>
      <c r="I29" s="20"/>
      <c r="J29" s="20"/>
      <c r="K29" s="20"/>
      <c r="L29" s="20"/>
      <c r="M29" s="182"/>
      <c r="N29" s="20"/>
      <c r="O29" s="20"/>
      <c r="P29" s="183"/>
      <c r="Q29" s="50"/>
      <c r="R29" s="31"/>
      <c r="S29" s="19"/>
      <c r="T29" s="19"/>
      <c r="U29" s="19"/>
      <c r="V29" s="175"/>
      <c r="W29" s="19"/>
      <c r="X29" s="19"/>
      <c r="Y29" s="176"/>
      <c r="Z29" s="99"/>
      <c r="AA29" s="97"/>
      <c r="AB29" s="97"/>
      <c r="AC29" s="97"/>
      <c r="AD29" s="97"/>
      <c r="AE29" s="47"/>
      <c r="AF29" s="31"/>
      <c r="AG29" s="31"/>
      <c r="AH29" s="32"/>
    </row>
    <row r="30" spans="1:34" x14ac:dyDescent="0.25">
      <c r="A30" s="17">
        <v>27</v>
      </c>
      <c r="B30" s="18">
        <v>27</v>
      </c>
      <c r="C30" s="19" t="s">
        <v>6</v>
      </c>
      <c r="D30" s="20">
        <v>6076</v>
      </c>
      <c r="E30" s="19">
        <v>38</v>
      </c>
      <c r="F30" s="19" t="s">
        <v>8</v>
      </c>
      <c r="G30" s="8"/>
      <c r="H30" s="42" t="s">
        <v>38</v>
      </c>
      <c r="I30" s="20"/>
      <c r="J30" s="20">
        <v>7.21</v>
      </c>
      <c r="K30" s="20">
        <v>344</v>
      </c>
      <c r="L30" s="20">
        <f>((J30*1000000)/K30)/660</f>
        <v>31.756518675123328</v>
      </c>
      <c r="M30" s="182">
        <v>7.08</v>
      </c>
      <c r="N30" s="8">
        <v>7.91</v>
      </c>
      <c r="O30" s="8">
        <v>3.25</v>
      </c>
      <c r="P30" s="183">
        <f>((O30*1000000)/K30)/660</f>
        <v>14.314658210007046</v>
      </c>
      <c r="Q30" s="50" t="s">
        <v>44</v>
      </c>
      <c r="R30" s="31"/>
      <c r="S30" s="19" t="s">
        <v>91</v>
      </c>
      <c r="T30" s="19"/>
      <c r="U30" s="19"/>
      <c r="V30" s="175"/>
      <c r="W30" s="19"/>
      <c r="X30" s="19"/>
      <c r="Y30" s="176"/>
      <c r="Z30" s="99"/>
      <c r="AA30" s="97"/>
      <c r="AB30" s="97"/>
      <c r="AC30" s="97"/>
      <c r="AD30" s="97"/>
      <c r="AE30" s="47"/>
      <c r="AF30" s="8"/>
      <c r="AG30" s="8"/>
      <c r="AH30" s="32"/>
    </row>
    <row r="31" spans="1:34" x14ac:dyDescent="0.25">
      <c r="A31" s="13">
        <v>28</v>
      </c>
      <c r="B31" s="14">
        <v>28</v>
      </c>
      <c r="C31" s="15" t="s">
        <v>6</v>
      </c>
      <c r="D31" s="16">
        <v>5449</v>
      </c>
      <c r="E31" s="15">
        <v>39</v>
      </c>
      <c r="F31" s="15" t="s">
        <v>8</v>
      </c>
      <c r="G31" s="8"/>
      <c r="H31" s="42"/>
      <c r="I31" s="20"/>
      <c r="J31" s="20"/>
      <c r="K31" s="20"/>
      <c r="L31" s="20"/>
      <c r="M31" s="182"/>
      <c r="N31" s="20"/>
      <c r="O31" s="20"/>
      <c r="P31" s="183"/>
      <c r="Q31" s="50"/>
      <c r="R31" s="31"/>
      <c r="S31" s="19"/>
      <c r="T31" s="19"/>
      <c r="U31" s="19"/>
      <c r="V31" s="175"/>
      <c r="W31" s="19"/>
      <c r="X31" s="19"/>
      <c r="Y31" s="176"/>
      <c r="Z31" s="99"/>
      <c r="AA31" s="97"/>
      <c r="AB31" s="97"/>
      <c r="AC31" s="97"/>
      <c r="AD31" s="97"/>
      <c r="AE31" s="47"/>
      <c r="AF31" s="31"/>
      <c r="AG31" s="31"/>
      <c r="AH31" s="32"/>
    </row>
    <row r="32" spans="1:34" s="96" customFormat="1" x14ac:dyDescent="0.25">
      <c r="A32" s="161">
        <v>29</v>
      </c>
      <c r="B32" s="162">
        <v>29</v>
      </c>
      <c r="C32" s="160" t="s">
        <v>6</v>
      </c>
      <c r="D32" s="97">
        <v>1028</v>
      </c>
      <c r="E32" s="159">
        <v>39</v>
      </c>
      <c r="F32" s="159" t="s">
        <v>8</v>
      </c>
      <c r="G32" s="111"/>
      <c r="H32" s="99" t="s">
        <v>14</v>
      </c>
      <c r="I32" s="97"/>
      <c r="J32" s="97">
        <v>5.38</v>
      </c>
      <c r="K32" s="97">
        <v>317</v>
      </c>
      <c r="L32" s="97">
        <f t="shared" ref="L32:L51" si="5">((J32*1000000)/K32)/660</f>
        <v>25.71455883758723</v>
      </c>
      <c r="M32" s="184">
        <v>8.75</v>
      </c>
      <c r="N32" s="97">
        <v>6.24</v>
      </c>
      <c r="O32" s="97">
        <v>3.08</v>
      </c>
      <c r="P32" s="185">
        <f t="shared" ref="P32:P34" si="6">((O32*1000000)/K32)/660</f>
        <v>14.721345951629864</v>
      </c>
      <c r="Q32" s="156" t="s">
        <v>48</v>
      </c>
      <c r="R32" s="105"/>
      <c r="S32" s="160">
        <v>2.62</v>
      </c>
      <c r="T32" s="160">
        <v>340</v>
      </c>
      <c r="U32" s="160">
        <f>((S32*1000000)/T32)/660</f>
        <v>11.675579322638146</v>
      </c>
      <c r="V32" s="177">
        <v>15</v>
      </c>
      <c r="W32" s="160">
        <v>0</v>
      </c>
      <c r="X32" s="160">
        <v>2.4700000000000002</v>
      </c>
      <c r="Y32" s="178">
        <f>((X32*1000000)/T32)/660</f>
        <v>11.007130124777184</v>
      </c>
      <c r="Z32" s="99"/>
      <c r="AA32" s="97"/>
      <c r="AB32" s="97"/>
      <c r="AC32" s="97"/>
      <c r="AD32" s="97"/>
      <c r="AE32" s="104"/>
      <c r="AF32" s="105"/>
      <c r="AG32" s="105"/>
      <c r="AH32" s="106"/>
    </row>
    <row r="33" spans="1:34" s="96" customFormat="1" x14ac:dyDescent="0.25">
      <c r="A33" s="157">
        <v>30</v>
      </c>
      <c r="B33" s="158">
        <v>30</v>
      </c>
      <c r="C33" s="159" t="s">
        <v>6</v>
      </c>
      <c r="D33" s="111">
        <v>5813</v>
      </c>
      <c r="E33" s="159">
        <v>41</v>
      </c>
      <c r="F33" s="159" t="s">
        <v>8</v>
      </c>
      <c r="G33" s="111"/>
      <c r="H33" s="99" t="s">
        <v>50</v>
      </c>
      <c r="I33" s="97"/>
      <c r="J33" s="97">
        <v>11.7</v>
      </c>
      <c r="K33" s="97">
        <v>287</v>
      </c>
      <c r="L33" s="97">
        <f t="shared" si="5"/>
        <v>61.767500791891031</v>
      </c>
      <c r="M33" s="184">
        <v>3.96</v>
      </c>
      <c r="N33" s="97">
        <v>11.34</v>
      </c>
      <c r="O33" s="97">
        <v>3.19</v>
      </c>
      <c r="P33" s="185">
        <f t="shared" si="6"/>
        <v>16.840882694541229</v>
      </c>
      <c r="Q33" s="156" t="s">
        <v>97</v>
      </c>
      <c r="R33" s="105"/>
      <c r="S33" s="160">
        <v>17.5</v>
      </c>
      <c r="T33" s="160">
        <v>376</v>
      </c>
      <c r="U33" s="160">
        <f>((S33*1000000)/T33)/660</f>
        <v>70.519019987105082</v>
      </c>
      <c r="V33" s="177">
        <v>3.19</v>
      </c>
      <c r="W33" s="160">
        <v>11.8</v>
      </c>
      <c r="X33" s="160">
        <v>3.86</v>
      </c>
      <c r="Y33" s="178">
        <f>((X33*1000000)/T33)/660</f>
        <v>15.554480980012894</v>
      </c>
      <c r="Z33" s="99"/>
      <c r="AA33" s="97"/>
      <c r="AB33" s="97"/>
      <c r="AC33" s="97"/>
      <c r="AD33" s="97"/>
      <c r="AE33" s="104"/>
      <c r="AF33" s="105"/>
      <c r="AG33" s="105"/>
      <c r="AH33" s="106"/>
    </row>
    <row r="34" spans="1:34" s="96" customFormat="1" x14ac:dyDescent="0.25">
      <c r="A34" s="157">
        <v>31</v>
      </c>
      <c r="B34" s="158">
        <v>31</v>
      </c>
      <c r="C34" s="159" t="s">
        <v>6</v>
      </c>
      <c r="D34" s="111">
        <v>6916</v>
      </c>
      <c r="E34" s="159">
        <v>52</v>
      </c>
      <c r="F34" s="159" t="s">
        <v>7</v>
      </c>
      <c r="G34" s="111"/>
      <c r="H34" s="99" t="s">
        <v>44</v>
      </c>
      <c r="I34" s="97"/>
      <c r="J34" s="97">
        <v>7.24</v>
      </c>
      <c r="K34" s="97">
        <v>345</v>
      </c>
      <c r="L34" s="97">
        <f t="shared" si="5"/>
        <v>31.796223100570927</v>
      </c>
      <c r="M34" s="184">
        <v>7.08</v>
      </c>
      <c r="N34" s="97">
        <v>7.91</v>
      </c>
      <c r="O34" s="97">
        <v>3.1</v>
      </c>
      <c r="P34" s="185">
        <f t="shared" si="6"/>
        <v>13.614404918752745</v>
      </c>
      <c r="Q34" s="156" t="s">
        <v>98</v>
      </c>
      <c r="R34" s="105"/>
      <c r="S34" s="160">
        <v>17.2</v>
      </c>
      <c r="T34" s="160">
        <v>389</v>
      </c>
      <c r="U34" s="160">
        <f>((S34*1000000)/T34)/660</f>
        <v>66.993845914154392</v>
      </c>
      <c r="V34" s="177">
        <v>3.36</v>
      </c>
      <c r="W34" s="160">
        <v>11.63</v>
      </c>
      <c r="X34" s="160">
        <v>4.3600000000000003</v>
      </c>
      <c r="Y34" s="178">
        <f>((X34*1000000)/T34)/660</f>
        <v>16.982160941029836</v>
      </c>
      <c r="Z34" s="99"/>
      <c r="AA34" s="97"/>
      <c r="AB34" s="97"/>
      <c r="AC34" s="97"/>
      <c r="AD34" s="97"/>
      <c r="AE34" s="104"/>
      <c r="AF34" s="105"/>
      <c r="AG34" s="105"/>
      <c r="AH34" s="106"/>
    </row>
    <row r="35" spans="1:34" x14ac:dyDescent="0.25">
      <c r="A35" s="33">
        <v>32</v>
      </c>
      <c r="B35" s="34">
        <v>32</v>
      </c>
      <c r="C35" s="35" t="s">
        <v>6</v>
      </c>
      <c r="D35" s="36">
        <v>5386</v>
      </c>
      <c r="E35" s="35">
        <v>68</v>
      </c>
      <c r="F35" s="35" t="s">
        <v>8</v>
      </c>
      <c r="G35" s="36"/>
      <c r="H35" s="43" t="s">
        <v>22</v>
      </c>
      <c r="I35" s="37"/>
      <c r="J35" s="37">
        <v>2.33</v>
      </c>
      <c r="K35" s="37">
        <v>385</v>
      </c>
      <c r="L35" s="37">
        <f t="shared" si="5"/>
        <v>9.1696182605273524</v>
      </c>
      <c r="M35" s="186">
        <v>15</v>
      </c>
      <c r="N35" s="37">
        <v>0</v>
      </c>
      <c r="O35" s="37">
        <v>2.33</v>
      </c>
      <c r="P35" s="187">
        <f t="shared" ref="P35:P49" si="7">((O35*1000000)/K35)/660</f>
        <v>9.1696182605273524</v>
      </c>
      <c r="Q35" s="51" t="s">
        <v>45</v>
      </c>
      <c r="R35" s="38"/>
      <c r="S35" s="180" t="s">
        <v>91</v>
      </c>
      <c r="T35" s="180"/>
      <c r="U35" s="180"/>
      <c r="V35" s="179"/>
      <c r="W35" s="180"/>
      <c r="X35" s="180"/>
      <c r="Y35" s="181"/>
      <c r="Z35" s="100"/>
      <c r="AA35" s="101"/>
      <c r="AB35" s="101"/>
      <c r="AC35" s="101"/>
      <c r="AD35" s="101"/>
      <c r="AE35" s="48"/>
      <c r="AF35" s="38"/>
      <c r="AG35" s="38"/>
      <c r="AH35" s="39"/>
    </row>
    <row r="36" spans="1:34" s="96" customFormat="1" x14ac:dyDescent="0.25">
      <c r="A36" s="161">
        <v>33</v>
      </c>
      <c r="B36" s="162">
        <v>1</v>
      </c>
      <c r="C36" s="160" t="s">
        <v>9</v>
      </c>
      <c r="D36" s="97">
        <v>7090</v>
      </c>
      <c r="E36" s="159">
        <v>9</v>
      </c>
      <c r="F36" s="159" t="s">
        <v>8</v>
      </c>
      <c r="G36" s="111"/>
      <c r="H36" s="99" t="s">
        <v>36</v>
      </c>
      <c r="I36" s="97"/>
      <c r="J36" s="97">
        <v>14.2</v>
      </c>
      <c r="K36" s="97">
        <v>372</v>
      </c>
      <c r="L36" s="97">
        <f t="shared" si="5"/>
        <v>57.836428804170744</v>
      </c>
      <c r="M36" s="177">
        <v>3.89</v>
      </c>
      <c r="N36" s="160">
        <v>11.1</v>
      </c>
      <c r="O36" s="160">
        <v>3.27</v>
      </c>
      <c r="P36" s="178">
        <f t="shared" si="7"/>
        <v>13.318670576735093</v>
      </c>
      <c r="Q36" s="156" t="s">
        <v>104</v>
      </c>
      <c r="R36" s="105"/>
      <c r="S36" s="160">
        <v>7.07</v>
      </c>
      <c r="T36" s="160">
        <v>366</v>
      </c>
      <c r="U36" s="160">
        <f>((S36*1000000)/T36)/660</f>
        <v>29.268090743500579</v>
      </c>
      <c r="V36" s="177">
        <v>7.7</v>
      </c>
      <c r="W36" s="160">
        <v>7.29</v>
      </c>
      <c r="X36" s="160">
        <v>3.64</v>
      </c>
      <c r="Y36" s="178">
        <f>((X36*1000000)/T36)/660</f>
        <v>15.068719986752773</v>
      </c>
      <c r="Z36" s="99"/>
      <c r="AA36" s="97"/>
      <c r="AB36" s="97"/>
      <c r="AC36" s="97"/>
      <c r="AD36" s="97"/>
      <c r="AE36" s="104"/>
      <c r="AF36" s="105"/>
      <c r="AG36" s="105"/>
      <c r="AH36" s="106"/>
    </row>
    <row r="37" spans="1:34" x14ac:dyDescent="0.25">
      <c r="A37" s="5">
        <v>34</v>
      </c>
      <c r="B37" s="21">
        <v>2</v>
      </c>
      <c r="C37" s="8" t="s">
        <v>10</v>
      </c>
      <c r="D37" s="8">
        <v>5342</v>
      </c>
      <c r="E37" s="8">
        <v>11</v>
      </c>
      <c r="F37" s="8" t="s">
        <v>7</v>
      </c>
      <c r="G37" s="8"/>
      <c r="H37" s="44" t="s">
        <v>21</v>
      </c>
      <c r="I37" s="20"/>
      <c r="J37" s="20">
        <v>1.43</v>
      </c>
      <c r="K37" s="20">
        <v>346</v>
      </c>
      <c r="L37" s="20">
        <f t="shared" si="5"/>
        <v>6.262042389210019</v>
      </c>
      <c r="M37" s="175">
        <v>15</v>
      </c>
      <c r="N37" s="7">
        <v>0</v>
      </c>
      <c r="O37" s="7">
        <v>1.43</v>
      </c>
      <c r="P37" s="176">
        <f t="shared" si="7"/>
        <v>6.262042389210019</v>
      </c>
      <c r="Q37" s="50" t="s">
        <v>52</v>
      </c>
      <c r="R37" s="31"/>
      <c r="S37" s="19" t="s">
        <v>91</v>
      </c>
      <c r="T37" s="19"/>
      <c r="U37" s="19"/>
      <c r="V37" s="175"/>
      <c r="W37" s="19"/>
      <c r="X37" s="19"/>
      <c r="Y37" s="176"/>
      <c r="Z37" s="102"/>
      <c r="AA37" s="97"/>
      <c r="AB37" s="97"/>
      <c r="AC37" s="97"/>
      <c r="AD37" s="97"/>
      <c r="AE37" s="47"/>
      <c r="AF37" s="8"/>
      <c r="AG37" s="8"/>
      <c r="AH37" s="32"/>
    </row>
    <row r="38" spans="1:34" x14ac:dyDescent="0.25">
      <c r="A38" s="5">
        <v>35</v>
      </c>
      <c r="B38" s="6">
        <v>3</v>
      </c>
      <c r="C38" s="7" t="s">
        <v>10</v>
      </c>
      <c r="D38" s="8">
        <v>2011.1</v>
      </c>
      <c r="E38" s="7">
        <v>16</v>
      </c>
      <c r="F38" s="7" t="s">
        <v>8</v>
      </c>
      <c r="G38" s="8"/>
      <c r="H38" s="42" t="s">
        <v>39</v>
      </c>
      <c r="I38" s="20"/>
      <c r="J38" s="20">
        <v>10.4</v>
      </c>
      <c r="K38" s="20">
        <v>333</v>
      </c>
      <c r="L38" s="20">
        <f t="shared" si="5"/>
        <v>47.320047320047323</v>
      </c>
      <c r="M38" s="175">
        <v>4.75</v>
      </c>
      <c r="N38" s="7">
        <v>10.24</v>
      </c>
      <c r="O38" s="7">
        <v>3.1</v>
      </c>
      <c r="P38" s="176">
        <f t="shared" si="7"/>
        <v>14.105014105014103</v>
      </c>
      <c r="Q38" s="50" t="s">
        <v>53</v>
      </c>
      <c r="R38" s="31"/>
      <c r="S38" s="19">
        <v>9.3000000000000007</v>
      </c>
      <c r="T38" s="19">
        <v>329</v>
      </c>
      <c r="U38" s="160">
        <f>((S38*1000000)/T38)/660</f>
        <v>42.829510914617302</v>
      </c>
      <c r="V38" s="177">
        <v>5.25</v>
      </c>
      <c r="W38" s="159">
        <v>9.74</v>
      </c>
      <c r="X38" s="159">
        <v>3.49</v>
      </c>
      <c r="Y38" s="178">
        <f>((X38*1000000)/T38)/660</f>
        <v>16.072579902367135</v>
      </c>
      <c r="Z38" s="99" t="s">
        <v>39</v>
      </c>
      <c r="AA38" s="97"/>
      <c r="AB38" s="97">
        <v>10.4</v>
      </c>
      <c r="AC38" s="97">
        <v>319</v>
      </c>
      <c r="AD38" s="97">
        <f>((AB38*1000000)/AC38)/660</f>
        <v>49.396789208701435</v>
      </c>
      <c r="AE38" s="104">
        <v>4.55</v>
      </c>
      <c r="AF38" s="111">
        <v>10.44</v>
      </c>
      <c r="AG38" s="111">
        <v>3.22</v>
      </c>
      <c r="AH38" s="106">
        <f>((AG38*1000000)/AC38)/660</f>
        <v>15.294005889617177</v>
      </c>
    </row>
    <row r="39" spans="1:34" x14ac:dyDescent="0.25">
      <c r="A39" s="5">
        <v>36</v>
      </c>
      <c r="B39" s="6">
        <v>4</v>
      </c>
      <c r="C39" s="7" t="s">
        <v>10</v>
      </c>
      <c r="D39" s="8">
        <v>5144</v>
      </c>
      <c r="E39" s="7">
        <v>20</v>
      </c>
      <c r="F39" s="7" t="s">
        <v>8</v>
      </c>
      <c r="G39" s="8"/>
      <c r="H39" s="42" t="s">
        <v>40</v>
      </c>
      <c r="I39" s="20"/>
      <c r="J39" s="20">
        <v>14.9</v>
      </c>
      <c r="K39" s="20">
        <v>293</v>
      </c>
      <c r="L39" s="20">
        <f t="shared" si="5"/>
        <v>77.050367152756223</v>
      </c>
      <c r="M39" s="175">
        <v>2.92</v>
      </c>
      <c r="N39" s="7">
        <v>12.07</v>
      </c>
      <c r="O39" s="7">
        <v>2.4700000000000002</v>
      </c>
      <c r="P39" s="176">
        <f t="shared" si="7"/>
        <v>12.772778984383081</v>
      </c>
      <c r="Q39" s="50" t="s">
        <v>54</v>
      </c>
      <c r="R39" s="31"/>
      <c r="S39" s="19">
        <v>7.81</v>
      </c>
      <c r="T39" s="19">
        <v>356</v>
      </c>
      <c r="U39" s="160">
        <f>((S39*1000000)/T39)/660</f>
        <v>33.239700374531836</v>
      </c>
      <c r="V39" s="177">
        <v>6.79</v>
      </c>
      <c r="W39" s="159">
        <v>8.1999999999999993</v>
      </c>
      <c r="X39" s="159">
        <v>3.46</v>
      </c>
      <c r="Y39" s="178">
        <f>((X39*1000000)/T39)/660</f>
        <v>14.725910793326522</v>
      </c>
      <c r="Z39" s="99"/>
      <c r="AA39" s="97"/>
      <c r="AB39" s="97"/>
      <c r="AC39" s="97"/>
      <c r="AD39" s="97"/>
      <c r="AE39" s="47"/>
      <c r="AF39" s="8"/>
      <c r="AG39" s="8"/>
      <c r="AH39" s="32"/>
    </row>
    <row r="40" spans="1:34" x14ac:dyDescent="0.25">
      <c r="A40" s="5">
        <v>37</v>
      </c>
      <c r="B40" s="6">
        <v>5</v>
      </c>
      <c r="C40" s="7" t="s">
        <v>10</v>
      </c>
      <c r="D40" s="8">
        <v>2014.3</v>
      </c>
      <c r="E40" s="7">
        <v>21</v>
      </c>
      <c r="F40" s="7" t="s">
        <v>8</v>
      </c>
      <c r="G40" s="8"/>
      <c r="H40" s="42" t="s">
        <v>16</v>
      </c>
      <c r="I40" s="20"/>
      <c r="J40" s="20">
        <v>8.36</v>
      </c>
      <c r="K40" s="20">
        <v>377</v>
      </c>
      <c r="L40" s="20">
        <f t="shared" si="5"/>
        <v>33.598585322723245</v>
      </c>
      <c r="M40" s="175">
        <v>6.69</v>
      </c>
      <c r="N40" s="7">
        <v>8.3000000000000007</v>
      </c>
      <c r="O40" s="7">
        <v>3.5</v>
      </c>
      <c r="P40" s="176">
        <f t="shared" si="7"/>
        <v>14.066393376738205</v>
      </c>
      <c r="Q40" s="50" t="s">
        <v>55</v>
      </c>
      <c r="R40" s="31"/>
      <c r="S40" s="7">
        <v>3.43</v>
      </c>
      <c r="T40" s="19">
        <v>364</v>
      </c>
      <c r="U40" s="160">
        <f>((S40*1000000)/T40)/660</f>
        <v>14.277389277389279</v>
      </c>
      <c r="V40" s="177">
        <v>15</v>
      </c>
      <c r="W40" s="160">
        <v>0</v>
      </c>
      <c r="X40" s="159">
        <v>3.55</v>
      </c>
      <c r="Y40" s="178">
        <f>((X40*1000000)/T40)/660</f>
        <v>14.776889776889776</v>
      </c>
      <c r="Z40" s="99"/>
      <c r="AA40" s="97"/>
      <c r="AB40" s="97"/>
      <c r="AC40" s="97"/>
      <c r="AD40" s="97"/>
      <c r="AE40" s="47"/>
      <c r="AF40" s="8"/>
      <c r="AG40" s="8"/>
      <c r="AH40" s="32"/>
    </row>
    <row r="41" spans="1:34" s="96" customFormat="1" x14ac:dyDescent="0.25">
      <c r="A41" s="157">
        <v>38</v>
      </c>
      <c r="B41" s="158">
        <v>6</v>
      </c>
      <c r="C41" s="159" t="s">
        <v>10</v>
      </c>
      <c r="D41" s="111">
        <v>6337</v>
      </c>
      <c r="E41" s="159">
        <v>22</v>
      </c>
      <c r="F41" s="159" t="s">
        <v>8</v>
      </c>
      <c r="G41" s="111"/>
      <c r="H41" s="99" t="s">
        <v>22</v>
      </c>
      <c r="I41" s="97"/>
      <c r="J41" s="97">
        <v>15.9</v>
      </c>
      <c r="K41" s="97">
        <v>364</v>
      </c>
      <c r="L41" s="97">
        <f t="shared" si="5"/>
        <v>66.183816183816191</v>
      </c>
      <c r="M41" s="177">
        <v>3.41</v>
      </c>
      <c r="N41" s="160">
        <v>11.58</v>
      </c>
      <c r="O41" s="160">
        <v>3.11</v>
      </c>
      <c r="P41" s="178">
        <f t="shared" si="7"/>
        <v>12.945387945387946</v>
      </c>
      <c r="Q41" s="156"/>
      <c r="R41" s="105"/>
      <c r="S41" s="159"/>
      <c r="T41" s="160"/>
      <c r="U41" s="160"/>
      <c r="V41" s="177"/>
      <c r="W41" s="160"/>
      <c r="X41" s="160"/>
      <c r="Y41" s="178"/>
      <c r="Z41" s="99"/>
      <c r="AA41" s="97"/>
      <c r="AB41" s="97"/>
      <c r="AC41" s="97"/>
      <c r="AD41" s="97"/>
      <c r="AE41" s="104"/>
      <c r="AF41" s="105"/>
      <c r="AG41" s="105"/>
      <c r="AH41" s="106"/>
    </row>
    <row r="42" spans="1:34" x14ac:dyDescent="0.25">
      <c r="A42" s="5">
        <v>39</v>
      </c>
      <c r="B42" s="6">
        <v>7</v>
      </c>
      <c r="C42" s="7" t="s">
        <v>10</v>
      </c>
      <c r="D42" s="8">
        <v>5000</v>
      </c>
      <c r="E42" s="7">
        <v>27</v>
      </c>
      <c r="F42" s="7" t="s">
        <v>8</v>
      </c>
      <c r="G42" s="8"/>
      <c r="H42" s="42" t="s">
        <v>41</v>
      </c>
      <c r="I42" s="20"/>
      <c r="J42" s="20">
        <v>12.8</v>
      </c>
      <c r="K42" s="20">
        <v>283</v>
      </c>
      <c r="L42" s="20">
        <f t="shared" si="5"/>
        <v>68.529821179997867</v>
      </c>
      <c r="M42" s="175">
        <v>3.28</v>
      </c>
      <c r="N42" s="7">
        <v>11.71</v>
      </c>
      <c r="O42" s="7">
        <v>2.6</v>
      </c>
      <c r="P42" s="176">
        <f t="shared" si="7"/>
        <v>13.920119927187065</v>
      </c>
      <c r="Q42" s="50" t="s">
        <v>12</v>
      </c>
      <c r="R42" s="52"/>
      <c r="S42" s="7">
        <v>8.67</v>
      </c>
      <c r="T42" s="7">
        <v>356</v>
      </c>
      <c r="U42" s="160">
        <f>((S42*1000000)/T42)/660</f>
        <v>36.899897854954034</v>
      </c>
      <c r="V42" s="177">
        <v>6.12</v>
      </c>
      <c r="W42" s="160">
        <v>8.8699999999999992</v>
      </c>
      <c r="X42" s="160">
        <v>3.33</v>
      </c>
      <c r="Y42" s="178">
        <f>((X42*1000000)/T42)/660</f>
        <v>14.172625127681309</v>
      </c>
      <c r="Z42" s="99"/>
      <c r="AA42" s="97"/>
      <c r="AB42" s="97"/>
      <c r="AC42" s="97"/>
      <c r="AD42" s="97"/>
      <c r="AE42" s="47"/>
      <c r="AF42" s="8"/>
      <c r="AG42" s="8"/>
      <c r="AH42" s="32"/>
    </row>
    <row r="43" spans="1:34" s="96" customFormat="1" x14ac:dyDescent="0.25">
      <c r="A43" s="157">
        <v>40</v>
      </c>
      <c r="B43" s="158">
        <v>8</v>
      </c>
      <c r="C43" s="159" t="s">
        <v>10</v>
      </c>
      <c r="D43" s="111" t="s">
        <v>90</v>
      </c>
      <c r="E43" s="159">
        <v>29</v>
      </c>
      <c r="F43" s="159" t="s">
        <v>8</v>
      </c>
      <c r="G43" s="111"/>
      <c r="H43" s="99" t="s">
        <v>46</v>
      </c>
      <c r="I43" s="97"/>
      <c r="J43" s="97">
        <v>46.3</v>
      </c>
      <c r="K43" s="97">
        <v>366</v>
      </c>
      <c r="L43" s="97">
        <f t="shared" si="5"/>
        <v>191.67080642490478</v>
      </c>
      <c r="M43" s="177">
        <v>1.17</v>
      </c>
      <c r="N43" s="160">
        <v>13.82</v>
      </c>
      <c r="O43" s="159">
        <v>3.82</v>
      </c>
      <c r="P43" s="178">
        <f t="shared" si="7"/>
        <v>15.813876469614176</v>
      </c>
      <c r="Q43" s="156" t="s">
        <v>39</v>
      </c>
      <c r="R43" s="105"/>
      <c r="S43" s="160">
        <v>3.98</v>
      </c>
      <c r="T43" s="160">
        <v>350</v>
      </c>
      <c r="U43" s="160">
        <f>((S43*1000000)/T43)/660</f>
        <v>17.229437229437227</v>
      </c>
      <c r="V43" s="177">
        <v>13.11</v>
      </c>
      <c r="W43" s="160">
        <v>1.88</v>
      </c>
      <c r="X43" s="160">
        <v>2.96</v>
      </c>
      <c r="Y43" s="178">
        <f>((X43*1000000)/T43)/660</f>
        <v>12.813852813852813</v>
      </c>
      <c r="Z43" s="99"/>
      <c r="AA43" s="97"/>
      <c r="AB43" s="97"/>
      <c r="AC43" s="97"/>
      <c r="AD43" s="97"/>
      <c r="AE43" s="104"/>
      <c r="AF43" s="105"/>
      <c r="AG43" s="111"/>
      <c r="AH43" s="106"/>
    </row>
    <row r="44" spans="1:34" s="96" customFormat="1" x14ac:dyDescent="0.25">
      <c r="A44" s="157">
        <v>41</v>
      </c>
      <c r="B44" s="158">
        <v>9</v>
      </c>
      <c r="C44" s="159" t="s">
        <v>10</v>
      </c>
      <c r="D44" s="111">
        <v>6677</v>
      </c>
      <c r="E44" s="159">
        <v>30</v>
      </c>
      <c r="F44" s="159" t="s">
        <v>8</v>
      </c>
      <c r="G44" s="111"/>
      <c r="H44" s="99" t="s">
        <v>37</v>
      </c>
      <c r="I44" s="97"/>
      <c r="J44" s="97">
        <v>14.8</v>
      </c>
      <c r="K44" s="97">
        <v>363</v>
      </c>
      <c r="L44" s="97">
        <f t="shared" si="5"/>
        <v>61.774772518574174</v>
      </c>
      <c r="M44" s="177">
        <v>3.64</v>
      </c>
      <c r="N44" s="160">
        <v>11.35</v>
      </c>
      <c r="O44" s="160">
        <v>2.97</v>
      </c>
      <c r="P44" s="178">
        <f t="shared" si="7"/>
        <v>12.396694214876034</v>
      </c>
      <c r="Q44" s="156" t="s">
        <v>40</v>
      </c>
      <c r="R44" s="105"/>
      <c r="S44" s="160">
        <v>4.2300000000000004</v>
      </c>
      <c r="T44" s="160">
        <v>338</v>
      </c>
      <c r="U44" s="160">
        <f>((S44*1000000)/T44)/660</f>
        <v>18.961807423345885</v>
      </c>
      <c r="V44" s="177">
        <v>11.87</v>
      </c>
      <c r="W44" s="160">
        <v>3.12</v>
      </c>
      <c r="X44" s="160">
        <v>2.84</v>
      </c>
      <c r="Y44" s="178">
        <f>((X44*1000000)/T44)/660</f>
        <v>12.730858884705038</v>
      </c>
      <c r="Z44" s="99"/>
      <c r="AA44" s="97"/>
      <c r="AB44" s="97"/>
      <c r="AC44" s="97"/>
      <c r="AD44" s="97"/>
      <c r="AE44" s="104"/>
      <c r="AF44" s="105"/>
      <c r="AG44" s="105"/>
      <c r="AH44" s="106"/>
    </row>
    <row r="45" spans="1:34" x14ac:dyDescent="0.25">
      <c r="A45" s="5">
        <v>42</v>
      </c>
      <c r="B45" s="6">
        <v>10</v>
      </c>
      <c r="C45" s="7" t="s">
        <v>10</v>
      </c>
      <c r="D45" s="8">
        <v>5173</v>
      </c>
      <c r="E45" s="7">
        <v>30</v>
      </c>
      <c r="F45" s="7" t="s">
        <v>8</v>
      </c>
      <c r="G45" s="8"/>
      <c r="H45" s="42" t="s">
        <v>17</v>
      </c>
      <c r="I45" s="20"/>
      <c r="J45" s="20">
        <v>12.1</v>
      </c>
      <c r="K45" s="20">
        <v>389</v>
      </c>
      <c r="L45" s="20">
        <f t="shared" si="5"/>
        <v>47.129391602399316</v>
      </c>
      <c r="M45" s="175">
        <v>4.7699999999999996</v>
      </c>
      <c r="N45" s="7">
        <v>10.220000000000001</v>
      </c>
      <c r="O45" s="7">
        <v>3.67</v>
      </c>
      <c r="P45" s="176">
        <f t="shared" si="7"/>
        <v>14.294617122380618</v>
      </c>
      <c r="Q45" s="50" t="s">
        <v>48</v>
      </c>
      <c r="R45" s="31"/>
      <c r="S45" s="19" t="s">
        <v>91</v>
      </c>
      <c r="T45" s="19"/>
      <c r="U45" s="19"/>
      <c r="V45" s="175"/>
      <c r="W45" s="19"/>
      <c r="X45" s="19"/>
      <c r="Y45" s="176"/>
      <c r="Z45" s="99" t="s">
        <v>17</v>
      </c>
      <c r="AA45" s="97"/>
      <c r="AB45" s="97">
        <v>12.1</v>
      </c>
      <c r="AC45" s="97">
        <v>389</v>
      </c>
      <c r="AD45" s="97">
        <f>((AB45*1000000)/AC45)/660</f>
        <v>47.129391602399316</v>
      </c>
      <c r="AE45" s="104">
        <v>4.78</v>
      </c>
      <c r="AF45" s="111">
        <v>10.210000000000001</v>
      </c>
      <c r="AG45" s="111">
        <v>4.25</v>
      </c>
      <c r="AH45" s="106">
        <f>((AG45*1000000)/AC45)/660</f>
        <v>16.553711926462569</v>
      </c>
    </row>
    <row r="46" spans="1:34" s="96" customFormat="1" x14ac:dyDescent="0.25">
      <c r="A46" s="157">
        <v>43</v>
      </c>
      <c r="B46" s="158">
        <v>11</v>
      </c>
      <c r="C46" s="159" t="s">
        <v>10</v>
      </c>
      <c r="D46" s="111">
        <v>2012.1</v>
      </c>
      <c r="E46" s="159">
        <v>31</v>
      </c>
      <c r="F46" s="159" t="s">
        <v>8</v>
      </c>
      <c r="G46" s="111"/>
      <c r="H46" s="99" t="s">
        <v>45</v>
      </c>
      <c r="I46" s="97"/>
      <c r="J46" s="97">
        <v>3.85</v>
      </c>
      <c r="K46" s="97">
        <v>326</v>
      </c>
      <c r="L46" s="97">
        <f t="shared" si="5"/>
        <v>17.893660531697343</v>
      </c>
      <c r="M46" s="177">
        <v>12.58</v>
      </c>
      <c r="N46" s="160">
        <v>2.41</v>
      </c>
      <c r="O46" s="160">
        <v>2.78</v>
      </c>
      <c r="P46" s="178">
        <f t="shared" si="7"/>
        <v>12.920617215095742</v>
      </c>
      <c r="Q46" s="156" t="s">
        <v>54</v>
      </c>
      <c r="R46" s="105"/>
      <c r="S46" s="160">
        <v>4.59</v>
      </c>
      <c r="T46" s="160">
        <v>273</v>
      </c>
      <c r="U46" s="160">
        <f>((S46*1000000)/T46)/660</f>
        <v>25.474525474525475</v>
      </c>
      <c r="V46" s="177">
        <v>8.83</v>
      </c>
      <c r="W46" s="160">
        <v>6.16</v>
      </c>
      <c r="X46" s="160">
        <v>2.8</v>
      </c>
      <c r="Y46" s="178">
        <f>((X46*1000000)/T46)/660</f>
        <v>15.540015540015538</v>
      </c>
      <c r="Z46" s="99"/>
      <c r="AA46" s="97"/>
      <c r="AB46" s="97"/>
      <c r="AC46" s="97"/>
      <c r="AD46" s="97"/>
      <c r="AE46" s="104"/>
      <c r="AF46" s="105"/>
      <c r="AG46" s="105"/>
      <c r="AH46" s="106"/>
    </row>
    <row r="47" spans="1:34" x14ac:dyDescent="0.25">
      <c r="A47" s="5">
        <v>44</v>
      </c>
      <c r="B47" s="6">
        <v>12</v>
      </c>
      <c r="C47" s="7" t="s">
        <v>10</v>
      </c>
      <c r="D47" s="8">
        <v>6401</v>
      </c>
      <c r="E47" s="7">
        <v>39</v>
      </c>
      <c r="F47" s="7" t="s">
        <v>8</v>
      </c>
      <c r="G47" s="8"/>
      <c r="H47" s="42" t="s">
        <v>42</v>
      </c>
      <c r="I47" s="20"/>
      <c r="J47" s="20">
        <v>13.3</v>
      </c>
      <c r="K47" s="20">
        <v>249</v>
      </c>
      <c r="L47" s="20">
        <f t="shared" si="5"/>
        <v>80.929779724960454</v>
      </c>
      <c r="M47" s="175">
        <v>2.78</v>
      </c>
      <c r="N47" s="7">
        <v>12.21</v>
      </c>
      <c r="O47" s="7">
        <v>1.91</v>
      </c>
      <c r="P47" s="176">
        <f t="shared" si="7"/>
        <v>11.622246562005598</v>
      </c>
      <c r="Q47" s="50" t="s">
        <v>47</v>
      </c>
      <c r="R47" s="31"/>
      <c r="S47" s="19">
        <v>1.76</v>
      </c>
      <c r="T47" s="19">
        <v>299</v>
      </c>
      <c r="U47" s="160">
        <f>((S47*1000000)/T47)/660</f>
        <v>8.9186176142697882</v>
      </c>
      <c r="V47" s="177">
        <v>15</v>
      </c>
      <c r="W47" s="160">
        <v>0</v>
      </c>
      <c r="X47" s="159">
        <v>1.48</v>
      </c>
      <c r="Y47" s="178">
        <f>((X47*1000000)/T47)/660</f>
        <v>7.4997466301814129</v>
      </c>
      <c r="Z47" s="99"/>
      <c r="AA47" s="97"/>
      <c r="AB47" s="97"/>
      <c r="AC47" s="97"/>
      <c r="AD47" s="97"/>
      <c r="AE47" s="47"/>
      <c r="AF47" s="8"/>
      <c r="AG47" s="8"/>
      <c r="AH47" s="32"/>
    </row>
    <row r="48" spans="1:34" s="96" customFormat="1" x14ac:dyDescent="0.25">
      <c r="A48" s="157">
        <v>45</v>
      </c>
      <c r="B48" s="158">
        <v>13</v>
      </c>
      <c r="C48" s="159" t="s">
        <v>10</v>
      </c>
      <c r="D48" s="111">
        <v>5562</v>
      </c>
      <c r="E48" s="159">
        <v>39</v>
      </c>
      <c r="F48" s="159" t="s">
        <v>8</v>
      </c>
      <c r="G48" s="111"/>
      <c r="H48" s="99" t="s">
        <v>13</v>
      </c>
      <c r="I48" s="97"/>
      <c r="J48" s="97">
        <v>1.2</v>
      </c>
      <c r="K48" s="97">
        <v>315</v>
      </c>
      <c r="L48" s="97">
        <f t="shared" si="5"/>
        <v>5.7720057720057723</v>
      </c>
      <c r="M48" s="177">
        <v>15</v>
      </c>
      <c r="N48" s="160">
        <v>0</v>
      </c>
      <c r="O48" s="160">
        <v>1.19</v>
      </c>
      <c r="P48" s="178">
        <f t="shared" si="7"/>
        <v>5.7239057239057241</v>
      </c>
      <c r="Q48" s="156" t="s">
        <v>20</v>
      </c>
      <c r="R48" s="105"/>
      <c r="S48" s="160">
        <v>0.41399999999999998</v>
      </c>
      <c r="T48" s="160">
        <v>261</v>
      </c>
      <c r="U48" s="160">
        <f>((S48*1000000)/T48)/660</f>
        <v>2.4033437826541277</v>
      </c>
      <c r="V48" s="177">
        <v>15</v>
      </c>
      <c r="W48" s="160">
        <v>0</v>
      </c>
      <c r="X48" s="160">
        <v>0.48299999999999998</v>
      </c>
      <c r="Y48" s="178">
        <f>((X48*1000000)/T48)/660</f>
        <v>2.8039010797631487</v>
      </c>
      <c r="Z48" s="99"/>
      <c r="AA48" s="97"/>
      <c r="AB48" s="97"/>
      <c r="AC48" s="97"/>
      <c r="AD48" s="97"/>
      <c r="AE48" s="104"/>
      <c r="AF48" s="105"/>
      <c r="AG48" s="105"/>
      <c r="AH48" s="106"/>
    </row>
    <row r="49" spans="1:34" x14ac:dyDescent="0.25">
      <c r="A49" s="5">
        <v>46</v>
      </c>
      <c r="B49" s="6">
        <v>14</v>
      </c>
      <c r="C49" s="7" t="s">
        <v>10</v>
      </c>
      <c r="D49" s="8">
        <v>6469</v>
      </c>
      <c r="E49" s="7">
        <v>49</v>
      </c>
      <c r="F49" s="7" t="s">
        <v>7</v>
      </c>
      <c r="G49" s="7"/>
      <c r="H49" s="42" t="s">
        <v>18</v>
      </c>
      <c r="I49" s="20"/>
      <c r="J49" s="20">
        <v>9.5299999999999994</v>
      </c>
      <c r="K49" s="20">
        <v>365</v>
      </c>
      <c r="L49" s="20">
        <f t="shared" si="5"/>
        <v>39.559983395599829</v>
      </c>
      <c r="M49" s="175">
        <v>5.68</v>
      </c>
      <c r="N49" s="7">
        <v>9.31</v>
      </c>
      <c r="O49" s="7">
        <v>3.82</v>
      </c>
      <c r="P49" s="176">
        <f t="shared" si="7"/>
        <v>15.857202158572022</v>
      </c>
      <c r="Q49" s="95" t="s">
        <v>13</v>
      </c>
      <c r="R49" s="31"/>
      <c r="S49" s="19">
        <v>4.16</v>
      </c>
      <c r="T49" s="19">
        <v>303</v>
      </c>
      <c r="U49" s="160">
        <f>((S49*1000000)/T49)/660</f>
        <v>20.802080208020801</v>
      </c>
      <c r="V49" s="177">
        <v>10.81</v>
      </c>
      <c r="W49" s="159">
        <v>4.18</v>
      </c>
      <c r="X49" s="159">
        <v>2.93</v>
      </c>
      <c r="Y49" s="178">
        <f>((X49*1000000)/T49)/660</f>
        <v>14.651465146514651</v>
      </c>
      <c r="Z49" s="42"/>
      <c r="AA49" s="20"/>
      <c r="AB49" s="20"/>
      <c r="AC49" s="20"/>
      <c r="AD49" s="20"/>
      <c r="AE49" s="47"/>
      <c r="AF49" s="8"/>
      <c r="AG49" s="8"/>
      <c r="AH49" s="32"/>
    </row>
    <row r="50" spans="1:34" ht="30" x14ac:dyDescent="0.25">
      <c r="A50" s="9">
        <v>47</v>
      </c>
      <c r="B50" s="10">
        <v>15</v>
      </c>
      <c r="C50" s="11" t="s">
        <v>10</v>
      </c>
      <c r="D50" s="12">
        <v>7109</v>
      </c>
      <c r="E50" s="7">
        <v>51</v>
      </c>
      <c r="F50" s="7" t="s">
        <v>8</v>
      </c>
      <c r="G50" s="66" t="s">
        <v>86</v>
      </c>
      <c r="H50" s="42"/>
      <c r="I50" s="20"/>
      <c r="J50" s="20"/>
      <c r="K50" s="20"/>
      <c r="L50" s="20"/>
      <c r="M50" s="47"/>
      <c r="N50" s="31"/>
      <c r="O50" s="31"/>
      <c r="P50" s="32"/>
      <c r="Q50" s="50"/>
      <c r="R50" s="31"/>
      <c r="S50" s="20"/>
      <c r="T50" s="20"/>
      <c r="U50" s="31"/>
      <c r="V50" s="47"/>
      <c r="W50" s="31"/>
      <c r="X50" s="31"/>
      <c r="Y50" s="32"/>
      <c r="Z50" s="42"/>
      <c r="AA50" s="20"/>
      <c r="AB50" s="20"/>
      <c r="AC50" s="20"/>
      <c r="AD50" s="20"/>
      <c r="AE50" s="47"/>
      <c r="AF50" s="31"/>
      <c r="AG50" s="31"/>
      <c r="AH50" s="32"/>
    </row>
    <row r="51" spans="1:34" s="96" customFormat="1" ht="15.75" thickBot="1" x14ac:dyDescent="0.3">
      <c r="A51" s="163">
        <v>48</v>
      </c>
      <c r="B51" s="164">
        <v>16</v>
      </c>
      <c r="C51" s="165" t="s">
        <v>10</v>
      </c>
      <c r="D51" s="166">
        <v>4498</v>
      </c>
      <c r="E51" s="165">
        <v>56</v>
      </c>
      <c r="F51" s="165" t="s">
        <v>8</v>
      </c>
      <c r="G51" s="166" t="s">
        <v>85</v>
      </c>
      <c r="H51" s="107" t="s">
        <v>43</v>
      </c>
      <c r="I51" s="103"/>
      <c r="J51" s="103">
        <v>2.86</v>
      </c>
      <c r="K51" s="103">
        <v>318</v>
      </c>
      <c r="L51" s="103">
        <f t="shared" si="5"/>
        <v>13.626834381551362</v>
      </c>
      <c r="M51" s="108">
        <v>15</v>
      </c>
      <c r="N51" s="109">
        <v>0</v>
      </c>
      <c r="O51" s="109">
        <v>2.35</v>
      </c>
      <c r="P51" s="123">
        <f>((O51*1000000)/K51)/660</f>
        <v>11.196874404421575</v>
      </c>
      <c r="Q51" s="167"/>
      <c r="R51" s="109"/>
      <c r="S51" s="109"/>
      <c r="T51" s="109"/>
      <c r="U51" s="109"/>
      <c r="V51" s="108"/>
      <c r="W51" s="109"/>
      <c r="X51" s="109"/>
      <c r="Y51" s="168"/>
      <c r="Z51" s="107"/>
      <c r="AA51" s="103"/>
      <c r="AB51" s="103"/>
      <c r="AC51" s="103"/>
      <c r="AD51" s="103"/>
      <c r="AE51" s="108"/>
      <c r="AF51" s="109"/>
      <c r="AG51" s="109"/>
      <c r="AH51" s="168"/>
    </row>
    <row r="52" spans="1:34" x14ac:dyDescent="0.25">
      <c r="A52" s="22"/>
      <c r="B52" t="s">
        <v>11</v>
      </c>
      <c r="D52" s="23"/>
    </row>
    <row r="53" spans="1:34" x14ac:dyDescent="0.25">
      <c r="A53" s="24"/>
      <c r="B53" t="s">
        <v>15</v>
      </c>
    </row>
    <row r="55" spans="1:34" ht="15.75" thickBot="1" x14ac:dyDescent="0.3"/>
    <row r="56" spans="1:34" x14ac:dyDescent="0.25">
      <c r="I56" s="198" t="s">
        <v>32</v>
      </c>
      <c r="J56" s="199"/>
      <c r="K56" s="199"/>
      <c r="L56" s="199"/>
      <c r="M56" s="199"/>
      <c r="N56" s="203" t="s">
        <v>23</v>
      </c>
      <c r="O56" s="201"/>
      <c r="P56" s="201"/>
      <c r="Q56" s="202"/>
      <c r="R56" s="199" t="s">
        <v>33</v>
      </c>
      <c r="S56" s="199"/>
      <c r="T56" s="199"/>
      <c r="U56" s="199"/>
      <c r="V56" s="204"/>
      <c r="W56" s="203" t="s">
        <v>23</v>
      </c>
      <c r="X56" s="201"/>
      <c r="Y56" s="201"/>
      <c r="Z56" s="202"/>
    </row>
    <row r="57" spans="1:34" ht="60.75" thickBot="1" x14ac:dyDescent="0.3">
      <c r="A57" s="61" t="s">
        <v>57</v>
      </c>
      <c r="C57" s="23"/>
      <c r="I57" s="87" t="s">
        <v>31</v>
      </c>
      <c r="J57" s="88" t="s">
        <v>24</v>
      </c>
      <c r="K57" s="88" t="s">
        <v>30</v>
      </c>
      <c r="L57" s="88" t="s">
        <v>26</v>
      </c>
      <c r="M57" s="88" t="s">
        <v>27</v>
      </c>
      <c r="N57" s="116" t="s">
        <v>28</v>
      </c>
      <c r="O57" s="27" t="s">
        <v>29</v>
      </c>
      <c r="P57" s="27" t="s">
        <v>30</v>
      </c>
      <c r="Q57" s="28" t="s">
        <v>27</v>
      </c>
      <c r="R57" s="88" t="s">
        <v>31</v>
      </c>
      <c r="S57" s="88" t="s">
        <v>24</v>
      </c>
      <c r="T57" s="88" t="s">
        <v>25</v>
      </c>
      <c r="U57" s="88" t="s">
        <v>26</v>
      </c>
      <c r="V57" s="89" t="s">
        <v>27</v>
      </c>
      <c r="W57" s="116" t="s">
        <v>28</v>
      </c>
      <c r="X57" s="190" t="s">
        <v>29</v>
      </c>
      <c r="Y57" s="190" t="s">
        <v>30</v>
      </c>
      <c r="Z57" s="28" t="s">
        <v>27</v>
      </c>
    </row>
    <row r="58" spans="1:34" x14ac:dyDescent="0.25">
      <c r="A58" s="94" t="s">
        <v>58</v>
      </c>
      <c r="B58" s="94" t="s">
        <v>59</v>
      </c>
      <c r="C58" s="94" t="s">
        <v>60</v>
      </c>
      <c r="D58" s="94" t="s">
        <v>61</v>
      </c>
      <c r="E58" s="94" t="s">
        <v>62</v>
      </c>
      <c r="F58" s="53"/>
      <c r="G58" s="94" t="s">
        <v>89</v>
      </c>
      <c r="H58" s="94" t="s">
        <v>94</v>
      </c>
      <c r="I58" s="86"/>
      <c r="J58" s="86"/>
      <c r="K58" s="86"/>
      <c r="L58" s="86"/>
      <c r="M58" s="91"/>
      <c r="N58" s="60"/>
      <c r="O58" s="56"/>
      <c r="P58" s="56"/>
      <c r="Q58" s="58"/>
      <c r="R58" s="112"/>
      <c r="S58" s="86"/>
      <c r="T58" s="86"/>
      <c r="U58" s="86"/>
      <c r="V58" s="48"/>
      <c r="W58" s="56"/>
      <c r="X58" s="56"/>
      <c r="Y58" s="56"/>
      <c r="Z58" s="56"/>
    </row>
    <row r="59" spans="1:34" ht="45" x14ac:dyDescent="0.25">
      <c r="A59" s="62" t="s">
        <v>63</v>
      </c>
      <c r="B59" s="62" t="s">
        <v>64</v>
      </c>
      <c r="C59" s="67" t="s">
        <v>8</v>
      </c>
      <c r="D59" s="67">
        <v>10</v>
      </c>
      <c r="E59" s="62" t="s">
        <v>65</v>
      </c>
      <c r="F59" s="56"/>
      <c r="G59" s="57"/>
      <c r="H59" s="56"/>
      <c r="I59" s="55"/>
      <c r="J59" s="55"/>
      <c r="K59" s="55"/>
      <c r="L59" s="55"/>
      <c r="M59" s="59"/>
      <c r="N59" s="60"/>
      <c r="O59" s="56"/>
      <c r="P59" s="56"/>
      <c r="Q59" s="58"/>
      <c r="R59" s="113"/>
      <c r="S59" s="56"/>
      <c r="T59" s="56"/>
      <c r="U59" s="56"/>
      <c r="V59" s="208"/>
      <c r="W59" s="56"/>
      <c r="X59" s="56"/>
      <c r="Y59" s="56"/>
      <c r="Z59" s="56"/>
    </row>
    <row r="60" spans="1:34" ht="45" x14ac:dyDescent="0.25">
      <c r="A60" s="62" t="s">
        <v>66</v>
      </c>
      <c r="B60" s="62" t="s">
        <v>67</v>
      </c>
      <c r="C60" s="67" t="s">
        <v>8</v>
      </c>
      <c r="D60" s="67">
        <v>15</v>
      </c>
      <c r="E60" s="62" t="s">
        <v>68</v>
      </c>
      <c r="F60" s="56"/>
      <c r="G60" s="57"/>
      <c r="H60" s="56"/>
      <c r="I60" s="55"/>
      <c r="J60" s="55"/>
      <c r="K60" s="55"/>
      <c r="L60" s="55"/>
      <c r="M60" s="59"/>
      <c r="N60" s="60"/>
      <c r="O60" s="56"/>
      <c r="P60" s="56"/>
      <c r="Q60" s="58"/>
      <c r="R60" s="113"/>
      <c r="S60" s="56"/>
      <c r="T60" s="56"/>
      <c r="U60" s="56"/>
      <c r="V60" s="208"/>
      <c r="W60" s="56"/>
      <c r="X60" s="56"/>
      <c r="Y60" s="56"/>
      <c r="Z60" s="56"/>
    </row>
    <row r="61" spans="1:34" ht="45" x14ac:dyDescent="0.25">
      <c r="A61" s="62" t="s">
        <v>69</v>
      </c>
      <c r="B61" s="62" t="s">
        <v>64</v>
      </c>
      <c r="C61" s="67" t="s">
        <v>8</v>
      </c>
      <c r="D61" s="67">
        <v>18</v>
      </c>
      <c r="E61" s="62" t="s">
        <v>70</v>
      </c>
      <c r="F61" s="56"/>
      <c r="G61" s="57"/>
      <c r="H61" s="56"/>
      <c r="I61" s="55"/>
      <c r="J61" s="55"/>
      <c r="K61" s="55"/>
      <c r="L61" s="55"/>
      <c r="M61" s="59"/>
      <c r="N61" s="60"/>
      <c r="O61" s="56"/>
      <c r="P61" s="56"/>
      <c r="Q61" s="58"/>
      <c r="R61" s="113"/>
      <c r="S61" s="56"/>
      <c r="T61" s="56"/>
      <c r="U61" s="56"/>
      <c r="V61" s="208"/>
      <c r="W61" s="56"/>
      <c r="X61" s="56"/>
      <c r="Y61" s="56"/>
      <c r="Z61" s="56"/>
    </row>
    <row r="62" spans="1:34" ht="45" x14ac:dyDescent="0.25">
      <c r="A62" s="62" t="s">
        <v>71</v>
      </c>
      <c r="B62" s="62" t="s">
        <v>64</v>
      </c>
      <c r="C62" s="67" t="s">
        <v>8</v>
      </c>
      <c r="D62" s="67">
        <v>20</v>
      </c>
      <c r="E62" s="62" t="s">
        <v>72</v>
      </c>
      <c r="F62" s="56"/>
      <c r="G62" s="57"/>
      <c r="H62" s="56"/>
      <c r="I62" s="55"/>
      <c r="J62" s="55"/>
      <c r="K62" s="55"/>
      <c r="L62" s="55"/>
      <c r="M62" s="59"/>
      <c r="N62" s="60"/>
      <c r="O62" s="56"/>
      <c r="P62" s="56"/>
      <c r="Q62" s="58"/>
      <c r="R62" s="113"/>
      <c r="S62" s="56"/>
      <c r="T62" s="56"/>
      <c r="U62" s="56"/>
      <c r="V62" s="208"/>
      <c r="W62" s="56"/>
      <c r="X62" s="56"/>
      <c r="Y62" s="56"/>
      <c r="Z62" s="56"/>
    </row>
    <row r="63" spans="1:34" ht="60" x14ac:dyDescent="0.25">
      <c r="A63" s="62" t="s">
        <v>73</v>
      </c>
      <c r="B63" s="62" t="s">
        <v>64</v>
      </c>
      <c r="C63" s="67" t="s">
        <v>8</v>
      </c>
      <c r="D63" s="67">
        <v>29</v>
      </c>
      <c r="E63" s="62" t="s">
        <v>74</v>
      </c>
      <c r="F63" s="56"/>
      <c r="G63" s="90" t="s">
        <v>93</v>
      </c>
      <c r="H63" s="56"/>
      <c r="I63" s="55"/>
      <c r="J63" s="55"/>
      <c r="K63" s="55"/>
      <c r="L63" s="55"/>
      <c r="M63" s="59"/>
      <c r="N63" s="60"/>
      <c r="O63" s="56"/>
      <c r="P63" s="56"/>
      <c r="Q63" s="58"/>
      <c r="R63" s="113"/>
      <c r="S63" s="56"/>
      <c r="T63" s="56"/>
      <c r="U63" s="56"/>
      <c r="V63" s="208"/>
      <c r="W63" s="56"/>
      <c r="X63" s="56"/>
      <c r="Y63" s="56"/>
      <c r="Z63" s="56"/>
    </row>
    <row r="64" spans="1:34" s="74" customFormat="1" ht="60" x14ac:dyDescent="0.25">
      <c r="A64" s="169" t="s">
        <v>75</v>
      </c>
      <c r="B64" s="169" t="s">
        <v>64</v>
      </c>
      <c r="C64" s="170" t="s">
        <v>8</v>
      </c>
      <c r="D64" s="170">
        <v>38</v>
      </c>
      <c r="E64" s="169" t="s">
        <v>76</v>
      </c>
      <c r="F64" s="171"/>
      <c r="G64" s="170" t="s">
        <v>87</v>
      </c>
      <c r="H64" s="98"/>
      <c r="I64" s="98" t="s">
        <v>18</v>
      </c>
      <c r="J64" s="98"/>
      <c r="K64" s="98">
        <v>19.100000000000001</v>
      </c>
      <c r="L64" s="98">
        <v>374</v>
      </c>
      <c r="M64" s="97">
        <f>((K64*1000000)/L64)/660</f>
        <v>77.37805866148112</v>
      </c>
      <c r="N64" s="118">
        <v>2.91</v>
      </c>
      <c r="O64" s="98">
        <v>12.08</v>
      </c>
      <c r="P64" s="98">
        <v>3.37</v>
      </c>
      <c r="Q64" s="119">
        <f>((P64*1000000)/L64)/660</f>
        <v>13.652568465402689</v>
      </c>
      <c r="R64" s="114"/>
      <c r="S64" s="76"/>
      <c r="T64" s="76"/>
      <c r="U64" s="76"/>
      <c r="V64" s="209"/>
      <c r="W64" s="76"/>
      <c r="X64" s="76"/>
      <c r="Y64" s="76"/>
      <c r="Z64" s="211"/>
    </row>
    <row r="65" spans="1:26" ht="45" x14ac:dyDescent="0.25">
      <c r="A65" s="62" t="s">
        <v>77</v>
      </c>
      <c r="B65" s="62" t="s">
        <v>64</v>
      </c>
      <c r="C65" s="67" t="s">
        <v>7</v>
      </c>
      <c r="D65" s="67">
        <v>41</v>
      </c>
      <c r="E65" s="62" t="s">
        <v>78</v>
      </c>
      <c r="F65" s="56"/>
      <c r="G65" s="54"/>
      <c r="H65" s="56"/>
      <c r="I65" s="56"/>
      <c r="J65" s="56"/>
      <c r="K65" s="56"/>
      <c r="L65" s="56"/>
      <c r="M65" s="92"/>
      <c r="N65" s="60"/>
      <c r="O65" s="56"/>
      <c r="P65" s="56"/>
      <c r="Q65" s="58"/>
      <c r="R65" s="113"/>
      <c r="S65" s="56"/>
      <c r="T65" s="56"/>
      <c r="U65" s="56"/>
      <c r="V65" s="208"/>
      <c r="W65" s="56"/>
      <c r="X65" s="56"/>
      <c r="Y65" s="56"/>
      <c r="Z65" s="56"/>
    </row>
    <row r="66" spans="1:26" ht="45" x14ac:dyDescent="0.25">
      <c r="A66" s="62" t="s">
        <v>79</v>
      </c>
      <c r="B66" s="62" t="s">
        <v>64</v>
      </c>
      <c r="C66" s="67" t="s">
        <v>8</v>
      </c>
      <c r="D66" s="67">
        <v>43</v>
      </c>
      <c r="E66" s="62" t="s">
        <v>80</v>
      </c>
      <c r="F66" s="56"/>
      <c r="G66" s="54"/>
      <c r="H66" s="56"/>
      <c r="I66" s="56"/>
      <c r="J66" s="56"/>
      <c r="K66" s="56"/>
      <c r="L66" s="56"/>
      <c r="M66" s="92"/>
      <c r="N66" s="60"/>
      <c r="O66" s="56"/>
      <c r="P66" s="56"/>
      <c r="Q66" s="58"/>
      <c r="R66" s="113"/>
      <c r="S66" s="56"/>
      <c r="T66" s="56"/>
      <c r="U66" s="56"/>
      <c r="V66" s="208"/>
      <c r="W66" s="56"/>
      <c r="X66" s="56"/>
      <c r="Y66" s="56"/>
      <c r="Z66" s="56"/>
    </row>
    <row r="67" spans="1:26" s="84" customFormat="1" ht="45" x14ac:dyDescent="0.25">
      <c r="A67" s="169" t="s">
        <v>81</v>
      </c>
      <c r="B67" s="169" t="s">
        <v>64</v>
      </c>
      <c r="C67" s="170" t="s">
        <v>8</v>
      </c>
      <c r="D67" s="170">
        <v>65</v>
      </c>
      <c r="E67" s="169" t="s">
        <v>82</v>
      </c>
      <c r="F67" s="171"/>
      <c r="G67" s="172" t="s">
        <v>95</v>
      </c>
      <c r="H67" s="171"/>
      <c r="I67" s="98" t="s">
        <v>52</v>
      </c>
      <c r="J67" s="171"/>
      <c r="K67" s="98">
        <v>6.57</v>
      </c>
      <c r="L67" s="98">
        <v>277</v>
      </c>
      <c r="M67" s="117">
        <f>((K67*1000000)/L67)/660</f>
        <v>35.936987200525103</v>
      </c>
      <c r="N67" s="118">
        <v>6.27</v>
      </c>
      <c r="O67" s="98">
        <v>8.7200000000000006</v>
      </c>
      <c r="P67" s="98">
        <v>3.12</v>
      </c>
      <c r="Q67" s="119">
        <f>((P67*1000000)/L67)/660</f>
        <v>17.065966524450278</v>
      </c>
      <c r="R67" s="173" t="s">
        <v>105</v>
      </c>
      <c r="S67" s="98"/>
      <c r="T67" s="98">
        <v>6.99</v>
      </c>
      <c r="U67" s="98">
        <v>318</v>
      </c>
      <c r="V67" s="97">
        <f>((T67*1000000)/U67)/660</f>
        <v>33.304745568896514</v>
      </c>
      <c r="W67" s="98">
        <v>6.75</v>
      </c>
      <c r="X67" s="98">
        <v>8.24</v>
      </c>
      <c r="Y67" s="98">
        <v>3.55</v>
      </c>
      <c r="Z67" s="211">
        <f>((Y67*1000000)/U67)/660</f>
        <v>16.914427291785781</v>
      </c>
    </row>
    <row r="68" spans="1:26" s="84" customFormat="1" ht="60.75" thickBot="1" x14ac:dyDescent="0.3">
      <c r="A68" s="169" t="s">
        <v>83</v>
      </c>
      <c r="B68" s="169" t="s">
        <v>64</v>
      </c>
      <c r="C68" s="170" t="s">
        <v>8</v>
      </c>
      <c r="D68" s="170">
        <v>73</v>
      </c>
      <c r="E68" s="169" t="s">
        <v>84</v>
      </c>
      <c r="F68" s="171"/>
      <c r="G68" s="170" t="s">
        <v>87</v>
      </c>
      <c r="H68" s="171"/>
      <c r="I68" s="98" t="s">
        <v>56</v>
      </c>
      <c r="J68" s="171"/>
      <c r="K68" s="98">
        <v>7.37</v>
      </c>
      <c r="L68" s="98">
        <v>292</v>
      </c>
      <c r="M68" s="117">
        <f>((K68*1000000)/L68)/660</f>
        <v>38.242009132420094</v>
      </c>
      <c r="N68" s="120">
        <v>5.9</v>
      </c>
      <c r="O68" s="121">
        <v>9.09</v>
      </c>
      <c r="P68" s="121">
        <v>3.25</v>
      </c>
      <c r="Q68" s="122">
        <f>((P68*1000000)/L68)/660</f>
        <v>16.863843918638437</v>
      </c>
      <c r="R68" s="115"/>
      <c r="S68" s="93"/>
      <c r="T68" s="93"/>
      <c r="U68" s="93"/>
      <c r="V68" s="210"/>
      <c r="W68" s="212"/>
      <c r="X68" s="212"/>
      <c r="Y68" s="212"/>
      <c r="Z68" s="211"/>
    </row>
    <row r="69" spans="1:26" x14ac:dyDescent="0.25">
      <c r="D69" s="23"/>
    </row>
    <row r="70" spans="1:26" x14ac:dyDescent="0.25">
      <c r="D70" s="23"/>
    </row>
    <row r="72" spans="1:26" ht="15.75" x14ac:dyDescent="0.25">
      <c r="A72" s="63"/>
    </row>
    <row r="73" spans="1:26" ht="15.75" x14ac:dyDescent="0.25">
      <c r="A73" s="63"/>
    </row>
  </sheetData>
  <mergeCells count="12">
    <mergeCell ref="Z2:AD2"/>
    <mergeCell ref="AE2:AH2"/>
    <mergeCell ref="AE1:AM1"/>
    <mergeCell ref="A1:AD1"/>
    <mergeCell ref="I56:M56"/>
    <mergeCell ref="H2:L2"/>
    <mergeCell ref="M2:P2"/>
    <mergeCell ref="Q2:U2"/>
    <mergeCell ref="V2:Y2"/>
    <mergeCell ref="N56:Q56"/>
    <mergeCell ref="R56:V56"/>
    <mergeCell ref="W56:Z56"/>
  </mergeCells>
  <pageMargins left="0.7" right="0.7" top="0.75" bottom="0.75" header="0.3" footer="0.3"/>
  <pageSetup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M13" sqref="M13"/>
    </sheetView>
  </sheetViews>
  <sheetFormatPr defaultRowHeight="15" x14ac:dyDescent="0.25"/>
  <cols>
    <col min="1" max="1" width="9.140625" style="146"/>
    <col min="2" max="2" width="21.7109375" customWidth="1"/>
    <col min="3" max="4" width="19" customWidth="1"/>
    <col min="5" max="5" width="13.85546875" customWidth="1"/>
    <col min="6" max="6" width="13.42578125" bestFit="1" customWidth="1"/>
    <col min="7" max="9" width="13.42578125" customWidth="1"/>
    <col min="10" max="10" width="14.7109375" customWidth="1"/>
    <col min="11" max="14" width="13.140625" customWidth="1"/>
    <col min="15" max="15" width="13.140625" style="143" customWidth="1"/>
    <col min="16" max="16" width="26.140625" bestFit="1" customWidth="1"/>
    <col min="17" max="18" width="21.5703125" customWidth="1"/>
    <col min="19" max="19" width="18.85546875" customWidth="1"/>
    <col min="20" max="23" width="11.140625" customWidth="1"/>
    <col min="24" max="24" width="15.28515625" customWidth="1"/>
    <col min="25" max="25" width="16.42578125" style="64" bestFit="1" customWidth="1"/>
    <col min="26" max="26" width="18.140625" style="64" customWidth="1"/>
    <col min="27" max="27" width="16.42578125" customWidth="1"/>
    <col min="28" max="29" width="17.5703125" customWidth="1"/>
    <col min="30" max="30" width="15.42578125" bestFit="1" customWidth="1"/>
    <col min="31" max="31" width="15.42578125" customWidth="1"/>
    <col min="32" max="32" width="16.140625" style="25" bestFit="1" customWidth="1"/>
    <col min="33" max="33" width="20.7109375" bestFit="1" customWidth="1"/>
    <col min="35" max="35" width="11.85546875" customWidth="1"/>
    <col min="37" max="37" width="10.42578125" customWidth="1"/>
    <col min="40" max="40" width="10.42578125" customWidth="1"/>
    <col min="41" max="41" width="14.28515625" customWidth="1"/>
    <col min="42" max="42" width="9.42578125" customWidth="1"/>
    <col min="50" max="50" width="12.140625" customWidth="1"/>
  </cols>
  <sheetData>
    <row r="1" spans="1:56" ht="13.5" customHeight="1" x14ac:dyDescent="0.25">
      <c r="A1" s="144"/>
      <c r="B1" s="206" t="s">
        <v>191</v>
      </c>
      <c r="C1" s="206"/>
      <c r="D1" s="206"/>
      <c r="E1" s="206"/>
      <c r="F1" s="206"/>
      <c r="G1" s="125"/>
      <c r="H1" s="125"/>
      <c r="I1" s="125"/>
      <c r="J1" s="207" t="s">
        <v>134</v>
      </c>
      <c r="K1" s="207"/>
      <c r="L1" s="125"/>
      <c r="M1" s="125"/>
      <c r="N1" s="125"/>
      <c r="O1" s="147"/>
      <c r="P1" s="205" t="s">
        <v>192</v>
      </c>
      <c r="Q1" s="205"/>
      <c r="R1" s="205"/>
      <c r="S1" s="205"/>
      <c r="T1" s="205"/>
      <c r="U1" s="125"/>
      <c r="V1" s="125"/>
      <c r="W1" s="125"/>
      <c r="X1" s="207" t="s">
        <v>135</v>
      </c>
      <c r="Y1" s="125"/>
      <c r="Z1" s="125"/>
      <c r="AA1" s="125"/>
      <c r="AB1" s="192"/>
      <c r="AC1" s="192"/>
      <c r="AD1" s="191"/>
      <c r="AE1" s="191"/>
      <c r="AF1" s="191"/>
      <c r="AG1" s="191"/>
      <c r="AH1" s="191"/>
      <c r="AI1" s="192"/>
      <c r="AJ1" s="192"/>
      <c r="AK1" s="192"/>
      <c r="AL1" s="192"/>
      <c r="AM1" s="191"/>
      <c r="AN1" s="191"/>
      <c r="AO1" s="191"/>
      <c r="AP1" s="191"/>
      <c r="AQ1" s="191"/>
      <c r="AR1" s="192"/>
      <c r="AS1" s="192"/>
      <c r="AT1" s="192"/>
      <c r="AU1" s="192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2.75" customHeight="1" x14ac:dyDescent="0.25">
      <c r="A2" s="145" t="s">
        <v>1</v>
      </c>
      <c r="B2" s="131" t="s">
        <v>3</v>
      </c>
      <c r="C2" s="132" t="s">
        <v>136</v>
      </c>
      <c r="D2" s="132" t="s">
        <v>24</v>
      </c>
      <c r="E2" s="131" t="s">
        <v>28</v>
      </c>
      <c r="F2" s="132" t="s">
        <v>29</v>
      </c>
      <c r="G2" s="131" t="s">
        <v>197</v>
      </c>
      <c r="H2" s="154" t="s">
        <v>223</v>
      </c>
      <c r="I2" s="154" t="s">
        <v>27</v>
      </c>
      <c r="J2" s="207"/>
      <c r="K2" s="207"/>
      <c r="L2" s="27"/>
      <c r="M2" s="27"/>
      <c r="N2" s="27"/>
      <c r="O2" s="131" t="s">
        <v>1</v>
      </c>
      <c r="P2" s="133" t="s">
        <v>3</v>
      </c>
      <c r="Q2" s="132" t="s">
        <v>136</v>
      </c>
      <c r="R2" s="151" t="s">
        <v>24</v>
      </c>
      <c r="S2" s="133" t="s">
        <v>28</v>
      </c>
      <c r="T2" s="134" t="s">
        <v>29</v>
      </c>
      <c r="U2" s="131" t="s">
        <v>197</v>
      </c>
      <c r="V2" s="154" t="s">
        <v>223</v>
      </c>
      <c r="W2" s="154" t="s">
        <v>27</v>
      </c>
      <c r="X2" s="207"/>
      <c r="Y2" s="27"/>
      <c r="Z2" s="126"/>
      <c r="AA2" s="27"/>
      <c r="AF2"/>
    </row>
    <row r="3" spans="1:56" s="74" customFormat="1" ht="15.75" x14ac:dyDescent="0.25">
      <c r="A3" s="136">
        <v>1</v>
      </c>
      <c r="B3" s="135" t="s">
        <v>198</v>
      </c>
      <c r="C3" s="136" t="s">
        <v>12</v>
      </c>
      <c r="D3" s="54" t="s">
        <v>148</v>
      </c>
      <c r="E3" s="136">
        <v>3.58</v>
      </c>
      <c r="F3" s="136">
        <v>11.41</v>
      </c>
      <c r="G3" s="136">
        <v>3.17</v>
      </c>
      <c r="H3" s="155"/>
      <c r="I3" s="155"/>
      <c r="J3" s="149" t="s">
        <v>12</v>
      </c>
      <c r="K3" s="64"/>
      <c r="M3" s="97"/>
      <c r="N3" s="97"/>
      <c r="O3" s="148">
        <v>44</v>
      </c>
      <c r="P3" s="135" t="s">
        <v>128</v>
      </c>
      <c r="Q3" s="136" t="s">
        <v>12</v>
      </c>
      <c r="R3" s="152" t="s">
        <v>148</v>
      </c>
      <c r="S3" s="136">
        <v>6.12</v>
      </c>
      <c r="T3" s="136">
        <v>8.8699999999999992</v>
      </c>
      <c r="U3" s="136">
        <v>3.33</v>
      </c>
      <c r="V3" s="155"/>
      <c r="W3" s="155"/>
      <c r="X3" s="19" t="s">
        <v>12</v>
      </c>
      <c r="Z3" s="70"/>
      <c r="AA3" s="70"/>
    </row>
    <row r="4" spans="1:56" s="84" customFormat="1" ht="15.75" x14ac:dyDescent="0.25">
      <c r="A4" s="136">
        <v>2</v>
      </c>
      <c r="B4" s="135" t="s">
        <v>199</v>
      </c>
      <c r="C4" s="136" t="s">
        <v>13</v>
      </c>
      <c r="D4" s="54" t="s">
        <v>152</v>
      </c>
      <c r="E4" s="136">
        <v>15</v>
      </c>
      <c r="F4" s="136">
        <v>0</v>
      </c>
      <c r="G4" s="136">
        <v>1.19</v>
      </c>
      <c r="H4" s="155"/>
      <c r="I4" s="155"/>
      <c r="J4" s="149" t="s">
        <v>13</v>
      </c>
      <c r="K4" s="64"/>
      <c r="M4" s="97"/>
      <c r="N4" s="97"/>
      <c r="O4" s="148">
        <v>45</v>
      </c>
      <c r="P4" s="135" t="s">
        <v>129</v>
      </c>
      <c r="Q4" s="136" t="s">
        <v>13</v>
      </c>
      <c r="R4" s="152" t="s">
        <v>149</v>
      </c>
      <c r="S4" s="136">
        <v>10.81</v>
      </c>
      <c r="T4" s="135">
        <v>4.18</v>
      </c>
      <c r="U4" s="136">
        <v>2.93</v>
      </c>
      <c r="V4" s="155"/>
      <c r="W4" s="155"/>
      <c r="X4" s="127" t="s">
        <v>13</v>
      </c>
      <c r="Z4" s="80"/>
      <c r="AA4" s="80"/>
    </row>
    <row r="5" spans="1:56" ht="15.75" x14ac:dyDescent="0.25">
      <c r="A5" s="136">
        <v>3</v>
      </c>
      <c r="B5" s="136" t="s">
        <v>200</v>
      </c>
      <c r="C5" s="136" t="s">
        <v>14</v>
      </c>
      <c r="D5" s="54" t="s">
        <v>156</v>
      </c>
      <c r="E5" s="136">
        <v>8.75</v>
      </c>
      <c r="F5" s="136">
        <v>6.24</v>
      </c>
      <c r="G5" s="136">
        <v>3.08</v>
      </c>
      <c r="H5" s="155"/>
      <c r="I5" s="155"/>
      <c r="J5" s="149" t="s">
        <v>14</v>
      </c>
      <c r="K5" s="64"/>
      <c r="N5" s="97"/>
      <c r="O5" s="148">
        <v>46</v>
      </c>
      <c r="P5" s="135" t="s">
        <v>193</v>
      </c>
      <c r="Q5" s="136" t="s">
        <v>14</v>
      </c>
      <c r="R5" s="90" t="s">
        <v>156</v>
      </c>
      <c r="S5" s="136">
        <v>5.53</v>
      </c>
      <c r="T5" s="135">
        <v>9.4600000000000009</v>
      </c>
      <c r="U5" s="136">
        <v>4.13</v>
      </c>
      <c r="V5" s="155"/>
      <c r="W5" s="155"/>
      <c r="X5" s="97" t="s">
        <v>14</v>
      </c>
      <c r="Z5" s="31"/>
      <c r="AA5" s="31"/>
      <c r="AF5"/>
    </row>
    <row r="6" spans="1:56" s="74" customFormat="1" ht="15.75" x14ac:dyDescent="0.25">
      <c r="A6" s="136">
        <v>4</v>
      </c>
      <c r="B6" s="135" t="s">
        <v>201</v>
      </c>
      <c r="C6" s="136" t="s">
        <v>16</v>
      </c>
      <c r="D6" s="54" t="s">
        <v>160</v>
      </c>
      <c r="E6" s="136">
        <v>4.0199999999999996</v>
      </c>
      <c r="F6" s="136">
        <v>10.97</v>
      </c>
      <c r="G6" s="136">
        <v>3.24</v>
      </c>
      <c r="H6" s="155"/>
      <c r="I6" s="155"/>
      <c r="J6" s="149" t="s">
        <v>16</v>
      </c>
      <c r="K6" s="64"/>
      <c r="N6" s="97"/>
      <c r="O6" s="148">
        <v>47</v>
      </c>
      <c r="P6" s="135" t="s">
        <v>194</v>
      </c>
      <c r="Q6" s="136" t="s">
        <v>16</v>
      </c>
      <c r="R6" s="152" t="s">
        <v>164</v>
      </c>
      <c r="S6" s="136">
        <v>4.78</v>
      </c>
      <c r="T6" s="135">
        <v>10.210000000000001</v>
      </c>
      <c r="U6" s="136">
        <v>4.25</v>
      </c>
      <c r="V6" s="155"/>
      <c r="W6" s="155"/>
      <c r="X6" s="97" t="s">
        <v>17</v>
      </c>
      <c r="Z6" s="70"/>
      <c r="AA6" s="70"/>
    </row>
    <row r="7" spans="1:56" s="84" customFormat="1" ht="15.75" x14ac:dyDescent="0.25">
      <c r="A7" s="136">
        <v>5</v>
      </c>
      <c r="B7" s="135" t="s">
        <v>202</v>
      </c>
      <c r="C7" s="136" t="s">
        <v>17</v>
      </c>
      <c r="D7" s="54" t="s">
        <v>164</v>
      </c>
      <c r="E7" s="136">
        <v>3.25</v>
      </c>
      <c r="F7" s="136">
        <v>11.74</v>
      </c>
      <c r="G7" s="136">
        <v>2.77</v>
      </c>
      <c r="H7" s="155"/>
      <c r="I7" s="155"/>
      <c r="J7" s="149" t="s">
        <v>17</v>
      </c>
      <c r="K7" s="64"/>
      <c r="N7" s="97"/>
      <c r="O7" s="148">
        <v>48</v>
      </c>
      <c r="P7" s="135" t="s">
        <v>195</v>
      </c>
      <c r="Q7" s="136" t="s">
        <v>17</v>
      </c>
      <c r="R7" s="152" t="s">
        <v>157</v>
      </c>
      <c r="S7" s="136">
        <v>4.18</v>
      </c>
      <c r="T7" s="135">
        <v>10.81</v>
      </c>
      <c r="U7" s="136">
        <v>3.53</v>
      </c>
      <c r="V7" s="155"/>
      <c r="W7" s="155"/>
      <c r="X7" s="97" t="s">
        <v>35</v>
      </c>
      <c r="Z7" s="80"/>
      <c r="AA7" s="80"/>
    </row>
    <row r="8" spans="1:56" ht="15.75" x14ac:dyDescent="0.25">
      <c r="A8" s="136">
        <v>6</v>
      </c>
      <c r="B8" s="137" t="s">
        <v>203</v>
      </c>
      <c r="C8" s="136" t="s">
        <v>18</v>
      </c>
      <c r="D8" s="54" t="s">
        <v>168</v>
      </c>
      <c r="E8" s="136">
        <v>2.91</v>
      </c>
      <c r="F8" s="136">
        <v>12.08</v>
      </c>
      <c r="G8" s="136">
        <v>3.37</v>
      </c>
      <c r="H8" s="155"/>
      <c r="I8" s="155"/>
      <c r="J8" s="149" t="s">
        <v>18</v>
      </c>
      <c r="K8" s="64"/>
      <c r="N8" s="69"/>
      <c r="O8" s="148">
        <v>49</v>
      </c>
      <c r="P8" s="135" t="s">
        <v>196</v>
      </c>
      <c r="Q8" s="136" t="s">
        <v>18</v>
      </c>
      <c r="R8" s="152" t="s">
        <v>173</v>
      </c>
      <c r="S8" s="136">
        <v>4.55</v>
      </c>
      <c r="T8" s="135">
        <v>10.44</v>
      </c>
      <c r="U8" s="136">
        <v>3.22</v>
      </c>
      <c r="V8" s="155"/>
      <c r="W8" s="155"/>
      <c r="X8" s="97" t="s">
        <v>39</v>
      </c>
      <c r="Z8" s="31"/>
      <c r="AA8" s="31"/>
      <c r="AF8"/>
    </row>
    <row r="9" spans="1:56" s="84" customFormat="1" ht="15.75" x14ac:dyDescent="0.25">
      <c r="A9" s="136">
        <v>7</v>
      </c>
      <c r="B9" s="135" t="s">
        <v>110</v>
      </c>
      <c r="C9" s="138" t="s">
        <v>19</v>
      </c>
      <c r="D9" s="54" t="s">
        <v>172</v>
      </c>
      <c r="E9" s="136">
        <v>10.37</v>
      </c>
      <c r="F9" s="136">
        <v>4.62</v>
      </c>
      <c r="G9" s="136">
        <v>3.67</v>
      </c>
      <c r="H9" s="155"/>
      <c r="I9" s="155"/>
      <c r="J9" s="127" t="s">
        <v>19</v>
      </c>
      <c r="K9" s="64"/>
      <c r="N9" s="75"/>
      <c r="O9" s="148">
        <v>50</v>
      </c>
      <c r="P9" s="135" t="s">
        <v>130</v>
      </c>
      <c r="Q9" s="138" t="s">
        <v>19</v>
      </c>
      <c r="R9" s="153" t="s">
        <v>174</v>
      </c>
      <c r="S9" s="136">
        <v>15</v>
      </c>
      <c r="T9" s="136">
        <v>0</v>
      </c>
      <c r="U9" s="136">
        <v>1.48</v>
      </c>
      <c r="V9" s="155"/>
      <c r="W9" s="155"/>
      <c r="X9" s="19" t="s">
        <v>47</v>
      </c>
      <c r="Z9" s="80"/>
      <c r="AA9" s="80"/>
    </row>
    <row r="10" spans="1:56" s="74" customFormat="1" ht="15.75" x14ac:dyDescent="0.25">
      <c r="A10" s="136">
        <v>8</v>
      </c>
      <c r="B10" s="135" t="s">
        <v>111</v>
      </c>
      <c r="C10" s="138" t="s">
        <v>20</v>
      </c>
      <c r="D10" s="54" t="s">
        <v>176</v>
      </c>
      <c r="E10" s="136">
        <v>15</v>
      </c>
      <c r="F10" s="136">
        <v>0</v>
      </c>
      <c r="G10" s="136">
        <v>0.48299999999999998</v>
      </c>
      <c r="H10" s="155"/>
      <c r="I10" s="155"/>
      <c r="J10" s="127" t="s">
        <v>20</v>
      </c>
      <c r="K10" s="64"/>
      <c r="N10" s="75"/>
      <c r="O10" s="148">
        <v>51</v>
      </c>
      <c r="P10" s="135" t="s">
        <v>131</v>
      </c>
      <c r="Q10" s="138" t="s">
        <v>20</v>
      </c>
      <c r="R10" s="153" t="s">
        <v>171</v>
      </c>
      <c r="S10" s="136">
        <v>5.25</v>
      </c>
      <c r="T10" s="135">
        <v>9.74</v>
      </c>
      <c r="U10" s="136">
        <v>3.49</v>
      </c>
      <c r="V10" s="155"/>
      <c r="W10" s="155"/>
      <c r="X10" s="19" t="s">
        <v>53</v>
      </c>
      <c r="Z10" s="70"/>
      <c r="AA10" s="70"/>
    </row>
    <row r="11" spans="1:56" s="84" customFormat="1" ht="15.75" x14ac:dyDescent="0.25">
      <c r="A11" s="136">
        <v>9</v>
      </c>
      <c r="B11" s="135" t="s">
        <v>204</v>
      </c>
      <c r="C11" s="136" t="s">
        <v>22</v>
      </c>
      <c r="D11" s="54" t="s">
        <v>149</v>
      </c>
      <c r="E11" s="136">
        <v>3.41</v>
      </c>
      <c r="F11" s="136">
        <v>11.58</v>
      </c>
      <c r="G11" s="136">
        <v>3.11</v>
      </c>
      <c r="H11" s="155"/>
      <c r="I11" s="155"/>
      <c r="J11" s="149" t="s">
        <v>22</v>
      </c>
      <c r="K11" s="64"/>
      <c r="N11" s="97"/>
      <c r="O11" s="148">
        <v>52</v>
      </c>
      <c r="P11" s="135" t="s">
        <v>132</v>
      </c>
      <c r="Q11" s="136" t="s">
        <v>22</v>
      </c>
      <c r="R11" s="153" t="s">
        <v>175</v>
      </c>
      <c r="S11" s="136">
        <v>6.79</v>
      </c>
      <c r="T11" s="135">
        <v>8.1999999999999993</v>
      </c>
      <c r="U11" s="136">
        <v>3.46</v>
      </c>
      <c r="V11" s="155"/>
      <c r="W11" s="155"/>
      <c r="X11" s="19" t="s">
        <v>54</v>
      </c>
      <c r="Z11" s="80"/>
      <c r="AA11" s="80"/>
    </row>
    <row r="12" spans="1:56" s="84" customFormat="1" ht="15.75" x14ac:dyDescent="0.25">
      <c r="A12" s="136">
        <v>10</v>
      </c>
      <c r="B12" s="135" t="s">
        <v>205</v>
      </c>
      <c r="C12" s="136" t="s">
        <v>21</v>
      </c>
      <c r="D12" s="54" t="s">
        <v>153</v>
      </c>
      <c r="E12" s="136">
        <v>3.88</v>
      </c>
      <c r="F12" s="136">
        <v>11.11</v>
      </c>
      <c r="G12" s="136">
        <v>2.66</v>
      </c>
      <c r="H12" s="155"/>
      <c r="I12" s="155"/>
      <c r="J12" s="149" t="s">
        <v>21</v>
      </c>
      <c r="K12" s="64"/>
      <c r="N12" s="97"/>
      <c r="O12" s="148">
        <v>53</v>
      </c>
      <c r="P12" s="135" t="s">
        <v>133</v>
      </c>
      <c r="Q12" s="136" t="s">
        <v>21</v>
      </c>
      <c r="R12" s="152" t="s">
        <v>179</v>
      </c>
      <c r="S12" s="136">
        <v>15</v>
      </c>
      <c r="T12" s="136">
        <v>0</v>
      </c>
      <c r="U12" s="136">
        <v>3.55</v>
      </c>
      <c r="V12" s="155"/>
      <c r="W12" s="155"/>
      <c r="X12" s="19" t="s">
        <v>55</v>
      </c>
      <c r="Z12" s="80"/>
      <c r="AA12" s="80"/>
    </row>
    <row r="13" spans="1:56" s="74" customFormat="1" ht="15.75" x14ac:dyDescent="0.25">
      <c r="A13" s="136">
        <v>11</v>
      </c>
      <c r="B13" s="135" t="s">
        <v>206</v>
      </c>
      <c r="C13" s="136" t="s">
        <v>35</v>
      </c>
      <c r="D13" s="54" t="s">
        <v>157</v>
      </c>
      <c r="E13" s="136">
        <v>9.61</v>
      </c>
      <c r="F13" s="136">
        <v>5.38</v>
      </c>
      <c r="G13" s="136">
        <v>2.69</v>
      </c>
      <c r="H13" s="155"/>
      <c r="I13" s="155"/>
      <c r="J13" s="149" t="s">
        <v>35</v>
      </c>
      <c r="K13" s="64"/>
      <c r="N13" s="97"/>
      <c r="O13" s="149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56" s="74" customFormat="1" ht="15.75" x14ac:dyDescent="0.25">
      <c r="A14" s="136">
        <v>12</v>
      </c>
      <c r="B14" s="136" t="s">
        <v>207</v>
      </c>
      <c r="C14" s="136" t="s">
        <v>36</v>
      </c>
      <c r="D14" s="54" t="s">
        <v>161</v>
      </c>
      <c r="E14" s="136">
        <v>3.89</v>
      </c>
      <c r="F14" s="136">
        <v>11.1</v>
      </c>
      <c r="G14" s="136">
        <v>3.27</v>
      </c>
      <c r="H14" s="155"/>
      <c r="I14" s="155"/>
      <c r="J14" s="149" t="s">
        <v>36</v>
      </c>
      <c r="K14" s="64"/>
      <c r="N14" s="97"/>
      <c r="O14" s="149"/>
      <c r="P14" s="68"/>
      <c r="Q14" s="68"/>
      <c r="R14" s="68"/>
      <c r="S14" s="75"/>
      <c r="T14" s="70"/>
      <c r="U14" s="70"/>
      <c r="V14" s="70"/>
      <c r="W14" s="70"/>
      <c r="X14" s="70"/>
      <c r="Y14" s="70"/>
      <c r="Z14" s="97"/>
      <c r="AA14" s="70"/>
      <c r="AB14" s="70"/>
    </row>
    <row r="15" spans="1:56" s="84" customFormat="1" ht="15.75" x14ac:dyDescent="0.25">
      <c r="A15" s="136">
        <v>13</v>
      </c>
      <c r="B15" s="135" t="s">
        <v>208</v>
      </c>
      <c r="C15" s="136" t="s">
        <v>37</v>
      </c>
      <c r="D15" s="54" t="s">
        <v>165</v>
      </c>
      <c r="E15" s="136">
        <v>3.64</v>
      </c>
      <c r="F15" s="136">
        <v>11.35</v>
      </c>
      <c r="G15" s="136">
        <v>2.97</v>
      </c>
      <c r="H15" s="155"/>
      <c r="I15" s="155"/>
      <c r="J15" s="149" t="s">
        <v>37</v>
      </c>
      <c r="K15" s="64"/>
      <c r="N15" s="97"/>
      <c r="O15" s="149"/>
      <c r="P15" s="80"/>
      <c r="Q15" s="80"/>
      <c r="R15" s="80"/>
      <c r="S15" s="80"/>
      <c r="T15" s="80"/>
      <c r="U15" s="80"/>
      <c r="V15" s="80"/>
      <c r="W15" s="80"/>
      <c r="X15" s="80"/>
      <c r="Y15" s="105"/>
      <c r="Z15" s="97"/>
      <c r="AA15" s="80"/>
      <c r="AB15" s="80"/>
    </row>
    <row r="16" spans="1:56" s="74" customFormat="1" ht="15.75" x14ac:dyDescent="0.25">
      <c r="A16" s="136">
        <v>14</v>
      </c>
      <c r="B16" s="135" t="s">
        <v>209</v>
      </c>
      <c r="C16" s="136" t="s">
        <v>38</v>
      </c>
      <c r="D16" s="54" t="s">
        <v>169</v>
      </c>
      <c r="E16" s="136">
        <v>4.1100000000000003</v>
      </c>
      <c r="F16" s="136">
        <v>10.88</v>
      </c>
      <c r="G16" s="136">
        <v>3.07</v>
      </c>
      <c r="H16" s="155"/>
      <c r="I16" s="155"/>
      <c r="J16" s="149" t="s">
        <v>38</v>
      </c>
      <c r="K16" s="64"/>
      <c r="N16" s="97"/>
      <c r="O16" s="149"/>
      <c r="P16" s="70"/>
      <c r="Q16" s="70"/>
      <c r="R16" s="70"/>
      <c r="S16" s="70"/>
      <c r="T16" s="70"/>
      <c r="U16" s="70"/>
      <c r="V16" s="70"/>
      <c r="W16" s="70"/>
      <c r="X16" s="70"/>
      <c r="Y16" s="105"/>
      <c r="Z16" s="97"/>
      <c r="AA16" s="70"/>
      <c r="AB16" s="70"/>
    </row>
    <row r="17" spans="1:32" s="84" customFormat="1" ht="15.75" x14ac:dyDescent="0.25">
      <c r="A17" s="136">
        <v>15</v>
      </c>
      <c r="B17" s="135" t="s">
        <v>112</v>
      </c>
      <c r="C17" s="138" t="s">
        <v>39</v>
      </c>
      <c r="D17" s="54" t="s">
        <v>173</v>
      </c>
      <c r="E17" s="136">
        <v>13.11</v>
      </c>
      <c r="F17" s="136">
        <v>1.88</v>
      </c>
      <c r="G17" s="136">
        <v>2.96</v>
      </c>
      <c r="H17" s="155"/>
      <c r="I17" s="155"/>
      <c r="J17" s="127" t="s">
        <v>39</v>
      </c>
      <c r="K17" s="64"/>
      <c r="N17" s="75"/>
      <c r="O17" s="127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</row>
    <row r="18" spans="1:32" s="74" customFormat="1" ht="15.75" x14ac:dyDescent="0.25">
      <c r="A18" s="136">
        <v>16</v>
      </c>
      <c r="B18" s="135" t="s">
        <v>113</v>
      </c>
      <c r="C18" s="138" t="s">
        <v>40</v>
      </c>
      <c r="D18" s="54" t="s">
        <v>177</v>
      </c>
      <c r="E18" s="136">
        <v>11.87</v>
      </c>
      <c r="F18" s="136">
        <v>3.12</v>
      </c>
      <c r="G18" s="136">
        <v>2.84</v>
      </c>
      <c r="H18" s="155"/>
      <c r="I18" s="155"/>
      <c r="J18" s="127" t="s">
        <v>40</v>
      </c>
      <c r="K18" s="64"/>
      <c r="N18" s="85"/>
      <c r="O18" s="127"/>
      <c r="P18" s="70"/>
      <c r="Q18" s="70"/>
      <c r="R18" s="70"/>
      <c r="S18" s="70"/>
      <c r="T18" s="70"/>
      <c r="U18" s="70"/>
      <c r="V18" s="70"/>
      <c r="W18" s="70"/>
      <c r="X18" s="70"/>
      <c r="Y18" s="105"/>
      <c r="Z18" s="97"/>
      <c r="AA18" s="70"/>
      <c r="AB18" s="70"/>
    </row>
    <row r="19" spans="1:32" s="84" customFormat="1" ht="15.75" x14ac:dyDescent="0.25">
      <c r="A19" s="136">
        <v>17</v>
      </c>
      <c r="B19" s="135" t="s">
        <v>210</v>
      </c>
      <c r="C19" s="136" t="s">
        <v>41</v>
      </c>
      <c r="D19" s="54" t="s">
        <v>150</v>
      </c>
      <c r="E19" s="136">
        <v>13.58</v>
      </c>
      <c r="F19" s="136">
        <v>2.88</v>
      </c>
      <c r="G19" s="136">
        <v>2.31</v>
      </c>
      <c r="H19" s="155"/>
      <c r="I19" s="155"/>
      <c r="J19" s="149" t="s">
        <v>41</v>
      </c>
      <c r="K19" s="64"/>
      <c r="N19" s="97"/>
      <c r="O19" s="149"/>
      <c r="P19" s="80"/>
      <c r="Q19" s="80"/>
      <c r="R19" s="80"/>
      <c r="S19" s="80"/>
      <c r="T19" s="80"/>
      <c r="U19" s="80"/>
      <c r="V19" s="80"/>
      <c r="W19" s="80"/>
      <c r="X19" s="80"/>
      <c r="Y19" s="105"/>
      <c r="Z19" s="97"/>
      <c r="AA19" s="80"/>
      <c r="AB19" s="80"/>
    </row>
    <row r="20" spans="1:32" ht="15.75" x14ac:dyDescent="0.25">
      <c r="A20" s="136">
        <v>18</v>
      </c>
      <c r="B20" s="135" t="s">
        <v>211</v>
      </c>
      <c r="C20" s="136" t="s">
        <v>42</v>
      </c>
      <c r="D20" s="54" t="s">
        <v>154</v>
      </c>
      <c r="E20" s="136">
        <v>11.69</v>
      </c>
      <c r="F20" s="136">
        <v>3.3</v>
      </c>
      <c r="G20" s="136">
        <v>2.97</v>
      </c>
      <c r="H20" s="155"/>
      <c r="I20" s="155"/>
      <c r="J20" s="149" t="s">
        <v>42</v>
      </c>
      <c r="K20" s="64"/>
      <c r="N20" s="97"/>
      <c r="O20" s="149"/>
      <c r="P20" s="31"/>
      <c r="Q20" s="31"/>
      <c r="R20" s="31"/>
      <c r="S20" s="31"/>
      <c r="T20" s="31"/>
      <c r="U20" s="31"/>
      <c r="V20" s="31"/>
      <c r="W20" s="31"/>
      <c r="X20" s="52"/>
      <c r="Y20" s="52"/>
      <c r="Z20" s="31"/>
      <c r="AA20" s="31"/>
      <c r="AB20" s="31"/>
      <c r="AF20"/>
    </row>
    <row r="21" spans="1:32" ht="15.75" x14ac:dyDescent="0.25">
      <c r="A21" s="136">
        <v>19</v>
      </c>
      <c r="B21" s="135" t="s">
        <v>212</v>
      </c>
      <c r="C21" s="136" t="s">
        <v>43</v>
      </c>
      <c r="D21" s="54" t="s">
        <v>158</v>
      </c>
      <c r="E21" s="136">
        <v>15</v>
      </c>
      <c r="F21" s="136">
        <v>0</v>
      </c>
      <c r="G21" s="136">
        <v>2.35</v>
      </c>
      <c r="H21" s="155"/>
      <c r="I21" s="155"/>
      <c r="J21" s="149" t="s">
        <v>43</v>
      </c>
      <c r="K21" s="64"/>
      <c r="N21" s="97"/>
      <c r="O21" s="149"/>
      <c r="P21" s="31"/>
      <c r="Q21" s="31"/>
      <c r="R21" s="31"/>
      <c r="S21" s="31"/>
      <c r="T21" s="31"/>
      <c r="U21" s="31"/>
      <c r="V21" s="31"/>
      <c r="W21" s="31"/>
      <c r="X21" s="52"/>
      <c r="Y21" s="110"/>
      <c r="Z21" s="97"/>
      <c r="AA21" s="31"/>
      <c r="AB21" s="8"/>
      <c r="AF21"/>
    </row>
    <row r="22" spans="1:32" ht="15.75" x14ac:dyDescent="0.25">
      <c r="A22" s="136">
        <v>20</v>
      </c>
      <c r="B22" s="135" t="s">
        <v>213</v>
      </c>
      <c r="C22" s="136" t="s">
        <v>44</v>
      </c>
      <c r="D22" s="54" t="s">
        <v>162</v>
      </c>
      <c r="E22" s="136">
        <v>7.08</v>
      </c>
      <c r="F22" s="136">
        <v>7.91</v>
      </c>
      <c r="G22" s="136">
        <v>3.1</v>
      </c>
      <c r="H22" s="155"/>
      <c r="I22" s="155"/>
      <c r="J22" s="149" t="s">
        <v>44</v>
      </c>
      <c r="K22" s="64"/>
      <c r="N22" s="97"/>
      <c r="O22" s="149"/>
      <c r="P22" s="31"/>
      <c r="Q22" s="31"/>
      <c r="R22" s="31"/>
      <c r="S22" s="31"/>
      <c r="T22" s="31"/>
      <c r="U22" s="31"/>
      <c r="V22" s="31"/>
      <c r="W22" s="31"/>
      <c r="X22" s="52"/>
      <c r="Y22" s="105"/>
      <c r="Z22" s="97"/>
      <c r="AA22" s="31"/>
      <c r="AB22" s="8"/>
      <c r="AF22"/>
    </row>
    <row r="23" spans="1:32" s="84" customFormat="1" ht="15.75" x14ac:dyDescent="0.25">
      <c r="A23" s="136">
        <v>21</v>
      </c>
      <c r="B23" s="135" t="s">
        <v>214</v>
      </c>
      <c r="C23" s="136" t="s">
        <v>45</v>
      </c>
      <c r="D23" s="54" t="s">
        <v>166</v>
      </c>
      <c r="E23" s="136">
        <v>12.58</v>
      </c>
      <c r="F23" s="136">
        <v>2.41</v>
      </c>
      <c r="G23" s="136">
        <v>2.78</v>
      </c>
      <c r="H23" s="155"/>
      <c r="I23" s="155"/>
      <c r="J23" s="149" t="s">
        <v>45</v>
      </c>
      <c r="K23" s="64"/>
      <c r="N23" s="97"/>
      <c r="O23" s="149"/>
      <c r="P23" s="78"/>
      <c r="Q23" s="78"/>
      <c r="R23" s="78"/>
      <c r="S23" s="85"/>
      <c r="T23" s="80"/>
      <c r="U23" s="80"/>
      <c r="V23" s="80"/>
      <c r="W23" s="80"/>
      <c r="X23" s="80"/>
      <c r="Y23" s="80"/>
      <c r="Z23" s="97"/>
      <c r="AA23" s="80"/>
      <c r="AB23" s="80"/>
    </row>
    <row r="24" spans="1:32" ht="15.75" x14ac:dyDescent="0.25">
      <c r="A24" s="136">
        <v>22</v>
      </c>
      <c r="B24" s="135" t="s">
        <v>215</v>
      </c>
      <c r="C24" s="136" t="s">
        <v>46</v>
      </c>
      <c r="D24" s="54" t="s">
        <v>170</v>
      </c>
      <c r="E24" s="136">
        <v>1.17</v>
      </c>
      <c r="F24" s="136">
        <v>13.82</v>
      </c>
      <c r="G24" s="136">
        <v>3.82</v>
      </c>
      <c r="H24" s="155"/>
      <c r="I24" s="155"/>
      <c r="J24" s="149" t="s">
        <v>46</v>
      </c>
      <c r="K24" s="64"/>
      <c r="N24" s="97"/>
      <c r="O24" s="149"/>
      <c r="P24" s="31"/>
      <c r="Q24" s="31"/>
      <c r="R24" s="31"/>
      <c r="S24" s="31"/>
      <c r="T24" s="31"/>
      <c r="U24" s="31"/>
      <c r="V24" s="31"/>
      <c r="W24" s="31"/>
      <c r="X24" s="52"/>
      <c r="Y24" s="105"/>
      <c r="Z24" s="97"/>
      <c r="AA24" s="31"/>
      <c r="AB24" s="8"/>
      <c r="AF24"/>
    </row>
    <row r="25" spans="1:32" s="74" customFormat="1" ht="15.75" x14ac:dyDescent="0.25">
      <c r="A25" s="136">
        <v>23</v>
      </c>
      <c r="B25" s="135" t="s">
        <v>114</v>
      </c>
      <c r="C25" s="138" t="s">
        <v>47</v>
      </c>
      <c r="D25" s="54" t="s">
        <v>174</v>
      </c>
      <c r="E25" s="136">
        <v>11.95</v>
      </c>
      <c r="F25" s="136">
        <v>3.04</v>
      </c>
      <c r="G25" s="136">
        <v>3.15</v>
      </c>
      <c r="H25" s="155"/>
      <c r="I25" s="155"/>
      <c r="J25" s="127" t="s">
        <v>47</v>
      </c>
      <c r="K25" s="64"/>
      <c r="N25" s="85"/>
      <c r="O25" s="127"/>
      <c r="P25" s="70"/>
      <c r="Q25" s="70"/>
      <c r="R25" s="70"/>
      <c r="S25" s="70"/>
      <c r="T25" s="70"/>
      <c r="U25" s="70"/>
      <c r="V25" s="70"/>
      <c r="W25" s="70"/>
      <c r="X25" s="70"/>
      <c r="Y25" s="105"/>
      <c r="Z25" s="97"/>
      <c r="AA25" s="70"/>
      <c r="AB25" s="70"/>
    </row>
    <row r="26" spans="1:32" s="84" customFormat="1" ht="15.75" x14ac:dyDescent="0.25">
      <c r="A26" s="136">
        <v>24</v>
      </c>
      <c r="B26" s="136" t="s">
        <v>115</v>
      </c>
      <c r="C26" s="138" t="s">
        <v>48</v>
      </c>
      <c r="D26" s="54" t="s">
        <v>178</v>
      </c>
      <c r="E26" s="136">
        <v>15</v>
      </c>
      <c r="F26" s="136">
        <v>0</v>
      </c>
      <c r="G26" s="136">
        <v>2.4700000000000002</v>
      </c>
      <c r="H26" s="155"/>
      <c r="I26" s="155"/>
      <c r="J26" s="127" t="s">
        <v>48</v>
      </c>
      <c r="K26" s="64"/>
      <c r="N26" s="75"/>
      <c r="O26" s="127"/>
      <c r="P26" s="80"/>
      <c r="Q26" s="80"/>
      <c r="R26" s="80"/>
      <c r="S26" s="80"/>
      <c r="T26" s="80"/>
      <c r="U26" s="80"/>
      <c r="V26" s="80"/>
      <c r="W26" s="80"/>
      <c r="X26" s="80"/>
      <c r="Y26" s="105"/>
      <c r="Z26" s="97"/>
      <c r="AA26" s="80"/>
      <c r="AB26" s="80"/>
    </row>
    <row r="27" spans="1:32" ht="15.75" x14ac:dyDescent="0.25">
      <c r="A27" s="136">
        <v>25</v>
      </c>
      <c r="B27" s="139" t="s">
        <v>216</v>
      </c>
      <c r="C27" s="140" t="s">
        <v>49</v>
      </c>
      <c r="D27" s="54" t="s">
        <v>151</v>
      </c>
      <c r="E27" s="136">
        <v>6.52</v>
      </c>
      <c r="F27" s="136">
        <v>8.4700000000000006</v>
      </c>
      <c r="G27" s="136">
        <v>3.14</v>
      </c>
      <c r="H27" s="155"/>
      <c r="I27" s="155"/>
      <c r="J27" s="150" t="s">
        <v>49</v>
      </c>
      <c r="K27" s="64"/>
      <c r="N27" s="128"/>
      <c r="O27" s="150"/>
      <c r="P27" s="31"/>
      <c r="Q27" s="31"/>
      <c r="R27" s="31"/>
      <c r="S27" s="19"/>
      <c r="T27" s="31"/>
      <c r="U27" s="31"/>
      <c r="V27" s="31"/>
      <c r="W27" s="31"/>
      <c r="X27" s="31"/>
      <c r="Y27" s="52"/>
      <c r="Z27" s="31"/>
      <c r="AA27" s="31"/>
      <c r="AB27" s="31"/>
      <c r="AF27"/>
    </row>
    <row r="28" spans="1:32" s="74" customFormat="1" ht="15.75" x14ac:dyDescent="0.25">
      <c r="A28" s="136">
        <v>26</v>
      </c>
      <c r="B28" s="139" t="s">
        <v>217</v>
      </c>
      <c r="C28" s="140" t="s">
        <v>50</v>
      </c>
      <c r="D28" s="54" t="s">
        <v>155</v>
      </c>
      <c r="E28" s="136">
        <v>3.96</v>
      </c>
      <c r="F28" s="136">
        <v>11.34</v>
      </c>
      <c r="G28" s="136">
        <v>3.19</v>
      </c>
      <c r="H28" s="155"/>
      <c r="I28" s="155"/>
      <c r="J28" s="150" t="s">
        <v>50</v>
      </c>
      <c r="K28" s="64"/>
      <c r="N28" s="128"/>
      <c r="O28" s="150"/>
      <c r="P28" s="70"/>
      <c r="Q28" s="70"/>
      <c r="R28" s="70"/>
      <c r="S28" s="70"/>
      <c r="T28" s="70"/>
      <c r="U28" s="70"/>
      <c r="V28" s="70"/>
      <c r="W28" s="70"/>
      <c r="X28" s="70"/>
      <c r="Y28" s="105"/>
      <c r="Z28" s="97"/>
      <c r="AA28" s="70"/>
      <c r="AB28" s="70"/>
    </row>
    <row r="29" spans="1:32" ht="15.75" x14ac:dyDescent="0.25">
      <c r="A29" s="136">
        <v>27</v>
      </c>
      <c r="B29" s="135" t="s">
        <v>218</v>
      </c>
      <c r="C29" s="140" t="s">
        <v>51</v>
      </c>
      <c r="D29" s="54" t="s">
        <v>159</v>
      </c>
      <c r="E29" s="136">
        <v>3.47</v>
      </c>
      <c r="F29" s="136">
        <v>11.52</v>
      </c>
      <c r="G29" s="136">
        <v>3.76</v>
      </c>
      <c r="H29" s="155"/>
      <c r="I29" s="155"/>
      <c r="J29" s="150" t="s">
        <v>51</v>
      </c>
      <c r="K29" s="64"/>
      <c r="N29" s="128"/>
      <c r="O29" s="150"/>
      <c r="P29" s="31"/>
      <c r="Q29" s="31"/>
      <c r="R29" s="31"/>
      <c r="S29" s="31"/>
      <c r="T29" s="31"/>
      <c r="U29" s="31"/>
      <c r="V29" s="31"/>
      <c r="W29" s="31"/>
      <c r="X29" s="52"/>
      <c r="Y29" s="105"/>
      <c r="Z29" s="97"/>
      <c r="AA29" s="31"/>
      <c r="AB29" s="8"/>
      <c r="AF29"/>
    </row>
    <row r="30" spans="1:32" s="74" customFormat="1" ht="15.75" x14ac:dyDescent="0.25">
      <c r="A30" s="136">
        <v>28</v>
      </c>
      <c r="B30" s="137" t="s">
        <v>219</v>
      </c>
      <c r="C30" s="140" t="s">
        <v>56</v>
      </c>
      <c r="D30" s="54" t="s">
        <v>163</v>
      </c>
      <c r="E30" s="136">
        <v>5.9</v>
      </c>
      <c r="F30" s="136">
        <v>9.09</v>
      </c>
      <c r="G30" s="136">
        <v>3.25</v>
      </c>
      <c r="H30" s="155"/>
      <c r="I30" s="155"/>
      <c r="J30" s="150" t="s">
        <v>56</v>
      </c>
      <c r="K30" s="64"/>
      <c r="N30" s="129"/>
      <c r="O30" s="150"/>
      <c r="P30" s="70"/>
      <c r="Q30" s="70"/>
      <c r="R30" s="70"/>
      <c r="S30" s="70"/>
      <c r="T30" s="70"/>
      <c r="U30" s="70"/>
      <c r="V30" s="70"/>
      <c r="W30" s="70"/>
      <c r="X30" s="70"/>
      <c r="Y30" s="105"/>
      <c r="Z30" s="69"/>
      <c r="AA30" s="70"/>
      <c r="AB30" s="70"/>
    </row>
    <row r="31" spans="1:32" ht="15.75" x14ac:dyDescent="0.25">
      <c r="A31" s="136">
        <v>29</v>
      </c>
      <c r="B31" s="137" t="s">
        <v>220</v>
      </c>
      <c r="C31" s="140" t="s">
        <v>52</v>
      </c>
      <c r="D31" s="54" t="s">
        <v>167</v>
      </c>
      <c r="E31" s="136">
        <v>6.27</v>
      </c>
      <c r="F31" s="136">
        <v>8.7200000000000006</v>
      </c>
      <c r="G31" s="136">
        <v>3.12</v>
      </c>
      <c r="H31" s="155"/>
      <c r="I31" s="155"/>
      <c r="J31" s="150" t="s">
        <v>52</v>
      </c>
      <c r="K31" s="64"/>
      <c r="N31" s="129"/>
      <c r="O31" s="150"/>
      <c r="P31" s="31"/>
      <c r="Q31" s="31"/>
      <c r="R31" s="31"/>
      <c r="S31" s="31"/>
      <c r="T31" s="31"/>
      <c r="U31" s="31"/>
      <c r="V31" s="31"/>
      <c r="W31" s="31"/>
      <c r="X31" s="52"/>
      <c r="Y31" s="110"/>
      <c r="Z31" s="20"/>
      <c r="AA31" s="31"/>
      <c r="AB31" s="8"/>
      <c r="AF31"/>
    </row>
    <row r="32" spans="1:32" s="74" customFormat="1" ht="15.75" x14ac:dyDescent="0.25">
      <c r="A32" s="136">
        <v>30</v>
      </c>
      <c r="B32" s="135" t="s">
        <v>221</v>
      </c>
      <c r="C32" s="140" t="s">
        <v>53</v>
      </c>
      <c r="D32" s="54" t="s">
        <v>171</v>
      </c>
      <c r="E32" s="136">
        <v>6.38</v>
      </c>
      <c r="F32" s="136">
        <v>8.61</v>
      </c>
      <c r="G32" s="136">
        <v>3.49</v>
      </c>
      <c r="H32" s="155"/>
      <c r="I32" s="155"/>
      <c r="J32" s="150" t="s">
        <v>53</v>
      </c>
      <c r="K32" s="64"/>
      <c r="N32" s="128"/>
      <c r="O32" s="15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69"/>
      <c r="AA32" s="70"/>
      <c r="AB32" s="70"/>
    </row>
    <row r="33" spans="1:32" s="74" customFormat="1" ht="15.75" x14ac:dyDescent="0.25">
      <c r="A33" s="136">
        <v>31</v>
      </c>
      <c r="B33" s="141" t="s">
        <v>116</v>
      </c>
      <c r="C33" s="138" t="s">
        <v>54</v>
      </c>
      <c r="D33" s="54" t="s">
        <v>175</v>
      </c>
      <c r="E33" s="136">
        <v>8.83</v>
      </c>
      <c r="F33" s="136">
        <v>6.16</v>
      </c>
      <c r="G33" s="136">
        <v>2.8</v>
      </c>
      <c r="H33" s="155"/>
      <c r="I33" s="155"/>
      <c r="J33" s="127" t="s">
        <v>54</v>
      </c>
      <c r="K33" s="64"/>
      <c r="N33" s="75"/>
      <c r="O33" s="127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spans="1:32" s="84" customFormat="1" ht="15.75" x14ac:dyDescent="0.25">
      <c r="A34" s="136">
        <v>32</v>
      </c>
      <c r="B34" s="141" t="s">
        <v>117</v>
      </c>
      <c r="C34" s="138" t="s">
        <v>55</v>
      </c>
      <c r="D34" s="54" t="s">
        <v>179</v>
      </c>
      <c r="E34" s="136">
        <v>8.16</v>
      </c>
      <c r="F34" s="136">
        <v>6.83</v>
      </c>
      <c r="G34" s="136">
        <v>3.4</v>
      </c>
      <c r="H34" s="155"/>
      <c r="I34" s="155"/>
      <c r="J34" s="127" t="s">
        <v>55</v>
      </c>
      <c r="K34" s="64"/>
      <c r="L34" s="124"/>
      <c r="M34" s="124"/>
      <c r="N34" s="85"/>
      <c r="O34" s="127"/>
      <c r="P34" s="80"/>
      <c r="Q34" s="80"/>
      <c r="R34" s="80"/>
      <c r="S34" s="80"/>
      <c r="T34" s="80"/>
      <c r="U34" s="80"/>
      <c r="V34" s="80"/>
      <c r="W34" s="80"/>
      <c r="X34" s="80"/>
      <c r="Y34" s="97"/>
      <c r="Z34" s="80"/>
      <c r="AA34" s="80"/>
      <c r="AB34" s="80"/>
    </row>
    <row r="35" spans="1:32" s="84" customFormat="1" ht="15.75" x14ac:dyDescent="0.25">
      <c r="A35" s="136">
        <v>33</v>
      </c>
      <c r="B35" s="135" t="s">
        <v>118</v>
      </c>
      <c r="C35" s="135" t="s">
        <v>137</v>
      </c>
      <c r="D35" s="55" t="s">
        <v>180</v>
      </c>
      <c r="E35" s="136">
        <v>15</v>
      </c>
      <c r="F35" s="136">
        <v>0</v>
      </c>
      <c r="G35" s="136">
        <v>3.34</v>
      </c>
      <c r="H35" s="155"/>
      <c r="I35" s="155"/>
      <c r="J35" s="127" t="s">
        <v>107</v>
      </c>
      <c r="K35" s="77"/>
      <c r="L35" s="124"/>
      <c r="N35" s="75"/>
      <c r="O35" s="127"/>
      <c r="P35" s="130"/>
      <c r="Q35" s="130"/>
      <c r="R35" s="13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32" ht="15.75" x14ac:dyDescent="0.25">
      <c r="A36" s="136">
        <v>34</v>
      </c>
      <c r="B36" s="135" t="s">
        <v>119</v>
      </c>
      <c r="C36" s="135" t="s">
        <v>138</v>
      </c>
      <c r="D36" s="55" t="s">
        <v>181</v>
      </c>
      <c r="E36" s="136">
        <v>6.48</v>
      </c>
      <c r="F36" s="136">
        <v>8.51</v>
      </c>
      <c r="G36" s="136">
        <v>3.97</v>
      </c>
      <c r="H36" s="155"/>
      <c r="I36" s="155"/>
      <c r="J36" s="127" t="s">
        <v>108</v>
      </c>
      <c r="L36" s="124"/>
      <c r="N36" s="85"/>
      <c r="O36" s="127"/>
      <c r="P36" s="20"/>
      <c r="Q36" s="20"/>
      <c r="R36" s="20"/>
      <c r="S36" s="31"/>
      <c r="T36" s="31"/>
      <c r="U36" s="31"/>
      <c r="V36" s="31"/>
      <c r="W36" s="31"/>
      <c r="X36" s="31"/>
      <c r="Y36" s="31"/>
      <c r="Z36"/>
      <c r="AB36" s="25"/>
      <c r="AF36"/>
    </row>
    <row r="37" spans="1:32" ht="15.75" x14ac:dyDescent="0.25">
      <c r="A37" s="136">
        <v>35</v>
      </c>
      <c r="B37" s="135" t="s">
        <v>121</v>
      </c>
      <c r="C37" s="135" t="s">
        <v>139</v>
      </c>
      <c r="D37" s="55" t="s">
        <v>182</v>
      </c>
      <c r="E37" s="136">
        <v>4.63</v>
      </c>
      <c r="F37" s="136">
        <v>10.362</v>
      </c>
      <c r="G37" s="136">
        <v>4.47</v>
      </c>
      <c r="H37" s="155"/>
      <c r="I37" s="155"/>
      <c r="J37" s="127" t="s">
        <v>102</v>
      </c>
      <c r="L37" s="124"/>
      <c r="N37" s="85"/>
      <c r="O37" s="127"/>
      <c r="P37" s="20"/>
      <c r="Q37" s="20"/>
      <c r="R37" s="20"/>
      <c r="S37" s="31"/>
      <c r="T37" s="31"/>
      <c r="U37" s="31"/>
      <c r="V37" s="31"/>
      <c r="W37" s="31"/>
      <c r="X37" s="31"/>
      <c r="Y37" s="31"/>
      <c r="Z37"/>
      <c r="AB37" s="25"/>
      <c r="AF37"/>
    </row>
    <row r="38" spans="1:32" ht="15.75" x14ac:dyDescent="0.25">
      <c r="A38" s="136">
        <v>36</v>
      </c>
      <c r="B38" s="135" t="s">
        <v>120</v>
      </c>
      <c r="C38" s="135" t="s">
        <v>140</v>
      </c>
      <c r="D38" s="55" t="s">
        <v>183</v>
      </c>
      <c r="E38" s="136">
        <v>7.09</v>
      </c>
      <c r="F38" s="136">
        <v>7.9</v>
      </c>
      <c r="G38" s="136">
        <v>3.54</v>
      </c>
      <c r="H38" s="155"/>
      <c r="I38" s="155"/>
      <c r="J38" s="127" t="s">
        <v>96</v>
      </c>
      <c r="L38" s="124"/>
      <c r="N38" s="75"/>
      <c r="O38" s="127"/>
      <c r="Y38"/>
      <c r="Z38"/>
      <c r="AB38" s="25"/>
      <c r="AF38"/>
    </row>
    <row r="39" spans="1:32" ht="15.75" x14ac:dyDescent="0.25">
      <c r="A39" s="136">
        <v>37</v>
      </c>
      <c r="B39" s="135" t="s">
        <v>122</v>
      </c>
      <c r="C39" s="135" t="s">
        <v>141</v>
      </c>
      <c r="D39" s="55" t="s">
        <v>184</v>
      </c>
      <c r="E39" s="136">
        <v>8.86</v>
      </c>
      <c r="F39" s="136">
        <v>6.13</v>
      </c>
      <c r="G39" s="136">
        <v>3.92</v>
      </c>
      <c r="H39" s="155"/>
      <c r="I39" s="155"/>
      <c r="J39" s="127" t="s">
        <v>103</v>
      </c>
      <c r="L39" s="124"/>
      <c r="N39" s="85"/>
      <c r="O39" s="127"/>
      <c r="X39" s="64"/>
      <c r="Z39"/>
      <c r="AE39" s="25"/>
      <c r="AF39"/>
    </row>
    <row r="40" spans="1:32" ht="15.75" x14ac:dyDescent="0.25">
      <c r="A40" s="136">
        <v>38</v>
      </c>
      <c r="B40" s="135" t="s">
        <v>123</v>
      </c>
      <c r="C40" s="135" t="s">
        <v>142</v>
      </c>
      <c r="D40" s="55" t="s">
        <v>185</v>
      </c>
      <c r="E40" s="136">
        <v>3.19</v>
      </c>
      <c r="F40" s="136">
        <v>11.8</v>
      </c>
      <c r="G40" s="136">
        <v>3.86</v>
      </c>
      <c r="H40" s="155"/>
      <c r="I40" s="155"/>
      <c r="J40" s="127" t="s">
        <v>97</v>
      </c>
      <c r="L40" s="124"/>
      <c r="M40" s="124"/>
      <c r="N40" s="85"/>
      <c r="O40" s="127"/>
      <c r="X40" s="64"/>
      <c r="Z40"/>
      <c r="AE40" s="25"/>
      <c r="AF40"/>
    </row>
    <row r="41" spans="1:32" ht="15.75" x14ac:dyDescent="0.25">
      <c r="A41" s="136">
        <v>39</v>
      </c>
      <c r="B41" s="136" t="s">
        <v>125</v>
      </c>
      <c r="C41" s="136" t="s">
        <v>143</v>
      </c>
      <c r="D41" s="55" t="s">
        <v>186</v>
      </c>
      <c r="E41" s="136">
        <v>7.7</v>
      </c>
      <c r="F41" s="136">
        <v>7.29</v>
      </c>
      <c r="G41" s="136">
        <v>3.64</v>
      </c>
      <c r="H41" s="155"/>
      <c r="I41" s="155"/>
      <c r="J41" s="127" t="s">
        <v>104</v>
      </c>
      <c r="L41" s="124"/>
      <c r="N41" s="85"/>
      <c r="O41" s="127"/>
      <c r="X41" s="64"/>
      <c r="Z41"/>
      <c r="AE41" s="25"/>
      <c r="AF41"/>
    </row>
    <row r="42" spans="1:32" ht="15.75" x14ac:dyDescent="0.25">
      <c r="A42" s="136">
        <v>40</v>
      </c>
      <c r="B42" s="135" t="s">
        <v>124</v>
      </c>
      <c r="C42" s="135" t="s">
        <v>144</v>
      </c>
      <c r="D42" s="55" t="s">
        <v>187</v>
      </c>
      <c r="E42" s="136">
        <v>3.36</v>
      </c>
      <c r="F42" s="136">
        <v>11.63</v>
      </c>
      <c r="G42" s="136">
        <v>4.3600000000000003</v>
      </c>
      <c r="H42" s="155"/>
      <c r="I42" s="155"/>
      <c r="J42" s="127" t="s">
        <v>98</v>
      </c>
      <c r="L42" s="124"/>
      <c r="N42" s="75"/>
      <c r="O42" s="127"/>
      <c r="X42" s="64"/>
      <c r="Z42"/>
      <c r="AE42" s="25"/>
      <c r="AF42"/>
    </row>
    <row r="43" spans="1:32" ht="15.75" x14ac:dyDescent="0.25">
      <c r="A43" s="136">
        <v>41</v>
      </c>
      <c r="B43" s="142" t="s">
        <v>222</v>
      </c>
      <c r="C43" s="142" t="s">
        <v>145</v>
      </c>
      <c r="D43" s="55" t="s">
        <v>188</v>
      </c>
      <c r="E43" s="136">
        <v>6.75</v>
      </c>
      <c r="F43" s="136">
        <v>8.24</v>
      </c>
      <c r="G43" s="136">
        <v>3.55</v>
      </c>
      <c r="H43" s="155"/>
      <c r="I43" s="155"/>
      <c r="J43" s="149" t="s">
        <v>105</v>
      </c>
      <c r="L43" s="124"/>
      <c r="N43" s="79"/>
      <c r="O43" s="149"/>
      <c r="X43" s="64"/>
      <c r="Z43"/>
      <c r="AE43" s="25"/>
      <c r="AF43"/>
    </row>
    <row r="44" spans="1:32" ht="15.75" x14ac:dyDescent="0.25">
      <c r="A44" s="136">
        <v>42</v>
      </c>
      <c r="B44" s="135" t="s">
        <v>126</v>
      </c>
      <c r="C44" s="135" t="s">
        <v>146</v>
      </c>
      <c r="D44" s="55" t="s">
        <v>189</v>
      </c>
      <c r="E44" s="136">
        <v>9.49</v>
      </c>
      <c r="F44" s="136">
        <v>5.5</v>
      </c>
      <c r="G44" s="136">
        <v>2.52</v>
      </c>
      <c r="H44" s="155"/>
      <c r="I44" s="155"/>
      <c r="J44" s="127" t="s">
        <v>99</v>
      </c>
      <c r="L44" s="124"/>
      <c r="N44" s="85"/>
      <c r="O44" s="127"/>
      <c r="X44" s="64"/>
      <c r="Z44"/>
      <c r="AE44" s="25"/>
      <c r="AF44"/>
    </row>
    <row r="45" spans="1:32" ht="15.75" x14ac:dyDescent="0.25">
      <c r="A45" s="136">
        <v>43</v>
      </c>
      <c r="B45" s="135" t="s">
        <v>127</v>
      </c>
      <c r="C45" s="135" t="s">
        <v>147</v>
      </c>
      <c r="D45" s="55" t="s">
        <v>190</v>
      </c>
      <c r="E45" s="136">
        <v>10.01</v>
      </c>
      <c r="F45" s="136">
        <v>4.9800000000000004</v>
      </c>
      <c r="G45" s="136">
        <v>4.01</v>
      </c>
      <c r="H45" s="155"/>
      <c r="I45" s="155"/>
      <c r="J45" s="127" t="s">
        <v>106</v>
      </c>
      <c r="L45" s="124"/>
      <c r="N45" s="75"/>
      <c r="O45" s="127"/>
      <c r="X45" s="64"/>
      <c r="Z45"/>
      <c r="AE45" s="25"/>
      <c r="AF45"/>
    </row>
    <row r="46" spans="1:32" x14ac:dyDescent="0.25">
      <c r="B46" s="124"/>
      <c r="C46" s="124"/>
      <c r="D46" s="124"/>
      <c r="G46" s="31"/>
      <c r="H46" s="31"/>
      <c r="I46" s="31"/>
      <c r="L46" s="124"/>
    </row>
    <row r="47" spans="1:32" x14ac:dyDescent="0.25">
      <c r="G47" s="31"/>
      <c r="H47" s="31"/>
      <c r="I47" s="31"/>
      <c r="L47" s="124"/>
      <c r="M47" s="124"/>
    </row>
    <row r="48" spans="1:32" x14ac:dyDescent="0.25">
      <c r="L48" s="124"/>
      <c r="M48" s="124"/>
    </row>
    <row r="49" spans="12:13" x14ac:dyDescent="0.25">
      <c r="L49" s="124"/>
      <c r="M49" s="124"/>
    </row>
    <row r="50" spans="12:13" x14ac:dyDescent="0.25">
      <c r="L50" s="124"/>
      <c r="M50" s="124"/>
    </row>
    <row r="51" spans="12:13" x14ac:dyDescent="0.25">
      <c r="L51" s="124"/>
      <c r="M51" s="124"/>
    </row>
    <row r="52" spans="12:13" x14ac:dyDescent="0.25">
      <c r="L52" s="124"/>
      <c r="M52" s="124"/>
    </row>
    <row r="53" spans="12:13" x14ac:dyDescent="0.25">
      <c r="L53" s="124"/>
      <c r="M53" s="124"/>
    </row>
    <row r="54" spans="12:13" x14ac:dyDescent="0.25">
      <c r="L54" s="124"/>
      <c r="M54" s="124"/>
    </row>
    <row r="55" spans="12:13" x14ac:dyDescent="0.25">
      <c r="L55" s="124"/>
      <c r="M55" s="124"/>
    </row>
    <row r="56" spans="12:13" x14ac:dyDescent="0.25">
      <c r="L56" s="124"/>
      <c r="M56" s="124"/>
    </row>
    <row r="57" spans="12:13" x14ac:dyDescent="0.25">
      <c r="L57" s="124"/>
      <c r="M57" s="124"/>
    </row>
    <row r="58" spans="12:13" x14ac:dyDescent="0.25">
      <c r="L58" s="124"/>
      <c r="M58" s="124"/>
    </row>
    <row r="59" spans="12:13" x14ac:dyDescent="0.25">
      <c r="L59" s="124"/>
      <c r="M59" s="124"/>
    </row>
    <row r="60" spans="12:13" x14ac:dyDescent="0.25">
      <c r="L60" s="124"/>
      <c r="M60" s="124"/>
    </row>
    <row r="61" spans="12:13" x14ac:dyDescent="0.25">
      <c r="L61" s="124"/>
      <c r="M61" s="124"/>
    </row>
    <row r="62" spans="12:13" x14ac:dyDescent="0.25">
      <c r="L62" s="124"/>
      <c r="M62" s="124"/>
    </row>
    <row r="63" spans="12:13" x14ac:dyDescent="0.25">
      <c r="L63" s="124"/>
      <c r="M63" s="124"/>
    </row>
    <row r="64" spans="12:13" x14ac:dyDescent="0.25">
      <c r="L64" s="124"/>
      <c r="M64" s="124"/>
    </row>
  </sheetData>
  <mergeCells count="10">
    <mergeCell ref="P1:T1"/>
    <mergeCell ref="B1:F1"/>
    <mergeCell ref="J1:J2"/>
    <mergeCell ref="X1:X2"/>
    <mergeCell ref="K1:K2"/>
    <mergeCell ref="AB1:AC1"/>
    <mergeCell ref="AD1:AH1"/>
    <mergeCell ref="AI1:AL1"/>
    <mergeCell ref="AM1:AQ1"/>
    <mergeCell ref="AR1:A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Barcode Sequences</vt:lpstr>
    </vt:vector>
  </TitlesOfParts>
  <Company>UCDHS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 Omanska</dc:creator>
  <cp:lastModifiedBy>Alicja Omanska</cp:lastModifiedBy>
  <cp:lastPrinted>2018-07-26T18:15:49Z</cp:lastPrinted>
  <dcterms:created xsi:type="dcterms:W3CDTF">2016-09-26T21:24:45Z</dcterms:created>
  <dcterms:modified xsi:type="dcterms:W3CDTF">2018-08-29T21:17:40Z</dcterms:modified>
</cp:coreProperties>
</file>