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30" yWindow="2400" windowWidth="21600" windowHeight="9075"/>
  </bookViews>
  <sheets>
    <sheet name="Sheet1" sheetId="1" r:id="rId1"/>
    <sheet name="Repea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8" i="1" l="1"/>
  <c r="Y79" i="1"/>
  <c r="Y75" i="1" l="1"/>
  <c r="Y76" i="1"/>
  <c r="Y77" i="1"/>
  <c r="Y69" i="1"/>
  <c r="Y70" i="1"/>
  <c r="Y71" i="1"/>
  <c r="Y72" i="1"/>
  <c r="Y73" i="1"/>
  <c r="Y74" i="1"/>
  <c r="Y65" i="1"/>
  <c r="Y66" i="1"/>
  <c r="Y67" i="1"/>
  <c r="Y68" i="1"/>
  <c r="Y64" i="1"/>
  <c r="U65" i="1" l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64" i="1"/>
  <c r="U5" i="1" l="1"/>
  <c r="Y58" i="1" l="1"/>
  <c r="Y57" i="1"/>
  <c r="Y56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2" i="1"/>
  <c r="Y30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5" i="1"/>
  <c r="AI9" i="1"/>
  <c r="U58" i="1" l="1"/>
  <c r="U57" i="1"/>
  <c r="U56" i="1"/>
  <c r="AE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</calcChain>
</file>

<file path=xl/sharedStrings.xml><?xml version="1.0" encoding="utf-8"?>
<sst xmlns="http://schemas.openxmlformats.org/spreadsheetml/2006/main" count="442" uniqueCount="211">
  <si>
    <t>Age</t>
  </si>
  <si>
    <t>Gender</t>
  </si>
  <si>
    <t>F</t>
  </si>
  <si>
    <t>M</t>
  </si>
  <si>
    <t>Diagnosis</t>
  </si>
  <si>
    <t>Control</t>
  </si>
  <si>
    <t>Autism</t>
  </si>
  <si>
    <t>Intake Autism</t>
  </si>
  <si>
    <t>Sample #</t>
  </si>
  <si>
    <t>Case</t>
  </si>
  <si>
    <t>Total</t>
  </si>
  <si>
    <t>260/280</t>
  </si>
  <si>
    <t>260/230</t>
  </si>
  <si>
    <t>RIN</t>
  </si>
  <si>
    <t>Weight</t>
  </si>
  <si>
    <t>Dan C.</t>
  </si>
  <si>
    <t>Dan G.</t>
  </si>
  <si>
    <t>AMYGDALA</t>
  </si>
  <si>
    <t>1859 (bl)</t>
  </si>
  <si>
    <t>5376 (bl)</t>
  </si>
  <si>
    <t>5276 (bl/pc)</t>
  </si>
  <si>
    <t>EXCLUDED</t>
  </si>
  <si>
    <t>Nanodrop ng/ul</t>
  </si>
  <si>
    <t>Agilent  ng/ul</t>
  </si>
  <si>
    <t>RNA</t>
  </si>
  <si>
    <t>Position on DNA plate</t>
  </si>
  <si>
    <t>Quibit DNA ng/ul</t>
  </si>
  <si>
    <t>Qubit RNA ng/ul</t>
  </si>
  <si>
    <t>no backup</t>
  </si>
  <si>
    <t>excluded</t>
  </si>
  <si>
    <t>N/A</t>
  </si>
  <si>
    <t>Barcode Sequence</t>
  </si>
  <si>
    <t>A01</t>
  </si>
  <si>
    <t>CACGTCTA</t>
  </si>
  <si>
    <t>B01</t>
  </si>
  <si>
    <t>AGCTAGTG</t>
  </si>
  <si>
    <t>C01</t>
  </si>
  <si>
    <t>ACTATCGC</t>
  </si>
  <si>
    <t>D01</t>
  </si>
  <si>
    <t>GCGTATCA</t>
  </si>
  <si>
    <t>E01</t>
  </si>
  <si>
    <t>ACTCTCCA</t>
  </si>
  <si>
    <t>F01</t>
  </si>
  <si>
    <t>CGTCCATT</t>
  </si>
  <si>
    <t>G01</t>
  </si>
  <si>
    <t>AGCCGTAA</t>
  </si>
  <si>
    <t>H01</t>
  </si>
  <si>
    <t>GAGTAGAG</t>
  </si>
  <si>
    <t>A02</t>
  </si>
  <si>
    <t>ACGTCGTT</t>
  </si>
  <si>
    <t>B02</t>
  </si>
  <si>
    <t>GTCCTGTT</t>
  </si>
  <si>
    <t>C02</t>
  </si>
  <si>
    <t>AGAAGCCT</t>
  </si>
  <si>
    <t>D02</t>
  </si>
  <si>
    <t>GAAGATCC</t>
  </si>
  <si>
    <t>E02</t>
  </si>
  <si>
    <t>TAGCTGAG</t>
  </si>
  <si>
    <t>F02</t>
  </si>
  <si>
    <t>ACGTCCAA</t>
  </si>
  <si>
    <t>G02</t>
  </si>
  <si>
    <t>CACACATC</t>
  </si>
  <si>
    <t>H02</t>
  </si>
  <si>
    <t>CGGATCAA</t>
  </si>
  <si>
    <t>A03</t>
  </si>
  <si>
    <t>TCAGCCTT</t>
  </si>
  <si>
    <t>B03</t>
  </si>
  <si>
    <t>AAGGCTCT</t>
  </si>
  <si>
    <t>C03</t>
  </si>
  <si>
    <t>TGTTCCGT</t>
  </si>
  <si>
    <t>D03</t>
  </si>
  <si>
    <t>GGAATGTC</t>
  </si>
  <si>
    <t>E03</t>
  </si>
  <si>
    <t>CATCCAAG</t>
  </si>
  <si>
    <t>F03</t>
  </si>
  <si>
    <t>GTCAACAG</t>
  </si>
  <si>
    <t>G03</t>
  </si>
  <si>
    <t>TCGCTATC</t>
  </si>
  <si>
    <t>H03</t>
  </si>
  <si>
    <t>AGCCTATC</t>
  </si>
  <si>
    <t>A04</t>
  </si>
  <si>
    <t>TCGGATTC</t>
  </si>
  <si>
    <t>B04</t>
  </si>
  <si>
    <t>CGGAGTAT</t>
  </si>
  <si>
    <t>C04</t>
  </si>
  <si>
    <t>GAACCTTC</t>
  </si>
  <si>
    <t>D04</t>
  </si>
  <si>
    <t>AGAGGATG</t>
  </si>
  <si>
    <t>E04</t>
  </si>
  <si>
    <t>ACGCTTCT</t>
  </si>
  <si>
    <t>F04</t>
  </si>
  <si>
    <t>CACAGGAA</t>
  </si>
  <si>
    <t>G04</t>
  </si>
  <si>
    <t>ACGAATCC</t>
  </si>
  <si>
    <t>H04</t>
  </si>
  <si>
    <t>CCTTCCAT</t>
  </si>
  <si>
    <t>A05</t>
  </si>
  <si>
    <t>ATGGCGAT</t>
  </si>
  <si>
    <t>B05</t>
  </si>
  <si>
    <t>AACGCCTT</t>
  </si>
  <si>
    <t>C05</t>
  </si>
  <si>
    <t>GTAAGGTG</t>
  </si>
  <si>
    <t>D05</t>
  </si>
  <si>
    <t>TGTCGACT</t>
  </si>
  <si>
    <t>E05</t>
  </si>
  <si>
    <t>ACTCTGAG</t>
  </si>
  <si>
    <t>F05</t>
  </si>
  <si>
    <t>GATGGAGT</t>
  </si>
  <si>
    <t>G05</t>
  </si>
  <si>
    <t>CTAGCTCA</t>
  </si>
  <si>
    <t>H05</t>
  </si>
  <si>
    <t>CTGTACCA</t>
  </si>
  <si>
    <t>A06</t>
  </si>
  <si>
    <t>CCTGTCAA</t>
  </si>
  <si>
    <t>B06</t>
  </si>
  <si>
    <t>GGTCGTAT</t>
  </si>
  <si>
    <t>C06</t>
  </si>
  <si>
    <t>CGCTGATA</t>
  </si>
  <si>
    <t>D06</t>
  </si>
  <si>
    <t>TAGCTTCC</t>
  </si>
  <si>
    <t>E06</t>
  </si>
  <si>
    <t>CAAGTCGT</t>
  </si>
  <si>
    <t>F06</t>
  </si>
  <si>
    <t>GTCTCATC</t>
  </si>
  <si>
    <t>G06</t>
  </si>
  <si>
    <t>ACCAAGCA</t>
  </si>
  <si>
    <t>H06</t>
  </si>
  <si>
    <t>AGTCAGGT</t>
  </si>
  <si>
    <t>A07</t>
  </si>
  <si>
    <t>TATCGCGA</t>
  </si>
  <si>
    <t>Ave Size</t>
  </si>
  <si>
    <t>nM</t>
  </si>
  <si>
    <t>cDNA</t>
  </si>
  <si>
    <t>Manual Repeat</t>
  </si>
  <si>
    <t>Water</t>
  </si>
  <si>
    <t>Sample</t>
  </si>
  <si>
    <t>Normalized to 15nM in 15ul total volume</t>
  </si>
  <si>
    <t>Qubit DNA ng/ul</t>
  </si>
  <si>
    <t>PMI</t>
  </si>
  <si>
    <t>n/a</t>
  </si>
  <si>
    <t>Amygdala</t>
  </si>
  <si>
    <t>PAC</t>
  </si>
  <si>
    <t>x</t>
  </si>
  <si>
    <t>Case #</t>
  </si>
  <si>
    <t>B-7741</t>
  </si>
  <si>
    <t>Dx</t>
  </si>
  <si>
    <t>Autism - confirmed by ADI-R</t>
  </si>
  <si>
    <t>sex</t>
  </si>
  <si>
    <t>age</t>
  </si>
  <si>
    <t>cod</t>
  </si>
  <si>
    <t>Epilepsy</t>
  </si>
  <si>
    <t>B-8706</t>
  </si>
  <si>
    <t>Autism - seeking records</t>
  </si>
  <si>
    <t>Probably SUDEP</t>
  </si>
  <si>
    <t>B-8304</t>
  </si>
  <si>
    <t>Drowning</t>
  </si>
  <si>
    <t>B-8654</t>
  </si>
  <si>
    <t>Intractable Seizures</t>
  </si>
  <si>
    <t>B-8632</t>
  </si>
  <si>
    <t>COD Unknown (residential facility)</t>
  </si>
  <si>
    <t>B-8589</t>
  </si>
  <si>
    <t>Cardiac Arrest</t>
  </si>
  <si>
    <t>B-8393</t>
  </si>
  <si>
    <t>Cancer</t>
  </si>
  <si>
    <t>B-8233</t>
  </si>
  <si>
    <t>Peritonitis</t>
  </si>
  <si>
    <t>B-8135</t>
  </si>
  <si>
    <t>Acquired Brain Injury</t>
  </si>
  <si>
    <t>B-7680</t>
  </si>
  <si>
    <t>Respiratory Arrest</t>
  </si>
  <si>
    <t>Boston Cases</t>
  </si>
  <si>
    <t>R21 BLOCKS Tissue Inventory</t>
  </si>
  <si>
    <t>B-8130</t>
  </si>
  <si>
    <t xml:space="preserve"> ch 15 duplicate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</si>
  <si>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</si>
  <si>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</si>
  <si>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</si>
  <si>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</si>
  <si>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</si>
  <si>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</si>
  <si>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</si>
  <si>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</si>
  <si>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</si>
  <si>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</si>
  <si>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</si>
  <si>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</si>
  <si>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</si>
  <si>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</si>
  <si>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</si>
  <si>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</si>
  <si>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CCACAACA</t>
  </si>
  <si>
    <t>CCGCTTAA</t>
  </si>
  <si>
    <t>GTGGTATG</t>
  </si>
  <si>
    <t>GGTGTACA</t>
  </si>
  <si>
    <t>TCTAGGAG</t>
  </si>
  <si>
    <t>TGGAAGCA</t>
  </si>
  <si>
    <t>AACACCAC</t>
  </si>
  <si>
    <t>CATACGGA</t>
  </si>
  <si>
    <t>CTCTCAGA</t>
  </si>
  <si>
    <t>AAGCTGGT</t>
  </si>
  <si>
    <t>GTGTCCTT</t>
  </si>
  <si>
    <t>AGGTCTGT</t>
  </si>
  <si>
    <t>CATTCGTC</t>
  </si>
  <si>
    <t>CTCACCAA</t>
  </si>
  <si>
    <t>GACTACGA</t>
  </si>
  <si>
    <t>ATACGCAG</t>
  </si>
  <si>
    <t>Repeat from previous run</t>
  </si>
  <si>
    <t>Normalized to 15nM in 15ul or 30ul total volume</t>
  </si>
  <si>
    <t>Additional Controls NOT RUN FOR SEQUENCING</t>
  </si>
  <si>
    <t>RIN Dan C.</t>
  </si>
  <si>
    <t>RIN Dan 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</si>
</sst>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9" xfId="0" applyFont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12" xfId="0" applyFill="1" applyBorder="1"/>
    <xf numFmtId="0" fontId="9" fillId="0" borderId="12" xfId="0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3"/>
  <sheetViews>
    <sheetView tabSelected="1" zoomScale="120" zoomScaleNormal="120" workbookViewId="0">
      <selection activeCell="K5" sqref="K5"/>
    </sheetView>
  </sheetViews>
  <sheetFormatPr defaultRowHeight="15" x14ac:dyDescent="0.25"/>
  <cols>
    <col min="1" max="1" width="9.140625" style="4"/>
    <col min="2" max="2" width="10.7109375" customWidth="1"/>
    <col min="3" max="3" width="13.42578125" bestFit="1" customWidth="1"/>
    <col min="4" max="4" width="11.85546875" style="9" customWidth="1"/>
    <col min="5" max="5" width="10.85546875" customWidth="1"/>
    <col min="6" max="6" width="11" customWidth="1"/>
    <col min="7" max="7" width="9.140625" customWidth="1"/>
    <col min="8" max="8" width="7.5703125" style="11" bestFit="1" customWidth="1"/>
    <col min="9" max="9" width="7.5703125" style="11" customWidth="1"/>
    <col min="10" max="10" width="10.85546875" style="11" customWidth="1"/>
    <col min="11" max="11" width="7.140625" style="11" customWidth="1"/>
    <col min="12" max="12" width="10.5703125" style="11" bestFit="1" customWidth="1"/>
    <col min="13" max="13" width="10.5703125" style="11" customWidth="1"/>
    <col min="14" max="14" width="9.42578125" customWidth="1"/>
    <col min="17" max="18" width="12.7109375" customWidth="1"/>
    <col min="19" max="25" width="14.28515625" customWidth="1"/>
    <col min="26" max="26" width="15.140625" customWidth="1"/>
    <col min="28" max="28" width="10.28515625" customWidth="1"/>
    <col min="30" max="30" width="10.28515625" customWidth="1"/>
    <col min="35" max="35" width="10.28515625" bestFit="1" customWidth="1"/>
  </cols>
  <sheetData>
    <row r="1" spans="1:35" ht="24" thickBot="1" x14ac:dyDescent="0.4">
      <c r="A1" s="119" t="s">
        <v>171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</row>
    <row r="2" spans="1:35" ht="30.75" customHeight="1" x14ac:dyDescent="0.25">
      <c r="A2" s="113" t="s">
        <v>24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  <c r="Q2" s="113" t="s">
        <v>132</v>
      </c>
      <c r="R2" s="114"/>
      <c r="S2" s="114"/>
      <c r="T2" s="114"/>
      <c r="U2" s="115"/>
      <c r="V2" s="116" t="s">
        <v>136</v>
      </c>
      <c r="W2" s="117"/>
      <c r="X2" s="117"/>
      <c r="Y2" s="118"/>
      <c r="AA2" s="1"/>
      <c r="AF2" s="112" t="s">
        <v>136</v>
      </c>
      <c r="AG2" s="112"/>
    </row>
    <row r="3" spans="1:35" ht="45.75" customHeight="1" thickBot="1" x14ac:dyDescent="0.3">
      <c r="A3" s="62" t="s">
        <v>10</v>
      </c>
      <c r="B3" s="63" t="s">
        <v>8</v>
      </c>
      <c r="C3" s="63" t="s">
        <v>4</v>
      </c>
      <c r="D3" s="63" t="s">
        <v>9</v>
      </c>
      <c r="E3" s="63" t="s">
        <v>0</v>
      </c>
      <c r="F3" s="63" t="s">
        <v>1</v>
      </c>
      <c r="G3" s="63" t="s">
        <v>138</v>
      </c>
      <c r="H3" s="64" t="s">
        <v>14</v>
      </c>
      <c r="I3" s="64" t="s">
        <v>209</v>
      </c>
      <c r="J3" s="17" t="s">
        <v>13</v>
      </c>
      <c r="K3" s="65" t="s">
        <v>210</v>
      </c>
      <c r="L3" s="65" t="s">
        <v>22</v>
      </c>
      <c r="M3" s="65" t="s">
        <v>27</v>
      </c>
      <c r="N3" s="66" t="s">
        <v>23</v>
      </c>
      <c r="O3" s="63" t="s">
        <v>11</v>
      </c>
      <c r="P3" s="67" t="s">
        <v>12</v>
      </c>
      <c r="Q3" s="59" t="s">
        <v>25</v>
      </c>
      <c r="R3" s="60" t="s">
        <v>31</v>
      </c>
      <c r="S3" s="60" t="s">
        <v>137</v>
      </c>
      <c r="T3" s="60" t="s">
        <v>130</v>
      </c>
      <c r="U3" s="61" t="s">
        <v>131</v>
      </c>
      <c r="V3" s="75" t="s">
        <v>135</v>
      </c>
      <c r="W3" s="60" t="s">
        <v>134</v>
      </c>
      <c r="X3" s="60" t="s">
        <v>137</v>
      </c>
      <c r="Y3" s="61" t="s">
        <v>131</v>
      </c>
      <c r="AA3" s="38" t="s">
        <v>25</v>
      </c>
      <c r="AB3" s="47" t="s">
        <v>31</v>
      </c>
      <c r="AC3" s="38" t="s">
        <v>137</v>
      </c>
      <c r="AD3" s="47" t="s">
        <v>130</v>
      </c>
      <c r="AE3" s="47" t="s">
        <v>131</v>
      </c>
      <c r="AF3" s="74" t="s">
        <v>135</v>
      </c>
      <c r="AG3" s="71" t="s">
        <v>134</v>
      </c>
      <c r="AH3" s="71" t="s">
        <v>137</v>
      </c>
      <c r="AI3" s="21" t="s">
        <v>131</v>
      </c>
    </row>
    <row r="4" spans="1:35" x14ac:dyDescent="0.25">
      <c r="A4" s="28">
        <v>1</v>
      </c>
      <c r="B4" s="29">
        <v>1</v>
      </c>
      <c r="C4" s="30" t="s">
        <v>5</v>
      </c>
      <c r="D4" s="31">
        <v>1864</v>
      </c>
      <c r="E4" s="30">
        <v>2</v>
      </c>
      <c r="F4" s="30" t="s">
        <v>2</v>
      </c>
      <c r="G4" s="30">
        <v>8</v>
      </c>
      <c r="H4" s="30">
        <v>18</v>
      </c>
      <c r="I4" s="30"/>
      <c r="J4" s="32">
        <v>4.7</v>
      </c>
      <c r="K4" s="32"/>
      <c r="L4" s="32">
        <v>103.7</v>
      </c>
      <c r="M4" s="32" t="s">
        <v>21</v>
      </c>
      <c r="N4" s="32">
        <v>46</v>
      </c>
      <c r="O4" s="32">
        <v>2.0099999999999998</v>
      </c>
      <c r="P4" s="32">
        <v>2</v>
      </c>
      <c r="Q4" s="53" t="s">
        <v>30</v>
      </c>
      <c r="R4" s="31"/>
      <c r="S4" s="30" t="s">
        <v>30</v>
      </c>
      <c r="T4" s="30"/>
      <c r="U4" s="46"/>
      <c r="V4" s="76"/>
      <c r="W4" s="30"/>
      <c r="X4" s="30"/>
      <c r="Y4" s="46"/>
      <c r="AA4" s="1"/>
    </row>
    <row r="5" spans="1:35" x14ac:dyDescent="0.25">
      <c r="A5" s="13">
        <v>2</v>
      </c>
      <c r="B5" s="6">
        <v>2</v>
      </c>
      <c r="C5" s="7" t="s">
        <v>5</v>
      </c>
      <c r="D5" s="12">
        <v>4327</v>
      </c>
      <c r="E5" s="7">
        <v>5</v>
      </c>
      <c r="F5" s="7" t="s">
        <v>2</v>
      </c>
      <c r="G5" s="7">
        <v>24</v>
      </c>
      <c r="H5" s="7">
        <v>29</v>
      </c>
      <c r="I5" s="7"/>
      <c r="J5" s="23">
        <v>6.7</v>
      </c>
      <c r="K5" s="23"/>
      <c r="L5" s="23">
        <v>67.3</v>
      </c>
      <c r="M5" s="23">
        <v>59.1</v>
      </c>
      <c r="N5" s="22">
        <v>28</v>
      </c>
      <c r="O5" s="23">
        <v>2.06</v>
      </c>
      <c r="P5" s="23">
        <v>2.08</v>
      </c>
      <c r="Q5" s="51" t="s">
        <v>62</v>
      </c>
      <c r="R5" s="3" t="s">
        <v>63</v>
      </c>
      <c r="S5" s="12">
        <v>24.5</v>
      </c>
      <c r="T5" s="12">
        <v>318</v>
      </c>
      <c r="U5" s="55">
        <f>((S5*1000000)/T5)/660</f>
        <v>116.73337145035259</v>
      </c>
      <c r="V5" s="77">
        <v>1.92</v>
      </c>
      <c r="W5" s="72">
        <v>13.07</v>
      </c>
      <c r="X5" s="72">
        <v>3.33</v>
      </c>
      <c r="Y5" s="55">
        <f>((X5*1000000)/T5)/660</f>
        <v>15.866209262435678</v>
      </c>
      <c r="AA5" s="1"/>
    </row>
    <row r="6" spans="1:35" x14ac:dyDescent="0.25">
      <c r="A6" s="13">
        <v>3</v>
      </c>
      <c r="B6" s="6">
        <v>3</v>
      </c>
      <c r="C6" s="7" t="s">
        <v>5</v>
      </c>
      <c r="D6" s="12">
        <v>3</v>
      </c>
      <c r="E6" s="7">
        <v>5</v>
      </c>
      <c r="F6" s="7" t="s">
        <v>3</v>
      </c>
      <c r="G6" s="7">
        <v>17</v>
      </c>
      <c r="H6" s="7">
        <v>25</v>
      </c>
      <c r="I6" s="7"/>
      <c r="J6" s="23">
        <v>6.7</v>
      </c>
      <c r="K6" s="23"/>
      <c r="L6" s="23">
        <v>160.69999999999999</v>
      </c>
      <c r="M6" s="23">
        <v>120</v>
      </c>
      <c r="N6" s="23">
        <v>88</v>
      </c>
      <c r="O6" s="23">
        <v>2.0299999999999998</v>
      </c>
      <c r="P6" s="23">
        <v>2.1800000000000002</v>
      </c>
      <c r="Q6" s="51" t="s">
        <v>32</v>
      </c>
      <c r="R6" s="3" t="s">
        <v>33</v>
      </c>
      <c r="S6" s="12">
        <v>30.6</v>
      </c>
      <c r="T6" s="12">
        <v>330</v>
      </c>
      <c r="U6" s="55">
        <f t="shared" ref="U6:U51" si="0">((S6*1000000)/T6)/660</f>
        <v>140.49586776859502</v>
      </c>
      <c r="V6" s="77">
        <v>1.6</v>
      </c>
      <c r="W6" s="72">
        <v>13.39</v>
      </c>
      <c r="X6" s="72">
        <v>3.48</v>
      </c>
      <c r="Y6" s="55">
        <f t="shared" ref="Y6:Y51" si="1">((X6*1000000)/T6)/660</f>
        <v>15.977961432506888</v>
      </c>
      <c r="AA6" s="1"/>
    </row>
    <row r="7" spans="1:35" x14ac:dyDescent="0.25">
      <c r="A7" s="13">
        <v>4</v>
      </c>
      <c r="B7" s="6">
        <v>4</v>
      </c>
      <c r="C7" s="7" t="s">
        <v>5</v>
      </c>
      <c r="D7" s="12">
        <v>1674</v>
      </c>
      <c r="E7" s="7">
        <v>8</v>
      </c>
      <c r="F7" s="7" t="s">
        <v>3</v>
      </c>
      <c r="G7" s="7">
        <v>36</v>
      </c>
      <c r="H7" s="7">
        <v>19</v>
      </c>
      <c r="I7" s="7"/>
      <c r="J7" s="23">
        <v>7.3</v>
      </c>
      <c r="K7" s="23"/>
      <c r="L7" s="23">
        <v>76.099999999999994</v>
      </c>
      <c r="M7" s="23">
        <v>65.2</v>
      </c>
      <c r="N7" s="22">
        <v>37</v>
      </c>
      <c r="O7" s="23">
        <v>2</v>
      </c>
      <c r="P7" s="23">
        <v>2.16</v>
      </c>
      <c r="Q7" s="51" t="s">
        <v>44</v>
      </c>
      <c r="R7" s="3" t="s">
        <v>45</v>
      </c>
      <c r="S7" s="12">
        <v>23.5</v>
      </c>
      <c r="T7" s="12">
        <v>336</v>
      </c>
      <c r="U7" s="55">
        <f t="shared" si="0"/>
        <v>105.97041847041847</v>
      </c>
      <c r="V7" s="77">
        <v>2.12</v>
      </c>
      <c r="W7" s="72">
        <v>12.87</v>
      </c>
      <c r="X7" s="72">
        <v>3.63</v>
      </c>
      <c r="Y7" s="55">
        <f t="shared" si="1"/>
        <v>16.36904761904762</v>
      </c>
      <c r="AA7" s="1"/>
    </row>
    <row r="8" spans="1:35" x14ac:dyDescent="0.25">
      <c r="A8" s="13">
        <v>5</v>
      </c>
      <c r="B8" s="6">
        <v>5</v>
      </c>
      <c r="C8" s="7" t="s">
        <v>5</v>
      </c>
      <c r="D8" s="12">
        <v>5387</v>
      </c>
      <c r="E8" s="7">
        <v>12</v>
      </c>
      <c r="F8" s="7" t="s">
        <v>3</v>
      </c>
      <c r="G8" s="7">
        <v>13</v>
      </c>
      <c r="H8" s="7">
        <v>23.4</v>
      </c>
      <c r="I8" s="7"/>
      <c r="J8" s="23">
        <v>3.8</v>
      </c>
      <c r="K8" s="23"/>
      <c r="L8" s="23">
        <v>71.7</v>
      </c>
      <c r="M8" s="23">
        <v>56.7</v>
      </c>
      <c r="N8" s="23">
        <v>52</v>
      </c>
      <c r="O8" s="23">
        <v>1.88</v>
      </c>
      <c r="P8" s="23">
        <v>2.04</v>
      </c>
      <c r="Q8" s="51" t="s">
        <v>96</v>
      </c>
      <c r="R8" s="3" t="s">
        <v>97</v>
      </c>
      <c r="S8" s="12">
        <v>32</v>
      </c>
      <c r="T8" s="12">
        <v>325</v>
      </c>
      <c r="U8" s="55">
        <f t="shared" si="0"/>
        <v>149.18414918414919</v>
      </c>
      <c r="V8" s="77">
        <v>1.5</v>
      </c>
      <c r="W8" s="72">
        <v>13.5</v>
      </c>
      <c r="X8" s="72">
        <v>3.02</v>
      </c>
      <c r="Y8" s="55">
        <f t="shared" si="1"/>
        <v>14.079254079254078</v>
      </c>
      <c r="AA8" s="1"/>
    </row>
    <row r="9" spans="1:35" x14ac:dyDescent="0.25">
      <c r="A9" s="13">
        <v>6</v>
      </c>
      <c r="B9" s="6">
        <v>6</v>
      </c>
      <c r="C9" s="7" t="s">
        <v>5</v>
      </c>
      <c r="D9" s="12">
        <v>5376</v>
      </c>
      <c r="E9" s="7">
        <v>13</v>
      </c>
      <c r="F9" s="7" t="s">
        <v>3</v>
      </c>
      <c r="G9" s="7">
        <v>19</v>
      </c>
      <c r="H9" s="7">
        <v>30</v>
      </c>
      <c r="I9" s="7"/>
      <c r="J9" s="23">
        <v>7.4</v>
      </c>
      <c r="K9" s="23"/>
      <c r="L9" s="23">
        <v>80.099999999999994</v>
      </c>
      <c r="M9" s="23">
        <v>69.900000000000006</v>
      </c>
      <c r="N9" s="22">
        <v>48</v>
      </c>
      <c r="O9" s="23">
        <v>2.0099999999999998</v>
      </c>
      <c r="P9" s="23">
        <v>2.11</v>
      </c>
      <c r="Q9" s="51" t="s">
        <v>90</v>
      </c>
      <c r="R9" s="3" t="s">
        <v>91</v>
      </c>
      <c r="S9" s="12">
        <v>31.4</v>
      </c>
      <c r="T9" s="12">
        <v>307</v>
      </c>
      <c r="U9" s="55">
        <f t="shared" si="0"/>
        <v>154.96989438357517</v>
      </c>
      <c r="V9" s="77">
        <v>1.45</v>
      </c>
      <c r="W9" s="72">
        <v>13.54</v>
      </c>
      <c r="X9" s="72">
        <v>3.48</v>
      </c>
      <c r="Y9" s="55">
        <f t="shared" si="1"/>
        <v>17.17500740302043</v>
      </c>
      <c r="Z9" s="68" t="s">
        <v>133</v>
      </c>
      <c r="AA9" s="11" t="s">
        <v>128</v>
      </c>
      <c r="AB9" s="11" t="s">
        <v>129</v>
      </c>
      <c r="AC9">
        <v>69.900000000000006</v>
      </c>
      <c r="AD9">
        <v>312</v>
      </c>
      <c r="AE9" s="12">
        <f>((AC9*1000000)/AD9)/660</f>
        <v>339.45221445221443</v>
      </c>
      <c r="AF9">
        <v>0.66</v>
      </c>
      <c r="AG9">
        <v>14.33</v>
      </c>
      <c r="AH9">
        <v>3.65</v>
      </c>
      <c r="AI9" s="55">
        <f>((AH9*1000000)/AD9)/660</f>
        <v>17.725330225330225</v>
      </c>
    </row>
    <row r="10" spans="1:35" x14ac:dyDescent="0.25">
      <c r="A10" s="13">
        <v>7</v>
      </c>
      <c r="B10" s="6">
        <v>7</v>
      </c>
      <c r="C10" s="7" t="s">
        <v>5</v>
      </c>
      <c r="D10" s="12">
        <v>4336</v>
      </c>
      <c r="E10" s="7">
        <v>13</v>
      </c>
      <c r="F10" s="7" t="s">
        <v>2</v>
      </c>
      <c r="G10" s="7">
        <v>17</v>
      </c>
      <c r="H10" s="7">
        <v>30</v>
      </c>
      <c r="I10" s="7"/>
      <c r="J10" s="23">
        <v>6.6</v>
      </c>
      <c r="K10" s="23">
        <v>7.7</v>
      </c>
      <c r="L10" s="23">
        <v>92.3</v>
      </c>
      <c r="M10" s="23">
        <v>83.8</v>
      </c>
      <c r="N10" s="22">
        <v>49</v>
      </c>
      <c r="O10" s="23">
        <v>1.97</v>
      </c>
      <c r="P10" s="23">
        <v>2.0699999999999998</v>
      </c>
      <c r="Q10" s="51" t="s">
        <v>64</v>
      </c>
      <c r="R10" s="3" t="s">
        <v>65</v>
      </c>
      <c r="S10" s="12">
        <v>12.8</v>
      </c>
      <c r="T10" s="12">
        <v>321</v>
      </c>
      <c r="U10" s="55">
        <f t="shared" si="0"/>
        <v>60.417256678938926</v>
      </c>
      <c r="V10" s="77">
        <v>3.72</v>
      </c>
      <c r="W10" s="72">
        <v>11.27</v>
      </c>
      <c r="X10" s="72">
        <v>3.15</v>
      </c>
      <c r="Y10" s="55">
        <f t="shared" si="1"/>
        <v>14.868309260832625</v>
      </c>
      <c r="AA10" s="1"/>
    </row>
    <row r="11" spans="1:35" x14ac:dyDescent="0.25">
      <c r="A11" s="13">
        <v>8</v>
      </c>
      <c r="B11" s="6">
        <v>8</v>
      </c>
      <c r="C11" s="7" t="s">
        <v>5</v>
      </c>
      <c r="D11" s="12">
        <v>1297</v>
      </c>
      <c r="E11" s="7">
        <v>15</v>
      </c>
      <c r="F11" s="7" t="s">
        <v>3</v>
      </c>
      <c r="G11" s="7">
        <v>16</v>
      </c>
      <c r="H11" s="7">
        <v>27</v>
      </c>
      <c r="I11" s="7"/>
      <c r="J11" s="23">
        <v>6.1</v>
      </c>
      <c r="K11" s="23"/>
      <c r="L11" s="23">
        <v>148.1</v>
      </c>
      <c r="M11" s="23">
        <v>120</v>
      </c>
      <c r="N11" s="22">
        <v>93</v>
      </c>
      <c r="O11" s="23">
        <v>2.02</v>
      </c>
      <c r="P11" s="23">
        <v>2.2000000000000002</v>
      </c>
      <c r="Q11" s="51" t="s">
        <v>38</v>
      </c>
      <c r="R11" s="3" t="s">
        <v>39</v>
      </c>
      <c r="S11" s="12">
        <v>15.8</v>
      </c>
      <c r="T11" s="12">
        <v>330</v>
      </c>
      <c r="U11" s="55">
        <f t="shared" si="0"/>
        <v>72.543617998163455</v>
      </c>
      <c r="V11" s="77">
        <v>3.1</v>
      </c>
      <c r="W11" s="72">
        <v>11.89</v>
      </c>
      <c r="X11" s="72">
        <v>3.92</v>
      </c>
      <c r="Y11" s="55">
        <f t="shared" si="1"/>
        <v>17.998163452708905</v>
      </c>
    </row>
    <row r="12" spans="1:35" x14ac:dyDescent="0.25">
      <c r="A12" s="13">
        <v>9</v>
      </c>
      <c r="B12" s="6">
        <v>9</v>
      </c>
      <c r="C12" s="7" t="s">
        <v>5</v>
      </c>
      <c r="D12" s="12">
        <v>177</v>
      </c>
      <c r="E12" s="7">
        <v>16</v>
      </c>
      <c r="F12" s="7" t="s">
        <v>3</v>
      </c>
      <c r="G12" s="7">
        <v>19</v>
      </c>
      <c r="H12" s="7">
        <v>22.5</v>
      </c>
      <c r="I12" s="7"/>
      <c r="J12" s="23">
        <v>4.2</v>
      </c>
      <c r="K12" s="23"/>
      <c r="L12" s="23">
        <v>59.6</v>
      </c>
      <c r="M12" s="23">
        <v>58.3</v>
      </c>
      <c r="N12" s="23">
        <v>41</v>
      </c>
      <c r="O12" s="23">
        <v>1.96</v>
      </c>
      <c r="P12" s="23">
        <v>2.0699999999999998</v>
      </c>
      <c r="Q12" s="51" t="s">
        <v>34</v>
      </c>
      <c r="R12" s="3" t="s">
        <v>35</v>
      </c>
      <c r="S12" s="12">
        <v>10.4</v>
      </c>
      <c r="T12" s="12">
        <v>306</v>
      </c>
      <c r="U12" s="55">
        <f t="shared" si="0"/>
        <v>51.495345612992672</v>
      </c>
      <c r="V12" s="77">
        <v>4.3600000000000003</v>
      </c>
      <c r="W12" s="72">
        <v>10.63</v>
      </c>
      <c r="X12" s="72">
        <v>2.5499999999999998</v>
      </c>
      <c r="Y12" s="55">
        <f t="shared" si="1"/>
        <v>12.626262626262626</v>
      </c>
      <c r="AA12" s="1"/>
    </row>
    <row r="13" spans="1:35" x14ac:dyDescent="0.25">
      <c r="A13" s="13">
        <v>10</v>
      </c>
      <c r="B13" s="6">
        <v>10</v>
      </c>
      <c r="C13" s="14" t="s">
        <v>5</v>
      </c>
      <c r="D13" s="15">
        <v>6951</v>
      </c>
      <c r="E13" s="14">
        <v>17</v>
      </c>
      <c r="F13" s="14" t="s">
        <v>3</v>
      </c>
      <c r="G13" s="14">
        <v>29</v>
      </c>
      <c r="H13" s="14">
        <v>22</v>
      </c>
      <c r="I13" s="14"/>
      <c r="J13" s="23">
        <v>6.6</v>
      </c>
      <c r="K13" s="23"/>
      <c r="L13" s="23">
        <v>111.5</v>
      </c>
      <c r="M13" s="23">
        <v>88.9</v>
      </c>
      <c r="N13" s="22">
        <v>64</v>
      </c>
      <c r="O13" s="23">
        <v>2</v>
      </c>
      <c r="P13" s="23">
        <v>2.12</v>
      </c>
      <c r="Q13" s="51" t="s">
        <v>122</v>
      </c>
      <c r="R13" s="3" t="s">
        <v>123</v>
      </c>
      <c r="S13" s="12">
        <v>34.200000000000003</v>
      </c>
      <c r="T13" s="12">
        <v>328</v>
      </c>
      <c r="U13" s="55">
        <f t="shared" si="0"/>
        <v>157.98226164079821</v>
      </c>
      <c r="V13" s="77">
        <v>1.42</v>
      </c>
      <c r="W13" s="72">
        <v>13.57</v>
      </c>
      <c r="X13" s="72">
        <v>3.23</v>
      </c>
      <c r="Y13" s="55">
        <f t="shared" si="1"/>
        <v>14.920546932742056</v>
      </c>
      <c r="AA13" s="1"/>
    </row>
    <row r="14" spans="1:35" x14ac:dyDescent="0.25">
      <c r="A14" s="13">
        <v>11</v>
      </c>
      <c r="B14" s="6">
        <v>11</v>
      </c>
      <c r="C14" s="7" t="s">
        <v>5</v>
      </c>
      <c r="D14" s="12">
        <v>1571</v>
      </c>
      <c r="E14" s="7">
        <v>18</v>
      </c>
      <c r="F14" s="7" t="s">
        <v>2</v>
      </c>
      <c r="G14" s="7">
        <v>8</v>
      </c>
      <c r="H14" s="7">
        <v>32</v>
      </c>
      <c r="I14" s="7"/>
      <c r="J14" s="23">
        <v>3.5</v>
      </c>
      <c r="K14" s="23"/>
      <c r="L14" s="23">
        <v>144</v>
      </c>
      <c r="M14" s="23">
        <v>130</v>
      </c>
      <c r="N14" s="22">
        <v>77</v>
      </c>
      <c r="O14" s="23">
        <v>2.0099999999999998</v>
      </c>
      <c r="P14" s="23">
        <v>2.11</v>
      </c>
      <c r="Q14" s="51" t="s">
        <v>40</v>
      </c>
      <c r="R14" s="3" t="s">
        <v>41</v>
      </c>
      <c r="S14" s="12">
        <v>13.6</v>
      </c>
      <c r="T14" s="12">
        <v>315</v>
      </c>
      <c r="U14" s="55">
        <f t="shared" si="0"/>
        <v>65.416065416065408</v>
      </c>
      <c r="V14" s="77">
        <v>3.43</v>
      </c>
      <c r="W14" s="72">
        <v>11.56</v>
      </c>
      <c r="X14" s="72">
        <v>3.39</v>
      </c>
      <c r="Y14" s="55">
        <f t="shared" si="1"/>
        <v>16.305916305916305</v>
      </c>
      <c r="AA14" s="1"/>
    </row>
    <row r="15" spans="1:35" x14ac:dyDescent="0.25">
      <c r="A15" s="13">
        <v>12</v>
      </c>
      <c r="B15" s="6">
        <v>12</v>
      </c>
      <c r="C15" s="7" t="s">
        <v>5</v>
      </c>
      <c r="D15" s="12">
        <v>1841</v>
      </c>
      <c r="E15" s="7">
        <v>19</v>
      </c>
      <c r="F15" s="7" t="s">
        <v>3</v>
      </c>
      <c r="G15" s="7">
        <v>14</v>
      </c>
      <c r="H15" s="7">
        <v>24</v>
      </c>
      <c r="I15" s="7"/>
      <c r="J15" s="23">
        <v>5.9</v>
      </c>
      <c r="K15" s="23"/>
      <c r="L15" s="23">
        <v>95.5</v>
      </c>
      <c r="M15" s="23">
        <v>84.4</v>
      </c>
      <c r="N15" s="22">
        <v>51</v>
      </c>
      <c r="O15" s="23">
        <v>2.0299999999999998</v>
      </c>
      <c r="P15" s="23">
        <v>2.09</v>
      </c>
      <c r="Q15" s="51" t="s">
        <v>46</v>
      </c>
      <c r="R15" s="3" t="s">
        <v>47</v>
      </c>
      <c r="S15" s="12">
        <v>29.8</v>
      </c>
      <c r="T15" s="12">
        <v>319</v>
      </c>
      <c r="U15" s="55">
        <f t="shared" si="0"/>
        <v>141.54079984800987</v>
      </c>
      <c r="V15" s="77">
        <v>1.58</v>
      </c>
      <c r="W15" s="72">
        <v>13.41</v>
      </c>
      <c r="X15" s="72">
        <v>3.27</v>
      </c>
      <c r="Y15" s="55">
        <f t="shared" si="1"/>
        <v>15.531490453120547</v>
      </c>
      <c r="AA15" s="1"/>
    </row>
    <row r="16" spans="1:35" x14ac:dyDescent="0.25">
      <c r="A16" s="13">
        <v>13</v>
      </c>
      <c r="B16" s="6">
        <v>13</v>
      </c>
      <c r="C16" s="7" t="s">
        <v>5</v>
      </c>
      <c r="D16" s="12">
        <v>6078</v>
      </c>
      <c r="E16" s="7">
        <v>21</v>
      </c>
      <c r="F16" s="7" t="s">
        <v>3</v>
      </c>
      <c r="G16" s="7">
        <v>30</v>
      </c>
      <c r="H16" s="7">
        <v>34</v>
      </c>
      <c r="I16" s="7"/>
      <c r="J16" s="23">
        <v>6.5</v>
      </c>
      <c r="K16" s="23"/>
      <c r="L16" s="23">
        <v>96.7</v>
      </c>
      <c r="M16" s="23">
        <v>81.900000000000006</v>
      </c>
      <c r="N16" s="23">
        <v>103.8</v>
      </c>
      <c r="O16" s="23">
        <v>1.99</v>
      </c>
      <c r="P16" s="23">
        <v>2.17</v>
      </c>
      <c r="Q16" s="51" t="s">
        <v>106</v>
      </c>
      <c r="R16" s="3" t="s">
        <v>107</v>
      </c>
      <c r="S16" s="12">
        <v>21.9</v>
      </c>
      <c r="T16" s="12">
        <v>396</v>
      </c>
      <c r="U16" s="55">
        <f t="shared" si="0"/>
        <v>83.792470156106518</v>
      </c>
      <c r="V16" s="77">
        <v>2.68</v>
      </c>
      <c r="W16" s="72">
        <v>12.31</v>
      </c>
      <c r="X16" s="72">
        <v>4.1500000000000004</v>
      </c>
      <c r="Y16" s="55">
        <f t="shared" si="1"/>
        <v>15.878481787572698</v>
      </c>
      <c r="AA16" s="1"/>
    </row>
    <row r="17" spans="1:27" x14ac:dyDescent="0.25">
      <c r="A17" s="13">
        <v>14</v>
      </c>
      <c r="B17" s="6">
        <v>14</v>
      </c>
      <c r="C17" s="7" t="s">
        <v>5</v>
      </c>
      <c r="D17" s="12">
        <v>5276</v>
      </c>
      <c r="E17" s="7">
        <v>22</v>
      </c>
      <c r="F17" s="7" t="s">
        <v>3</v>
      </c>
      <c r="G17" s="7">
        <v>18</v>
      </c>
      <c r="H17" s="7">
        <v>17</v>
      </c>
      <c r="I17" s="7"/>
      <c r="J17" s="23">
        <v>6.3</v>
      </c>
      <c r="K17" s="23"/>
      <c r="L17" s="23">
        <v>79.7</v>
      </c>
      <c r="M17" s="23">
        <v>70.3</v>
      </c>
      <c r="N17" s="22">
        <v>43</v>
      </c>
      <c r="O17" s="23">
        <v>2</v>
      </c>
      <c r="P17" s="23">
        <v>2.0699999999999998</v>
      </c>
      <c r="Q17" s="51" t="s">
        <v>78</v>
      </c>
      <c r="R17" s="3" t="s">
        <v>79</v>
      </c>
      <c r="S17" s="12">
        <v>33.9</v>
      </c>
      <c r="T17" s="12">
        <v>309</v>
      </c>
      <c r="U17" s="55">
        <f t="shared" si="0"/>
        <v>166.22536040011769</v>
      </c>
      <c r="V17" s="77">
        <v>1.35</v>
      </c>
      <c r="W17" s="72">
        <v>13.64</v>
      </c>
      <c r="X17" s="72">
        <v>3.29</v>
      </c>
      <c r="Y17" s="55">
        <f t="shared" si="1"/>
        <v>16.132195743846228</v>
      </c>
      <c r="AA17" s="1"/>
    </row>
    <row r="18" spans="1:27" x14ac:dyDescent="0.25">
      <c r="A18" s="13">
        <v>15</v>
      </c>
      <c r="B18" s="6">
        <v>15</v>
      </c>
      <c r="C18" s="7" t="s">
        <v>5</v>
      </c>
      <c r="D18" s="12">
        <v>5718</v>
      </c>
      <c r="E18" s="7">
        <v>22</v>
      </c>
      <c r="F18" s="7" t="s">
        <v>3</v>
      </c>
      <c r="G18" s="7">
        <v>21.47</v>
      </c>
      <c r="H18" s="7">
        <v>22</v>
      </c>
      <c r="I18" s="7">
        <v>7.1</v>
      </c>
      <c r="J18" s="23">
        <v>5.8</v>
      </c>
      <c r="K18" s="23"/>
      <c r="L18" s="23">
        <v>95.2</v>
      </c>
      <c r="M18" s="23">
        <v>76.900000000000006</v>
      </c>
      <c r="N18" s="22">
        <v>53</v>
      </c>
      <c r="O18" s="23">
        <v>1.97</v>
      </c>
      <c r="P18" s="23">
        <v>2.06</v>
      </c>
      <c r="Q18" s="51" t="s">
        <v>100</v>
      </c>
      <c r="R18" s="3" t="s">
        <v>101</v>
      </c>
      <c r="S18" s="12">
        <v>28</v>
      </c>
      <c r="T18" s="12">
        <v>344</v>
      </c>
      <c r="U18" s="55">
        <f t="shared" si="0"/>
        <v>123.32628611698378</v>
      </c>
      <c r="V18" s="77">
        <v>1.82</v>
      </c>
      <c r="W18" s="72">
        <v>13.17</v>
      </c>
      <c r="X18" s="72">
        <v>3.53</v>
      </c>
      <c r="Y18" s="55">
        <f t="shared" si="1"/>
        <v>15.547921071176885</v>
      </c>
      <c r="AA18" s="1"/>
    </row>
    <row r="19" spans="1:27" x14ac:dyDescent="0.25">
      <c r="A19" s="13">
        <v>16</v>
      </c>
      <c r="B19" s="6">
        <v>16</v>
      </c>
      <c r="C19" s="7" t="s">
        <v>5</v>
      </c>
      <c r="D19" s="12">
        <v>6221</v>
      </c>
      <c r="E19" s="7">
        <v>22</v>
      </c>
      <c r="F19" s="7" t="s">
        <v>3</v>
      </c>
      <c r="G19" s="7">
        <v>24.2</v>
      </c>
      <c r="H19" s="7">
        <v>23</v>
      </c>
      <c r="I19" s="7">
        <v>6.2</v>
      </c>
      <c r="J19" s="23">
        <v>3.8</v>
      </c>
      <c r="K19" s="23"/>
      <c r="L19" s="23">
        <v>81.3</v>
      </c>
      <c r="M19" s="23">
        <v>66.3</v>
      </c>
      <c r="N19" s="22">
        <v>38</v>
      </c>
      <c r="O19" s="23">
        <v>1.98</v>
      </c>
      <c r="P19" s="23">
        <v>1.98</v>
      </c>
      <c r="Q19" s="51" t="s">
        <v>108</v>
      </c>
      <c r="R19" s="3" t="s">
        <v>109</v>
      </c>
      <c r="S19" s="12">
        <v>12.5</v>
      </c>
      <c r="T19" s="12">
        <v>390</v>
      </c>
      <c r="U19" s="55">
        <f t="shared" si="0"/>
        <v>48.562548562548564</v>
      </c>
      <c r="V19" s="77">
        <v>4.63</v>
      </c>
      <c r="W19" s="72">
        <v>10.36</v>
      </c>
      <c r="X19" s="72">
        <v>3.65</v>
      </c>
      <c r="Y19" s="55">
        <f t="shared" si="1"/>
        <v>14.180264180264182</v>
      </c>
      <c r="AA19" s="1"/>
    </row>
    <row r="20" spans="1:27" x14ac:dyDescent="0.25">
      <c r="A20" s="13">
        <v>17</v>
      </c>
      <c r="B20" s="6">
        <v>17</v>
      </c>
      <c r="C20" s="7" t="s">
        <v>5</v>
      </c>
      <c r="D20" s="12">
        <v>1583</v>
      </c>
      <c r="E20" s="7">
        <v>26</v>
      </c>
      <c r="F20" s="7" t="s">
        <v>3</v>
      </c>
      <c r="G20" s="7">
        <v>18</v>
      </c>
      <c r="H20" s="7">
        <v>31</v>
      </c>
      <c r="I20" s="7"/>
      <c r="J20" s="23">
        <v>4</v>
      </c>
      <c r="K20" s="23"/>
      <c r="L20" s="23">
        <v>262.2</v>
      </c>
      <c r="M20" s="23">
        <v>170</v>
      </c>
      <c r="N20" s="22">
        <v>77</v>
      </c>
      <c r="O20" s="23">
        <v>2</v>
      </c>
      <c r="P20" s="23">
        <v>2.13</v>
      </c>
      <c r="Q20" s="51" t="s">
        <v>42</v>
      </c>
      <c r="R20" s="3" t="s">
        <v>43</v>
      </c>
      <c r="S20" s="12">
        <v>19</v>
      </c>
      <c r="T20" s="12">
        <v>288</v>
      </c>
      <c r="U20" s="55">
        <f t="shared" si="0"/>
        <v>99.957912457912457</v>
      </c>
      <c r="V20" s="77">
        <v>2.25</v>
      </c>
      <c r="W20" s="72">
        <v>12.74</v>
      </c>
      <c r="X20" s="72">
        <v>3.19</v>
      </c>
      <c r="Y20" s="55">
        <f t="shared" si="1"/>
        <v>16.782407407407408</v>
      </c>
      <c r="AA20" s="1"/>
    </row>
    <row r="21" spans="1:27" x14ac:dyDescent="0.25">
      <c r="A21" s="13">
        <v>18</v>
      </c>
      <c r="B21" s="6">
        <v>18</v>
      </c>
      <c r="C21" s="7" t="s">
        <v>5</v>
      </c>
      <c r="D21" s="12">
        <v>5288</v>
      </c>
      <c r="E21" s="7">
        <v>27</v>
      </c>
      <c r="F21" s="7" t="s">
        <v>3</v>
      </c>
      <c r="G21" s="7">
        <v>13</v>
      </c>
      <c r="H21" s="7">
        <v>30</v>
      </c>
      <c r="I21" s="7"/>
      <c r="J21" s="23">
        <v>5.7</v>
      </c>
      <c r="K21" s="23"/>
      <c r="L21" s="23">
        <v>152</v>
      </c>
      <c r="M21" s="23">
        <v>120</v>
      </c>
      <c r="N21" s="22">
        <v>79</v>
      </c>
      <c r="O21" s="23">
        <v>1.99</v>
      </c>
      <c r="P21" s="23">
        <v>2.0699999999999998</v>
      </c>
      <c r="Q21" s="51" t="s">
        <v>82</v>
      </c>
      <c r="R21" s="3" t="s">
        <v>83</v>
      </c>
      <c r="S21" s="12">
        <v>7.69</v>
      </c>
      <c r="T21" s="12">
        <v>317</v>
      </c>
      <c r="U21" s="55">
        <f t="shared" si="0"/>
        <v>36.75556830130963</v>
      </c>
      <c r="V21" s="77">
        <v>6.12</v>
      </c>
      <c r="W21" s="72">
        <v>8.8699999999999992</v>
      </c>
      <c r="X21" s="72">
        <v>3.07</v>
      </c>
      <c r="Y21" s="55">
        <f t="shared" si="1"/>
        <v>14.673549373864832</v>
      </c>
      <c r="AA21" s="1"/>
    </row>
    <row r="22" spans="1:27" x14ac:dyDescent="0.25">
      <c r="A22" s="13">
        <v>19</v>
      </c>
      <c r="B22" s="6">
        <v>19</v>
      </c>
      <c r="C22" s="7" t="s">
        <v>5</v>
      </c>
      <c r="D22" s="12">
        <v>5235</v>
      </c>
      <c r="E22" s="7">
        <v>28</v>
      </c>
      <c r="F22" s="7" t="s">
        <v>3</v>
      </c>
      <c r="G22" s="7">
        <v>24</v>
      </c>
      <c r="H22" s="7">
        <v>27</v>
      </c>
      <c r="I22" s="7"/>
      <c r="J22" s="23">
        <v>4.3</v>
      </c>
      <c r="K22" s="23"/>
      <c r="L22" s="23">
        <v>186.7</v>
      </c>
      <c r="M22" s="23">
        <v>130</v>
      </c>
      <c r="N22" s="22">
        <v>91</v>
      </c>
      <c r="O22" s="23">
        <v>2</v>
      </c>
      <c r="P22" s="23">
        <v>2.1800000000000002</v>
      </c>
      <c r="Q22" s="51" t="s">
        <v>76</v>
      </c>
      <c r="R22" s="3" t="s">
        <v>77</v>
      </c>
      <c r="S22" s="12">
        <v>35</v>
      </c>
      <c r="T22" s="12">
        <v>316</v>
      </c>
      <c r="U22" s="55">
        <f t="shared" si="0"/>
        <v>167.81741465285768</v>
      </c>
      <c r="V22" s="77">
        <v>1.34</v>
      </c>
      <c r="W22" s="72">
        <v>13.65</v>
      </c>
      <c r="X22" s="72">
        <v>3.11</v>
      </c>
      <c r="Y22" s="55">
        <f t="shared" si="1"/>
        <v>14.911775987725356</v>
      </c>
      <c r="AA22" s="1"/>
    </row>
    <row r="23" spans="1:27" x14ac:dyDescent="0.25">
      <c r="A23" s="13">
        <v>20</v>
      </c>
      <c r="B23" s="6">
        <v>20</v>
      </c>
      <c r="C23" s="7" t="s">
        <v>5</v>
      </c>
      <c r="D23" s="12">
        <v>1859</v>
      </c>
      <c r="E23" s="7">
        <v>30</v>
      </c>
      <c r="F23" s="7" t="s">
        <v>3</v>
      </c>
      <c r="G23" s="7">
        <v>20</v>
      </c>
      <c r="H23" s="7">
        <v>23</v>
      </c>
      <c r="I23" s="7"/>
      <c r="J23" s="23">
        <v>6.8</v>
      </c>
      <c r="K23" s="23"/>
      <c r="L23" s="23">
        <v>95.5</v>
      </c>
      <c r="M23" s="23">
        <v>78.099999999999994</v>
      </c>
      <c r="N23" s="23">
        <v>55</v>
      </c>
      <c r="O23" s="23">
        <v>2.0299999999999998</v>
      </c>
      <c r="P23" s="23">
        <v>2.21</v>
      </c>
      <c r="Q23" s="51" t="s">
        <v>48</v>
      </c>
      <c r="R23" s="3" t="s">
        <v>49</v>
      </c>
      <c r="S23" s="12">
        <v>24.5</v>
      </c>
      <c r="T23" s="12">
        <v>330</v>
      </c>
      <c r="U23" s="55">
        <f t="shared" si="0"/>
        <v>112.48852157943067</v>
      </c>
      <c r="V23" s="77">
        <v>2</v>
      </c>
      <c r="W23" s="72">
        <v>13</v>
      </c>
      <c r="X23" s="72">
        <v>3.25</v>
      </c>
      <c r="Y23" s="55">
        <f t="shared" si="1"/>
        <v>14.921946740128558</v>
      </c>
      <c r="AA23" s="1"/>
    </row>
    <row r="24" spans="1:27" x14ac:dyDescent="0.25">
      <c r="A24" s="13">
        <v>21</v>
      </c>
      <c r="B24" s="6">
        <v>21</v>
      </c>
      <c r="C24" s="7" t="s">
        <v>5</v>
      </c>
      <c r="D24" s="12">
        <v>5334</v>
      </c>
      <c r="E24" s="7">
        <v>30</v>
      </c>
      <c r="F24" s="7" t="s">
        <v>3</v>
      </c>
      <c r="G24" s="7">
        <v>14.8</v>
      </c>
      <c r="H24" s="7">
        <v>33</v>
      </c>
      <c r="I24" s="7">
        <v>6.2</v>
      </c>
      <c r="J24" s="23">
        <v>5.0999999999999996</v>
      </c>
      <c r="K24" s="23"/>
      <c r="L24" s="23">
        <v>80.400000000000006</v>
      </c>
      <c r="M24" s="23">
        <v>73.5</v>
      </c>
      <c r="N24" s="22">
        <v>36</v>
      </c>
      <c r="O24" s="23">
        <v>2</v>
      </c>
      <c r="P24" s="23">
        <v>2.14</v>
      </c>
      <c r="Q24" s="51" t="s">
        <v>84</v>
      </c>
      <c r="R24" s="3" t="s">
        <v>85</v>
      </c>
      <c r="S24" s="12">
        <v>13.9</v>
      </c>
      <c r="T24" s="12">
        <v>316</v>
      </c>
      <c r="U24" s="55">
        <f t="shared" si="0"/>
        <v>66.647487533563478</v>
      </c>
      <c r="V24" s="77">
        <v>3.37</v>
      </c>
      <c r="W24" s="72">
        <v>11.62</v>
      </c>
      <c r="X24" s="72">
        <v>2.73</v>
      </c>
      <c r="Y24" s="55">
        <f t="shared" si="1"/>
        <v>13.089758342922899</v>
      </c>
      <c r="AA24" s="1"/>
    </row>
    <row r="25" spans="1:27" x14ac:dyDescent="0.25">
      <c r="A25" s="13">
        <v>22</v>
      </c>
      <c r="B25" s="6">
        <v>22</v>
      </c>
      <c r="C25" s="7" t="s">
        <v>5</v>
      </c>
      <c r="D25" s="12">
        <v>4637</v>
      </c>
      <c r="E25" s="7">
        <v>31</v>
      </c>
      <c r="F25" s="7" t="s">
        <v>2</v>
      </c>
      <c r="G25" s="7">
        <v>17</v>
      </c>
      <c r="H25" s="7">
        <v>31</v>
      </c>
      <c r="I25" s="7"/>
      <c r="J25" s="23">
        <v>3.7</v>
      </c>
      <c r="K25" s="23"/>
      <c r="L25" s="23">
        <v>133.30000000000001</v>
      </c>
      <c r="M25" s="23">
        <v>110</v>
      </c>
      <c r="N25" s="22">
        <v>53</v>
      </c>
      <c r="O25" s="23">
        <v>2.0099999999999998</v>
      </c>
      <c r="P25" s="23">
        <v>2.16</v>
      </c>
      <c r="Q25" s="51" t="s">
        <v>68</v>
      </c>
      <c r="R25" s="3" t="s">
        <v>69</v>
      </c>
      <c r="S25" s="12">
        <v>13.7</v>
      </c>
      <c r="T25" s="12">
        <v>310</v>
      </c>
      <c r="U25" s="55">
        <f t="shared" si="0"/>
        <v>66.95992179863147</v>
      </c>
      <c r="V25" s="77">
        <v>3.36</v>
      </c>
      <c r="W25" s="72">
        <v>11.63</v>
      </c>
      <c r="X25" s="72">
        <v>3.14</v>
      </c>
      <c r="Y25" s="55">
        <f t="shared" si="1"/>
        <v>15.347018572825025</v>
      </c>
      <c r="AA25" s="1"/>
    </row>
    <row r="26" spans="1:27" x14ac:dyDescent="0.25">
      <c r="A26" s="13">
        <v>23</v>
      </c>
      <c r="B26" s="6">
        <v>23</v>
      </c>
      <c r="C26" s="7" t="s">
        <v>5</v>
      </c>
      <c r="D26" s="12">
        <v>4287</v>
      </c>
      <c r="E26" s="7">
        <v>31</v>
      </c>
      <c r="F26" s="7" t="s">
        <v>3</v>
      </c>
      <c r="G26" s="7">
        <v>19</v>
      </c>
      <c r="H26" s="7">
        <v>21.5</v>
      </c>
      <c r="I26" s="7"/>
      <c r="J26" s="23">
        <v>6.2</v>
      </c>
      <c r="K26" s="23"/>
      <c r="L26" s="23">
        <v>54.1</v>
      </c>
      <c r="M26" s="23">
        <v>46.6</v>
      </c>
      <c r="N26" s="23">
        <v>40</v>
      </c>
      <c r="O26" s="23">
        <v>1.95</v>
      </c>
      <c r="P26" s="23">
        <v>2.0699999999999998</v>
      </c>
      <c r="Q26" s="51" t="s">
        <v>60</v>
      </c>
      <c r="R26" s="3" t="s">
        <v>61</v>
      </c>
      <c r="S26" s="12">
        <v>32.5</v>
      </c>
      <c r="T26" s="12">
        <v>321</v>
      </c>
      <c r="U26" s="55">
        <f t="shared" si="0"/>
        <v>153.40319078636836</v>
      </c>
      <c r="V26" s="77">
        <v>1.46</v>
      </c>
      <c r="W26" s="72">
        <v>13.53</v>
      </c>
      <c r="X26" s="72">
        <v>3.65</v>
      </c>
      <c r="Y26" s="55">
        <f t="shared" si="1"/>
        <v>17.228358349853679</v>
      </c>
      <c r="AA26" s="1"/>
    </row>
    <row r="27" spans="1:27" x14ac:dyDescent="0.25">
      <c r="A27" s="13">
        <v>24</v>
      </c>
      <c r="B27" s="6">
        <v>24</v>
      </c>
      <c r="C27" s="7" t="s">
        <v>5</v>
      </c>
      <c r="D27" s="12">
        <v>5352</v>
      </c>
      <c r="E27" s="7">
        <v>31</v>
      </c>
      <c r="F27" s="7" t="s">
        <v>3</v>
      </c>
      <c r="G27" s="7">
        <v>33</v>
      </c>
      <c r="H27" s="7">
        <v>24</v>
      </c>
      <c r="I27" s="7">
        <v>7.8</v>
      </c>
      <c r="J27" s="23">
        <v>6.2</v>
      </c>
      <c r="K27" s="23">
        <v>7.5</v>
      </c>
      <c r="L27" s="7">
        <v>70.5</v>
      </c>
      <c r="M27" s="7">
        <v>68.5</v>
      </c>
      <c r="N27" s="23">
        <v>35</v>
      </c>
      <c r="O27" s="23">
        <v>2.0299999999999998</v>
      </c>
      <c r="P27" s="7">
        <v>2.13</v>
      </c>
      <c r="Q27" s="51" t="s">
        <v>88</v>
      </c>
      <c r="R27" s="3" t="s">
        <v>89</v>
      </c>
      <c r="S27" s="12">
        <v>23.4</v>
      </c>
      <c r="T27" s="12">
        <v>322</v>
      </c>
      <c r="U27" s="55">
        <f t="shared" si="0"/>
        <v>110.10728402032748</v>
      </c>
      <c r="V27" s="77">
        <v>2.04</v>
      </c>
      <c r="W27" s="72">
        <v>12.95</v>
      </c>
      <c r="X27" s="72">
        <v>3.49</v>
      </c>
      <c r="Y27" s="55">
        <f t="shared" si="1"/>
        <v>16.421983813288161</v>
      </c>
      <c r="AA27" s="1"/>
    </row>
    <row r="28" spans="1:27" x14ac:dyDescent="0.25">
      <c r="A28" s="39">
        <v>25</v>
      </c>
      <c r="B28" s="40">
        <v>25</v>
      </c>
      <c r="C28" s="41" t="s">
        <v>5</v>
      </c>
      <c r="D28" s="42">
        <v>6316</v>
      </c>
      <c r="E28" s="41">
        <v>32</v>
      </c>
      <c r="F28" s="41" t="s">
        <v>2</v>
      </c>
      <c r="G28" s="41">
        <v>29</v>
      </c>
      <c r="H28" s="41">
        <v>17</v>
      </c>
      <c r="I28" s="41">
        <v>5.7</v>
      </c>
      <c r="J28" s="43">
        <v>5.6</v>
      </c>
      <c r="K28" s="43"/>
      <c r="L28" s="43">
        <v>100.7</v>
      </c>
      <c r="M28" s="43">
        <v>81.400000000000006</v>
      </c>
      <c r="N28" s="43">
        <v>56</v>
      </c>
      <c r="O28" s="43">
        <v>1.97</v>
      </c>
      <c r="P28" s="43">
        <v>1.92</v>
      </c>
      <c r="Q28" s="51" t="s">
        <v>110</v>
      </c>
      <c r="R28" s="3" t="s">
        <v>111</v>
      </c>
      <c r="S28" s="12">
        <v>39.9</v>
      </c>
      <c r="T28" s="12">
        <v>386</v>
      </c>
      <c r="U28" s="55">
        <f t="shared" si="0"/>
        <v>156.61799340555817</v>
      </c>
      <c r="V28" s="77">
        <v>1.43</v>
      </c>
      <c r="W28" s="72">
        <v>13.56</v>
      </c>
      <c r="X28" s="72">
        <v>2.83</v>
      </c>
      <c r="Y28" s="55">
        <f t="shared" si="1"/>
        <v>11.108494269116031</v>
      </c>
      <c r="AA28" s="1"/>
    </row>
    <row r="29" spans="1:27" x14ac:dyDescent="0.25">
      <c r="A29" s="33">
        <v>26</v>
      </c>
      <c r="B29" s="34">
        <v>26</v>
      </c>
      <c r="C29" s="35" t="s">
        <v>5</v>
      </c>
      <c r="D29" s="36">
        <v>4786</v>
      </c>
      <c r="E29" s="35">
        <v>36</v>
      </c>
      <c r="F29" s="35" t="s">
        <v>3</v>
      </c>
      <c r="G29" s="35">
        <v>20</v>
      </c>
      <c r="H29" s="35">
        <v>36</v>
      </c>
      <c r="I29" s="35">
        <v>3.5</v>
      </c>
      <c r="J29" s="35">
        <v>2.1</v>
      </c>
      <c r="K29" s="35"/>
      <c r="L29" s="35">
        <v>98.4</v>
      </c>
      <c r="M29" s="35" t="s">
        <v>21</v>
      </c>
      <c r="N29" s="37">
        <v>56</v>
      </c>
      <c r="O29" s="35">
        <v>1.98</v>
      </c>
      <c r="P29" s="35">
        <v>2.11</v>
      </c>
      <c r="Q29" s="54" t="s">
        <v>30</v>
      </c>
      <c r="R29" s="36"/>
      <c r="S29" s="35" t="s">
        <v>30</v>
      </c>
      <c r="T29" s="35"/>
      <c r="U29" s="56"/>
      <c r="V29" s="78"/>
      <c r="W29" s="73"/>
      <c r="X29" s="73"/>
      <c r="Y29" s="56"/>
      <c r="AA29" s="1"/>
    </row>
    <row r="30" spans="1:27" x14ac:dyDescent="0.25">
      <c r="A30" s="5">
        <v>27</v>
      </c>
      <c r="B30" s="2">
        <v>27</v>
      </c>
      <c r="C30" s="3" t="s">
        <v>5</v>
      </c>
      <c r="D30" s="10">
        <v>6076</v>
      </c>
      <c r="E30" s="3">
        <v>38</v>
      </c>
      <c r="F30" s="3" t="s">
        <v>3</v>
      </c>
      <c r="G30" s="3">
        <v>25.47</v>
      </c>
      <c r="H30" s="3">
        <v>23</v>
      </c>
      <c r="I30" s="3">
        <v>5</v>
      </c>
      <c r="J30" s="3">
        <v>6.4</v>
      </c>
      <c r="K30" s="3"/>
      <c r="L30" s="3">
        <v>100.5</v>
      </c>
      <c r="M30" s="3">
        <v>84.6</v>
      </c>
      <c r="N30" s="23">
        <v>58</v>
      </c>
      <c r="O30" s="3">
        <v>2.0099999999999998</v>
      </c>
      <c r="P30" s="3">
        <v>2.17</v>
      </c>
      <c r="Q30" s="51" t="s">
        <v>104</v>
      </c>
      <c r="R30" s="3" t="s">
        <v>105</v>
      </c>
      <c r="S30" s="12">
        <v>27.3</v>
      </c>
      <c r="T30" s="12">
        <v>393</v>
      </c>
      <c r="U30" s="55">
        <f t="shared" si="0"/>
        <v>105.25098311357854</v>
      </c>
      <c r="V30" s="77">
        <v>2.13</v>
      </c>
      <c r="W30" s="72">
        <v>12.86</v>
      </c>
      <c r="X30" s="72">
        <v>4.1500000000000004</v>
      </c>
      <c r="Y30" s="55">
        <f t="shared" si="1"/>
        <v>15.999691572210656</v>
      </c>
      <c r="AA30" s="1"/>
    </row>
    <row r="31" spans="1:27" x14ac:dyDescent="0.25">
      <c r="A31" s="33">
        <v>28</v>
      </c>
      <c r="B31" s="34">
        <v>28</v>
      </c>
      <c r="C31" s="35" t="s">
        <v>5</v>
      </c>
      <c r="D31" s="36">
        <v>5449</v>
      </c>
      <c r="E31" s="35">
        <v>39</v>
      </c>
      <c r="F31" s="35" t="s">
        <v>3</v>
      </c>
      <c r="G31" s="35">
        <v>24</v>
      </c>
      <c r="H31" s="35">
        <v>26</v>
      </c>
      <c r="I31" s="35"/>
      <c r="J31" s="35">
        <v>3.7</v>
      </c>
      <c r="K31" s="35"/>
      <c r="L31" s="35">
        <v>83.3</v>
      </c>
      <c r="M31" s="35" t="s">
        <v>21</v>
      </c>
      <c r="N31" s="35">
        <v>70</v>
      </c>
      <c r="O31" s="35">
        <v>1.94</v>
      </c>
      <c r="P31" s="35">
        <v>2.08</v>
      </c>
      <c r="Q31" s="54" t="s">
        <v>30</v>
      </c>
      <c r="R31" s="36"/>
      <c r="S31" s="35" t="s">
        <v>30</v>
      </c>
      <c r="T31" s="35"/>
      <c r="U31" s="56"/>
      <c r="V31" s="78"/>
      <c r="W31" s="73"/>
      <c r="X31" s="73"/>
      <c r="Y31" s="56"/>
      <c r="AA31" s="1"/>
    </row>
    <row r="32" spans="1:27" x14ac:dyDescent="0.25">
      <c r="A32" s="5">
        <v>29</v>
      </c>
      <c r="B32" s="2">
        <v>29</v>
      </c>
      <c r="C32" s="3" t="s">
        <v>5</v>
      </c>
      <c r="D32" s="10">
        <v>1028</v>
      </c>
      <c r="E32" s="3">
        <v>39</v>
      </c>
      <c r="F32" s="3" t="s">
        <v>3</v>
      </c>
      <c r="G32" s="3">
        <v>14</v>
      </c>
      <c r="H32" s="3">
        <v>33</v>
      </c>
      <c r="I32" s="3"/>
      <c r="J32" s="3">
        <v>6.5</v>
      </c>
      <c r="K32" s="3"/>
      <c r="L32" s="3">
        <v>68.900000000000006</v>
      </c>
      <c r="M32" s="3">
        <v>62.9</v>
      </c>
      <c r="N32" s="23">
        <v>31</v>
      </c>
      <c r="O32" s="3">
        <v>1.99</v>
      </c>
      <c r="P32" s="3">
        <v>2.0099999999999998</v>
      </c>
      <c r="Q32" s="51" t="s">
        <v>36</v>
      </c>
      <c r="R32" s="3" t="s">
        <v>37</v>
      </c>
      <c r="S32" s="12">
        <v>22.1</v>
      </c>
      <c r="T32" s="12">
        <v>328</v>
      </c>
      <c r="U32" s="55">
        <f t="shared" si="0"/>
        <v>102.0879526977088</v>
      </c>
      <c r="V32" s="77">
        <v>2.2000000000000002</v>
      </c>
      <c r="W32" s="72">
        <v>12.79</v>
      </c>
      <c r="X32" s="72">
        <v>3.42</v>
      </c>
      <c r="Y32" s="55">
        <f t="shared" si="1"/>
        <v>15.798226164079821</v>
      </c>
      <c r="AA32" s="1"/>
    </row>
    <row r="33" spans="1:27" x14ac:dyDescent="0.25">
      <c r="A33" s="13">
        <v>30</v>
      </c>
      <c r="B33" s="6">
        <v>30</v>
      </c>
      <c r="C33" s="7" t="s">
        <v>5</v>
      </c>
      <c r="D33" s="12">
        <v>5813</v>
      </c>
      <c r="E33" s="7">
        <v>41</v>
      </c>
      <c r="F33" s="7" t="s">
        <v>3</v>
      </c>
      <c r="G33" s="7">
        <v>27</v>
      </c>
      <c r="H33" s="7">
        <v>28</v>
      </c>
      <c r="I33" s="7">
        <v>5.0999999999999996</v>
      </c>
      <c r="J33" s="7">
        <v>5.3</v>
      </c>
      <c r="K33" s="7"/>
      <c r="L33" s="7">
        <v>104.3</v>
      </c>
      <c r="M33" s="7">
        <v>91</v>
      </c>
      <c r="N33" s="7">
        <v>111.4</v>
      </c>
      <c r="O33" s="7">
        <v>1.99</v>
      </c>
      <c r="P33" s="7">
        <v>2.13</v>
      </c>
      <c r="Q33" s="51" t="s">
        <v>102</v>
      </c>
      <c r="R33" s="3" t="s">
        <v>103</v>
      </c>
      <c r="S33" s="7">
        <v>13.3</v>
      </c>
      <c r="T33" s="7">
        <v>384</v>
      </c>
      <c r="U33" s="55">
        <f t="shared" si="0"/>
        <v>52.477904040404034</v>
      </c>
      <c r="V33" s="77">
        <v>4.28</v>
      </c>
      <c r="W33" s="72">
        <v>10.71</v>
      </c>
      <c r="X33" s="72">
        <v>3.72</v>
      </c>
      <c r="Y33" s="55">
        <f t="shared" si="1"/>
        <v>14.678030303030303</v>
      </c>
      <c r="AA33" s="1"/>
    </row>
    <row r="34" spans="1:27" x14ac:dyDescent="0.25">
      <c r="A34" s="13">
        <v>31</v>
      </c>
      <c r="B34" s="6">
        <v>31</v>
      </c>
      <c r="C34" s="7" t="s">
        <v>5</v>
      </c>
      <c r="D34" s="12">
        <v>6916</v>
      </c>
      <c r="E34" s="7">
        <v>52</v>
      </c>
      <c r="F34" s="7" t="s">
        <v>2</v>
      </c>
      <c r="G34" s="7">
        <v>17.88</v>
      </c>
      <c r="H34" s="7">
        <v>27</v>
      </c>
      <c r="I34" s="7"/>
      <c r="J34" s="7">
        <v>6.8</v>
      </c>
      <c r="K34" s="7"/>
      <c r="L34" s="7">
        <v>152.6</v>
      </c>
      <c r="M34" s="7">
        <v>96.9</v>
      </c>
      <c r="N34" s="23">
        <v>71</v>
      </c>
      <c r="O34" s="7">
        <v>2</v>
      </c>
      <c r="P34" s="7">
        <v>2.15</v>
      </c>
      <c r="Q34" s="51" t="s">
        <v>120</v>
      </c>
      <c r="R34" s="3" t="s">
        <v>121</v>
      </c>
      <c r="S34" s="7">
        <v>21.4</v>
      </c>
      <c r="T34" s="7">
        <v>334</v>
      </c>
      <c r="U34" s="55">
        <f t="shared" si="0"/>
        <v>97.078570132462346</v>
      </c>
      <c r="V34" s="77">
        <v>2.31</v>
      </c>
      <c r="W34" s="72">
        <v>12.68</v>
      </c>
      <c r="X34" s="72">
        <v>3.63</v>
      </c>
      <c r="Y34" s="55">
        <f t="shared" si="1"/>
        <v>16.467065868263472</v>
      </c>
      <c r="AA34" s="1"/>
    </row>
    <row r="35" spans="1:27" ht="15.75" thickBot="1" x14ac:dyDescent="0.3">
      <c r="A35" s="16">
        <v>32</v>
      </c>
      <c r="B35" s="17">
        <v>32</v>
      </c>
      <c r="C35" s="18" t="s">
        <v>5</v>
      </c>
      <c r="D35" s="19">
        <v>5386</v>
      </c>
      <c r="E35" s="18">
        <v>68</v>
      </c>
      <c r="F35" s="18" t="s">
        <v>3</v>
      </c>
      <c r="G35" s="18">
        <v>16.5</v>
      </c>
      <c r="H35" s="18">
        <v>23</v>
      </c>
      <c r="I35" s="18">
        <v>7.2</v>
      </c>
      <c r="J35" s="18">
        <v>5.9</v>
      </c>
      <c r="K35" s="18"/>
      <c r="L35" s="25">
        <v>88.2</v>
      </c>
      <c r="M35" s="25">
        <v>84.2</v>
      </c>
      <c r="N35" s="26">
        <v>43</v>
      </c>
      <c r="O35" s="25">
        <v>2</v>
      </c>
      <c r="P35" s="25">
        <v>2.0499999999999998</v>
      </c>
      <c r="Q35" s="51" t="s">
        <v>94</v>
      </c>
      <c r="R35" s="3" t="s">
        <v>95</v>
      </c>
      <c r="S35" s="12">
        <v>24.5</v>
      </c>
      <c r="T35" s="12">
        <v>304</v>
      </c>
      <c r="U35" s="55">
        <f t="shared" si="0"/>
        <v>122.10925039872409</v>
      </c>
      <c r="V35" s="79">
        <v>1.84</v>
      </c>
      <c r="W35" s="80">
        <v>13.15</v>
      </c>
      <c r="X35" s="80">
        <v>3.28</v>
      </c>
      <c r="Y35" s="57">
        <f t="shared" si="1"/>
        <v>16.347687400318978</v>
      </c>
      <c r="Z35" s="1"/>
      <c r="AA35" s="1"/>
    </row>
    <row r="36" spans="1:27" x14ac:dyDescent="0.25">
      <c r="A36" s="5">
        <v>33</v>
      </c>
      <c r="B36" s="2">
        <v>1</v>
      </c>
      <c r="C36" s="3" t="s">
        <v>7</v>
      </c>
      <c r="D36" s="10">
        <v>7090</v>
      </c>
      <c r="E36" s="3">
        <v>9</v>
      </c>
      <c r="F36" s="3" t="s">
        <v>3</v>
      </c>
      <c r="G36" s="3" t="s">
        <v>139</v>
      </c>
      <c r="H36" s="3">
        <v>30</v>
      </c>
      <c r="I36" s="3"/>
      <c r="J36" s="3">
        <v>2.5</v>
      </c>
      <c r="K36" s="3"/>
      <c r="L36" s="3">
        <v>145.69999999999999</v>
      </c>
      <c r="M36" s="3">
        <v>99.7</v>
      </c>
      <c r="N36" s="7">
        <v>82</v>
      </c>
      <c r="O36" s="3">
        <v>2.0099999999999998</v>
      </c>
      <c r="P36" s="3">
        <v>2.15</v>
      </c>
      <c r="Q36" s="49" t="s">
        <v>124</v>
      </c>
      <c r="R36" s="48" t="s">
        <v>125</v>
      </c>
      <c r="S36" s="50">
        <v>12.5</v>
      </c>
      <c r="T36" s="50">
        <v>274</v>
      </c>
      <c r="U36" s="58">
        <f t="shared" si="0"/>
        <v>69.121875691218747</v>
      </c>
      <c r="V36" s="81">
        <v>3.25</v>
      </c>
      <c r="W36" s="82">
        <v>11.74</v>
      </c>
      <c r="X36" s="82">
        <v>2.76</v>
      </c>
      <c r="Y36" s="58">
        <f t="shared" si="1"/>
        <v>15.262110152621101</v>
      </c>
      <c r="Z36" s="1"/>
      <c r="AA36" s="1"/>
    </row>
    <row r="37" spans="1:27" x14ac:dyDescent="0.25">
      <c r="A37" s="13">
        <v>34</v>
      </c>
      <c r="B37" s="20">
        <v>2</v>
      </c>
      <c r="C37" s="12" t="s">
        <v>6</v>
      </c>
      <c r="D37" s="12">
        <v>5342</v>
      </c>
      <c r="E37" s="12">
        <v>11</v>
      </c>
      <c r="F37" s="12" t="s">
        <v>2</v>
      </c>
      <c r="G37" s="12">
        <v>12.88</v>
      </c>
      <c r="H37" s="12">
        <v>31</v>
      </c>
      <c r="I37" s="12"/>
      <c r="J37" s="12">
        <v>4.2</v>
      </c>
      <c r="K37" s="12">
        <v>5</v>
      </c>
      <c r="L37" s="7">
        <v>119.2</v>
      </c>
      <c r="M37" s="7">
        <v>110</v>
      </c>
      <c r="N37" s="7">
        <v>75</v>
      </c>
      <c r="O37" s="7">
        <v>2.02</v>
      </c>
      <c r="P37" s="7">
        <v>2.12</v>
      </c>
      <c r="Q37" s="51" t="s">
        <v>86</v>
      </c>
      <c r="R37" s="3" t="s">
        <v>87</v>
      </c>
      <c r="S37" s="7">
        <v>12</v>
      </c>
      <c r="T37" s="7">
        <v>303</v>
      </c>
      <c r="U37" s="55">
        <f t="shared" si="0"/>
        <v>60.006000600060005</v>
      </c>
      <c r="V37" s="77">
        <v>3.74</v>
      </c>
      <c r="W37" s="72">
        <v>11.25</v>
      </c>
      <c r="X37" s="72">
        <v>2.97</v>
      </c>
      <c r="Y37" s="55">
        <f t="shared" si="1"/>
        <v>14.851485148514852</v>
      </c>
      <c r="Z37" s="1"/>
      <c r="AA37" s="1"/>
    </row>
    <row r="38" spans="1:27" x14ac:dyDescent="0.25">
      <c r="A38" s="13">
        <v>35</v>
      </c>
      <c r="B38" s="6">
        <v>3</v>
      </c>
      <c r="C38" s="7" t="s">
        <v>6</v>
      </c>
      <c r="D38" s="12">
        <v>2011.1</v>
      </c>
      <c r="E38" s="7">
        <v>16</v>
      </c>
      <c r="F38" s="7" t="s">
        <v>3</v>
      </c>
      <c r="G38" s="7" t="s">
        <v>30</v>
      </c>
      <c r="H38" s="7">
        <v>19</v>
      </c>
      <c r="I38" s="7"/>
      <c r="J38" s="7">
        <v>2.4</v>
      </c>
      <c r="K38" s="7"/>
      <c r="L38" s="7">
        <v>109.7</v>
      </c>
      <c r="M38" s="7">
        <v>100</v>
      </c>
      <c r="N38" s="7">
        <v>74</v>
      </c>
      <c r="O38" s="7">
        <v>1.99</v>
      </c>
      <c r="P38" s="7">
        <v>2.1</v>
      </c>
      <c r="Q38" s="51" t="s">
        <v>52</v>
      </c>
      <c r="R38" s="3" t="s">
        <v>53</v>
      </c>
      <c r="S38" s="7">
        <v>4.01</v>
      </c>
      <c r="T38" s="7">
        <v>303</v>
      </c>
      <c r="U38" s="55">
        <f t="shared" si="0"/>
        <v>20.05200520052005</v>
      </c>
      <c r="V38" s="77">
        <v>11.22</v>
      </c>
      <c r="W38" s="72">
        <v>3.77</v>
      </c>
      <c r="X38" s="72">
        <v>3.15</v>
      </c>
      <c r="Y38" s="55">
        <f t="shared" si="1"/>
        <v>15.751575157515752</v>
      </c>
    </row>
    <row r="39" spans="1:27" x14ac:dyDescent="0.25">
      <c r="A39" s="13">
        <v>36</v>
      </c>
      <c r="B39" s="6">
        <v>4</v>
      </c>
      <c r="C39" s="7" t="s">
        <v>6</v>
      </c>
      <c r="D39" s="12">
        <v>5144</v>
      </c>
      <c r="E39" s="7">
        <v>20</v>
      </c>
      <c r="F39" s="7" t="s">
        <v>3</v>
      </c>
      <c r="G39" s="7">
        <v>23.6</v>
      </c>
      <c r="H39" s="7">
        <v>25</v>
      </c>
      <c r="I39" s="7"/>
      <c r="J39" s="7">
        <v>5.2</v>
      </c>
      <c r="K39" s="7"/>
      <c r="L39" s="7">
        <v>129.9</v>
      </c>
      <c r="M39" s="7">
        <v>100</v>
      </c>
      <c r="N39" s="7">
        <v>82</v>
      </c>
      <c r="O39" s="7">
        <v>2.02</v>
      </c>
      <c r="P39" s="7">
        <v>2.13</v>
      </c>
      <c r="Q39" s="51" t="s">
        <v>72</v>
      </c>
      <c r="R39" s="3" t="s">
        <v>73</v>
      </c>
      <c r="S39" s="7">
        <v>21.5</v>
      </c>
      <c r="T39" s="7">
        <v>330</v>
      </c>
      <c r="U39" s="55">
        <f t="shared" si="0"/>
        <v>98.714416896235079</v>
      </c>
      <c r="V39" s="77">
        <v>2.27</v>
      </c>
      <c r="W39" s="72">
        <v>12.72</v>
      </c>
      <c r="X39" s="72">
        <v>3.3</v>
      </c>
      <c r="Y39" s="55">
        <f t="shared" si="1"/>
        <v>15.151515151515152</v>
      </c>
    </row>
    <row r="40" spans="1:27" x14ac:dyDescent="0.25">
      <c r="A40" s="13">
        <v>37</v>
      </c>
      <c r="B40" s="6">
        <v>5</v>
      </c>
      <c r="C40" s="7" t="s">
        <v>6</v>
      </c>
      <c r="D40" s="12">
        <v>2014.3</v>
      </c>
      <c r="E40" s="7">
        <v>21</v>
      </c>
      <c r="F40" s="7" t="s">
        <v>3</v>
      </c>
      <c r="G40" s="7">
        <v>12</v>
      </c>
      <c r="H40" s="7">
        <v>20</v>
      </c>
      <c r="I40" s="7"/>
      <c r="J40" s="7">
        <v>6.9</v>
      </c>
      <c r="K40" s="7"/>
      <c r="L40" s="7">
        <v>84.2</v>
      </c>
      <c r="M40" s="7">
        <v>72.900000000000006</v>
      </c>
      <c r="N40" s="7">
        <v>51</v>
      </c>
      <c r="O40" s="7">
        <v>2.02</v>
      </c>
      <c r="P40" s="7">
        <v>2.13</v>
      </c>
      <c r="Q40" s="51" t="s">
        <v>58</v>
      </c>
      <c r="R40" s="3" t="s">
        <v>59</v>
      </c>
      <c r="S40" s="14">
        <v>77.8</v>
      </c>
      <c r="T40" s="14">
        <v>311</v>
      </c>
      <c r="U40" s="55">
        <f t="shared" si="0"/>
        <v>379.03147227906072</v>
      </c>
      <c r="V40" s="77">
        <v>0.59</v>
      </c>
      <c r="W40" s="72">
        <v>14.4</v>
      </c>
      <c r="X40" s="72">
        <v>3.49</v>
      </c>
      <c r="Y40" s="55">
        <f t="shared" si="1"/>
        <v>17.002825684497708</v>
      </c>
      <c r="Z40" s="1"/>
      <c r="AA40" s="1"/>
    </row>
    <row r="41" spans="1:27" x14ac:dyDescent="0.25">
      <c r="A41" s="13">
        <v>38</v>
      </c>
      <c r="B41" s="6">
        <v>6</v>
      </c>
      <c r="C41" s="7" t="s">
        <v>6</v>
      </c>
      <c r="D41" s="12">
        <v>6337</v>
      </c>
      <c r="E41" s="7">
        <v>22</v>
      </c>
      <c r="F41" s="7" t="s">
        <v>3</v>
      </c>
      <c r="G41" s="7">
        <v>25</v>
      </c>
      <c r="H41" s="7">
        <v>29</v>
      </c>
      <c r="I41" s="7">
        <v>4.4000000000000004</v>
      </c>
      <c r="J41" s="7">
        <v>3.1</v>
      </c>
      <c r="K41" s="7"/>
      <c r="L41" s="7">
        <v>153.4</v>
      </c>
      <c r="M41" s="7">
        <v>110</v>
      </c>
      <c r="N41" s="7">
        <v>71</v>
      </c>
      <c r="O41" s="7">
        <v>1.96</v>
      </c>
      <c r="P41" s="7">
        <v>2.0299999999999998</v>
      </c>
      <c r="Q41" s="51" t="s">
        <v>112</v>
      </c>
      <c r="R41" s="3" t="s">
        <v>113</v>
      </c>
      <c r="S41" s="7">
        <v>5.93</v>
      </c>
      <c r="T41" s="7">
        <v>313</v>
      </c>
      <c r="U41" s="55">
        <f t="shared" si="0"/>
        <v>28.705586213573433</v>
      </c>
      <c r="V41" s="77">
        <v>7.83</v>
      </c>
      <c r="W41" s="72">
        <v>7.16</v>
      </c>
      <c r="X41" s="72">
        <v>3.16</v>
      </c>
      <c r="Y41" s="55">
        <f t="shared" si="1"/>
        <v>15.296737341465775</v>
      </c>
      <c r="Z41" s="1"/>
      <c r="AA41" s="1"/>
    </row>
    <row r="42" spans="1:27" x14ac:dyDescent="0.25">
      <c r="A42" s="13">
        <v>39</v>
      </c>
      <c r="B42" s="6">
        <v>7</v>
      </c>
      <c r="C42" s="7" t="s">
        <v>6</v>
      </c>
      <c r="D42" s="12">
        <v>5000</v>
      </c>
      <c r="E42" s="7">
        <v>27</v>
      </c>
      <c r="F42" s="7" t="s">
        <v>3</v>
      </c>
      <c r="G42" s="7">
        <v>8.3000000000000007</v>
      </c>
      <c r="H42" s="7">
        <v>21</v>
      </c>
      <c r="I42" s="7">
        <v>8.3000000000000007</v>
      </c>
      <c r="J42" s="7">
        <v>5</v>
      </c>
      <c r="K42" s="7"/>
      <c r="L42" s="7">
        <v>76.8</v>
      </c>
      <c r="M42" s="7">
        <v>69.8</v>
      </c>
      <c r="N42" s="7">
        <v>42</v>
      </c>
      <c r="O42" s="7">
        <v>2.04</v>
      </c>
      <c r="P42" s="7">
        <v>2.2000000000000002</v>
      </c>
      <c r="Q42" s="51" t="s">
        <v>70</v>
      </c>
      <c r="R42" s="3" t="s">
        <v>71</v>
      </c>
      <c r="S42" s="7">
        <v>14.8</v>
      </c>
      <c r="T42" s="7">
        <v>328</v>
      </c>
      <c r="U42" s="55">
        <f t="shared" si="0"/>
        <v>68.366592756836653</v>
      </c>
      <c r="V42" s="77">
        <v>3.29</v>
      </c>
      <c r="W42" s="72">
        <v>11.7</v>
      </c>
      <c r="X42" s="72">
        <v>3.3</v>
      </c>
      <c r="Y42" s="55">
        <f t="shared" si="1"/>
        <v>15.243902439024389</v>
      </c>
      <c r="Z42" s="1"/>
      <c r="AA42" s="1"/>
    </row>
    <row r="43" spans="1:27" x14ac:dyDescent="0.25">
      <c r="A43" s="13">
        <v>40</v>
      </c>
      <c r="B43" s="6">
        <v>8</v>
      </c>
      <c r="C43" s="7" t="s">
        <v>6</v>
      </c>
      <c r="D43" s="12">
        <v>2013.1</v>
      </c>
      <c r="E43" s="7">
        <v>29</v>
      </c>
      <c r="F43" s="7" t="s">
        <v>3</v>
      </c>
      <c r="G43" s="7">
        <v>14</v>
      </c>
      <c r="H43" s="7">
        <v>27</v>
      </c>
      <c r="I43" s="7"/>
      <c r="J43" s="7">
        <v>5.0999999999999996</v>
      </c>
      <c r="K43" s="7"/>
      <c r="L43" s="7">
        <v>81.3</v>
      </c>
      <c r="M43" s="7">
        <v>75.099999999999994</v>
      </c>
      <c r="N43" s="7">
        <v>43</v>
      </c>
      <c r="O43" s="7">
        <v>2.02</v>
      </c>
      <c r="P43" s="7">
        <v>2.0699999999999998</v>
      </c>
      <c r="Q43" s="51" t="s">
        <v>56</v>
      </c>
      <c r="R43" s="3" t="s">
        <v>57</v>
      </c>
      <c r="S43" s="7">
        <v>22.1</v>
      </c>
      <c r="T43" s="7">
        <v>326</v>
      </c>
      <c r="U43" s="55">
        <f t="shared" si="0"/>
        <v>102.71425915597696</v>
      </c>
      <c r="V43" s="77">
        <v>2.19</v>
      </c>
      <c r="W43" s="72">
        <v>12.8</v>
      </c>
      <c r="X43" s="72">
        <v>3.48</v>
      </c>
      <c r="Y43" s="55">
        <f t="shared" si="1"/>
        <v>16.174010039040713</v>
      </c>
      <c r="Z43" s="1"/>
      <c r="AA43" s="1"/>
    </row>
    <row r="44" spans="1:27" x14ac:dyDescent="0.25">
      <c r="A44" s="13">
        <v>41</v>
      </c>
      <c r="B44" s="6">
        <v>9</v>
      </c>
      <c r="C44" s="7" t="s">
        <v>6</v>
      </c>
      <c r="D44" s="12">
        <v>6677</v>
      </c>
      <c r="E44" s="7">
        <v>30</v>
      </c>
      <c r="F44" s="7" t="s">
        <v>3</v>
      </c>
      <c r="G44" s="7">
        <v>16</v>
      </c>
      <c r="H44" s="7">
        <v>38</v>
      </c>
      <c r="I44" s="7">
        <v>7</v>
      </c>
      <c r="J44" s="7">
        <v>5.0999999999999996</v>
      </c>
      <c r="K44" s="7">
        <v>5</v>
      </c>
      <c r="L44" s="7">
        <v>150.80000000000001</v>
      </c>
      <c r="M44" s="7">
        <v>110</v>
      </c>
      <c r="N44" s="7">
        <v>66</v>
      </c>
      <c r="O44" s="7">
        <v>2</v>
      </c>
      <c r="P44" s="7">
        <v>2.08</v>
      </c>
      <c r="Q44" s="51" t="s">
        <v>118</v>
      </c>
      <c r="R44" s="3" t="s">
        <v>119</v>
      </c>
      <c r="S44" s="7">
        <v>19.100000000000001</v>
      </c>
      <c r="T44" s="7">
        <v>384</v>
      </c>
      <c r="U44" s="55">
        <f t="shared" si="0"/>
        <v>75.363005050505052</v>
      </c>
      <c r="V44" s="77">
        <v>2.98</v>
      </c>
      <c r="W44" s="72">
        <v>12.01</v>
      </c>
      <c r="X44" s="72">
        <v>3.66</v>
      </c>
      <c r="Y44" s="55">
        <f t="shared" si="1"/>
        <v>14.441287878787879</v>
      </c>
      <c r="Z44" s="1"/>
      <c r="AA44" s="1"/>
    </row>
    <row r="45" spans="1:27" x14ac:dyDescent="0.25">
      <c r="A45" s="13">
        <v>42</v>
      </c>
      <c r="B45" s="6">
        <v>10</v>
      </c>
      <c r="C45" s="7" t="s">
        <v>6</v>
      </c>
      <c r="D45" s="12">
        <v>5173</v>
      </c>
      <c r="E45" s="7">
        <v>30</v>
      </c>
      <c r="F45" s="7" t="s">
        <v>3</v>
      </c>
      <c r="G45" s="7">
        <v>20.329999999999998</v>
      </c>
      <c r="H45" s="7">
        <v>26</v>
      </c>
      <c r="I45" s="7">
        <v>7.3</v>
      </c>
      <c r="J45" s="7">
        <v>5.8</v>
      </c>
      <c r="K45" s="7"/>
      <c r="L45" s="7">
        <v>96.1</v>
      </c>
      <c r="M45" s="7">
        <v>82.2</v>
      </c>
      <c r="N45" s="7">
        <v>105</v>
      </c>
      <c r="O45" s="7">
        <v>2.02</v>
      </c>
      <c r="P45" s="7">
        <v>2.14</v>
      </c>
      <c r="Q45" s="51" t="s">
        <v>74</v>
      </c>
      <c r="R45" s="3" t="s">
        <v>75</v>
      </c>
      <c r="S45" s="7">
        <v>27.4</v>
      </c>
      <c r="T45" s="7">
        <v>323</v>
      </c>
      <c r="U45" s="55">
        <f t="shared" si="0"/>
        <v>128.52988085186229</v>
      </c>
      <c r="V45" s="77">
        <v>1.75</v>
      </c>
      <c r="W45" s="72">
        <v>13.24</v>
      </c>
      <c r="X45" s="72">
        <v>3.16</v>
      </c>
      <c r="Y45" s="55">
        <f t="shared" si="1"/>
        <v>14.82315414203959</v>
      </c>
      <c r="Z45" s="1"/>
      <c r="AA45" s="1"/>
    </row>
    <row r="46" spans="1:27" x14ac:dyDescent="0.25">
      <c r="A46" s="13">
        <v>43</v>
      </c>
      <c r="B46" s="6">
        <v>11</v>
      </c>
      <c r="C46" s="7" t="s">
        <v>6</v>
      </c>
      <c r="D46" s="12">
        <v>2012.1</v>
      </c>
      <c r="E46" s="7">
        <v>31</v>
      </c>
      <c r="F46" s="7" t="s">
        <v>3</v>
      </c>
      <c r="G46" s="7">
        <v>4</v>
      </c>
      <c r="H46" s="7">
        <v>20</v>
      </c>
      <c r="I46" s="7"/>
      <c r="J46" s="7">
        <v>5.0999999999999996</v>
      </c>
      <c r="K46" s="7"/>
      <c r="L46" s="7">
        <v>69.900000000000006</v>
      </c>
      <c r="M46" s="7">
        <v>58.4</v>
      </c>
      <c r="N46" s="7">
        <v>35</v>
      </c>
      <c r="O46" s="7">
        <v>2</v>
      </c>
      <c r="P46" s="7">
        <v>1.91</v>
      </c>
      <c r="Q46" s="51" t="s">
        <v>54</v>
      </c>
      <c r="R46" s="3" t="s">
        <v>55</v>
      </c>
      <c r="S46" s="7">
        <v>25.1</v>
      </c>
      <c r="T46" s="7">
        <v>312</v>
      </c>
      <c r="U46" s="55">
        <f t="shared" si="0"/>
        <v>121.8919968919969</v>
      </c>
      <c r="V46" s="77">
        <v>1.84</v>
      </c>
      <c r="W46" s="72">
        <v>13.15</v>
      </c>
      <c r="X46" s="72">
        <v>3.21</v>
      </c>
      <c r="Y46" s="55">
        <f t="shared" si="1"/>
        <v>15.588578088578089</v>
      </c>
      <c r="Z46" s="1"/>
      <c r="AA46" s="1"/>
    </row>
    <row r="47" spans="1:27" x14ac:dyDescent="0.25">
      <c r="A47" s="13">
        <v>44</v>
      </c>
      <c r="B47" s="6">
        <v>12</v>
      </c>
      <c r="C47" s="7" t="s">
        <v>6</v>
      </c>
      <c r="D47" s="12">
        <v>6401</v>
      </c>
      <c r="E47" s="7">
        <v>39</v>
      </c>
      <c r="F47" s="7" t="s">
        <v>3</v>
      </c>
      <c r="G47" s="7">
        <v>14</v>
      </c>
      <c r="H47" s="7">
        <v>21</v>
      </c>
      <c r="I47" s="7">
        <v>6.8</v>
      </c>
      <c r="J47" s="7">
        <v>6.9</v>
      </c>
      <c r="K47" s="7"/>
      <c r="L47" s="7">
        <v>73</v>
      </c>
      <c r="M47" s="7">
        <v>61.6</v>
      </c>
      <c r="N47" s="7">
        <v>40</v>
      </c>
      <c r="O47" s="7">
        <v>2.06</v>
      </c>
      <c r="P47" s="7">
        <v>2.16</v>
      </c>
      <c r="Q47" s="51" t="s">
        <v>114</v>
      </c>
      <c r="R47" s="3" t="s">
        <v>115</v>
      </c>
      <c r="S47" s="7">
        <v>20.7</v>
      </c>
      <c r="T47" s="7">
        <v>400</v>
      </c>
      <c r="U47" s="55">
        <f t="shared" si="0"/>
        <v>78.409090909090907</v>
      </c>
      <c r="V47" s="77">
        <v>2.86</v>
      </c>
      <c r="W47" s="72">
        <v>12.13</v>
      </c>
      <c r="X47" s="72">
        <v>3.61</v>
      </c>
      <c r="Y47" s="55">
        <f t="shared" si="1"/>
        <v>13.674242424242424</v>
      </c>
    </row>
    <row r="48" spans="1:27" x14ac:dyDescent="0.25">
      <c r="A48" s="13">
        <v>45</v>
      </c>
      <c r="B48" s="6">
        <v>13</v>
      </c>
      <c r="C48" s="7" t="s">
        <v>6</v>
      </c>
      <c r="D48" s="12">
        <v>5562</v>
      </c>
      <c r="E48" s="7">
        <v>39</v>
      </c>
      <c r="F48" s="7" t="s">
        <v>3</v>
      </c>
      <c r="G48" s="7">
        <v>22.75</v>
      </c>
      <c r="H48" s="7">
        <v>19</v>
      </c>
      <c r="I48" s="7">
        <v>7.1</v>
      </c>
      <c r="J48" s="7">
        <v>5.5</v>
      </c>
      <c r="K48" s="7"/>
      <c r="L48" s="7">
        <v>59.9</v>
      </c>
      <c r="M48" s="7">
        <v>54.6</v>
      </c>
      <c r="N48" s="7">
        <v>29</v>
      </c>
      <c r="O48" s="7">
        <v>1.99</v>
      </c>
      <c r="P48" s="7">
        <v>1.98</v>
      </c>
      <c r="Q48" s="51" t="s">
        <v>98</v>
      </c>
      <c r="R48" s="3" t="s">
        <v>99</v>
      </c>
      <c r="S48" s="7">
        <v>14.3</v>
      </c>
      <c r="T48" s="7">
        <v>330</v>
      </c>
      <c r="U48" s="55">
        <f t="shared" si="0"/>
        <v>65.656565656565661</v>
      </c>
      <c r="V48" s="77">
        <v>3.42</v>
      </c>
      <c r="W48" s="72">
        <v>11.57</v>
      </c>
      <c r="X48" s="72">
        <v>3.37</v>
      </c>
      <c r="Y48" s="55">
        <f t="shared" si="1"/>
        <v>15.472910927456383</v>
      </c>
    </row>
    <row r="49" spans="1:25" x14ac:dyDescent="0.25">
      <c r="A49" s="13">
        <v>46</v>
      </c>
      <c r="B49" s="6">
        <v>14</v>
      </c>
      <c r="C49" s="7" t="s">
        <v>6</v>
      </c>
      <c r="D49" s="12">
        <v>6469</v>
      </c>
      <c r="E49" s="7">
        <v>49</v>
      </c>
      <c r="F49" s="7" t="s">
        <v>2</v>
      </c>
      <c r="G49" s="7">
        <v>16.329999999999998</v>
      </c>
      <c r="H49" s="7">
        <v>29</v>
      </c>
      <c r="I49" s="7">
        <v>6.4</v>
      </c>
      <c r="J49" s="7">
        <v>3.7</v>
      </c>
      <c r="K49" s="7"/>
      <c r="L49" s="7">
        <v>150.4</v>
      </c>
      <c r="M49" s="7">
        <v>100</v>
      </c>
      <c r="N49" s="7">
        <v>84</v>
      </c>
      <c r="O49" s="7">
        <v>1.98</v>
      </c>
      <c r="P49" s="7">
        <v>2.11</v>
      </c>
      <c r="Q49" s="51" t="s">
        <v>116</v>
      </c>
      <c r="R49" s="3" t="s">
        <v>117</v>
      </c>
      <c r="S49" s="7">
        <v>30.3</v>
      </c>
      <c r="T49" s="7">
        <v>397</v>
      </c>
      <c r="U49" s="55">
        <f t="shared" si="0"/>
        <v>115.64002747881841</v>
      </c>
      <c r="V49" s="77">
        <v>1.94</v>
      </c>
      <c r="W49" s="72">
        <v>13.05</v>
      </c>
      <c r="X49" s="72">
        <v>3.65</v>
      </c>
      <c r="Y49" s="55">
        <f t="shared" si="1"/>
        <v>13.930234333257005</v>
      </c>
    </row>
    <row r="50" spans="1:25" x14ac:dyDescent="0.25">
      <c r="A50" s="39">
        <v>47</v>
      </c>
      <c r="B50" s="40">
        <v>15</v>
      </c>
      <c r="C50" s="41" t="s">
        <v>6</v>
      </c>
      <c r="D50" s="42">
        <v>7109</v>
      </c>
      <c r="E50" s="41">
        <v>51</v>
      </c>
      <c r="F50" s="41" t="s">
        <v>3</v>
      </c>
      <c r="G50" s="41">
        <v>22</v>
      </c>
      <c r="H50" s="41">
        <v>30</v>
      </c>
      <c r="I50" s="41">
        <v>6.2</v>
      </c>
      <c r="J50" s="43">
        <v>2.5</v>
      </c>
      <c r="K50" s="43"/>
      <c r="L50" s="43">
        <v>128</v>
      </c>
      <c r="M50" s="43">
        <v>89.9</v>
      </c>
      <c r="N50" s="43">
        <v>68</v>
      </c>
      <c r="O50" s="43">
        <v>1.96</v>
      </c>
      <c r="P50" s="43">
        <v>2.0499999999999998</v>
      </c>
      <c r="Q50" s="51" t="s">
        <v>126</v>
      </c>
      <c r="R50" s="3" t="s">
        <v>127</v>
      </c>
      <c r="S50" s="7">
        <v>41.3</v>
      </c>
      <c r="T50" s="7">
        <v>319</v>
      </c>
      <c r="U50" s="55">
        <f t="shared" si="0"/>
        <v>196.16224945378551</v>
      </c>
      <c r="V50" s="77">
        <v>1.1399999999999999</v>
      </c>
      <c r="W50" s="72">
        <v>13.85</v>
      </c>
      <c r="X50" s="72">
        <v>3.13</v>
      </c>
      <c r="Y50" s="55">
        <f t="shared" si="1"/>
        <v>14.866533675311105</v>
      </c>
    </row>
    <row r="51" spans="1:25" ht="15.75" thickBot="1" x14ac:dyDescent="0.3">
      <c r="A51" s="16">
        <v>48</v>
      </c>
      <c r="B51" s="17">
        <v>16</v>
      </c>
      <c r="C51" s="18" t="s">
        <v>6</v>
      </c>
      <c r="D51" s="19">
        <v>4498</v>
      </c>
      <c r="E51" s="18">
        <v>56</v>
      </c>
      <c r="F51" s="18" t="s">
        <v>3</v>
      </c>
      <c r="G51" s="18">
        <v>19.48</v>
      </c>
      <c r="H51" s="18">
        <v>30</v>
      </c>
      <c r="I51" s="18">
        <v>1.1000000000000001</v>
      </c>
      <c r="J51" s="18">
        <v>1.6</v>
      </c>
      <c r="K51" s="18">
        <v>2.2999999999999998</v>
      </c>
      <c r="L51" s="18">
        <v>48.5</v>
      </c>
      <c r="M51" s="18">
        <v>54.8</v>
      </c>
      <c r="N51" s="27">
        <v>26</v>
      </c>
      <c r="O51" s="18">
        <v>1.98</v>
      </c>
      <c r="P51" s="18">
        <v>1.97</v>
      </c>
      <c r="Q51" s="52" t="s">
        <v>66</v>
      </c>
      <c r="R51" s="27" t="s">
        <v>67</v>
      </c>
      <c r="S51" s="18">
        <v>2.19</v>
      </c>
      <c r="T51" s="18">
        <v>319</v>
      </c>
      <c r="U51" s="57">
        <f t="shared" si="0"/>
        <v>10.401823881447706</v>
      </c>
      <c r="V51" s="79">
        <v>15</v>
      </c>
      <c r="W51" s="80">
        <v>0</v>
      </c>
      <c r="X51" s="80">
        <v>2.11</v>
      </c>
      <c r="Y51" s="57">
        <f t="shared" si="1"/>
        <v>10.02184857984231</v>
      </c>
    </row>
    <row r="52" spans="1:25" x14ac:dyDescent="0.25">
      <c r="A52" s="44"/>
      <c r="B52" t="s">
        <v>28</v>
      </c>
    </row>
    <row r="53" spans="1:25" x14ac:dyDescent="0.25">
      <c r="A53" s="45"/>
      <c r="B53" t="s">
        <v>29</v>
      </c>
    </row>
    <row r="54" spans="1:25" ht="15.75" thickBot="1" x14ac:dyDescent="0.3"/>
    <row r="55" spans="1:25" ht="30.75" thickBot="1" x14ac:dyDescent="0.3">
      <c r="A55" s="90" t="s">
        <v>17</v>
      </c>
      <c r="B55" s="91"/>
      <c r="C55" s="92" t="s">
        <v>4</v>
      </c>
      <c r="D55" s="92" t="s">
        <v>9</v>
      </c>
      <c r="E55" s="92" t="s">
        <v>0</v>
      </c>
      <c r="F55" s="92" t="s">
        <v>1</v>
      </c>
      <c r="G55" s="92"/>
      <c r="H55" s="93" t="s">
        <v>14</v>
      </c>
      <c r="I55" s="93" t="s">
        <v>15</v>
      </c>
      <c r="J55" s="94" t="s">
        <v>13</v>
      </c>
      <c r="K55" s="94" t="s">
        <v>16</v>
      </c>
      <c r="L55" s="95" t="s">
        <v>22</v>
      </c>
      <c r="M55" s="95" t="s">
        <v>27</v>
      </c>
      <c r="N55" s="96" t="s">
        <v>23</v>
      </c>
      <c r="O55" s="92" t="s">
        <v>11</v>
      </c>
      <c r="P55" s="94" t="s">
        <v>12</v>
      </c>
      <c r="Q55" s="97" t="s">
        <v>25</v>
      </c>
      <c r="R55" s="93"/>
      <c r="S55" s="93" t="s">
        <v>26</v>
      </c>
      <c r="T55" s="84" t="s">
        <v>130</v>
      </c>
      <c r="U55" s="85" t="s">
        <v>131</v>
      </c>
      <c r="V55" s="83" t="s">
        <v>135</v>
      </c>
      <c r="W55" s="84" t="s">
        <v>134</v>
      </c>
      <c r="X55" s="84" t="s">
        <v>137</v>
      </c>
      <c r="Y55" s="85" t="s">
        <v>131</v>
      </c>
    </row>
    <row r="56" spans="1:25" x14ac:dyDescent="0.25">
      <c r="A56" s="69">
        <v>1</v>
      </c>
      <c r="B56" s="70">
        <v>1</v>
      </c>
      <c r="C56" s="48" t="s">
        <v>5</v>
      </c>
      <c r="D56" s="98" t="s">
        <v>18</v>
      </c>
      <c r="E56" s="50">
        <v>30</v>
      </c>
      <c r="F56" s="50" t="s">
        <v>3</v>
      </c>
      <c r="G56" s="50"/>
      <c r="H56" s="48">
        <v>28</v>
      </c>
      <c r="I56" s="48"/>
      <c r="J56" s="48"/>
      <c r="K56" s="48"/>
      <c r="L56" s="48">
        <v>118</v>
      </c>
      <c r="M56" s="48">
        <v>97.3</v>
      </c>
      <c r="N56" s="48"/>
      <c r="O56" s="48">
        <v>1.98</v>
      </c>
      <c r="P56" s="99">
        <v>2.1</v>
      </c>
      <c r="Q56" s="51" t="s">
        <v>50</v>
      </c>
      <c r="R56" s="3" t="s">
        <v>51</v>
      </c>
      <c r="S56" s="3">
        <v>12.2</v>
      </c>
      <c r="T56" s="3">
        <v>306</v>
      </c>
      <c r="U56" s="88">
        <f>((S56*1000000)/T56)/660</f>
        <v>60.408001584472167</v>
      </c>
      <c r="V56" s="86">
        <v>3.72</v>
      </c>
      <c r="W56" s="12">
        <v>11.27</v>
      </c>
      <c r="X56" s="12">
        <v>3.06</v>
      </c>
      <c r="Y56" s="55">
        <f t="shared" ref="Y56:Y58" si="2">((X56*1000000)/T56)/660</f>
        <v>15.151515151515152</v>
      </c>
    </row>
    <row r="57" spans="1:25" x14ac:dyDescent="0.25">
      <c r="A57" s="5">
        <v>2</v>
      </c>
      <c r="B57" s="2">
        <v>2</v>
      </c>
      <c r="C57" s="3" t="s">
        <v>5</v>
      </c>
      <c r="D57" s="10" t="s">
        <v>20</v>
      </c>
      <c r="E57" s="7">
        <v>22</v>
      </c>
      <c r="F57" s="7" t="s">
        <v>3</v>
      </c>
      <c r="G57" s="7"/>
      <c r="H57" s="3">
        <v>20</v>
      </c>
      <c r="I57" s="3"/>
      <c r="J57" s="3"/>
      <c r="K57" s="3"/>
      <c r="L57" s="3">
        <v>99.2</v>
      </c>
      <c r="M57" s="3">
        <v>95.2</v>
      </c>
      <c r="N57" s="3"/>
      <c r="O57" s="3">
        <v>2</v>
      </c>
      <c r="P57" s="100">
        <v>2.04</v>
      </c>
      <c r="Q57" s="51" t="s">
        <v>80</v>
      </c>
      <c r="R57" s="3" t="s">
        <v>81</v>
      </c>
      <c r="S57" s="7">
        <v>10.6</v>
      </c>
      <c r="T57" s="7">
        <v>293</v>
      </c>
      <c r="U57" s="88">
        <f>((S57*1000000)/T57)/660</f>
        <v>54.81435515565208</v>
      </c>
      <c r="V57" s="86">
        <v>4.0999999999999996</v>
      </c>
      <c r="W57" s="12">
        <v>10.89</v>
      </c>
      <c r="X57" s="12">
        <v>2.95</v>
      </c>
      <c r="Y57" s="55">
        <f t="shared" si="2"/>
        <v>15.254938463129591</v>
      </c>
    </row>
    <row r="58" spans="1:25" ht="15.75" thickBot="1" x14ac:dyDescent="0.3">
      <c r="A58" s="62">
        <v>3</v>
      </c>
      <c r="B58" s="63">
        <v>3</v>
      </c>
      <c r="C58" s="27" t="s">
        <v>5</v>
      </c>
      <c r="D58" s="101" t="s">
        <v>19</v>
      </c>
      <c r="E58" s="18">
        <v>13</v>
      </c>
      <c r="F58" s="18" t="s">
        <v>3</v>
      </c>
      <c r="G58" s="18"/>
      <c r="H58" s="27">
        <v>19</v>
      </c>
      <c r="I58" s="27"/>
      <c r="J58" s="27"/>
      <c r="K58" s="27"/>
      <c r="L58" s="27">
        <v>92.4</v>
      </c>
      <c r="M58" s="27">
        <v>88.8</v>
      </c>
      <c r="N58" s="27"/>
      <c r="O58" s="27">
        <v>2</v>
      </c>
      <c r="P58" s="102">
        <v>1.73</v>
      </c>
      <c r="Q58" s="52" t="s">
        <v>92</v>
      </c>
      <c r="R58" s="27" t="s">
        <v>93</v>
      </c>
      <c r="S58" s="27">
        <v>19.3</v>
      </c>
      <c r="T58" s="27">
        <v>303</v>
      </c>
      <c r="U58" s="89">
        <f>((S58*1000000)/T58)/660</f>
        <v>96.509650965096512</v>
      </c>
      <c r="V58" s="87">
        <v>2.33</v>
      </c>
      <c r="W58" s="19">
        <v>12.66</v>
      </c>
      <c r="X58" s="19">
        <v>3.39</v>
      </c>
      <c r="Y58" s="57">
        <f t="shared" si="2"/>
        <v>16.951695169516952</v>
      </c>
    </row>
    <row r="61" spans="1:25" ht="15.75" thickBot="1" x14ac:dyDescent="0.3">
      <c r="C61" s="9"/>
      <c r="D61"/>
      <c r="F61" s="11"/>
      <c r="G61" s="11"/>
      <c r="K61"/>
      <c r="L61"/>
      <c r="M61"/>
    </row>
    <row r="62" spans="1:25" s="121" customFormat="1" ht="15.75" thickBot="1" x14ac:dyDescent="0.3">
      <c r="A62" s="120" t="s">
        <v>170</v>
      </c>
      <c r="C62" s="122"/>
      <c r="F62" s="7"/>
      <c r="G62" s="7"/>
      <c r="H62" s="123"/>
      <c r="I62" s="123"/>
      <c r="J62" s="123"/>
      <c r="Q62" s="124" t="s">
        <v>132</v>
      </c>
      <c r="R62" s="125"/>
      <c r="S62" s="125"/>
      <c r="T62" s="125"/>
      <c r="U62" s="126"/>
      <c r="V62" s="127" t="s">
        <v>207</v>
      </c>
      <c r="W62" s="128"/>
      <c r="X62" s="128"/>
      <c r="Y62" s="129"/>
    </row>
    <row r="63" spans="1:25" s="121" customFormat="1" ht="45.75" thickBot="1" x14ac:dyDescent="0.3">
      <c r="A63" s="130" t="s">
        <v>143</v>
      </c>
      <c r="B63" s="131" t="s">
        <v>145</v>
      </c>
      <c r="C63" s="131" t="s">
        <v>147</v>
      </c>
      <c r="D63" s="131" t="s">
        <v>148</v>
      </c>
      <c r="E63" s="131" t="s">
        <v>149</v>
      </c>
      <c r="F63" s="132" t="s">
        <v>14</v>
      </c>
      <c r="G63" s="132" t="s">
        <v>138</v>
      </c>
      <c r="H63" s="133" t="s">
        <v>13</v>
      </c>
      <c r="I63" s="133"/>
      <c r="J63" s="132" t="s">
        <v>22</v>
      </c>
      <c r="K63" s="132" t="s">
        <v>27</v>
      </c>
      <c r="L63" s="132" t="s">
        <v>23</v>
      </c>
      <c r="M63" s="133" t="s">
        <v>11</v>
      </c>
      <c r="N63" s="134" t="s">
        <v>12</v>
      </c>
      <c r="Q63" s="135" t="s">
        <v>25</v>
      </c>
      <c r="R63" s="132" t="s">
        <v>31</v>
      </c>
      <c r="S63" s="132" t="s">
        <v>26</v>
      </c>
      <c r="T63" s="132" t="s">
        <v>130</v>
      </c>
      <c r="U63" s="136" t="s">
        <v>131</v>
      </c>
      <c r="V63" s="137" t="s">
        <v>135</v>
      </c>
      <c r="W63" s="132" t="s">
        <v>134</v>
      </c>
      <c r="X63" s="132" t="s">
        <v>137</v>
      </c>
      <c r="Y63" s="136" t="s">
        <v>131</v>
      </c>
    </row>
    <row r="64" spans="1:25" s="121" customFormat="1" ht="45" x14ac:dyDescent="0.25">
      <c r="A64" s="138" t="s">
        <v>144</v>
      </c>
      <c r="B64" s="139" t="s">
        <v>146</v>
      </c>
      <c r="C64" s="138" t="s">
        <v>3</v>
      </c>
      <c r="D64" s="138">
        <v>10</v>
      </c>
      <c r="E64" s="138" t="s">
        <v>150</v>
      </c>
      <c r="F64" s="140">
        <v>15</v>
      </c>
      <c r="G64" s="140"/>
      <c r="H64" s="140">
        <v>3.7</v>
      </c>
      <c r="I64" s="141"/>
      <c r="J64" s="140">
        <v>101.5</v>
      </c>
      <c r="K64" s="140"/>
      <c r="L64" s="140">
        <v>78</v>
      </c>
      <c r="M64" s="140">
        <v>1.96</v>
      </c>
      <c r="N64" s="140">
        <v>2.1800000000000002</v>
      </c>
      <c r="P64" s="106"/>
      <c r="Q64" s="142" t="s">
        <v>174</v>
      </c>
      <c r="R64" s="140" t="s">
        <v>190</v>
      </c>
      <c r="S64" s="140">
        <v>11.7</v>
      </c>
      <c r="T64" s="140">
        <v>317</v>
      </c>
      <c r="U64" s="143">
        <f>((S64*1000000)/T64)/660</f>
        <v>55.92199598508747</v>
      </c>
      <c r="V64" s="142">
        <v>3.84</v>
      </c>
      <c r="W64" s="140">
        <v>11.15</v>
      </c>
      <c r="X64" s="140">
        <v>2.7</v>
      </c>
      <c r="Y64" s="144">
        <f t="shared" ref="Y64:Y79" si="3">((X64*1000000)/T64)/660</f>
        <v>12.905075996558645</v>
      </c>
    </row>
    <row r="65" spans="1:25" s="121" customFormat="1" ht="45" x14ac:dyDescent="0.25">
      <c r="A65" s="145" t="s">
        <v>151</v>
      </c>
      <c r="B65" s="146" t="s">
        <v>152</v>
      </c>
      <c r="C65" s="145" t="s">
        <v>3</v>
      </c>
      <c r="D65" s="145">
        <v>15</v>
      </c>
      <c r="E65" s="145" t="s">
        <v>153</v>
      </c>
      <c r="F65" s="147">
        <v>20</v>
      </c>
      <c r="G65" s="147"/>
      <c r="H65" s="147">
        <v>4.5</v>
      </c>
      <c r="I65" s="148"/>
      <c r="J65" s="147">
        <v>150.9</v>
      </c>
      <c r="K65" s="147"/>
      <c r="L65" s="147">
        <v>94</v>
      </c>
      <c r="M65" s="147">
        <v>1.97</v>
      </c>
      <c r="N65" s="147">
        <v>2.19</v>
      </c>
      <c r="P65" s="106"/>
      <c r="Q65" s="149" t="s">
        <v>175</v>
      </c>
      <c r="R65" s="147" t="s">
        <v>191</v>
      </c>
      <c r="S65" s="147">
        <v>10.1</v>
      </c>
      <c r="T65" s="147">
        <v>335</v>
      </c>
      <c r="U65" s="150">
        <f t="shared" ref="U65:U79" si="4">((S65*1000000)/T65)/660</f>
        <v>45.680687471732249</v>
      </c>
      <c r="V65" s="151">
        <v>4.45</v>
      </c>
      <c r="W65" s="147">
        <v>10.54</v>
      </c>
      <c r="X65" s="147">
        <v>2.63</v>
      </c>
      <c r="Y65" s="152">
        <f t="shared" si="3"/>
        <v>11.895070104025327</v>
      </c>
    </row>
    <row r="66" spans="1:25" s="121" customFormat="1" ht="45" x14ac:dyDescent="0.25">
      <c r="A66" s="145" t="s">
        <v>154</v>
      </c>
      <c r="B66" s="146" t="s">
        <v>146</v>
      </c>
      <c r="C66" s="145" t="s">
        <v>3</v>
      </c>
      <c r="D66" s="145">
        <v>18</v>
      </c>
      <c r="E66" s="145" t="s">
        <v>155</v>
      </c>
      <c r="F66" s="147">
        <v>27</v>
      </c>
      <c r="G66" s="147"/>
      <c r="H66" s="147">
        <v>5</v>
      </c>
      <c r="I66" s="148"/>
      <c r="J66" s="147">
        <v>88.3</v>
      </c>
      <c r="K66" s="147"/>
      <c r="L66" s="147">
        <v>75</v>
      </c>
      <c r="M66" s="147">
        <v>1.94</v>
      </c>
      <c r="N66" s="147">
        <v>2.16</v>
      </c>
      <c r="P66" s="106"/>
      <c r="Q66" s="151" t="s">
        <v>176</v>
      </c>
      <c r="R66" s="147" t="s">
        <v>192</v>
      </c>
      <c r="S66" s="147">
        <v>16</v>
      </c>
      <c r="T66" s="147">
        <v>364</v>
      </c>
      <c r="U66" s="150">
        <f t="shared" si="4"/>
        <v>66.600066600066597</v>
      </c>
      <c r="V66" s="151">
        <v>2.81</v>
      </c>
      <c r="W66" s="147">
        <v>12.18</v>
      </c>
      <c r="X66" s="147">
        <v>2.93</v>
      </c>
      <c r="Y66" s="152">
        <f t="shared" si="3"/>
        <v>12.196137196137196</v>
      </c>
    </row>
    <row r="67" spans="1:25" s="121" customFormat="1" ht="45" x14ac:dyDescent="0.25">
      <c r="A67" s="145" t="s">
        <v>156</v>
      </c>
      <c r="B67" s="146" t="s">
        <v>146</v>
      </c>
      <c r="C67" s="145" t="s">
        <v>3</v>
      </c>
      <c r="D67" s="145">
        <v>20</v>
      </c>
      <c r="E67" s="145" t="s">
        <v>157</v>
      </c>
      <c r="F67" s="147">
        <v>15</v>
      </c>
      <c r="G67" s="147"/>
      <c r="H67" s="147">
        <v>4.7</v>
      </c>
      <c r="I67" s="148"/>
      <c r="J67" s="147">
        <v>89.1</v>
      </c>
      <c r="K67" s="147"/>
      <c r="L67" s="147">
        <v>69</v>
      </c>
      <c r="M67" s="147">
        <v>1.95</v>
      </c>
      <c r="N67" s="147">
        <v>2.19</v>
      </c>
      <c r="P67" s="106"/>
      <c r="Q67" s="151" t="s">
        <v>177</v>
      </c>
      <c r="R67" s="147" t="s">
        <v>193</v>
      </c>
      <c r="S67" s="147">
        <v>14</v>
      </c>
      <c r="T67" s="147">
        <v>312</v>
      </c>
      <c r="U67" s="150">
        <f t="shared" si="4"/>
        <v>67.987567987567985</v>
      </c>
      <c r="V67" s="151">
        <v>3.21</v>
      </c>
      <c r="W67" s="147">
        <v>11.78</v>
      </c>
      <c r="X67" s="147">
        <v>2.65</v>
      </c>
      <c r="Y67" s="152">
        <f t="shared" si="3"/>
        <v>12.86907536907537</v>
      </c>
    </row>
    <row r="68" spans="1:25" s="121" customFormat="1" ht="60" x14ac:dyDescent="0.25">
      <c r="A68" s="145" t="s">
        <v>158</v>
      </c>
      <c r="B68" s="146" t="s">
        <v>146</v>
      </c>
      <c r="C68" s="145" t="s">
        <v>3</v>
      </c>
      <c r="D68" s="145">
        <v>29</v>
      </c>
      <c r="E68" s="145" t="s">
        <v>159</v>
      </c>
      <c r="F68" s="147">
        <v>27</v>
      </c>
      <c r="G68" s="147"/>
      <c r="H68" s="147">
        <v>3.8</v>
      </c>
      <c r="I68" s="148"/>
      <c r="J68" s="147">
        <v>96.5</v>
      </c>
      <c r="K68" s="147"/>
      <c r="L68" s="147">
        <v>86</v>
      </c>
      <c r="M68" s="147">
        <v>1.93</v>
      </c>
      <c r="N68" s="147">
        <v>2.17</v>
      </c>
      <c r="P68" s="106"/>
      <c r="Q68" s="151" t="s">
        <v>178</v>
      </c>
      <c r="R68" s="147" t="s">
        <v>194</v>
      </c>
      <c r="S68" s="147">
        <v>21.4</v>
      </c>
      <c r="T68" s="147">
        <v>350</v>
      </c>
      <c r="U68" s="150">
        <f t="shared" si="4"/>
        <v>92.640692640692649</v>
      </c>
      <c r="V68" s="151">
        <v>4.2</v>
      </c>
      <c r="W68" s="147">
        <v>25.79</v>
      </c>
      <c r="X68" s="147">
        <v>2.5499999999999998</v>
      </c>
      <c r="Y68" s="152">
        <f t="shared" si="3"/>
        <v>11.038961038961038</v>
      </c>
    </row>
    <row r="69" spans="1:25" s="121" customFormat="1" ht="45" x14ac:dyDescent="0.25">
      <c r="A69" s="145" t="s">
        <v>160</v>
      </c>
      <c r="B69" s="146" t="s">
        <v>146</v>
      </c>
      <c r="C69" s="145" t="s">
        <v>3</v>
      </c>
      <c r="D69" s="145">
        <v>38</v>
      </c>
      <c r="E69" s="145" t="s">
        <v>161</v>
      </c>
      <c r="F69" s="147">
        <v>23</v>
      </c>
      <c r="G69" s="147"/>
      <c r="H69" s="147">
        <v>5.7</v>
      </c>
      <c r="I69" s="148"/>
      <c r="J69" s="147">
        <v>81.8</v>
      </c>
      <c r="K69" s="147"/>
      <c r="L69" s="147">
        <v>73</v>
      </c>
      <c r="M69" s="147">
        <v>1.94</v>
      </c>
      <c r="N69" s="147">
        <v>2.19</v>
      </c>
      <c r="P69" s="106"/>
      <c r="Q69" s="151" t="s">
        <v>179</v>
      </c>
      <c r="R69" s="147" t="s">
        <v>195</v>
      </c>
      <c r="S69" s="147">
        <v>58.5</v>
      </c>
      <c r="T69" s="147">
        <v>363</v>
      </c>
      <c r="U69" s="150">
        <f t="shared" si="4"/>
        <v>244.17731029301279</v>
      </c>
      <c r="V69" s="151">
        <v>1.53</v>
      </c>
      <c r="W69" s="147">
        <v>28.46</v>
      </c>
      <c r="X69" s="147">
        <v>2.23</v>
      </c>
      <c r="Y69" s="152">
        <f t="shared" si="3"/>
        <v>9.3079555889473244</v>
      </c>
    </row>
    <row r="70" spans="1:25" s="121" customFormat="1" ht="45" x14ac:dyDescent="0.25">
      <c r="A70" s="145" t="s">
        <v>162</v>
      </c>
      <c r="B70" s="146" t="s">
        <v>146</v>
      </c>
      <c r="C70" s="145" t="s">
        <v>2</v>
      </c>
      <c r="D70" s="145">
        <v>41</v>
      </c>
      <c r="E70" s="145" t="s">
        <v>163</v>
      </c>
      <c r="F70" s="147">
        <v>23</v>
      </c>
      <c r="G70" s="147"/>
      <c r="H70" s="147">
        <v>3.3</v>
      </c>
      <c r="I70" s="148"/>
      <c r="J70" s="147">
        <v>67.400000000000006</v>
      </c>
      <c r="K70" s="147"/>
      <c r="L70" s="147">
        <v>55</v>
      </c>
      <c r="M70" s="147">
        <v>1.95</v>
      </c>
      <c r="N70" s="147">
        <v>2.1</v>
      </c>
      <c r="P70" s="106"/>
      <c r="Q70" s="151" t="s">
        <v>180</v>
      </c>
      <c r="R70" s="147" t="s">
        <v>196</v>
      </c>
      <c r="S70" s="147">
        <v>27.7</v>
      </c>
      <c r="T70" s="147">
        <v>338</v>
      </c>
      <c r="U70" s="150">
        <f t="shared" si="4"/>
        <v>124.17070109377801</v>
      </c>
      <c r="V70" s="151">
        <v>3.24</v>
      </c>
      <c r="W70" s="147">
        <v>26.75</v>
      </c>
      <c r="X70" s="147">
        <v>2.4900000000000002</v>
      </c>
      <c r="Y70" s="152">
        <f t="shared" si="3"/>
        <v>11.161915008068855</v>
      </c>
    </row>
    <row r="71" spans="1:25" s="121" customFormat="1" ht="45" x14ac:dyDescent="0.25">
      <c r="A71" s="145" t="s">
        <v>164</v>
      </c>
      <c r="B71" s="146" t="s">
        <v>146</v>
      </c>
      <c r="C71" s="145" t="s">
        <v>3</v>
      </c>
      <c r="D71" s="145">
        <v>43</v>
      </c>
      <c r="E71" s="145" t="s">
        <v>165</v>
      </c>
      <c r="F71" s="147">
        <v>23</v>
      </c>
      <c r="G71" s="147"/>
      <c r="H71" s="147">
        <v>4.5999999999999996</v>
      </c>
      <c r="I71" s="148"/>
      <c r="J71" s="147">
        <v>67.8</v>
      </c>
      <c r="K71" s="147"/>
      <c r="L71" s="147">
        <v>61</v>
      </c>
      <c r="M71" s="147">
        <v>1.95</v>
      </c>
      <c r="N71" s="147">
        <v>2.23</v>
      </c>
      <c r="P71" s="106"/>
      <c r="Q71" s="151" t="s">
        <v>181</v>
      </c>
      <c r="R71" s="147" t="s">
        <v>197</v>
      </c>
      <c r="S71" s="147">
        <v>23.3</v>
      </c>
      <c r="T71" s="147">
        <v>353</v>
      </c>
      <c r="U71" s="150">
        <f t="shared" si="4"/>
        <v>100.00858442784789</v>
      </c>
      <c r="V71" s="151">
        <v>3.86</v>
      </c>
      <c r="W71" s="147">
        <v>26.13</v>
      </c>
      <c r="X71" s="147">
        <v>2.35</v>
      </c>
      <c r="Y71" s="152">
        <f t="shared" si="3"/>
        <v>10.086702721263627</v>
      </c>
    </row>
    <row r="72" spans="1:25" s="121" customFormat="1" ht="45" x14ac:dyDescent="0.25">
      <c r="A72" s="145" t="s">
        <v>166</v>
      </c>
      <c r="B72" s="146" t="s">
        <v>146</v>
      </c>
      <c r="C72" s="145" t="s">
        <v>3</v>
      </c>
      <c r="D72" s="145">
        <v>65</v>
      </c>
      <c r="E72" s="145" t="s">
        <v>167</v>
      </c>
      <c r="F72" s="147">
        <v>20</v>
      </c>
      <c r="G72" s="147"/>
      <c r="H72" s="147">
        <v>2.2000000000000002</v>
      </c>
      <c r="I72" s="148"/>
      <c r="J72" s="147">
        <v>62.9</v>
      </c>
      <c r="K72" s="147"/>
      <c r="L72" s="147">
        <v>58</v>
      </c>
      <c r="M72" s="147">
        <v>1.95</v>
      </c>
      <c r="N72" s="147">
        <v>2.16</v>
      </c>
      <c r="P72" s="106"/>
      <c r="Q72" s="151" t="s">
        <v>182</v>
      </c>
      <c r="R72" s="147" t="s">
        <v>198</v>
      </c>
      <c r="S72" s="147">
        <v>4.01</v>
      </c>
      <c r="T72" s="147">
        <v>305</v>
      </c>
      <c r="U72" s="150">
        <f t="shared" si="4"/>
        <v>19.920516641828119</v>
      </c>
      <c r="V72" s="151">
        <v>11.22</v>
      </c>
      <c r="W72" s="147">
        <v>3.77</v>
      </c>
      <c r="X72" s="147">
        <v>2.86</v>
      </c>
      <c r="Y72" s="152">
        <f t="shared" si="3"/>
        <v>14.207650273224044</v>
      </c>
    </row>
    <row r="73" spans="1:25" s="121" customFormat="1" ht="45" x14ac:dyDescent="0.25">
      <c r="A73" s="145" t="s">
        <v>168</v>
      </c>
      <c r="B73" s="146" t="s">
        <v>146</v>
      </c>
      <c r="C73" s="145" t="s">
        <v>3</v>
      </c>
      <c r="D73" s="145">
        <v>73</v>
      </c>
      <c r="E73" s="145" t="s">
        <v>169</v>
      </c>
      <c r="F73" s="147">
        <v>28</v>
      </c>
      <c r="G73" s="147"/>
      <c r="H73" s="147">
        <v>4</v>
      </c>
      <c r="I73" s="148"/>
      <c r="J73" s="147">
        <v>53.1</v>
      </c>
      <c r="K73" s="147"/>
      <c r="L73" s="147">
        <v>41</v>
      </c>
      <c r="M73" s="147">
        <v>1.95</v>
      </c>
      <c r="N73" s="147">
        <v>1.97</v>
      </c>
      <c r="P73" s="106"/>
      <c r="Q73" s="151" t="s">
        <v>183</v>
      </c>
      <c r="R73" s="147" t="s">
        <v>199</v>
      </c>
      <c r="S73" s="147">
        <v>15.4</v>
      </c>
      <c r="T73" s="147">
        <v>334</v>
      </c>
      <c r="U73" s="150">
        <f t="shared" si="4"/>
        <v>69.860279441117768</v>
      </c>
      <c r="V73" s="151">
        <v>2.92</v>
      </c>
      <c r="W73" s="147">
        <v>12.07</v>
      </c>
      <c r="X73" s="147">
        <v>2.95</v>
      </c>
      <c r="Y73" s="152">
        <f t="shared" si="3"/>
        <v>13.382326256577752</v>
      </c>
    </row>
    <row r="74" spans="1:25" s="121" customFormat="1" ht="37.5" customHeight="1" x14ac:dyDescent="0.25">
      <c r="A74" s="153" t="s">
        <v>172</v>
      </c>
      <c r="B74" s="154" t="s">
        <v>173</v>
      </c>
      <c r="C74" s="147" t="s">
        <v>3</v>
      </c>
      <c r="D74" s="147">
        <v>16</v>
      </c>
      <c r="E74" s="155"/>
      <c r="F74" s="147">
        <v>29</v>
      </c>
      <c r="G74" s="147"/>
      <c r="H74" s="147">
        <v>4.3</v>
      </c>
      <c r="I74" s="148"/>
      <c r="J74" s="147">
        <v>114.6</v>
      </c>
      <c r="K74" s="147"/>
      <c r="L74" s="147">
        <v>102</v>
      </c>
      <c r="M74" s="147">
        <v>1.96</v>
      </c>
      <c r="N74" s="147">
        <v>2.12</v>
      </c>
      <c r="P74" s="106"/>
      <c r="Q74" s="151" t="s">
        <v>184</v>
      </c>
      <c r="R74" s="147" t="s">
        <v>200</v>
      </c>
      <c r="S74" s="147">
        <v>8.44</v>
      </c>
      <c r="T74" s="147">
        <v>344</v>
      </c>
      <c r="U74" s="150">
        <f t="shared" si="4"/>
        <v>37.174066243833686</v>
      </c>
      <c r="V74" s="151">
        <v>5.33</v>
      </c>
      <c r="W74" s="147">
        <v>9.66</v>
      </c>
      <c r="X74" s="147">
        <v>3.17</v>
      </c>
      <c r="Y74" s="152">
        <f t="shared" si="3"/>
        <v>13.962297392529951</v>
      </c>
    </row>
    <row r="75" spans="1:25" s="121" customFormat="1" ht="37.5" customHeight="1" x14ac:dyDescent="0.25">
      <c r="A75" s="153">
        <v>1864</v>
      </c>
      <c r="B75" s="156" t="s">
        <v>206</v>
      </c>
      <c r="C75" s="147"/>
      <c r="D75" s="147"/>
      <c r="E75" s="155"/>
      <c r="F75" s="147"/>
      <c r="G75" s="147"/>
      <c r="H75" s="147"/>
      <c r="I75" s="148"/>
      <c r="J75" s="147"/>
      <c r="K75" s="147"/>
      <c r="L75" s="147"/>
      <c r="M75" s="147"/>
      <c r="N75" s="147"/>
      <c r="P75" s="106"/>
      <c r="Q75" s="151" t="s">
        <v>185</v>
      </c>
      <c r="R75" s="147" t="s">
        <v>201</v>
      </c>
      <c r="S75" s="147">
        <v>14.4</v>
      </c>
      <c r="T75" s="147">
        <v>354</v>
      </c>
      <c r="U75" s="150">
        <f t="shared" si="4"/>
        <v>61.633281972265024</v>
      </c>
      <c r="V75" s="151">
        <v>3.12</v>
      </c>
      <c r="W75" s="147">
        <v>11.87</v>
      </c>
      <c r="X75" s="147">
        <v>4.57</v>
      </c>
      <c r="Y75" s="152">
        <f t="shared" si="3"/>
        <v>19.560006848142443</v>
      </c>
    </row>
    <row r="76" spans="1:25" s="121" customFormat="1" ht="37.5" customHeight="1" x14ac:dyDescent="0.25">
      <c r="A76" s="153">
        <v>1674</v>
      </c>
      <c r="B76" s="156" t="s">
        <v>206</v>
      </c>
      <c r="C76" s="147"/>
      <c r="D76" s="147"/>
      <c r="E76" s="155"/>
      <c r="F76" s="147"/>
      <c r="G76" s="147"/>
      <c r="H76" s="147"/>
      <c r="I76" s="148"/>
      <c r="J76" s="147"/>
      <c r="K76" s="147"/>
      <c r="L76" s="147"/>
      <c r="M76" s="147"/>
      <c r="N76" s="147"/>
      <c r="P76" s="106"/>
      <c r="Q76" s="151" t="s">
        <v>186</v>
      </c>
      <c r="R76" s="147" t="s">
        <v>202</v>
      </c>
      <c r="S76" s="147">
        <v>26.8</v>
      </c>
      <c r="T76" s="147">
        <v>356</v>
      </c>
      <c r="U76" s="150">
        <f t="shared" si="4"/>
        <v>114.06196799455226</v>
      </c>
      <c r="V76" s="151">
        <v>3.35</v>
      </c>
      <c r="W76" s="147">
        <v>26.64</v>
      </c>
      <c r="X76" s="147">
        <v>2.66</v>
      </c>
      <c r="Y76" s="152">
        <f t="shared" si="3"/>
        <v>11.3210759278175</v>
      </c>
    </row>
    <row r="77" spans="1:25" s="121" customFormat="1" ht="37.5" customHeight="1" x14ac:dyDescent="0.25">
      <c r="A77" s="153">
        <v>1297</v>
      </c>
      <c r="B77" s="156" t="s">
        <v>206</v>
      </c>
      <c r="C77" s="147"/>
      <c r="D77" s="147"/>
      <c r="E77" s="155"/>
      <c r="F77" s="147"/>
      <c r="G77" s="147"/>
      <c r="H77" s="147"/>
      <c r="I77" s="148"/>
      <c r="J77" s="147"/>
      <c r="K77" s="147"/>
      <c r="L77" s="147"/>
      <c r="M77" s="147"/>
      <c r="N77" s="147"/>
      <c r="P77" s="106"/>
      <c r="Q77" s="151" t="s">
        <v>187</v>
      </c>
      <c r="R77" s="147" t="s">
        <v>203</v>
      </c>
      <c r="S77" s="147">
        <v>25.2</v>
      </c>
      <c r="T77" s="147">
        <v>352</v>
      </c>
      <c r="U77" s="150">
        <f t="shared" si="4"/>
        <v>108.47107438016529</v>
      </c>
      <c r="V77" s="151">
        <v>3.57</v>
      </c>
      <c r="W77" s="147">
        <v>26.42</v>
      </c>
      <c r="X77" s="147">
        <v>2.8</v>
      </c>
      <c r="Y77" s="152">
        <f t="shared" si="3"/>
        <v>12.052341597796143</v>
      </c>
    </row>
    <row r="78" spans="1:25" s="121" customFormat="1" ht="37.5" customHeight="1" x14ac:dyDescent="0.25">
      <c r="A78" s="153">
        <v>6951</v>
      </c>
      <c r="B78" s="156" t="s">
        <v>206</v>
      </c>
      <c r="C78" s="147"/>
      <c r="D78" s="147"/>
      <c r="E78" s="155"/>
      <c r="F78" s="147"/>
      <c r="G78" s="147"/>
      <c r="H78" s="147"/>
      <c r="I78" s="148"/>
      <c r="J78" s="147"/>
      <c r="K78" s="147"/>
      <c r="L78" s="147"/>
      <c r="M78" s="147"/>
      <c r="N78" s="147"/>
      <c r="P78" s="106"/>
      <c r="Q78" s="151" t="s">
        <v>188</v>
      </c>
      <c r="R78" s="147" t="s">
        <v>204</v>
      </c>
      <c r="S78" s="147">
        <v>18.399999999999999</v>
      </c>
      <c r="T78" s="147">
        <v>390</v>
      </c>
      <c r="U78" s="150">
        <f t="shared" si="4"/>
        <v>71.484071484071478</v>
      </c>
      <c r="V78" s="151">
        <v>4.8899999999999997</v>
      </c>
      <c r="W78" s="147">
        <v>25.1</v>
      </c>
      <c r="X78" s="147">
        <v>2.67</v>
      </c>
      <c r="Y78" s="152">
        <f t="shared" si="3"/>
        <v>10.372960372960373</v>
      </c>
    </row>
    <row r="79" spans="1:25" s="121" customFormat="1" ht="37.5" customHeight="1" thickBot="1" x14ac:dyDescent="0.3">
      <c r="A79" s="153">
        <v>6076</v>
      </c>
      <c r="B79" s="156" t="s">
        <v>206</v>
      </c>
      <c r="C79" s="147"/>
      <c r="D79" s="147"/>
      <c r="E79" s="155"/>
      <c r="F79" s="147"/>
      <c r="G79" s="147"/>
      <c r="H79" s="147"/>
      <c r="I79" s="148"/>
      <c r="J79" s="147"/>
      <c r="K79" s="147"/>
      <c r="L79" s="147"/>
      <c r="M79" s="147"/>
      <c r="N79" s="147"/>
      <c r="P79" s="106"/>
      <c r="Q79" s="157" t="s">
        <v>189</v>
      </c>
      <c r="R79" s="158" t="s">
        <v>205</v>
      </c>
      <c r="S79" s="158">
        <v>15.8</v>
      </c>
      <c r="T79" s="158">
        <v>356</v>
      </c>
      <c r="U79" s="159">
        <f t="shared" si="4"/>
        <v>67.245488593803202</v>
      </c>
      <c r="V79" s="157">
        <v>5.69</v>
      </c>
      <c r="W79" s="158">
        <v>24.3</v>
      </c>
      <c r="X79" s="158">
        <v>2.82</v>
      </c>
      <c r="Y79" s="160">
        <f t="shared" si="3"/>
        <v>12.002042900919307</v>
      </c>
    </row>
    <row r="80" spans="1:25" ht="37.5" customHeight="1" x14ac:dyDescent="0.25">
      <c r="A80" s="107"/>
      <c r="B80" s="108"/>
      <c r="C80" s="10"/>
      <c r="D80" s="10"/>
      <c r="E80" s="1"/>
      <c r="F80" s="10"/>
      <c r="G80" s="10"/>
      <c r="H80" s="10"/>
      <c r="I80" s="3"/>
      <c r="J80" s="10"/>
      <c r="K80" s="10"/>
      <c r="L80" s="10"/>
      <c r="M80" s="10"/>
      <c r="N80" s="10"/>
      <c r="P80" s="106"/>
      <c r="Q80" s="106"/>
      <c r="R80" s="106"/>
      <c r="S80" s="106"/>
      <c r="T80" s="106"/>
      <c r="U80" s="106"/>
      <c r="V80" s="106"/>
      <c r="W80" s="106"/>
      <c r="X80" s="106"/>
    </row>
    <row r="81" spans="1:24" ht="26.25" x14ac:dyDescent="0.25">
      <c r="A81" s="4" t="s">
        <v>208</v>
      </c>
      <c r="C81" s="9"/>
      <c r="D81"/>
      <c r="P81" s="106"/>
      <c r="Q81" s="109"/>
      <c r="R81" s="111"/>
      <c r="S81" s="109"/>
      <c r="T81" s="106"/>
      <c r="U81" s="106"/>
      <c r="V81" s="106"/>
      <c r="W81" s="106"/>
      <c r="X81" s="106"/>
    </row>
    <row r="82" spans="1:24" ht="26.25" x14ac:dyDescent="0.25">
      <c r="A82"/>
      <c r="B82" s="103" t="s">
        <v>140</v>
      </c>
      <c r="C82" s="103" t="s">
        <v>141</v>
      </c>
      <c r="D82" s="103" t="s">
        <v>0</v>
      </c>
      <c r="E82" s="103" t="s">
        <v>1</v>
      </c>
      <c r="F82" s="103" t="s">
        <v>138</v>
      </c>
      <c r="P82" s="106"/>
      <c r="Q82" s="110"/>
      <c r="R82" s="111"/>
      <c r="S82" s="109"/>
      <c r="T82" s="106"/>
      <c r="U82" s="106"/>
      <c r="V82" s="106"/>
      <c r="W82" s="106"/>
      <c r="X82" s="106"/>
    </row>
    <row r="83" spans="1:24" ht="26.25" x14ac:dyDescent="0.25">
      <c r="A83" s="104">
        <v>1864</v>
      </c>
      <c r="B83" s="105" t="s">
        <v>142</v>
      </c>
      <c r="C83" s="105" t="s">
        <v>142</v>
      </c>
      <c r="D83" s="105">
        <v>2</v>
      </c>
      <c r="E83" s="105" t="s">
        <v>2</v>
      </c>
      <c r="F83" s="105">
        <v>8</v>
      </c>
      <c r="P83" s="106"/>
      <c r="Q83" s="109"/>
      <c r="R83" s="111"/>
      <c r="S83" s="109"/>
      <c r="T83" s="106"/>
      <c r="U83" s="106"/>
      <c r="V83" s="106"/>
      <c r="W83" s="106"/>
      <c r="X83" s="106"/>
    </row>
    <row r="84" spans="1:24" ht="26.25" x14ac:dyDescent="0.25">
      <c r="A84" s="104">
        <v>4327</v>
      </c>
      <c r="B84" s="105" t="s">
        <v>142</v>
      </c>
      <c r="C84" s="105" t="s">
        <v>142</v>
      </c>
      <c r="D84" s="105">
        <v>5</v>
      </c>
      <c r="E84" s="105" t="s">
        <v>2</v>
      </c>
      <c r="F84" s="105">
        <v>24</v>
      </c>
      <c r="P84" s="106"/>
      <c r="Q84" s="109"/>
      <c r="R84" s="111"/>
      <c r="S84" s="109"/>
      <c r="T84" s="106"/>
      <c r="U84" s="106"/>
      <c r="V84" s="106"/>
      <c r="W84" s="106"/>
      <c r="X84" s="106"/>
    </row>
    <row r="85" spans="1:24" ht="26.25" x14ac:dyDescent="0.25">
      <c r="A85" s="104">
        <v>1674</v>
      </c>
      <c r="B85" s="105"/>
      <c r="C85" s="105" t="s">
        <v>142</v>
      </c>
      <c r="D85" s="105">
        <v>8</v>
      </c>
      <c r="E85" s="105" t="s">
        <v>3</v>
      </c>
      <c r="F85" s="105">
        <v>36</v>
      </c>
      <c r="Q85" s="109"/>
      <c r="R85" s="109"/>
      <c r="S85" s="109"/>
    </row>
    <row r="86" spans="1:24" ht="26.25" x14ac:dyDescent="0.25">
      <c r="A86" s="104">
        <v>5167</v>
      </c>
      <c r="B86" s="105" t="s">
        <v>142</v>
      </c>
      <c r="C86" s="105"/>
      <c r="D86" s="105">
        <v>9</v>
      </c>
      <c r="E86" s="105" t="s">
        <v>3</v>
      </c>
      <c r="F86" s="105">
        <v>19</v>
      </c>
      <c r="Q86" s="109"/>
      <c r="R86" s="109"/>
      <c r="S86" s="109"/>
    </row>
    <row r="87" spans="1:24" ht="26.25" x14ac:dyDescent="0.25">
      <c r="A87" s="104">
        <v>5387</v>
      </c>
      <c r="B87" s="105" t="s">
        <v>142</v>
      </c>
      <c r="C87" s="105" t="s">
        <v>142</v>
      </c>
      <c r="D87" s="105">
        <v>12</v>
      </c>
      <c r="E87" s="105" t="s">
        <v>3</v>
      </c>
      <c r="F87" s="105">
        <v>13</v>
      </c>
      <c r="Q87" s="109"/>
      <c r="R87" s="109"/>
      <c r="S87" s="109"/>
    </row>
    <row r="88" spans="1:24" ht="26.25" x14ac:dyDescent="0.25">
      <c r="A88" s="104">
        <v>5376</v>
      </c>
      <c r="B88" s="105" t="s">
        <v>142</v>
      </c>
      <c r="C88" s="105" t="s">
        <v>142</v>
      </c>
      <c r="D88" s="105">
        <v>13</v>
      </c>
      <c r="E88" s="105" t="s">
        <v>3</v>
      </c>
      <c r="F88" s="105">
        <v>19</v>
      </c>
      <c r="Q88" s="109"/>
      <c r="R88" s="109"/>
      <c r="S88" s="109"/>
    </row>
    <row r="89" spans="1:24" ht="26.25" x14ac:dyDescent="0.25">
      <c r="A89" s="104">
        <v>4336</v>
      </c>
      <c r="B89" s="105"/>
      <c r="C89" s="105" t="s">
        <v>142</v>
      </c>
      <c r="D89" s="105">
        <v>13</v>
      </c>
      <c r="E89" s="105" t="s">
        <v>2</v>
      </c>
      <c r="F89" s="105">
        <v>17</v>
      </c>
      <c r="Q89" s="109"/>
      <c r="R89" s="109"/>
      <c r="S89" s="109"/>
    </row>
    <row r="90" spans="1:24" ht="26.25" x14ac:dyDescent="0.25">
      <c r="A90" s="104">
        <v>1297</v>
      </c>
      <c r="B90" s="105"/>
      <c r="C90" s="105" t="s">
        <v>142</v>
      </c>
      <c r="D90" s="105">
        <v>15</v>
      </c>
      <c r="E90" s="105" t="s">
        <v>3</v>
      </c>
      <c r="F90" s="105">
        <v>16</v>
      </c>
      <c r="Q90" s="109"/>
      <c r="R90" s="109"/>
      <c r="S90" s="109"/>
    </row>
    <row r="91" spans="1:24" ht="26.25" x14ac:dyDescent="0.25">
      <c r="A91" s="104">
        <v>177</v>
      </c>
      <c r="B91" s="105"/>
      <c r="C91" s="105" t="s">
        <v>142</v>
      </c>
      <c r="D91" s="105">
        <v>16</v>
      </c>
      <c r="E91" s="105" t="s">
        <v>3</v>
      </c>
      <c r="F91" s="105">
        <v>19</v>
      </c>
      <c r="Q91" s="109"/>
      <c r="R91" s="109"/>
      <c r="S91" s="109"/>
    </row>
    <row r="92" spans="1:24" ht="26.25" x14ac:dyDescent="0.25">
      <c r="A92" s="104">
        <v>1571</v>
      </c>
      <c r="B92" s="105" t="s">
        <v>142</v>
      </c>
      <c r="C92" s="105"/>
      <c r="D92" s="105">
        <v>18</v>
      </c>
      <c r="E92" s="105" t="s">
        <v>2</v>
      </c>
      <c r="F92" s="105">
        <v>8</v>
      </c>
      <c r="Q92" s="109"/>
      <c r="R92" s="109"/>
      <c r="S92" s="109"/>
    </row>
    <row r="93" spans="1:24" ht="26.25" x14ac:dyDescent="0.25">
      <c r="A93" s="104">
        <v>1841</v>
      </c>
      <c r="B93" s="105" t="s">
        <v>142</v>
      </c>
      <c r="C93" s="105"/>
      <c r="D93" s="105">
        <v>19</v>
      </c>
      <c r="E93" s="105" t="s">
        <v>3</v>
      </c>
      <c r="F93" s="105">
        <v>14</v>
      </c>
      <c r="Q93" s="109"/>
      <c r="R93" s="109"/>
      <c r="S93" s="109"/>
    </row>
    <row r="94" spans="1:24" ht="26.25" x14ac:dyDescent="0.25">
      <c r="A94" s="104">
        <v>5276</v>
      </c>
      <c r="B94" s="105" t="s">
        <v>142</v>
      </c>
      <c r="C94" s="105" t="s">
        <v>142</v>
      </c>
      <c r="D94" s="105">
        <v>22</v>
      </c>
      <c r="E94" s="105" t="s">
        <v>3</v>
      </c>
      <c r="F94" s="105">
        <v>18</v>
      </c>
      <c r="Q94" s="109"/>
      <c r="R94" s="109"/>
      <c r="S94" s="109"/>
    </row>
    <row r="95" spans="1:24" ht="26.25" x14ac:dyDescent="0.25">
      <c r="A95" s="104">
        <v>1583</v>
      </c>
      <c r="B95" s="105"/>
      <c r="C95" s="105" t="s">
        <v>142</v>
      </c>
      <c r="D95" s="105">
        <v>26</v>
      </c>
      <c r="E95" s="105" t="s">
        <v>3</v>
      </c>
      <c r="F95" s="105">
        <v>18</v>
      </c>
      <c r="Q95" s="109"/>
      <c r="R95" s="109"/>
      <c r="S95" s="109"/>
    </row>
    <row r="96" spans="1:24" ht="26.25" x14ac:dyDescent="0.25">
      <c r="A96" s="104">
        <v>5288</v>
      </c>
      <c r="B96" s="105" t="s">
        <v>142</v>
      </c>
      <c r="C96" s="105" t="s">
        <v>142</v>
      </c>
      <c r="D96" s="105">
        <v>27</v>
      </c>
      <c r="E96" s="105" t="s">
        <v>3</v>
      </c>
      <c r="F96" s="105">
        <v>13</v>
      </c>
      <c r="Q96" s="109"/>
      <c r="R96" s="109"/>
      <c r="S96" s="109"/>
    </row>
    <row r="97" spans="1:6" x14ac:dyDescent="0.25">
      <c r="A97" s="104">
        <v>5235</v>
      </c>
      <c r="B97" s="105" t="s">
        <v>142</v>
      </c>
      <c r="C97" s="105"/>
      <c r="D97" s="105">
        <v>28</v>
      </c>
      <c r="E97" s="105" t="s">
        <v>3</v>
      </c>
      <c r="F97" s="105">
        <v>24</v>
      </c>
    </row>
    <row r="98" spans="1:6" x14ac:dyDescent="0.25">
      <c r="A98" s="104">
        <v>1859</v>
      </c>
      <c r="B98" s="105" t="s">
        <v>142</v>
      </c>
      <c r="C98" s="105" t="s">
        <v>142</v>
      </c>
      <c r="D98" s="105">
        <v>30</v>
      </c>
      <c r="E98" s="105" t="s">
        <v>3</v>
      </c>
      <c r="F98" s="105">
        <v>20</v>
      </c>
    </row>
    <row r="99" spans="1:6" x14ac:dyDescent="0.25">
      <c r="A99" s="104">
        <v>4637</v>
      </c>
      <c r="B99" s="105" t="s">
        <v>142</v>
      </c>
      <c r="C99" s="105"/>
      <c r="D99" s="105">
        <v>31</v>
      </c>
      <c r="E99" s="105" t="s">
        <v>2</v>
      </c>
      <c r="F99" s="105">
        <v>17</v>
      </c>
    </row>
    <row r="100" spans="1:6" x14ac:dyDescent="0.25">
      <c r="A100" s="104">
        <v>4287</v>
      </c>
      <c r="B100" s="105" t="s">
        <v>142</v>
      </c>
      <c r="C100" s="105" t="s">
        <v>142</v>
      </c>
      <c r="D100" s="105">
        <v>31</v>
      </c>
      <c r="E100" s="105" t="s">
        <v>3</v>
      </c>
      <c r="F100" s="105">
        <v>19</v>
      </c>
    </row>
    <row r="101" spans="1:6" x14ac:dyDescent="0.25">
      <c r="A101" s="104">
        <v>5449</v>
      </c>
      <c r="B101" s="105" t="s">
        <v>142</v>
      </c>
      <c r="C101" s="105" t="s">
        <v>142</v>
      </c>
      <c r="D101" s="105">
        <v>39</v>
      </c>
      <c r="E101" s="105" t="s">
        <v>3</v>
      </c>
      <c r="F101" s="105">
        <v>24</v>
      </c>
    </row>
    <row r="102" spans="1:6" x14ac:dyDescent="0.25">
      <c r="A102" s="104">
        <v>1028</v>
      </c>
      <c r="B102" s="105"/>
      <c r="C102" s="105" t="s">
        <v>142</v>
      </c>
      <c r="D102" s="105">
        <v>39</v>
      </c>
      <c r="E102" s="105" t="s">
        <v>3</v>
      </c>
      <c r="F102" s="105">
        <v>14</v>
      </c>
    </row>
    <row r="103" spans="1:6" x14ac:dyDescent="0.25">
      <c r="C103" s="9"/>
      <c r="D103"/>
    </row>
  </sheetData>
  <sortState ref="C6:I35">
    <sortCondition ref="D6:D35"/>
  </sortState>
  <mergeCells count="7">
    <mergeCell ref="A1:Y1"/>
    <mergeCell ref="V62:Y62"/>
    <mergeCell ref="Q62:U62"/>
    <mergeCell ref="AF2:AG2"/>
    <mergeCell ref="A2:P2"/>
    <mergeCell ref="Q2:U2"/>
    <mergeCell ref="V2:Y2"/>
  </mergeCells>
  <pageMargins left="0.7" right="0.7" top="0.75" bottom="0.75" header="0.3" footer="0.3"/>
  <pageSetup scale="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M3"/>
    </sheetView>
  </sheetViews>
  <sheetFormatPr defaultRowHeight="15" x14ac:dyDescent="0.25"/>
  <sheetData>
    <row r="1" spans="1:12" x14ac:dyDescent="0.25">
      <c r="A1" s="12">
        <v>1297</v>
      </c>
      <c r="B1" s="7">
        <v>15</v>
      </c>
      <c r="C1" s="7" t="s">
        <v>3</v>
      </c>
      <c r="D1" s="7">
        <v>18</v>
      </c>
      <c r="E1" s="7"/>
      <c r="F1" s="23">
        <v>6.9</v>
      </c>
      <c r="G1" s="23"/>
      <c r="H1" s="23">
        <v>84.1</v>
      </c>
      <c r="I1" s="11" t="s">
        <v>21</v>
      </c>
      <c r="J1" s="22">
        <v>46</v>
      </c>
      <c r="K1" s="23">
        <v>2.02</v>
      </c>
      <c r="L1" s="24">
        <v>1.65</v>
      </c>
    </row>
    <row r="2" spans="1:12" x14ac:dyDescent="0.25">
      <c r="A2" s="12">
        <v>5144</v>
      </c>
      <c r="B2" s="7">
        <v>20</v>
      </c>
      <c r="C2" s="7" t="s">
        <v>3</v>
      </c>
      <c r="D2" s="7">
        <v>38</v>
      </c>
      <c r="E2" s="7">
        <v>7.2</v>
      </c>
      <c r="F2" s="7">
        <v>3.3</v>
      </c>
      <c r="G2" s="7"/>
      <c r="H2" s="7">
        <v>167.1</v>
      </c>
      <c r="I2" s="7" t="s">
        <v>21</v>
      </c>
      <c r="J2" s="7">
        <v>83</v>
      </c>
      <c r="K2" s="7">
        <v>2</v>
      </c>
      <c r="L2" s="8">
        <v>1.28</v>
      </c>
    </row>
    <row r="3" spans="1:12" x14ac:dyDescent="0.25">
      <c r="A3" s="4"/>
      <c r="D3" s="9"/>
      <c r="G3" s="11"/>
      <c r="H3" s="11"/>
      <c r="I3" s="11"/>
      <c r="J3" s="11"/>
      <c r="K3" s="11"/>
      <c r="L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</dc:creator>
  <cp:lastModifiedBy>Alicja Omanska</cp:lastModifiedBy>
  <cp:lastPrinted>2018-03-22T18:19:21Z</cp:lastPrinted>
  <dcterms:created xsi:type="dcterms:W3CDTF">2015-08-04T20:22:48Z</dcterms:created>
  <dcterms:modified xsi:type="dcterms:W3CDTF">2018-08-29T20:39:16Z</dcterms:modified>
</cp:coreProperties>
</file>