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YandexDisk\LoadTesting\"/>
    </mc:Choice>
  </mc:AlternateContent>
  <xr:revisionPtr revIDLastSave="0" documentId="13_ncr:1_{03E4AE44-374A-49EE-B780-B3B7ED508A1A}" xr6:coauthVersionLast="47" xr6:coauthVersionMax="47" xr10:uidLastSave="{00000000-0000-0000-0000-000000000000}"/>
  <bookViews>
    <workbookView xWindow="-120" yWindow="-120" windowWidth="26160" windowHeight="15705" activeTab="1" xr2:uid="{1CCEB090-6E95-7E44-944A-FC81C980B09B}"/>
  </bookViews>
  <sheets>
    <sheet name="UTG Visualisation" sheetId="2" r:id="rId1"/>
    <sheet name="Calc Threads" sheetId="5" r:id="rId2"/>
    <sheet name="Calc RPS" sheetId="9" r:id="rId3"/>
  </sheets>
  <definedNames>
    <definedName name="_01_percent_of_Test_Duration_in_seconds">#REF!</definedName>
    <definedName name="_01_percent_of_Test_Duration_in_time">#REF!</definedName>
    <definedName name="_1_percent_of_Test_Duration_in_seconds">'UTG Visualisation'!$J$4</definedName>
    <definedName name="_1_percent_of_Test_Duration_in_time">'UTG Visualisation'!$J$3</definedName>
    <definedName name="Calc_Thread_Test_Duration_sec">'Calc Threads'!$K$1</definedName>
    <definedName name="Calс_Threads_1_percent_of_Test_Duration_in_seconds" localSheetId="1">'Calc Threads'!$Z$4</definedName>
    <definedName name="Calс_Threads_1_percent_of_Test_Duration_in_time" localSheetId="1">'Calc Threads'!$Z$3</definedName>
    <definedName name="Calс_Threads_Shutdown_time">'Calc Threads'!$M$1</definedName>
    <definedName name="Calс_Threads_Test_Duration">'Calc Threads'!$I$1</definedName>
    <definedName name="Calс_Threads_Test_Duration_in_seconds" localSheetId="1">'Calc Threads'!$Z$1</definedName>
    <definedName name="Calс_Threads_Test_Duration_in_time" localSheetId="1">'Calc Threads'!$Z$2</definedName>
    <definedName name="Do_we_need_nore_steps">'Calc RPS'!$F$3</definedName>
    <definedName name="Hold_Stage_1">'Calc RPS'!$C$5</definedName>
    <definedName name="Hold_Stage_2">'Calc RPS'!$F$6</definedName>
    <definedName name="Increase_load_next_stages">'Calc RPS'!$F$4</definedName>
    <definedName name="Percent_on_stage_1">'Calc RPS'!$C$3</definedName>
    <definedName name="Ramp_up_Stage_1">'Calc RPS'!$C$4</definedName>
    <definedName name="Ramp_up_Stage_2" localSheetId="2">'Calc RPS'!$F$5</definedName>
    <definedName name="Repeat_stage_2_times" localSheetId="2">'Calc RPS'!$F$7</definedName>
    <definedName name="Test_Duration_in_seconds">'UTG Visualisation'!$J$1</definedName>
    <definedName name="Test_Duration_in_seconds_HQ">#REF!</definedName>
    <definedName name="Test_Duration_in_time">'UTG Visualisation'!$J$2</definedName>
    <definedName name="Test_Duration_in_time_HQ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C8" i="2"/>
  <c r="C7" i="2"/>
  <c r="E5" i="2"/>
  <c r="C6" i="2"/>
  <c r="E6" i="2"/>
  <c r="E7" i="2"/>
  <c r="I18" i="9"/>
  <c r="I19" i="9"/>
  <c r="I20" i="9"/>
  <c r="I21" i="9"/>
  <c r="I22" i="9"/>
  <c r="I23" i="9"/>
  <c r="I24" i="9"/>
  <c r="I25" i="9"/>
  <c r="G25" i="9" s="1"/>
  <c r="F25" i="9" s="1"/>
  <c r="I26" i="9"/>
  <c r="I27" i="9"/>
  <c r="I28" i="9"/>
  <c r="I29" i="9"/>
  <c r="I30" i="9"/>
  <c r="G30" i="9" s="1"/>
  <c r="F30" i="9" s="1"/>
  <c r="I31" i="9"/>
  <c r="G31" i="9" s="1"/>
  <c r="F31" i="9" s="1"/>
  <c r="I32" i="9"/>
  <c r="I33" i="9"/>
  <c r="G33" i="9" s="1"/>
  <c r="F33" i="9" s="1"/>
  <c r="I34" i="9"/>
  <c r="G34" i="9" s="1"/>
  <c r="F34" i="9" s="1"/>
  <c r="I35" i="9"/>
  <c r="G35" i="9" s="1"/>
  <c r="F35" i="9" s="1"/>
  <c r="I36" i="9"/>
  <c r="I37" i="9"/>
  <c r="I38" i="9"/>
  <c r="I39" i="9"/>
  <c r="I40" i="9"/>
  <c r="I41" i="9"/>
  <c r="I42" i="9"/>
  <c r="G42" i="9" s="1"/>
  <c r="F42" i="9" s="1"/>
  <c r="I43" i="9"/>
  <c r="I44" i="9"/>
  <c r="G44" i="9" s="1"/>
  <c r="F44" i="9" s="1"/>
  <c r="I45" i="9"/>
  <c r="I46" i="9"/>
  <c r="I47" i="9"/>
  <c r="I48" i="9"/>
  <c r="I49" i="9"/>
  <c r="I50" i="9"/>
  <c r="I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17" i="9"/>
  <c r="G26" i="9"/>
  <c r="F26" i="9" s="1"/>
  <c r="G50" i="9"/>
  <c r="F50" i="9" s="1"/>
  <c r="J4" i="9"/>
  <c r="J6" i="9"/>
  <c r="J3" i="9"/>
  <c r="J8" i="9"/>
  <c r="J7" i="9"/>
  <c r="G21" i="9" l="1"/>
  <c r="F21" i="9" s="1"/>
  <c r="G45" i="9"/>
  <c r="F45" i="9" s="1"/>
  <c r="G20" i="9"/>
  <c r="F20" i="9" s="1"/>
  <c r="G19" i="9"/>
  <c r="F19" i="9" s="1"/>
  <c r="J45" i="9"/>
  <c r="E45" i="9" s="1"/>
  <c r="J33" i="9"/>
  <c r="E33" i="9" s="1"/>
  <c r="J21" i="9"/>
  <c r="E21" i="9" s="1"/>
  <c r="J50" i="9"/>
  <c r="E50" i="9" s="1"/>
  <c r="J26" i="9"/>
  <c r="E26" i="9" s="1"/>
  <c r="J35" i="9"/>
  <c r="E35" i="9" s="1"/>
  <c r="J34" i="9"/>
  <c r="E34" i="9" s="1"/>
  <c r="G36" i="9"/>
  <c r="F36" i="9" s="1"/>
  <c r="J44" i="9"/>
  <c r="E44" i="9" s="1"/>
  <c r="J20" i="9"/>
  <c r="E20" i="9" s="1"/>
  <c r="J42" i="9"/>
  <c r="E42" i="9" s="1"/>
  <c r="J30" i="9"/>
  <c r="E30" i="9" s="1"/>
  <c r="J25" i="9"/>
  <c r="E25" i="9" s="1"/>
  <c r="G43" i="9"/>
  <c r="F43" i="9" s="1"/>
  <c r="G49" i="9"/>
  <c r="F49" i="9" s="1"/>
  <c r="G37" i="9"/>
  <c r="F37" i="9" s="1"/>
  <c r="G18" i="9"/>
  <c r="F18" i="9" s="1"/>
  <c r="G32" i="9"/>
  <c r="F32" i="9" s="1"/>
  <c r="G47" i="9"/>
  <c r="F47" i="9" s="1"/>
  <c r="G23" i="9"/>
  <c r="F23" i="9" s="1"/>
  <c r="G38" i="9"/>
  <c r="F38" i="9" s="1"/>
  <c r="G46" i="9"/>
  <c r="F46" i="9" s="1"/>
  <c r="J31" i="9"/>
  <c r="E31" i="9" s="1"/>
  <c r="G28" i="9"/>
  <c r="F28" i="9" s="1"/>
  <c r="G41" i="9"/>
  <c r="F41" i="9" s="1"/>
  <c r="G29" i="9"/>
  <c r="F29" i="9" s="1"/>
  <c r="G40" i="9"/>
  <c r="F40" i="9" s="1"/>
  <c r="G39" i="9"/>
  <c r="F39" i="9" s="1"/>
  <c r="G27" i="9"/>
  <c r="F27" i="9" s="1"/>
  <c r="G48" i="9"/>
  <c r="F48" i="9" s="1"/>
  <c r="G24" i="9"/>
  <c r="F24" i="9" s="1"/>
  <c r="G22" i="9"/>
  <c r="F22" i="9" s="1"/>
  <c r="G17" i="9"/>
  <c r="J17" i="9" s="1"/>
  <c r="J7" i="5"/>
  <c r="K7" i="5"/>
  <c r="M7" i="5"/>
  <c r="J8" i="5"/>
  <c r="K8" i="5"/>
  <c r="M8" i="5"/>
  <c r="J9" i="5"/>
  <c r="K9" i="5"/>
  <c r="M9" i="5"/>
  <c r="J10" i="5"/>
  <c r="K10" i="5"/>
  <c r="M10" i="5"/>
  <c r="J11" i="5"/>
  <c r="K11" i="5"/>
  <c r="M11" i="5"/>
  <c r="J12" i="5"/>
  <c r="K12" i="5"/>
  <c r="M12" i="5"/>
  <c r="J13" i="5"/>
  <c r="K13" i="5"/>
  <c r="M13" i="5"/>
  <c r="J14" i="5"/>
  <c r="K14" i="5"/>
  <c r="M14" i="5"/>
  <c r="J15" i="5"/>
  <c r="K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M6" i="5"/>
  <c r="K6" i="5"/>
  <c r="J6" i="5"/>
  <c r="M5" i="5"/>
  <c r="K5" i="5"/>
  <c r="J5" i="5"/>
  <c r="M1" i="5"/>
  <c r="I1" i="5"/>
  <c r="K1" i="5" s="1"/>
  <c r="DZ2" i="5"/>
  <c r="AA13" i="2"/>
  <c r="AA10" i="2"/>
  <c r="AA8" i="2"/>
  <c r="AA6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2" i="2"/>
  <c r="AA11" i="2"/>
  <c r="AA9" i="2"/>
  <c r="AA7" i="2"/>
  <c r="AA5" i="2"/>
  <c r="DZ2" i="2"/>
  <c r="J40" i="9" l="1"/>
  <c r="E40" i="9" s="1"/>
  <c r="J19" i="9"/>
  <c r="E19" i="9" s="1"/>
  <c r="J18" i="9"/>
  <c r="E18" i="9" s="1"/>
  <c r="J28" i="9"/>
  <c r="E28" i="9" s="1"/>
  <c r="J47" i="9"/>
  <c r="E47" i="9" s="1"/>
  <c r="J48" i="9"/>
  <c r="E48" i="9" s="1"/>
  <c r="J36" i="9"/>
  <c r="E36" i="9" s="1"/>
  <c r="J43" i="9"/>
  <c r="E43" i="9" s="1"/>
  <c r="J22" i="9"/>
  <c r="E22" i="9" s="1"/>
  <c r="J41" i="9"/>
  <c r="E41" i="9" s="1"/>
  <c r="J32" i="9"/>
  <c r="E32" i="9" s="1"/>
  <c r="J24" i="9"/>
  <c r="E24" i="9" s="1"/>
  <c r="J46" i="9"/>
  <c r="E46" i="9" s="1"/>
  <c r="J37" i="9"/>
  <c r="E37" i="9" s="1"/>
  <c r="J23" i="9"/>
  <c r="E23" i="9" s="1"/>
  <c r="J49" i="9"/>
  <c r="E49" i="9" s="1"/>
  <c r="E17" i="9"/>
  <c r="J27" i="9"/>
  <c r="E27" i="9" s="1"/>
  <c r="J38" i="9"/>
  <c r="E38" i="9" s="1"/>
  <c r="J39" i="9"/>
  <c r="E39" i="9" s="1"/>
  <c r="J29" i="9"/>
  <c r="E29" i="9" s="1"/>
  <c r="F17" i="9"/>
  <c r="L8" i="5"/>
  <c r="AA8" i="5" s="1"/>
  <c r="L11" i="5"/>
  <c r="AA11" i="5" s="1"/>
  <c r="L15" i="5"/>
  <c r="AA15" i="5" s="1"/>
  <c r="L9" i="5"/>
  <c r="AA9" i="5" s="1"/>
  <c r="L12" i="5"/>
  <c r="AA12" i="5" s="1"/>
  <c r="L5" i="5"/>
  <c r="AA5" i="5" s="1"/>
  <c r="L14" i="5"/>
  <c r="AA14" i="5" s="1"/>
  <c r="L6" i="5"/>
  <c r="AA6" i="5" s="1"/>
  <c r="L13" i="5"/>
  <c r="AA13" i="5" s="1"/>
  <c r="L10" i="5"/>
  <c r="AA10" i="5" s="1"/>
  <c r="L7" i="5"/>
  <c r="AA7" i="5" s="1"/>
  <c r="AA17" i="5"/>
  <c r="AA22" i="5"/>
  <c r="AA29" i="5"/>
  <c r="AA26" i="5"/>
  <c r="AA20" i="5"/>
  <c r="AA32" i="5"/>
  <c r="AA34" i="5"/>
  <c r="AA31" i="5"/>
  <c r="AA21" i="5"/>
  <c r="AA24" i="5"/>
  <c r="AA30" i="5"/>
  <c r="AA18" i="5"/>
  <c r="AA33" i="5"/>
  <c r="AA19" i="5"/>
  <c r="AA25" i="5"/>
  <c r="AA27" i="5"/>
  <c r="AA16" i="5"/>
  <c r="AA28" i="5"/>
  <c r="AA23" i="5"/>
  <c r="J1" i="2"/>
  <c r="J4" i="2" s="1"/>
  <c r="AD3" i="2" s="1"/>
  <c r="Z1" i="5" l="1"/>
  <c r="Z4" i="5" s="1"/>
  <c r="DY3" i="5" s="1"/>
  <c r="DY34" i="5" s="1"/>
  <c r="AD34" i="2"/>
  <c r="AD22" i="2"/>
  <c r="AD10" i="2"/>
  <c r="AD6" i="2"/>
  <c r="AD29" i="2"/>
  <c r="AD28" i="2"/>
  <c r="AD15" i="2"/>
  <c r="AD25" i="2"/>
  <c r="AD24" i="2"/>
  <c r="AD23" i="2"/>
  <c r="AD33" i="2"/>
  <c r="AD21" i="2"/>
  <c r="AD9" i="2"/>
  <c r="AD19" i="2"/>
  <c r="AD7" i="2"/>
  <c r="AD18" i="2"/>
  <c r="AD5" i="2"/>
  <c r="AD32" i="2"/>
  <c r="AD20" i="2"/>
  <c r="AD8" i="2"/>
  <c r="AD17" i="2"/>
  <c r="AD16" i="2"/>
  <c r="AD31" i="2"/>
  <c r="AD27" i="2"/>
  <c r="AD14" i="2"/>
  <c r="AD13" i="2"/>
  <c r="AD12" i="2"/>
  <c r="AD30" i="2"/>
  <c r="AD26" i="2"/>
  <c r="AD11" i="2"/>
  <c r="BQ3" i="2"/>
  <c r="BQ14" i="2" s="1"/>
  <c r="CG3" i="2"/>
  <c r="CG24" i="2" s="1"/>
  <c r="CX3" i="2"/>
  <c r="AY3" i="2"/>
  <c r="AX3" i="2"/>
  <c r="AX18" i="2" s="1"/>
  <c r="DM3" i="2"/>
  <c r="DM12" i="2" s="1"/>
  <c r="CJ3" i="2"/>
  <c r="CJ33" i="2" s="1"/>
  <c r="DL3" i="2"/>
  <c r="DL21" i="2" s="1"/>
  <c r="AQ3" i="2"/>
  <c r="AQ28" i="2" s="1"/>
  <c r="CV3" i="2"/>
  <c r="CV26" i="2" s="1"/>
  <c r="DS3" i="2"/>
  <c r="DS21" i="2" s="1"/>
  <c r="CL3" i="2"/>
  <c r="CL26" i="2" s="1"/>
  <c r="AK3" i="2"/>
  <c r="AK31" i="2" s="1"/>
  <c r="AJ3" i="2"/>
  <c r="AJ22" i="2" s="1"/>
  <c r="CK3" i="2"/>
  <c r="CI3" i="2"/>
  <c r="CI25" i="2" s="1"/>
  <c r="BA3" i="2"/>
  <c r="BA30" i="2" s="1"/>
  <c r="BP3" i="2"/>
  <c r="BP28" i="2" s="1"/>
  <c r="DX3" i="2"/>
  <c r="DX34" i="2" s="1"/>
  <c r="BT3" i="2"/>
  <c r="BT24" i="2" s="1"/>
  <c r="BB3" i="2"/>
  <c r="BB23" i="2" s="1"/>
  <c r="DA3" i="2"/>
  <c r="DA27" i="2" s="1"/>
  <c r="CM3" i="2"/>
  <c r="CM23" i="2" s="1"/>
  <c r="BU3" i="2"/>
  <c r="BU9" i="2" s="1"/>
  <c r="DF3" i="2"/>
  <c r="DF20" i="2" s="1"/>
  <c r="DT3" i="2"/>
  <c r="DT12" i="2" s="1"/>
  <c r="CR3" i="2"/>
  <c r="CR19" i="2" s="1"/>
  <c r="DE3" i="2"/>
  <c r="DE13" i="2" s="1"/>
  <c r="CC3" i="2"/>
  <c r="CC25" i="2" s="1"/>
  <c r="CO3" i="2"/>
  <c r="CO15" i="2" s="1"/>
  <c r="BD3" i="2"/>
  <c r="BD10" i="2" s="1"/>
  <c r="DW3" i="2"/>
  <c r="DW34" i="2" s="1"/>
  <c r="BW3" i="2"/>
  <c r="BW21" i="2" s="1"/>
  <c r="AU3" i="2"/>
  <c r="AU33" i="2" s="1"/>
  <c r="AE3" i="2"/>
  <c r="AE34" i="2" s="1"/>
  <c r="DQ3" i="2"/>
  <c r="DQ23" i="2" s="1"/>
  <c r="CD3" i="2"/>
  <c r="CD30" i="2" s="1"/>
  <c r="BV3" i="2"/>
  <c r="BV30" i="2" s="1"/>
  <c r="BR3" i="2"/>
  <c r="BR29" i="2" s="1"/>
  <c r="BX3" i="2"/>
  <c r="BJ3" i="2"/>
  <c r="BJ27" i="2" s="1"/>
  <c r="AT3" i="2"/>
  <c r="AT18" i="2" s="1"/>
  <c r="BK3" i="2"/>
  <c r="BK34" i="2" s="1"/>
  <c r="CT3" i="2"/>
  <c r="CT30" i="2" s="1"/>
  <c r="AW3" i="2"/>
  <c r="AW17" i="2" s="1"/>
  <c r="CA3" i="2"/>
  <c r="CA24" i="2" s="1"/>
  <c r="CU3" i="2"/>
  <c r="CU21" i="2" s="1"/>
  <c r="BM3" i="2"/>
  <c r="BM32" i="2" s="1"/>
  <c r="BL3" i="2"/>
  <c r="BL28" i="2" s="1"/>
  <c r="BE3" i="2"/>
  <c r="BE34" i="2" s="1"/>
  <c r="DN3" i="2"/>
  <c r="DN29" i="2" s="1"/>
  <c r="BZ3" i="2"/>
  <c r="AG3" i="2"/>
  <c r="AG26" i="2" s="1"/>
  <c r="AS3" i="2"/>
  <c r="AS24" i="2" s="1"/>
  <c r="CW3" i="2"/>
  <c r="CW32" i="2" s="1"/>
  <c r="CY3" i="2"/>
  <c r="CY29" i="2" s="1"/>
  <c r="DG3" i="2"/>
  <c r="DG29" i="2" s="1"/>
  <c r="AF3" i="2"/>
  <c r="AF24" i="2" s="1"/>
  <c r="AO3" i="2"/>
  <c r="AO13" i="2" s="1"/>
  <c r="DC3" i="2"/>
  <c r="DC26" i="2" s="1"/>
  <c r="AC3" i="2"/>
  <c r="BF3" i="2"/>
  <c r="BF21" i="2" s="1"/>
  <c r="BY3" i="2"/>
  <c r="BY9" i="2" s="1"/>
  <c r="CS3" i="2"/>
  <c r="AV3" i="2"/>
  <c r="AV32" i="2" s="1"/>
  <c r="AH3" i="2"/>
  <c r="AH33" i="2" s="1"/>
  <c r="BO3" i="2"/>
  <c r="BO17" i="2" s="1"/>
  <c r="CB3" i="2"/>
  <c r="CB30" i="2" s="1"/>
  <c r="AZ3" i="2"/>
  <c r="AZ20" i="2" s="1"/>
  <c r="DJ3" i="2"/>
  <c r="DJ21" i="2" s="1"/>
  <c r="DY3" i="2"/>
  <c r="DY24" i="2" s="1"/>
  <c r="DB3" i="2"/>
  <c r="DB24" i="2" s="1"/>
  <c r="BN3" i="2"/>
  <c r="BN26" i="2" s="1"/>
  <c r="CZ3" i="2"/>
  <c r="CZ33" i="2" s="1"/>
  <c r="BG3" i="2"/>
  <c r="BG30" i="2" s="1"/>
  <c r="DP3" i="2"/>
  <c r="DP26" i="2" s="1"/>
  <c r="BH3" i="2"/>
  <c r="BH31" i="2" s="1"/>
  <c r="AN3" i="2"/>
  <c r="AN33" i="2" s="1"/>
  <c r="DV3" i="2"/>
  <c r="DV30" i="2" s="1"/>
  <c r="CP3" i="2"/>
  <c r="CP28" i="2" s="1"/>
  <c r="AR3" i="2"/>
  <c r="AR29" i="2" s="1"/>
  <c r="AP3" i="2"/>
  <c r="AP16" i="2" s="1"/>
  <c r="DU3" i="2"/>
  <c r="DU15" i="2" s="1"/>
  <c r="CN3" i="2"/>
  <c r="DR3" i="2"/>
  <c r="DR11" i="2" s="1"/>
  <c r="BC3" i="2"/>
  <c r="BC14" i="2" s="1"/>
  <c r="DK3" i="2"/>
  <c r="DK22" i="2" s="1"/>
  <c r="DD3" i="2"/>
  <c r="CQ3" i="2"/>
  <c r="CQ21" i="2" s="1"/>
  <c r="CE3" i="2"/>
  <c r="CE13" i="2" s="1"/>
  <c r="AI3" i="2"/>
  <c r="AI24" i="2" s="1"/>
  <c r="BI3" i="2"/>
  <c r="BI15" i="2" s="1"/>
  <c r="AM3" i="2"/>
  <c r="AM34" i="2" s="1"/>
  <c r="DO3" i="2"/>
  <c r="DO13" i="2" s="1"/>
  <c r="CF3" i="2"/>
  <c r="CF33" i="2" s="1"/>
  <c r="AL3" i="2"/>
  <c r="J2" i="2"/>
  <c r="J3" i="2" s="1"/>
  <c r="DH3" i="2"/>
  <c r="DH26" i="2" s="1"/>
  <c r="CH3" i="2"/>
  <c r="BS3" i="2"/>
  <c r="DI3" i="2"/>
  <c r="BN12" i="2" l="1"/>
  <c r="CG13" i="2"/>
  <c r="AJ6" i="2"/>
  <c r="AJ34" i="2"/>
  <c r="CD26" i="2"/>
  <c r="BE23" i="2"/>
  <c r="BE32" i="2"/>
  <c r="AJ16" i="2"/>
  <c r="CG5" i="2"/>
  <c r="AJ28" i="2"/>
  <c r="CG18" i="2"/>
  <c r="CG10" i="2"/>
  <c r="CZ22" i="2"/>
  <c r="DH13" i="2"/>
  <c r="DF7" i="2"/>
  <c r="CZ11" i="2"/>
  <c r="CZ9" i="2"/>
  <c r="BE9" i="2"/>
  <c r="BL34" i="2"/>
  <c r="DF17" i="2"/>
  <c r="CG8" i="2"/>
  <c r="BN14" i="2"/>
  <c r="CD14" i="2"/>
  <c r="BQ24" i="2"/>
  <c r="CG32" i="2"/>
  <c r="BQ9" i="2"/>
  <c r="BE5" i="2"/>
  <c r="AJ7" i="2"/>
  <c r="BF15" i="2"/>
  <c r="BE24" i="2"/>
  <c r="AJ18" i="2"/>
  <c r="CZ18" i="2"/>
  <c r="CG9" i="2"/>
  <c r="CZ26" i="2"/>
  <c r="CG31" i="2"/>
  <c r="BV7" i="2"/>
  <c r="BG7" i="2"/>
  <c r="DH14" i="2"/>
  <c r="BV17" i="2"/>
  <c r="BG12" i="2"/>
  <c r="CZ21" i="2"/>
  <c r="BE30" i="2"/>
  <c r="DH23" i="2"/>
  <c r="BV16" i="2"/>
  <c r="DH30" i="2"/>
  <c r="DN33" i="2"/>
  <c r="CZ15" i="2"/>
  <c r="CZ30" i="2"/>
  <c r="DH8" i="2"/>
  <c r="DH28" i="2"/>
  <c r="CZ34" i="2"/>
  <c r="BL18" i="2"/>
  <c r="DH29" i="2"/>
  <c r="DP5" i="2"/>
  <c r="DP13" i="2"/>
  <c r="DE15" i="2"/>
  <c r="DE9" i="2"/>
  <c r="BH32" i="2"/>
  <c r="DP15" i="2"/>
  <c r="BJ26" i="2"/>
  <c r="BA13" i="2"/>
  <c r="CC5" i="2"/>
  <c r="CQ30" i="2"/>
  <c r="DP3" i="5"/>
  <c r="DP34" i="5" s="1"/>
  <c r="CY3" i="5"/>
  <c r="CY34" i="5" s="1"/>
  <c r="AJ3" i="5"/>
  <c r="AJ34" i="5" s="1"/>
  <c r="DH3" i="5"/>
  <c r="DH10" i="5" s="1"/>
  <c r="DW3" i="5"/>
  <c r="DW34" i="5" s="1"/>
  <c r="BW3" i="5"/>
  <c r="DR3" i="5"/>
  <c r="CL3" i="5"/>
  <c r="AQ3" i="5"/>
  <c r="DT3" i="5"/>
  <c r="AZ3" i="5"/>
  <c r="CQ3" i="5"/>
  <c r="CX3" i="5"/>
  <c r="CX29" i="5" s="1"/>
  <c r="BF3" i="5"/>
  <c r="BF32" i="5" s="1"/>
  <c r="BS3" i="5"/>
  <c r="BS14" i="5" s="1"/>
  <c r="CU3" i="5"/>
  <c r="CU15" i="5" s="1"/>
  <c r="CA3" i="5"/>
  <c r="AG3" i="5"/>
  <c r="AT3" i="5"/>
  <c r="AX3" i="5"/>
  <c r="AK3" i="5"/>
  <c r="BX3" i="5"/>
  <c r="BX34" i="5" s="1"/>
  <c r="CP3" i="5"/>
  <c r="DQ3" i="5"/>
  <c r="DI3" i="5"/>
  <c r="DI12" i="5" s="1"/>
  <c r="BO3" i="5"/>
  <c r="BO5" i="5" s="1"/>
  <c r="BY3" i="5"/>
  <c r="BY34" i="5" s="1"/>
  <c r="CJ3" i="5"/>
  <c r="DV3" i="5"/>
  <c r="DV34" i="5" s="1"/>
  <c r="BZ3" i="5"/>
  <c r="AM3" i="5"/>
  <c r="AH3" i="5"/>
  <c r="BG3" i="5"/>
  <c r="AI3" i="5"/>
  <c r="DG3" i="5"/>
  <c r="BE3" i="5"/>
  <c r="BE34" i="5" s="1"/>
  <c r="AL3" i="5"/>
  <c r="AL23" i="5" s="1"/>
  <c r="AU3" i="5"/>
  <c r="AU15" i="5" s="1"/>
  <c r="BI3" i="5"/>
  <c r="AC3" i="5"/>
  <c r="BR3" i="5"/>
  <c r="DE3" i="5"/>
  <c r="CW3" i="5"/>
  <c r="BV3" i="5"/>
  <c r="AP3" i="5"/>
  <c r="AP34" i="5" s="1"/>
  <c r="CE3" i="5"/>
  <c r="AN3" i="5"/>
  <c r="DL3" i="5"/>
  <c r="CI3" i="5"/>
  <c r="CI32" i="5" s="1"/>
  <c r="CS3" i="5"/>
  <c r="CS25" i="5" s="1"/>
  <c r="CT3" i="5"/>
  <c r="AO3" i="5"/>
  <c r="DN3" i="5"/>
  <c r="AF3" i="5"/>
  <c r="AV3" i="5"/>
  <c r="BB3" i="5"/>
  <c r="BM3" i="5"/>
  <c r="CC3" i="5"/>
  <c r="BT3" i="5"/>
  <c r="AR3" i="5"/>
  <c r="AD3" i="5"/>
  <c r="AD33" i="5" s="1"/>
  <c r="AE3" i="5"/>
  <c r="AW3" i="5"/>
  <c r="BD3" i="5"/>
  <c r="CF3" i="5"/>
  <c r="CF34" i="5" s="1"/>
  <c r="DC3" i="5"/>
  <c r="BP3" i="5"/>
  <c r="DX3" i="5"/>
  <c r="DD3" i="5"/>
  <c r="BN3" i="5"/>
  <c r="CB3" i="5"/>
  <c r="CB34" i="5" s="1"/>
  <c r="CN3" i="5"/>
  <c r="BC3" i="5"/>
  <c r="BC27" i="5" s="1"/>
  <c r="BA3" i="5"/>
  <c r="BK3" i="5"/>
  <c r="BK33" i="5" s="1"/>
  <c r="DJ3" i="5"/>
  <c r="DJ19" i="5" s="1"/>
  <c r="CG3" i="5"/>
  <c r="CG7" i="5" s="1"/>
  <c r="BH3" i="5"/>
  <c r="DB3" i="5"/>
  <c r="BQ3" i="5"/>
  <c r="DU3" i="5"/>
  <c r="BL3" i="5"/>
  <c r="BL34" i="5" s="1"/>
  <c r="BJ3" i="5"/>
  <c r="BJ34" i="5" s="1"/>
  <c r="CV3" i="5"/>
  <c r="BU3" i="5"/>
  <c r="DO3" i="5"/>
  <c r="CD3" i="5"/>
  <c r="CD23" i="5" s="1"/>
  <c r="CR3" i="5"/>
  <c r="DS3" i="5"/>
  <c r="DS31" i="5" s="1"/>
  <c r="CK3" i="5"/>
  <c r="DK3" i="5"/>
  <c r="CH3" i="5"/>
  <c r="CH34" i="5" s="1"/>
  <c r="CO3" i="5"/>
  <c r="AS3" i="5"/>
  <c r="DF3" i="5"/>
  <c r="AY3" i="5"/>
  <c r="CM3" i="5"/>
  <c r="DA3" i="5"/>
  <c r="CZ3" i="5"/>
  <c r="DM3" i="5"/>
  <c r="Z2" i="5"/>
  <c r="Z3" i="5" s="1"/>
  <c r="DR4" i="5" s="1"/>
  <c r="BN11" i="2"/>
  <c r="BL31" i="2"/>
  <c r="CD13" i="2"/>
  <c r="DF8" i="2"/>
  <c r="DR29" i="2"/>
  <c r="BL22" i="2"/>
  <c r="BN29" i="2"/>
  <c r="BL17" i="2"/>
  <c r="BL27" i="2"/>
  <c r="CD21" i="2"/>
  <c r="BQ16" i="2"/>
  <c r="DF22" i="2"/>
  <c r="AG19" i="2"/>
  <c r="BN19" i="2"/>
  <c r="BL7" i="2"/>
  <c r="DK24" i="2"/>
  <c r="CD25" i="2"/>
  <c r="BQ11" i="2"/>
  <c r="DF32" i="2"/>
  <c r="BA16" i="2"/>
  <c r="BN22" i="2"/>
  <c r="BL5" i="2"/>
  <c r="CD23" i="2"/>
  <c r="BQ7" i="2"/>
  <c r="DF24" i="2"/>
  <c r="BN24" i="2"/>
  <c r="BL21" i="2"/>
  <c r="DK15" i="2"/>
  <c r="CD28" i="2"/>
  <c r="BQ20" i="2"/>
  <c r="AK19" i="2"/>
  <c r="BA29" i="2"/>
  <c r="DY32" i="5"/>
  <c r="DY30" i="5"/>
  <c r="DY28" i="5"/>
  <c r="DY26" i="5"/>
  <c r="DY29" i="5"/>
  <c r="DY24" i="5"/>
  <c r="DY31" i="5"/>
  <c r="DY22" i="5"/>
  <c r="DY21" i="5"/>
  <c r="DY10" i="5"/>
  <c r="DY16" i="5"/>
  <c r="DY14" i="5"/>
  <c r="DY23" i="5"/>
  <c r="DY18" i="5"/>
  <c r="DY17" i="5"/>
  <c r="DY19" i="5"/>
  <c r="DY33" i="5"/>
  <c r="DY12" i="5"/>
  <c r="DY25" i="5"/>
  <c r="DY15" i="5"/>
  <c r="DY9" i="5"/>
  <c r="DY8" i="5"/>
  <c r="DY11" i="5"/>
  <c r="DY7" i="5"/>
  <c r="DY27" i="5"/>
  <c r="DY6" i="5"/>
  <c r="DZ3" i="5"/>
  <c r="DY5" i="5"/>
  <c r="DY20" i="5"/>
  <c r="DY13" i="5"/>
  <c r="CD7" i="2"/>
  <c r="CD22" i="2"/>
  <c r="BQ29" i="2"/>
  <c r="AK14" i="2"/>
  <c r="BN31" i="2"/>
  <c r="BL13" i="2"/>
  <c r="BN6" i="2"/>
  <c r="BN28" i="2"/>
  <c r="BG6" i="2"/>
  <c r="DH7" i="2"/>
  <c r="BL15" i="2"/>
  <c r="CQ15" i="2"/>
  <c r="CD16" i="2"/>
  <c r="CD29" i="2"/>
  <c r="BQ28" i="2"/>
  <c r="BF7" i="2"/>
  <c r="BA24" i="2"/>
  <c r="BN8" i="2"/>
  <c r="BN30" i="2"/>
  <c r="BL19" i="2"/>
  <c r="CD17" i="2"/>
  <c r="BQ30" i="2"/>
  <c r="BN17" i="2"/>
  <c r="BG34" i="2"/>
  <c r="DH20" i="2"/>
  <c r="BL29" i="2"/>
  <c r="CQ24" i="2"/>
  <c r="CD10" i="2"/>
  <c r="BV13" i="2"/>
  <c r="BQ31" i="2"/>
  <c r="DT28" i="2"/>
  <c r="BN21" i="2"/>
  <c r="BL24" i="2"/>
  <c r="CD11" i="2"/>
  <c r="BQ34" i="2"/>
  <c r="DR10" i="2"/>
  <c r="BH22" i="2"/>
  <c r="AV12" i="2"/>
  <c r="BH28" i="2"/>
  <c r="AV19" i="2"/>
  <c r="BH14" i="2"/>
  <c r="AV15" i="2"/>
  <c r="CC17" i="2"/>
  <c r="AV18" i="2"/>
  <c r="CC30" i="2"/>
  <c r="AV28" i="2"/>
  <c r="CC33" i="2"/>
  <c r="AV25" i="2"/>
  <c r="CQ13" i="2"/>
  <c r="CQ28" i="2"/>
  <c r="AV29" i="2"/>
  <c r="CC10" i="2"/>
  <c r="AX10" i="2"/>
  <c r="CC32" i="2"/>
  <c r="AX30" i="2"/>
  <c r="BJ30" i="2"/>
  <c r="CC6" i="2"/>
  <c r="AX27" i="2"/>
  <c r="BJ19" i="2"/>
  <c r="BJ7" i="2"/>
  <c r="BJ5" i="2"/>
  <c r="AN30" i="2"/>
  <c r="AH15" i="2"/>
  <c r="AN10" i="2"/>
  <c r="AN27" i="2"/>
  <c r="DM32" i="2"/>
  <c r="DW6" i="2"/>
  <c r="CT24" i="2"/>
  <c r="CZ19" i="2"/>
  <c r="BE8" i="2"/>
  <c r="CG14" i="2"/>
  <c r="DH6" i="2"/>
  <c r="CC28" i="2"/>
  <c r="AX12" i="2"/>
  <c r="AJ13" i="2"/>
  <c r="BV22" i="2"/>
  <c r="AV26" i="2"/>
  <c r="BF8" i="2"/>
  <c r="BJ34" i="2"/>
  <c r="CT18" i="2"/>
  <c r="AE27" i="2"/>
  <c r="CZ32" i="2"/>
  <c r="BH8" i="2"/>
  <c r="BE21" i="2"/>
  <c r="CG11" i="2"/>
  <c r="DH15" i="2"/>
  <c r="BD28" i="2"/>
  <c r="CC31" i="2"/>
  <c r="AX14" i="2"/>
  <c r="AJ14" i="2"/>
  <c r="BV15" i="2"/>
  <c r="DT18" i="2"/>
  <c r="CZ20" i="2"/>
  <c r="BH23" i="2"/>
  <c r="BE19" i="2"/>
  <c r="CG28" i="2"/>
  <c r="DH33" i="2"/>
  <c r="AX13" i="2"/>
  <c r="AJ30" i="2"/>
  <c r="BV32" i="2"/>
  <c r="DT26" i="2"/>
  <c r="AG28" i="2"/>
  <c r="BH19" i="2"/>
  <c r="CQ8" i="2"/>
  <c r="AX15" i="2"/>
  <c r="AG22" i="2"/>
  <c r="CZ13" i="2"/>
  <c r="CZ27" i="2"/>
  <c r="BH18" i="2"/>
  <c r="BE20" i="2"/>
  <c r="CG34" i="2"/>
  <c r="DH22" i="2"/>
  <c r="CC7" i="2"/>
  <c r="CQ5" i="2"/>
  <c r="AX21" i="2"/>
  <c r="AJ26" i="2"/>
  <c r="BV26" i="2"/>
  <c r="AG33" i="2"/>
  <c r="CB28" i="2"/>
  <c r="DA10" i="2"/>
  <c r="BD20" i="2"/>
  <c r="DW12" i="2"/>
  <c r="BH21" i="2"/>
  <c r="BT18" i="2"/>
  <c r="BD30" i="2"/>
  <c r="CC11" i="2"/>
  <c r="CQ22" i="2"/>
  <c r="DW19" i="2"/>
  <c r="AX32" i="2"/>
  <c r="AV16" i="2"/>
  <c r="AV33" i="2"/>
  <c r="BJ18" i="2"/>
  <c r="AG21" i="2"/>
  <c r="DW24" i="2"/>
  <c r="CT21" i="2"/>
  <c r="BH26" i="2"/>
  <c r="DY19" i="2"/>
  <c r="BD31" i="2"/>
  <c r="CC14" i="2"/>
  <c r="CQ11" i="2"/>
  <c r="DW31" i="2"/>
  <c r="AX26" i="2"/>
  <c r="AV21" i="2"/>
  <c r="AV31" i="2"/>
  <c r="CJ32" i="2"/>
  <c r="BJ16" i="2"/>
  <c r="AG17" i="2"/>
  <c r="BB34" i="2"/>
  <c r="CC12" i="2"/>
  <c r="CQ12" i="2"/>
  <c r="AX5" i="2"/>
  <c r="AV8" i="2"/>
  <c r="BJ28" i="2"/>
  <c r="CY34" i="2"/>
  <c r="BH5" i="2"/>
  <c r="CB7" i="2"/>
  <c r="AF18" i="2"/>
  <c r="CC24" i="2"/>
  <c r="CQ32" i="2"/>
  <c r="AX17" i="2"/>
  <c r="AV9" i="2"/>
  <c r="BJ29" i="2"/>
  <c r="CU5" i="2"/>
  <c r="DM28" i="2"/>
  <c r="DM24" i="2"/>
  <c r="DM20" i="2"/>
  <c r="AH25" i="2"/>
  <c r="BH6" i="2"/>
  <c r="BT29" i="2"/>
  <c r="DL8" i="2"/>
  <c r="DE20" i="2"/>
  <c r="CC21" i="2"/>
  <c r="CQ6" i="2"/>
  <c r="CQ34" i="2"/>
  <c r="AX6" i="2"/>
  <c r="AX29" i="2"/>
  <c r="AV22" i="2"/>
  <c r="BJ6" i="2"/>
  <c r="CA33" i="2"/>
  <c r="BH25" i="2"/>
  <c r="BH34" i="2"/>
  <c r="CC18" i="2"/>
  <c r="AH12" i="2"/>
  <c r="CQ27" i="2"/>
  <c r="AU6" i="2"/>
  <c r="AX23" i="2"/>
  <c r="AV7" i="2"/>
  <c r="BJ20" i="2"/>
  <c r="DO25" i="2"/>
  <c r="CA5" i="2"/>
  <c r="BH9" i="2"/>
  <c r="BT25" i="2"/>
  <c r="DL18" i="2"/>
  <c r="DE34" i="2"/>
  <c r="CC13" i="2"/>
  <c r="CQ16" i="2"/>
  <c r="CQ20" i="2"/>
  <c r="AX9" i="2"/>
  <c r="AX25" i="2"/>
  <c r="AV23" i="2"/>
  <c r="BJ23" i="2"/>
  <c r="BA18" i="2"/>
  <c r="BT17" i="2"/>
  <c r="BH17" i="2"/>
  <c r="BT32" i="2"/>
  <c r="CI30" i="2"/>
  <c r="CC9" i="2"/>
  <c r="CC19" i="2"/>
  <c r="CQ18" i="2"/>
  <c r="CQ19" i="2"/>
  <c r="AX8" i="2"/>
  <c r="AX16" i="2"/>
  <c r="AV17" i="2"/>
  <c r="BJ25" i="2"/>
  <c r="AG20" i="2"/>
  <c r="BA6" i="2"/>
  <c r="AZ29" i="2"/>
  <c r="DV32" i="2"/>
  <c r="BD19" i="2"/>
  <c r="BB33" i="2"/>
  <c r="BO28" i="2"/>
  <c r="BW9" i="2"/>
  <c r="CJ9" i="2"/>
  <c r="BI25" i="2"/>
  <c r="BH7" i="2"/>
  <c r="BH30" i="2"/>
  <c r="BT19" i="2"/>
  <c r="DV25" i="2"/>
  <c r="AN32" i="2"/>
  <c r="BD26" i="2"/>
  <c r="BB17" i="2"/>
  <c r="CC27" i="2"/>
  <c r="CC20" i="2"/>
  <c r="AH17" i="2"/>
  <c r="CQ9" i="2"/>
  <c r="CQ29" i="2"/>
  <c r="BO30" i="2"/>
  <c r="BW28" i="2"/>
  <c r="AX7" i="2"/>
  <c r="AX22" i="2"/>
  <c r="AV5" i="2"/>
  <c r="AV34" i="2"/>
  <c r="AV24" i="2"/>
  <c r="CJ14" i="2"/>
  <c r="DJ16" i="2"/>
  <c r="BJ9" i="2"/>
  <c r="BJ22" i="2"/>
  <c r="AG31" i="2"/>
  <c r="DX20" i="2"/>
  <c r="BA26" i="2"/>
  <c r="BB30" i="2"/>
  <c r="CJ25" i="2"/>
  <c r="DG10" i="2"/>
  <c r="DV23" i="2"/>
  <c r="BH16" i="2"/>
  <c r="BH27" i="2"/>
  <c r="BH29" i="2"/>
  <c r="DV6" i="2"/>
  <c r="AN6" i="2"/>
  <c r="BD7" i="2"/>
  <c r="CP5" i="2"/>
  <c r="AR21" i="2"/>
  <c r="CC16" i="2"/>
  <c r="CC15" i="2"/>
  <c r="CC34" i="2"/>
  <c r="CQ10" i="2"/>
  <c r="CQ17" i="2"/>
  <c r="CQ33" i="2"/>
  <c r="AI20" i="2"/>
  <c r="AX28" i="2"/>
  <c r="AX19" i="2"/>
  <c r="AX33" i="2"/>
  <c r="CE15" i="2"/>
  <c r="AV10" i="2"/>
  <c r="AV30" i="2"/>
  <c r="DG18" i="2"/>
  <c r="BJ14" i="2"/>
  <c r="BJ21" i="2"/>
  <c r="BK18" i="2"/>
  <c r="AG9" i="2"/>
  <c r="CW24" i="2"/>
  <c r="BA8" i="2"/>
  <c r="AR13" i="2"/>
  <c r="AN5" i="2"/>
  <c r="CP32" i="2"/>
  <c r="BH10" i="2"/>
  <c r="BH15" i="2"/>
  <c r="BH24" i="2"/>
  <c r="DV10" i="2"/>
  <c r="AN15" i="2"/>
  <c r="BD25" i="2"/>
  <c r="BB6" i="2"/>
  <c r="AR8" i="2"/>
  <c r="CC26" i="2"/>
  <c r="CC23" i="2"/>
  <c r="AH23" i="2"/>
  <c r="CQ7" i="2"/>
  <c r="CQ14" i="2"/>
  <c r="CQ31" i="2"/>
  <c r="AI32" i="2"/>
  <c r="AX11" i="2"/>
  <c r="AX34" i="2"/>
  <c r="CE27" i="2"/>
  <c r="AV13" i="2"/>
  <c r="AV27" i="2"/>
  <c r="DG12" i="2"/>
  <c r="BJ13" i="2"/>
  <c r="BJ17" i="2"/>
  <c r="CO33" i="2"/>
  <c r="AG12" i="2"/>
  <c r="CW29" i="2"/>
  <c r="BA14" i="2"/>
  <c r="DG7" i="2"/>
  <c r="DV14" i="2"/>
  <c r="BD32" i="2"/>
  <c r="AI7" i="2"/>
  <c r="DG6" i="2"/>
  <c r="BJ10" i="2"/>
  <c r="BJ8" i="2"/>
  <c r="BJ33" i="2"/>
  <c r="AG5" i="2"/>
  <c r="CW25" i="2"/>
  <c r="BH13" i="2"/>
  <c r="BH11" i="2"/>
  <c r="BH33" i="2"/>
  <c r="BT5" i="2"/>
  <c r="DV22" i="2"/>
  <c r="AN11" i="2"/>
  <c r="BD22" i="2"/>
  <c r="BB8" i="2"/>
  <c r="AR32" i="2"/>
  <c r="CC8" i="2"/>
  <c r="CC29" i="2"/>
  <c r="AH30" i="2"/>
  <c r="CQ23" i="2"/>
  <c r="CQ26" i="2"/>
  <c r="BO7" i="2"/>
  <c r="AI29" i="2"/>
  <c r="AX31" i="2"/>
  <c r="AX24" i="2"/>
  <c r="AT33" i="2"/>
  <c r="AV11" i="2"/>
  <c r="AV14" i="2"/>
  <c r="CJ16" i="2"/>
  <c r="AQ10" i="2"/>
  <c r="BJ11" i="2"/>
  <c r="BJ24" i="2"/>
  <c r="CO32" i="2"/>
  <c r="AG16" i="2"/>
  <c r="CY22" i="2"/>
  <c r="BA7" i="2"/>
  <c r="DG20" i="2"/>
  <c r="CW16" i="2"/>
  <c r="AR7" i="2"/>
  <c r="BH12" i="2"/>
  <c r="BH20" i="2"/>
  <c r="BT13" i="2"/>
  <c r="DV8" i="2"/>
  <c r="AN19" i="2"/>
  <c r="BD6" i="2"/>
  <c r="BB19" i="2"/>
  <c r="CC22" i="2"/>
  <c r="AH20" i="2"/>
  <c r="CQ25" i="2"/>
  <c r="BO9" i="2"/>
  <c r="AI31" i="2"/>
  <c r="AX20" i="2"/>
  <c r="AP8" i="2"/>
  <c r="AV6" i="2"/>
  <c r="AV20" i="2"/>
  <c r="CJ21" i="2"/>
  <c r="AZ18" i="2"/>
  <c r="BJ31" i="2"/>
  <c r="BJ32" i="2"/>
  <c r="BI31" i="2"/>
  <c r="AG10" i="2"/>
  <c r="CY33" i="2"/>
  <c r="BA9" i="2"/>
  <c r="AF15" i="2"/>
  <c r="DA7" i="2"/>
  <c r="DA34" i="2"/>
  <c r="AU19" i="2"/>
  <c r="AP5" i="2"/>
  <c r="CV25" i="2"/>
  <c r="DJ26" i="2"/>
  <c r="DO30" i="2"/>
  <c r="CA15" i="2"/>
  <c r="AF28" i="2"/>
  <c r="DA11" i="2"/>
  <c r="AU10" i="2"/>
  <c r="AP27" i="2"/>
  <c r="CV24" i="2"/>
  <c r="DO21" i="2"/>
  <c r="CA28" i="2"/>
  <c r="AU13" i="2"/>
  <c r="AP17" i="2"/>
  <c r="CV17" i="2"/>
  <c r="CV29" i="2"/>
  <c r="DJ28" i="2"/>
  <c r="DO19" i="2"/>
  <c r="CA10" i="2"/>
  <c r="CA27" i="2"/>
  <c r="AP19" i="2"/>
  <c r="CV19" i="2"/>
  <c r="CV32" i="2"/>
  <c r="DJ15" i="2"/>
  <c r="DO34" i="2"/>
  <c r="CA7" i="2"/>
  <c r="CV16" i="2"/>
  <c r="CV30" i="2"/>
  <c r="DJ14" i="2"/>
  <c r="DO28" i="2"/>
  <c r="CA8" i="2"/>
  <c r="CV34" i="2"/>
  <c r="DA24" i="2"/>
  <c r="AU14" i="2"/>
  <c r="AU9" i="2"/>
  <c r="BT28" i="2"/>
  <c r="DV18" i="2"/>
  <c r="CB31" i="2"/>
  <c r="AN14" i="2"/>
  <c r="DL29" i="2"/>
  <c r="BD16" i="2"/>
  <c r="CP17" i="2"/>
  <c r="AF13" i="2"/>
  <c r="AF32" i="2"/>
  <c r="DA20" i="2"/>
  <c r="AR25" i="2"/>
  <c r="AH24" i="2"/>
  <c r="BO5" i="2"/>
  <c r="DW17" i="2"/>
  <c r="BW33" i="2"/>
  <c r="AU11" i="2"/>
  <c r="AP20" i="2"/>
  <c r="CM30" i="2"/>
  <c r="CV6" i="2"/>
  <c r="AT17" i="2"/>
  <c r="AW14" i="2"/>
  <c r="DG30" i="2"/>
  <c r="AM5" i="2"/>
  <c r="AQ21" i="2"/>
  <c r="DJ23" i="2"/>
  <c r="BK29" i="2"/>
  <c r="DO10" i="2"/>
  <c r="DX5" i="2"/>
  <c r="CA18" i="2"/>
  <c r="CV7" i="2"/>
  <c r="AF21" i="2"/>
  <c r="AP29" i="2"/>
  <c r="BW14" i="2"/>
  <c r="CV28" i="2"/>
  <c r="CF16" i="2"/>
  <c r="AW10" i="2"/>
  <c r="DG23" i="2"/>
  <c r="AM29" i="2"/>
  <c r="AQ25" i="2"/>
  <c r="DJ9" i="2"/>
  <c r="DO6" i="2"/>
  <c r="DO27" i="2"/>
  <c r="CA12" i="2"/>
  <c r="BT16" i="2"/>
  <c r="DV27" i="2"/>
  <c r="CB19" i="2"/>
  <c r="AN8" i="2"/>
  <c r="DL26" i="2"/>
  <c r="BD17" i="2"/>
  <c r="CP25" i="2"/>
  <c r="AF8" i="2"/>
  <c r="AF29" i="2"/>
  <c r="DA30" i="2"/>
  <c r="AR20" i="2"/>
  <c r="AH26" i="2"/>
  <c r="BO12" i="2"/>
  <c r="AI27" i="2"/>
  <c r="BW11" i="2"/>
  <c r="AU22" i="2"/>
  <c r="AP31" i="2"/>
  <c r="DU7" i="2"/>
  <c r="CV10" i="2"/>
  <c r="AT28" i="2"/>
  <c r="AW23" i="2"/>
  <c r="DG25" i="2"/>
  <c r="AM24" i="2"/>
  <c r="AQ17" i="2"/>
  <c r="DJ22" i="2"/>
  <c r="BK14" i="2"/>
  <c r="DO22" i="2"/>
  <c r="AG24" i="2"/>
  <c r="DX7" i="2"/>
  <c r="CA20" i="2"/>
  <c r="BA20" i="2"/>
  <c r="AF19" i="2"/>
  <c r="AU23" i="2"/>
  <c r="DA9" i="2"/>
  <c r="BT21" i="2"/>
  <c r="DV16" i="2"/>
  <c r="CB23" i="2"/>
  <c r="AN9" i="2"/>
  <c r="DL12" i="2"/>
  <c r="BD11" i="2"/>
  <c r="CP26" i="2"/>
  <c r="AF14" i="2"/>
  <c r="AF25" i="2"/>
  <c r="DA26" i="2"/>
  <c r="AR34" i="2"/>
  <c r="AH14" i="2"/>
  <c r="AH32" i="2"/>
  <c r="BO24" i="2"/>
  <c r="AI8" i="2"/>
  <c r="BW32" i="2"/>
  <c r="AU25" i="2"/>
  <c r="AP24" i="2"/>
  <c r="AP28" i="2"/>
  <c r="CE32" i="2"/>
  <c r="CV27" i="2"/>
  <c r="AT31" i="2"/>
  <c r="AW18" i="2"/>
  <c r="DG28" i="2"/>
  <c r="AM16" i="2"/>
  <c r="AQ33" i="2"/>
  <c r="DJ24" i="2"/>
  <c r="BK5" i="2"/>
  <c r="DO9" i="2"/>
  <c r="DX10" i="2"/>
  <c r="CA23" i="2"/>
  <c r="AF23" i="2"/>
  <c r="BT23" i="2"/>
  <c r="DV11" i="2"/>
  <c r="CB13" i="2"/>
  <c r="AN13" i="2"/>
  <c r="DL32" i="2"/>
  <c r="BD12" i="2"/>
  <c r="CP21" i="2"/>
  <c r="AF7" i="2"/>
  <c r="AF20" i="2"/>
  <c r="DA19" i="2"/>
  <c r="AR27" i="2"/>
  <c r="AH8" i="2"/>
  <c r="AH22" i="2"/>
  <c r="BO25" i="2"/>
  <c r="AI9" i="2"/>
  <c r="BW31" i="2"/>
  <c r="AU30" i="2"/>
  <c r="AP13" i="2"/>
  <c r="AP33" i="2"/>
  <c r="CE22" i="2"/>
  <c r="CV11" i="2"/>
  <c r="AT19" i="2"/>
  <c r="AW21" i="2"/>
  <c r="CJ13" i="2"/>
  <c r="AM11" i="2"/>
  <c r="AZ26" i="2"/>
  <c r="DJ8" i="2"/>
  <c r="BK30" i="2"/>
  <c r="DO5" i="2"/>
  <c r="DX33" i="2"/>
  <c r="CA13" i="2"/>
  <c r="DA15" i="2"/>
  <c r="DA18" i="2"/>
  <c r="AF10" i="2"/>
  <c r="AR33" i="2"/>
  <c r="AP23" i="2"/>
  <c r="BT14" i="2"/>
  <c r="DV15" i="2"/>
  <c r="CB10" i="2"/>
  <c r="AN31" i="2"/>
  <c r="CL8" i="2"/>
  <c r="BD33" i="2"/>
  <c r="BB18" i="2"/>
  <c r="AF12" i="2"/>
  <c r="DA6" i="2"/>
  <c r="DA29" i="2"/>
  <c r="AH9" i="2"/>
  <c r="BO31" i="2"/>
  <c r="AI10" i="2"/>
  <c r="BW26" i="2"/>
  <c r="AU27" i="2"/>
  <c r="AP9" i="2"/>
  <c r="CE5" i="2"/>
  <c r="CV15" i="2"/>
  <c r="AT21" i="2"/>
  <c r="AW19" i="2"/>
  <c r="CJ24" i="2"/>
  <c r="AZ34" i="2"/>
  <c r="DJ27" i="2"/>
  <c r="BK17" i="2"/>
  <c r="DO20" i="2"/>
  <c r="AS9" i="2"/>
  <c r="DX22" i="2"/>
  <c r="CA30" i="2"/>
  <c r="DD32" i="2"/>
  <c r="DD31" i="2"/>
  <c r="DD5" i="2"/>
  <c r="DD29" i="2"/>
  <c r="DP31" i="2"/>
  <c r="DP32" i="2"/>
  <c r="DP8" i="2"/>
  <c r="DP25" i="2"/>
  <c r="DP14" i="2"/>
  <c r="DP23" i="2"/>
  <c r="DP20" i="2"/>
  <c r="DP27" i="2"/>
  <c r="DP12" i="2"/>
  <c r="CS27" i="2"/>
  <c r="CS29" i="2"/>
  <c r="CS34" i="2"/>
  <c r="CS10" i="2"/>
  <c r="CS19" i="2"/>
  <c r="BZ17" i="2"/>
  <c r="BZ24" i="2"/>
  <c r="BZ13" i="2"/>
  <c r="BX31" i="2"/>
  <c r="BX13" i="2"/>
  <c r="BX30" i="2"/>
  <c r="BX26" i="2"/>
  <c r="BX20" i="2"/>
  <c r="BX9" i="2"/>
  <c r="DE23" i="2"/>
  <c r="DE21" i="2"/>
  <c r="DE29" i="2"/>
  <c r="DE32" i="2"/>
  <c r="DE27" i="2"/>
  <c r="DE12" i="2"/>
  <c r="DE7" i="2"/>
  <c r="DE30" i="2"/>
  <c r="DE6" i="2"/>
  <c r="DE31" i="2"/>
  <c r="CI32" i="2"/>
  <c r="CI16" i="2"/>
  <c r="CI29" i="2"/>
  <c r="CI17" i="2"/>
  <c r="CI22" i="2"/>
  <c r="CI18" i="2"/>
  <c r="CI6" i="2"/>
  <c r="CI28" i="2"/>
  <c r="CI7" i="2"/>
  <c r="CI19" i="2"/>
  <c r="AY28" i="2"/>
  <c r="AY15" i="2"/>
  <c r="AY20" i="2"/>
  <c r="DK32" i="2"/>
  <c r="DK8" i="2"/>
  <c r="DK12" i="2"/>
  <c r="DK34" i="2"/>
  <c r="DK21" i="2"/>
  <c r="DK5" i="2"/>
  <c r="DK26" i="2"/>
  <c r="DK20" i="2"/>
  <c r="DK16" i="2"/>
  <c r="DK29" i="2"/>
  <c r="DK27" i="2"/>
  <c r="DK11" i="2"/>
  <c r="DK6" i="2"/>
  <c r="DK31" i="2"/>
  <c r="DK10" i="2"/>
  <c r="DK30" i="2"/>
  <c r="DK23" i="2"/>
  <c r="DK9" i="2"/>
  <c r="DK17" i="2"/>
  <c r="DK28" i="2"/>
  <c r="BG32" i="2"/>
  <c r="BG22" i="2"/>
  <c r="BG29" i="2"/>
  <c r="BG11" i="2"/>
  <c r="BG31" i="2"/>
  <c r="BG20" i="2"/>
  <c r="BG13" i="2"/>
  <c r="BG9" i="2"/>
  <c r="BG33" i="2"/>
  <c r="BG26" i="2"/>
  <c r="BG14" i="2"/>
  <c r="BG25" i="2"/>
  <c r="BG17" i="2"/>
  <c r="BG5" i="2"/>
  <c r="BG24" i="2"/>
  <c r="BG10" i="2"/>
  <c r="BG8" i="2"/>
  <c r="BG21" i="2"/>
  <c r="BG16" i="2"/>
  <c r="BY33" i="2"/>
  <c r="BY27" i="2"/>
  <c r="BY7" i="2"/>
  <c r="BY25" i="2"/>
  <c r="BY10" i="2"/>
  <c r="DN23" i="2"/>
  <c r="DN25" i="2"/>
  <c r="DN13" i="2"/>
  <c r="DN15" i="2"/>
  <c r="DN7" i="2"/>
  <c r="DN5" i="2"/>
  <c r="DN22" i="2"/>
  <c r="DN19" i="2"/>
  <c r="BR20" i="2"/>
  <c r="BR12" i="2"/>
  <c r="BR17" i="2"/>
  <c r="BR15" i="2"/>
  <c r="BR8" i="2"/>
  <c r="BR5" i="2"/>
  <c r="BR18" i="2"/>
  <c r="BR24" i="2"/>
  <c r="BR34" i="2"/>
  <c r="CR9" i="2"/>
  <c r="CR27" i="2"/>
  <c r="CR12" i="2"/>
  <c r="CR20" i="2"/>
  <c r="CR14" i="2"/>
  <c r="CK5" i="2"/>
  <c r="CK21" i="2"/>
  <c r="CK25" i="2"/>
  <c r="CK10" i="2"/>
  <c r="CK11" i="2"/>
  <c r="CK6" i="2"/>
  <c r="CK28" i="2"/>
  <c r="CX16" i="2"/>
  <c r="CX13" i="2"/>
  <c r="CX26" i="2"/>
  <c r="CX34" i="2"/>
  <c r="CX14" i="2"/>
  <c r="CX30" i="2"/>
  <c r="CX18" i="2"/>
  <c r="BY26" i="2"/>
  <c r="BG18" i="2"/>
  <c r="DK13" i="2"/>
  <c r="CX20" i="2"/>
  <c r="BY15" i="2"/>
  <c r="BG27" i="2"/>
  <c r="DK7" i="2"/>
  <c r="CX9" i="2"/>
  <c r="BG15" i="2"/>
  <c r="BG23" i="2"/>
  <c r="CI34" i="2"/>
  <c r="DK14" i="2"/>
  <c r="BG28" i="2"/>
  <c r="CI15" i="2"/>
  <c r="DK25" i="2"/>
  <c r="BR28" i="2"/>
  <c r="DP21" i="2"/>
  <c r="BG19" i="2"/>
  <c r="CI11" i="2"/>
  <c r="DK19" i="2"/>
  <c r="BR33" i="2"/>
  <c r="CR17" i="2"/>
  <c r="DT7" i="2"/>
  <c r="BC21" i="2"/>
  <c r="BN10" i="2"/>
  <c r="BN9" i="2"/>
  <c r="CZ6" i="2"/>
  <c r="CZ8" i="2"/>
  <c r="CZ31" i="2"/>
  <c r="BE12" i="2"/>
  <c r="BE17" i="2"/>
  <c r="CG16" i="2"/>
  <c r="CG30" i="2"/>
  <c r="DH10" i="2"/>
  <c r="DH31" i="2"/>
  <c r="DH32" i="2"/>
  <c r="AN21" i="2"/>
  <c r="AN25" i="2"/>
  <c r="AN34" i="2"/>
  <c r="BL20" i="2"/>
  <c r="BL25" i="2"/>
  <c r="AH13" i="2"/>
  <c r="AH6" i="2"/>
  <c r="AH21" i="2"/>
  <c r="BO6" i="2"/>
  <c r="BO15" i="2"/>
  <c r="AI11" i="2"/>
  <c r="AI33" i="2"/>
  <c r="AJ17" i="2"/>
  <c r="AJ27" i="2"/>
  <c r="CD32" i="2"/>
  <c r="CD31" i="2"/>
  <c r="CD33" i="2"/>
  <c r="BV6" i="2"/>
  <c r="BV18" i="2"/>
  <c r="CE8" i="2"/>
  <c r="AT27" i="2"/>
  <c r="BQ6" i="2"/>
  <c r="BQ32" i="2"/>
  <c r="DF10" i="2"/>
  <c r="DM26" i="2"/>
  <c r="AK27" i="2"/>
  <c r="DT17" i="2"/>
  <c r="BK19" i="2"/>
  <c r="CO21" i="2"/>
  <c r="CW15" i="2"/>
  <c r="DX31" i="2"/>
  <c r="BC23" i="2"/>
  <c r="DJ4" i="2"/>
  <c r="AD4" i="2"/>
  <c r="CG29" i="2"/>
  <c r="DH24" i="2"/>
  <c r="AN22" i="2"/>
  <c r="BV11" i="2"/>
  <c r="BN5" i="2"/>
  <c r="BN20" i="2"/>
  <c r="BN27" i="2"/>
  <c r="CZ14" i="2"/>
  <c r="CZ28" i="2"/>
  <c r="BE18" i="2"/>
  <c r="BE16" i="2"/>
  <c r="BE25" i="2"/>
  <c r="CG17" i="2"/>
  <c r="CG22" i="2"/>
  <c r="CG25" i="2"/>
  <c r="DH16" i="2"/>
  <c r="DH27" i="2"/>
  <c r="AN16" i="2"/>
  <c r="AN26" i="2"/>
  <c r="BL6" i="2"/>
  <c r="BL16" i="2"/>
  <c r="BL23" i="2"/>
  <c r="AH27" i="2"/>
  <c r="AH18" i="2"/>
  <c r="AH29" i="2"/>
  <c r="BO14" i="2"/>
  <c r="AI34" i="2"/>
  <c r="AJ19" i="2"/>
  <c r="AJ23" i="2"/>
  <c r="AJ33" i="2"/>
  <c r="CD8" i="2"/>
  <c r="CD19" i="2"/>
  <c r="BV8" i="2"/>
  <c r="BV23" i="2"/>
  <c r="BV31" i="2"/>
  <c r="CE19" i="2"/>
  <c r="AT14" i="2"/>
  <c r="BQ13" i="2"/>
  <c r="CJ29" i="2"/>
  <c r="DF28" i="2"/>
  <c r="DM31" i="2"/>
  <c r="BF9" i="2"/>
  <c r="DT23" i="2"/>
  <c r="BK23" i="2"/>
  <c r="AG14" i="2"/>
  <c r="AG15" i="2"/>
  <c r="AG32" i="2"/>
  <c r="CW27" i="2"/>
  <c r="BA15" i="2"/>
  <c r="BA28" i="2"/>
  <c r="CZ23" i="2"/>
  <c r="BE29" i="2"/>
  <c r="AN24" i="2"/>
  <c r="AH11" i="2"/>
  <c r="AJ8" i="2"/>
  <c r="BN15" i="2"/>
  <c r="BN23" i="2"/>
  <c r="BN34" i="2"/>
  <c r="CZ12" i="2"/>
  <c r="CZ10" i="2"/>
  <c r="BE22" i="2"/>
  <c r="BE11" i="2"/>
  <c r="BE33" i="2"/>
  <c r="CG20" i="2"/>
  <c r="CG19" i="2"/>
  <c r="CG33" i="2"/>
  <c r="DH17" i="2"/>
  <c r="DH21" i="2"/>
  <c r="AN20" i="2"/>
  <c r="AN23" i="2"/>
  <c r="BL14" i="2"/>
  <c r="BL26" i="2"/>
  <c r="BL33" i="2"/>
  <c r="AH7" i="2"/>
  <c r="AH19" i="2"/>
  <c r="BO23" i="2"/>
  <c r="AI23" i="2"/>
  <c r="AJ11" i="2"/>
  <c r="AJ20" i="2"/>
  <c r="AJ31" i="2"/>
  <c r="CD5" i="2"/>
  <c r="CD20" i="2"/>
  <c r="BV19" i="2"/>
  <c r="BV28" i="2"/>
  <c r="BV33" i="2"/>
  <c r="CE20" i="2"/>
  <c r="AT23" i="2"/>
  <c r="BQ27" i="2"/>
  <c r="CJ5" i="2"/>
  <c r="CJ27" i="2"/>
  <c r="DF31" i="2"/>
  <c r="AK5" i="2"/>
  <c r="BF19" i="2"/>
  <c r="DR21" i="2"/>
  <c r="BK33" i="2"/>
  <c r="AG13" i="2"/>
  <c r="AG18" i="2"/>
  <c r="AG29" i="2"/>
  <c r="CW31" i="2"/>
  <c r="BA19" i="2"/>
  <c r="BA31" i="2"/>
  <c r="AD1" i="2"/>
  <c r="BE27" i="2"/>
  <c r="CG7" i="2"/>
  <c r="AH5" i="2"/>
  <c r="CE26" i="2"/>
  <c r="BN7" i="2"/>
  <c r="BN13" i="2"/>
  <c r="BN32" i="2"/>
  <c r="CZ7" i="2"/>
  <c r="CZ25" i="2"/>
  <c r="BE13" i="2"/>
  <c r="BE26" i="2"/>
  <c r="BE28" i="2"/>
  <c r="CG15" i="2"/>
  <c r="CG23" i="2"/>
  <c r="CG26" i="2"/>
  <c r="DH19" i="2"/>
  <c r="DH18" i="2"/>
  <c r="AN12" i="2"/>
  <c r="AN18" i="2"/>
  <c r="BL9" i="2"/>
  <c r="BL8" i="2"/>
  <c r="BL32" i="2"/>
  <c r="AH16" i="2"/>
  <c r="AH28" i="2"/>
  <c r="BO18" i="2"/>
  <c r="AI30" i="2"/>
  <c r="AJ10" i="2"/>
  <c r="AJ21" i="2"/>
  <c r="CD15" i="2"/>
  <c r="CD12" i="2"/>
  <c r="BV24" i="2"/>
  <c r="BV34" i="2"/>
  <c r="CE29" i="2"/>
  <c r="AT9" i="2"/>
  <c r="BQ25" i="2"/>
  <c r="CJ15" i="2"/>
  <c r="CJ23" i="2"/>
  <c r="DF34" i="2"/>
  <c r="DM16" i="2"/>
  <c r="AK18" i="2"/>
  <c r="BF24" i="2"/>
  <c r="DR26" i="2"/>
  <c r="BK12" i="2"/>
  <c r="BK21" i="2"/>
  <c r="AG7" i="2"/>
  <c r="AG23" i="2"/>
  <c r="AG25" i="2"/>
  <c r="BA11" i="2"/>
  <c r="BA23" i="2"/>
  <c r="DH9" i="2"/>
  <c r="AJ12" i="2"/>
  <c r="AJ32" i="2"/>
  <c r="BV29" i="2"/>
  <c r="AT13" i="2"/>
  <c r="CZ17" i="2"/>
  <c r="BE15" i="2"/>
  <c r="BE31" i="2"/>
  <c r="CG27" i="2"/>
  <c r="CG21" i="2"/>
  <c r="DH25" i="2"/>
  <c r="DH11" i="2"/>
  <c r="DH34" i="2"/>
  <c r="AN29" i="2"/>
  <c r="AN28" i="2"/>
  <c r="BL10" i="2"/>
  <c r="BL12" i="2"/>
  <c r="BL30" i="2"/>
  <c r="AH10" i="2"/>
  <c r="AH31" i="2"/>
  <c r="BO22" i="2"/>
  <c r="AI21" i="2"/>
  <c r="AJ9" i="2"/>
  <c r="AJ29" i="2"/>
  <c r="CD27" i="2"/>
  <c r="CD24" i="2"/>
  <c r="BV10" i="2"/>
  <c r="BV21" i="2"/>
  <c r="CE25" i="2"/>
  <c r="AT11" i="2"/>
  <c r="BQ22" i="2"/>
  <c r="CJ12" i="2"/>
  <c r="CJ26" i="2"/>
  <c r="DM11" i="2"/>
  <c r="AK12" i="2"/>
  <c r="BF22" i="2"/>
  <c r="DR19" i="2"/>
  <c r="BK6" i="2"/>
  <c r="BK26" i="2"/>
  <c r="AG8" i="2"/>
  <c r="AG27" i="2"/>
  <c r="AG34" i="2"/>
  <c r="BA17" i="2"/>
  <c r="BA27" i="2"/>
  <c r="CZ24" i="2"/>
  <c r="BE7" i="2"/>
  <c r="CG12" i="2"/>
  <c r="BV20" i="2"/>
  <c r="AT34" i="2"/>
  <c r="DM23" i="2"/>
  <c r="BF14" i="2"/>
  <c r="DT29" i="2"/>
  <c r="BN33" i="2"/>
  <c r="BN18" i="2"/>
  <c r="BN25" i="2"/>
  <c r="CZ29" i="2"/>
  <c r="BE10" i="2"/>
  <c r="BN16" i="2"/>
  <c r="CZ5" i="2"/>
  <c r="CZ16" i="2"/>
  <c r="BE6" i="2"/>
  <c r="BE14" i="2"/>
  <c r="DV28" i="2"/>
  <c r="CG6" i="2"/>
  <c r="DH5" i="2"/>
  <c r="DH12" i="2"/>
  <c r="AN7" i="2"/>
  <c r="AN17" i="2"/>
  <c r="BL11" i="2"/>
  <c r="AH34" i="2"/>
  <c r="BO13" i="2"/>
  <c r="AI15" i="2"/>
  <c r="AJ15" i="2"/>
  <c r="CD18" i="2"/>
  <c r="BV12" i="2"/>
  <c r="BV25" i="2"/>
  <c r="CE9" i="2"/>
  <c r="CE24" i="2"/>
  <c r="AT26" i="2"/>
  <c r="CJ20" i="2"/>
  <c r="CJ31" i="2"/>
  <c r="DM13" i="2"/>
  <c r="AK17" i="2"/>
  <c r="BF33" i="2"/>
  <c r="DR24" i="2"/>
  <c r="BJ12" i="2"/>
  <c r="BJ15" i="2"/>
  <c r="BK10" i="2"/>
  <c r="BK28" i="2"/>
  <c r="AG11" i="2"/>
  <c r="AG30" i="2"/>
  <c r="AS32" i="2"/>
  <c r="BA12" i="2"/>
  <c r="BC7" i="2"/>
  <c r="BV14" i="2"/>
  <c r="DM7" i="2"/>
  <c r="BF29" i="2"/>
  <c r="BP6" i="2"/>
  <c r="AS27" i="2"/>
  <c r="BC24" i="2"/>
  <c r="DY16" i="2"/>
  <c r="DY8" i="2"/>
  <c r="BT6" i="2"/>
  <c r="BT27" i="2"/>
  <c r="DV7" i="2"/>
  <c r="DV13" i="2"/>
  <c r="DV34" i="2"/>
  <c r="DY26" i="2"/>
  <c r="CB21" i="2"/>
  <c r="DL7" i="2"/>
  <c r="BD15" i="2"/>
  <c r="BD29" i="2"/>
  <c r="CP18" i="2"/>
  <c r="BB11" i="2"/>
  <c r="BB28" i="2"/>
  <c r="AF9" i="2"/>
  <c r="AF26" i="2"/>
  <c r="DA13" i="2"/>
  <c r="DA16" i="2"/>
  <c r="DA31" i="2"/>
  <c r="AR22" i="2"/>
  <c r="BO11" i="2"/>
  <c r="BO20" i="2"/>
  <c r="DW13" i="2"/>
  <c r="AI12" i="2"/>
  <c r="AI14" i="2"/>
  <c r="AI26" i="2"/>
  <c r="BW30" i="2"/>
  <c r="AU7" i="2"/>
  <c r="AU28" i="2"/>
  <c r="AU31" i="2"/>
  <c r="AP6" i="2"/>
  <c r="AP12" i="2"/>
  <c r="CM24" i="2"/>
  <c r="DU16" i="2"/>
  <c r="CE14" i="2"/>
  <c r="CV12" i="2"/>
  <c r="CV22" i="2"/>
  <c r="CV23" i="2"/>
  <c r="CF26" i="2"/>
  <c r="AW12" i="2"/>
  <c r="AW26" i="2"/>
  <c r="DG26" i="2"/>
  <c r="CJ19" i="2"/>
  <c r="CJ18" i="2"/>
  <c r="AM25" i="2"/>
  <c r="AQ16" i="2"/>
  <c r="AZ21" i="2"/>
  <c r="DJ6" i="2"/>
  <c r="DJ33" i="2"/>
  <c r="BK8" i="2"/>
  <c r="BK15" i="2"/>
  <c r="BK27" i="2"/>
  <c r="CO24" i="2"/>
  <c r="AE15" i="2"/>
  <c r="DO8" i="2"/>
  <c r="DO23" i="2"/>
  <c r="AS7" i="2"/>
  <c r="CW22" i="2"/>
  <c r="CY15" i="2"/>
  <c r="DX24" i="2"/>
  <c r="CU10" i="2"/>
  <c r="CA31" i="2"/>
  <c r="CA17" i="2"/>
  <c r="CT20" i="2"/>
  <c r="CM6" i="2"/>
  <c r="CM15" i="2"/>
  <c r="DU22" i="2"/>
  <c r="CF28" i="2"/>
  <c r="AE32" i="2"/>
  <c r="CM12" i="2"/>
  <c r="CM26" i="2"/>
  <c r="DU28" i="2"/>
  <c r="CF14" i="2"/>
  <c r="CM14" i="2"/>
  <c r="CM27" i="2"/>
  <c r="DU21" i="2"/>
  <c r="CF29" i="2"/>
  <c r="CM5" i="2"/>
  <c r="CM32" i="2"/>
  <c r="DU26" i="2"/>
  <c r="CF17" i="2"/>
  <c r="CF34" i="2"/>
  <c r="CM10" i="2"/>
  <c r="DU8" i="2"/>
  <c r="DU29" i="2"/>
  <c r="AM26" i="2"/>
  <c r="AQ13" i="2"/>
  <c r="AQ34" i="2"/>
  <c r="DJ12" i="2"/>
  <c r="DJ31" i="2"/>
  <c r="DJ29" i="2"/>
  <c r="BK16" i="2"/>
  <c r="BK24" i="2"/>
  <c r="BI6" i="2"/>
  <c r="DO7" i="2"/>
  <c r="DO26" i="2"/>
  <c r="DO33" i="2"/>
  <c r="CW6" i="2"/>
  <c r="CW33" i="2"/>
  <c r="DX12" i="2"/>
  <c r="DX26" i="2"/>
  <c r="CA6" i="2"/>
  <c r="CA25" i="2"/>
  <c r="CA34" i="2"/>
  <c r="DS27" i="2"/>
  <c r="DZ3" i="2"/>
  <c r="CF31" i="2"/>
  <c r="BT7" i="2"/>
  <c r="BT20" i="2"/>
  <c r="BT33" i="2"/>
  <c r="DV31" i="2"/>
  <c r="DV21" i="2"/>
  <c r="DY14" i="2"/>
  <c r="CB14" i="2"/>
  <c r="CB33" i="2"/>
  <c r="DL25" i="2"/>
  <c r="BD9" i="2"/>
  <c r="BD24" i="2"/>
  <c r="BD34" i="2"/>
  <c r="CP27" i="2"/>
  <c r="BB12" i="2"/>
  <c r="AF11" i="2"/>
  <c r="AF22" i="2"/>
  <c r="AF34" i="2"/>
  <c r="DA14" i="2"/>
  <c r="DA23" i="2"/>
  <c r="AR26" i="2"/>
  <c r="BO8" i="2"/>
  <c r="BO27" i="2"/>
  <c r="BO34" i="2"/>
  <c r="DW28" i="2"/>
  <c r="AI18" i="2"/>
  <c r="AI17" i="2"/>
  <c r="BW15" i="2"/>
  <c r="AU16" i="2"/>
  <c r="AU34" i="2"/>
  <c r="AU21" i="2"/>
  <c r="AP15" i="2"/>
  <c r="AP18" i="2"/>
  <c r="AP30" i="2"/>
  <c r="CM13" i="2"/>
  <c r="DU24" i="2"/>
  <c r="DU33" i="2"/>
  <c r="CE11" i="2"/>
  <c r="CE30" i="2"/>
  <c r="CV13" i="2"/>
  <c r="CV18" i="2"/>
  <c r="CF10" i="2"/>
  <c r="AT10" i="2"/>
  <c r="AT15" i="2"/>
  <c r="AT24" i="2"/>
  <c r="AW31" i="2"/>
  <c r="DG5" i="2"/>
  <c r="CJ11" i="2"/>
  <c r="CJ8" i="2"/>
  <c r="CJ30" i="2"/>
  <c r="AM33" i="2"/>
  <c r="AQ7" i="2"/>
  <c r="AZ6" i="2"/>
  <c r="DJ5" i="2"/>
  <c r="DJ10" i="2"/>
  <c r="DJ30" i="2"/>
  <c r="BK31" i="2"/>
  <c r="BK25" i="2"/>
  <c r="BP7" i="2"/>
  <c r="BI19" i="2"/>
  <c r="DO11" i="2"/>
  <c r="DO29" i="2"/>
  <c r="DO31" i="2"/>
  <c r="CW18" i="2"/>
  <c r="CW30" i="2"/>
  <c r="DX14" i="2"/>
  <c r="DX27" i="2"/>
  <c r="CA11" i="2"/>
  <c r="CA22" i="2"/>
  <c r="CA32" i="2"/>
  <c r="DS26" i="2"/>
  <c r="AL4" i="2"/>
  <c r="DY32" i="2"/>
  <c r="BT8" i="2"/>
  <c r="BT26" i="2"/>
  <c r="BT31" i="2"/>
  <c r="DV24" i="2"/>
  <c r="DV33" i="2"/>
  <c r="DY10" i="2"/>
  <c r="CB16" i="2"/>
  <c r="CB34" i="2"/>
  <c r="DL10" i="2"/>
  <c r="BD18" i="2"/>
  <c r="BD14" i="2"/>
  <c r="BD27" i="2"/>
  <c r="CP20" i="2"/>
  <c r="BB24" i="2"/>
  <c r="AF16" i="2"/>
  <c r="AF30" i="2"/>
  <c r="AF27" i="2"/>
  <c r="DA12" i="2"/>
  <c r="DA17" i="2"/>
  <c r="AR17" i="2"/>
  <c r="BO33" i="2"/>
  <c r="BO19" i="2"/>
  <c r="BO32" i="2"/>
  <c r="DW15" i="2"/>
  <c r="AI6" i="2"/>
  <c r="AI28" i="2"/>
  <c r="BW6" i="2"/>
  <c r="AU17" i="2"/>
  <c r="AU20" i="2"/>
  <c r="AU26" i="2"/>
  <c r="AP21" i="2"/>
  <c r="AP22" i="2"/>
  <c r="AP34" i="2"/>
  <c r="CM11" i="2"/>
  <c r="DU14" i="2"/>
  <c r="CE17" i="2"/>
  <c r="CE12" i="2"/>
  <c r="CE34" i="2"/>
  <c r="CV8" i="2"/>
  <c r="CV21" i="2"/>
  <c r="CF8" i="2"/>
  <c r="AT5" i="2"/>
  <c r="AT20" i="2"/>
  <c r="AT22" i="2"/>
  <c r="AW24" i="2"/>
  <c r="DG13" i="2"/>
  <c r="CJ7" i="2"/>
  <c r="CJ34" i="2"/>
  <c r="AM7" i="2"/>
  <c r="AM30" i="2"/>
  <c r="AQ26" i="2"/>
  <c r="AZ11" i="2"/>
  <c r="DJ13" i="2"/>
  <c r="DJ11" i="2"/>
  <c r="DJ34" i="2"/>
  <c r="BK7" i="2"/>
  <c r="BK32" i="2"/>
  <c r="BP29" i="2"/>
  <c r="AE16" i="2"/>
  <c r="DO15" i="2"/>
  <c r="DO32" i="2"/>
  <c r="DO24" i="2"/>
  <c r="CW20" i="2"/>
  <c r="CY11" i="2"/>
  <c r="DX23" i="2"/>
  <c r="CA14" i="2"/>
  <c r="CA9" i="2"/>
  <c r="DS31" i="2"/>
  <c r="DL4" i="2"/>
  <c r="DY17" i="2"/>
  <c r="BT11" i="2"/>
  <c r="BT34" i="2"/>
  <c r="DV19" i="2"/>
  <c r="DV20" i="2"/>
  <c r="DV26" i="2"/>
  <c r="DY20" i="2"/>
  <c r="CB11" i="2"/>
  <c r="CB27" i="2"/>
  <c r="DL24" i="2"/>
  <c r="BD5" i="2"/>
  <c r="BD21" i="2"/>
  <c r="CP16" i="2"/>
  <c r="CP24" i="2"/>
  <c r="BB22" i="2"/>
  <c r="AF6" i="2"/>
  <c r="AF31" i="2"/>
  <c r="DA21" i="2"/>
  <c r="DA22" i="2"/>
  <c r="DA28" i="2"/>
  <c r="AR30" i="2"/>
  <c r="BO16" i="2"/>
  <c r="BO26" i="2"/>
  <c r="DW9" i="2"/>
  <c r="DW30" i="2"/>
  <c r="AI16" i="2"/>
  <c r="AI19" i="2"/>
  <c r="BW13" i="2"/>
  <c r="AU5" i="2"/>
  <c r="AU32" i="2"/>
  <c r="AU24" i="2"/>
  <c r="AP7" i="2"/>
  <c r="AP10" i="2"/>
  <c r="AP32" i="2"/>
  <c r="CM31" i="2"/>
  <c r="DU10" i="2"/>
  <c r="CE7" i="2"/>
  <c r="CE21" i="2"/>
  <c r="CE28" i="2"/>
  <c r="CV14" i="2"/>
  <c r="CV31" i="2"/>
  <c r="CF5" i="2"/>
  <c r="AT7" i="2"/>
  <c r="AT6" i="2"/>
  <c r="AT25" i="2"/>
  <c r="AW22" i="2"/>
  <c r="DG17" i="2"/>
  <c r="CJ10" i="2"/>
  <c r="CJ28" i="2"/>
  <c r="AM15" i="2"/>
  <c r="AM21" i="2"/>
  <c r="AQ5" i="2"/>
  <c r="AZ15" i="2"/>
  <c r="DJ17" i="2"/>
  <c r="DJ19" i="2"/>
  <c r="DJ32" i="2"/>
  <c r="BK9" i="2"/>
  <c r="BK22" i="2"/>
  <c r="BP24" i="2"/>
  <c r="AE13" i="2"/>
  <c r="DO12" i="2"/>
  <c r="DO16" i="2"/>
  <c r="CW9" i="2"/>
  <c r="CY6" i="2"/>
  <c r="DX13" i="2"/>
  <c r="CA16" i="2"/>
  <c r="CA29" i="2"/>
  <c r="AO12" i="2"/>
  <c r="DS30" i="2"/>
  <c r="DY28" i="2"/>
  <c r="BT9" i="2"/>
  <c r="BT30" i="2"/>
  <c r="DV5" i="2"/>
  <c r="DV12" i="2"/>
  <c r="DV29" i="2"/>
  <c r="DY15" i="2"/>
  <c r="CB5" i="2"/>
  <c r="DL13" i="2"/>
  <c r="DL31" i="2"/>
  <c r="BD8" i="2"/>
  <c r="BD23" i="2"/>
  <c r="CP7" i="2"/>
  <c r="CP22" i="2"/>
  <c r="BB20" i="2"/>
  <c r="AF17" i="2"/>
  <c r="AF33" i="2"/>
  <c r="DA5" i="2"/>
  <c r="DA25" i="2"/>
  <c r="DA32" i="2"/>
  <c r="AR15" i="2"/>
  <c r="BO21" i="2"/>
  <c r="BO29" i="2"/>
  <c r="DW21" i="2"/>
  <c r="DW32" i="2"/>
  <c r="AI22" i="2"/>
  <c r="AI25" i="2"/>
  <c r="BW5" i="2"/>
  <c r="AU8" i="2"/>
  <c r="AU15" i="2"/>
  <c r="AU29" i="2"/>
  <c r="AP26" i="2"/>
  <c r="AP11" i="2"/>
  <c r="AP25" i="2"/>
  <c r="CM22" i="2"/>
  <c r="DU20" i="2"/>
  <c r="CE23" i="2"/>
  <c r="CE18" i="2"/>
  <c r="CE33" i="2"/>
  <c r="CV20" i="2"/>
  <c r="CV33" i="2"/>
  <c r="CF27" i="2"/>
  <c r="AT8" i="2"/>
  <c r="AT32" i="2"/>
  <c r="AT29" i="2"/>
  <c r="AW25" i="2"/>
  <c r="DG33" i="2"/>
  <c r="CJ6" i="2"/>
  <c r="CJ22" i="2"/>
  <c r="AM22" i="2"/>
  <c r="AM28" i="2"/>
  <c r="AQ8" i="2"/>
  <c r="AZ19" i="2"/>
  <c r="DJ7" i="2"/>
  <c r="DJ20" i="2"/>
  <c r="DJ25" i="2"/>
  <c r="DM34" i="2"/>
  <c r="BK20" i="2"/>
  <c r="BK11" i="2"/>
  <c r="BP32" i="2"/>
  <c r="AE10" i="2"/>
  <c r="DO14" i="2"/>
  <c r="DO18" i="2"/>
  <c r="CW7" i="2"/>
  <c r="CY8" i="2"/>
  <c r="DX9" i="2"/>
  <c r="CA21" i="2"/>
  <c r="CA19" i="2"/>
  <c r="AO29" i="2"/>
  <c r="AT4" i="2"/>
  <c r="DY34" i="2"/>
  <c r="DY25" i="2"/>
  <c r="CF6" i="2"/>
  <c r="BT15" i="2"/>
  <c r="BT22" i="2"/>
  <c r="DV9" i="2"/>
  <c r="DV17" i="2"/>
  <c r="DY33" i="2"/>
  <c r="CB12" i="2"/>
  <c r="DL17" i="2"/>
  <c r="DL27" i="2"/>
  <c r="BD13" i="2"/>
  <c r="CP8" i="2"/>
  <c r="CP33" i="2"/>
  <c r="BB26" i="2"/>
  <c r="AF5" i="2"/>
  <c r="DA8" i="2"/>
  <c r="DA33" i="2"/>
  <c r="AR18" i="2"/>
  <c r="BO10" i="2"/>
  <c r="DW14" i="2"/>
  <c r="AI5" i="2"/>
  <c r="AI13" i="2"/>
  <c r="BW20" i="2"/>
  <c r="AU12" i="2"/>
  <c r="AU18" i="2"/>
  <c r="AP14" i="2"/>
  <c r="CM18" i="2"/>
  <c r="DU17" i="2"/>
  <c r="CE6" i="2"/>
  <c r="CV5" i="2"/>
  <c r="CV9" i="2"/>
  <c r="CF18" i="2"/>
  <c r="AT16" i="2"/>
  <c r="AW20" i="2"/>
  <c r="AW9" i="2"/>
  <c r="DG31" i="2"/>
  <c r="CJ17" i="2"/>
  <c r="AM18" i="2"/>
  <c r="AQ27" i="2"/>
  <c r="AZ14" i="2"/>
  <c r="DJ18" i="2"/>
  <c r="BK13" i="2"/>
  <c r="CO16" i="2"/>
  <c r="AE5" i="2"/>
  <c r="DO17" i="2"/>
  <c r="CW10" i="2"/>
  <c r="CY13" i="2"/>
  <c r="DX11" i="2"/>
  <c r="CA26" i="2"/>
  <c r="AO28" i="2"/>
  <c r="DY9" i="2"/>
  <c r="DY22" i="2"/>
  <c r="CB6" i="2"/>
  <c r="CB15" i="2"/>
  <c r="CB20" i="2"/>
  <c r="DL15" i="2"/>
  <c r="DL30" i="2"/>
  <c r="CP23" i="2"/>
  <c r="CP31" i="2"/>
  <c r="CP29" i="2"/>
  <c r="BB16" i="2"/>
  <c r="BB27" i="2"/>
  <c r="AR19" i="2"/>
  <c r="AR24" i="2"/>
  <c r="AR28" i="2"/>
  <c r="DW23" i="2"/>
  <c r="DW22" i="2"/>
  <c r="BW7" i="2"/>
  <c r="BW22" i="2"/>
  <c r="CM29" i="2"/>
  <c r="CM16" i="2"/>
  <c r="CM34" i="2"/>
  <c r="DU12" i="2"/>
  <c r="DU13" i="2"/>
  <c r="CF22" i="2"/>
  <c r="CF21" i="2"/>
  <c r="AW6" i="2"/>
  <c r="AW29" i="2"/>
  <c r="DG8" i="2"/>
  <c r="DG15" i="2"/>
  <c r="DG21" i="2"/>
  <c r="AM8" i="2"/>
  <c r="AM20" i="2"/>
  <c r="AQ9" i="2"/>
  <c r="AQ19" i="2"/>
  <c r="AQ32" i="2"/>
  <c r="AZ12" i="2"/>
  <c r="AZ24" i="2"/>
  <c r="DM33" i="2"/>
  <c r="BP17" i="2"/>
  <c r="CO26" i="2"/>
  <c r="BI20" i="2"/>
  <c r="AE6" i="2"/>
  <c r="AE30" i="2"/>
  <c r="AS12" i="2"/>
  <c r="CY9" i="2"/>
  <c r="CY31" i="2"/>
  <c r="CU18" i="2"/>
  <c r="BC22" i="2"/>
  <c r="AO7" i="2"/>
  <c r="CT32" i="2"/>
  <c r="DS11" i="2"/>
  <c r="DQ32" i="2"/>
  <c r="AO33" i="2"/>
  <c r="DQ18" i="2"/>
  <c r="BT12" i="2"/>
  <c r="BT10" i="2"/>
  <c r="DY5" i="2"/>
  <c r="DY11" i="2"/>
  <c r="DY30" i="2"/>
  <c r="CB9" i="2"/>
  <c r="CB29" i="2"/>
  <c r="DL6" i="2"/>
  <c r="DL14" i="2"/>
  <c r="DL33" i="2"/>
  <c r="CP14" i="2"/>
  <c r="CP34" i="2"/>
  <c r="BB10" i="2"/>
  <c r="BB14" i="2"/>
  <c r="BB31" i="2"/>
  <c r="AR6" i="2"/>
  <c r="AR14" i="2"/>
  <c r="DW16" i="2"/>
  <c r="DW33" i="2"/>
  <c r="BW16" i="2"/>
  <c r="BW29" i="2"/>
  <c r="CM9" i="2"/>
  <c r="CM28" i="2"/>
  <c r="DU9" i="2"/>
  <c r="DU25" i="2"/>
  <c r="DU23" i="2"/>
  <c r="CF15" i="2"/>
  <c r="CF32" i="2"/>
  <c r="AW5" i="2"/>
  <c r="AW13" i="2"/>
  <c r="AW30" i="2"/>
  <c r="DG9" i="2"/>
  <c r="DG22" i="2"/>
  <c r="AM12" i="2"/>
  <c r="AM32" i="2"/>
  <c r="AQ24" i="2"/>
  <c r="AQ23" i="2"/>
  <c r="AZ17" i="2"/>
  <c r="AZ13" i="2"/>
  <c r="AZ31" i="2"/>
  <c r="BP25" i="2"/>
  <c r="BI5" i="2"/>
  <c r="BI21" i="2"/>
  <c r="AE12" i="2"/>
  <c r="CY26" i="2"/>
  <c r="CY32" i="2"/>
  <c r="CU12" i="2"/>
  <c r="BC19" i="2"/>
  <c r="AO31" i="2"/>
  <c r="CT16" i="2"/>
  <c r="DS23" i="2"/>
  <c r="BT4" i="2"/>
  <c r="AQ31" i="2"/>
  <c r="AZ9" i="2"/>
  <c r="AZ33" i="2"/>
  <c r="AZ27" i="2"/>
  <c r="BI23" i="2"/>
  <c r="BI32" i="2"/>
  <c r="AE21" i="2"/>
  <c r="CY30" i="2"/>
  <c r="CU25" i="2"/>
  <c r="CT9" i="2"/>
  <c r="CT33" i="2"/>
  <c r="DS28" i="2"/>
  <c r="DB25" i="2"/>
  <c r="DY18" i="2"/>
  <c r="DY21" i="2"/>
  <c r="DY27" i="2"/>
  <c r="CB17" i="2"/>
  <c r="CB32" i="2"/>
  <c r="DL16" i="2"/>
  <c r="DL9" i="2"/>
  <c r="DL22" i="2"/>
  <c r="CP9" i="2"/>
  <c r="CP19" i="2"/>
  <c r="BB9" i="2"/>
  <c r="BB29" i="2"/>
  <c r="BB32" i="2"/>
  <c r="AR11" i="2"/>
  <c r="AR10" i="2"/>
  <c r="DW5" i="2"/>
  <c r="DW10" i="2"/>
  <c r="DW27" i="2"/>
  <c r="BW24" i="2"/>
  <c r="BW8" i="2"/>
  <c r="BW27" i="2"/>
  <c r="CM25" i="2"/>
  <c r="CM19" i="2"/>
  <c r="DU5" i="2"/>
  <c r="DU18" i="2"/>
  <c r="DU34" i="2"/>
  <c r="CF13" i="2"/>
  <c r="CF19" i="2"/>
  <c r="CF25" i="2"/>
  <c r="AW16" i="2"/>
  <c r="AW15" i="2"/>
  <c r="AW27" i="2"/>
  <c r="DG24" i="2"/>
  <c r="DG11" i="2"/>
  <c r="AM17" i="2"/>
  <c r="AM23" i="2"/>
  <c r="AQ18" i="2"/>
  <c r="AQ15" i="2"/>
  <c r="AZ25" i="2"/>
  <c r="AZ22" i="2"/>
  <c r="AZ32" i="2"/>
  <c r="BP31" i="2"/>
  <c r="BI10" i="2"/>
  <c r="BI28" i="2"/>
  <c r="AE9" i="2"/>
  <c r="CY18" i="2"/>
  <c r="CU24" i="2"/>
  <c r="BC33" i="2"/>
  <c r="CT19" i="2"/>
  <c r="DE4" i="2"/>
  <c r="DB32" i="2"/>
  <c r="DY6" i="2"/>
  <c r="DY23" i="2"/>
  <c r="DY31" i="2"/>
  <c r="CB26" i="2"/>
  <c r="CB25" i="2"/>
  <c r="DL28" i="2"/>
  <c r="DL23" i="2"/>
  <c r="DL20" i="2"/>
  <c r="CP13" i="2"/>
  <c r="CP12" i="2"/>
  <c r="BB7" i="2"/>
  <c r="BB21" i="2"/>
  <c r="BB25" i="2"/>
  <c r="AR9" i="2"/>
  <c r="AR23" i="2"/>
  <c r="DW18" i="2"/>
  <c r="DW11" i="2"/>
  <c r="DW26" i="2"/>
  <c r="BW10" i="2"/>
  <c r="BW17" i="2"/>
  <c r="BW34" i="2"/>
  <c r="DC15" i="2"/>
  <c r="CM33" i="2"/>
  <c r="CM20" i="2"/>
  <c r="DU19" i="2"/>
  <c r="DU27" i="2"/>
  <c r="DU32" i="2"/>
  <c r="CF7" i="2"/>
  <c r="CF11" i="2"/>
  <c r="CF24" i="2"/>
  <c r="AW28" i="2"/>
  <c r="AW34" i="2"/>
  <c r="AW32" i="2"/>
  <c r="DG16" i="2"/>
  <c r="DG32" i="2"/>
  <c r="AM10" i="2"/>
  <c r="AM19" i="2"/>
  <c r="AM31" i="2"/>
  <c r="AQ22" i="2"/>
  <c r="AQ20" i="2"/>
  <c r="AZ5" i="2"/>
  <c r="AZ23" i="2"/>
  <c r="AZ30" i="2"/>
  <c r="BI16" i="2"/>
  <c r="BI34" i="2"/>
  <c r="AE14" i="2"/>
  <c r="CY20" i="2"/>
  <c r="CU32" i="2"/>
  <c r="BC30" i="2"/>
  <c r="CT13" i="2"/>
  <c r="DB7" i="2"/>
  <c r="DY13" i="2"/>
  <c r="DY12" i="2"/>
  <c r="DY29" i="2"/>
  <c r="CB22" i="2"/>
  <c r="CB24" i="2"/>
  <c r="DL5" i="2"/>
  <c r="DL19" i="2"/>
  <c r="DL34" i="2"/>
  <c r="CP11" i="2"/>
  <c r="CP15" i="2"/>
  <c r="CP30" i="2"/>
  <c r="BB5" i="2"/>
  <c r="BB13" i="2"/>
  <c r="AR5" i="2"/>
  <c r="AR31" i="2"/>
  <c r="DW8" i="2"/>
  <c r="DW20" i="2"/>
  <c r="DW29" i="2"/>
  <c r="BW19" i="2"/>
  <c r="BW18" i="2"/>
  <c r="BW23" i="2"/>
  <c r="DC19" i="2"/>
  <c r="CM7" i="2"/>
  <c r="CM17" i="2"/>
  <c r="DU11" i="2"/>
  <c r="DU31" i="2"/>
  <c r="DU30" i="2"/>
  <c r="CF9" i="2"/>
  <c r="CF12" i="2"/>
  <c r="CF30" i="2"/>
  <c r="AW11" i="2"/>
  <c r="AW8" i="2"/>
  <c r="AW33" i="2"/>
  <c r="DG19" i="2"/>
  <c r="DG34" i="2"/>
  <c r="AM9" i="2"/>
  <c r="AM14" i="2"/>
  <c r="AM27" i="2"/>
  <c r="AQ12" i="2"/>
  <c r="AQ11" i="2"/>
  <c r="AQ30" i="2"/>
  <c r="AZ7" i="2"/>
  <c r="AZ8" i="2"/>
  <c r="CO10" i="2"/>
  <c r="BI11" i="2"/>
  <c r="BI29" i="2"/>
  <c r="AE33" i="2"/>
  <c r="CY12" i="2"/>
  <c r="CU11" i="2"/>
  <c r="AO9" i="2"/>
  <c r="CT14" i="2"/>
  <c r="DS10" i="2"/>
  <c r="AS4" i="2"/>
  <c r="AQ29" i="2"/>
  <c r="AZ10" i="2"/>
  <c r="AZ16" i="2"/>
  <c r="BI14" i="2"/>
  <c r="BI33" i="2"/>
  <c r="AE26" i="2"/>
  <c r="CY19" i="2"/>
  <c r="AO15" i="2"/>
  <c r="CT8" i="2"/>
  <c r="DS20" i="2"/>
  <c r="DY7" i="2"/>
  <c r="CB8" i="2"/>
  <c r="CB18" i="2"/>
  <c r="DL11" i="2"/>
  <c r="CL16" i="2"/>
  <c r="CP10" i="2"/>
  <c r="CP6" i="2"/>
  <c r="BB15" i="2"/>
  <c r="AR12" i="2"/>
  <c r="AR16" i="2"/>
  <c r="DW7" i="2"/>
  <c r="DW25" i="2"/>
  <c r="BW12" i="2"/>
  <c r="BW25" i="2"/>
  <c r="CM8" i="2"/>
  <c r="CM21" i="2"/>
  <c r="DU6" i="2"/>
  <c r="CF20" i="2"/>
  <c r="CF23" i="2"/>
  <c r="AW7" i="2"/>
  <c r="DG14" i="2"/>
  <c r="DG27" i="2"/>
  <c r="AM6" i="2"/>
  <c r="AM13" i="2"/>
  <c r="AQ6" i="2"/>
  <c r="AQ14" i="2"/>
  <c r="AZ28" i="2"/>
  <c r="BI30" i="2"/>
  <c r="BI26" i="2"/>
  <c r="AE17" i="2"/>
  <c r="CY5" i="2"/>
  <c r="CY23" i="2"/>
  <c r="AO10" i="2"/>
  <c r="CT28" i="2"/>
  <c r="DS17" i="2"/>
  <c r="DP11" i="2"/>
  <c r="DP16" i="2"/>
  <c r="CI20" i="2"/>
  <c r="CI27" i="2"/>
  <c r="CI21" i="2"/>
  <c r="DE11" i="2"/>
  <c r="DE10" i="2"/>
  <c r="BX19" i="2"/>
  <c r="DD8" i="2"/>
  <c r="AK15" i="2"/>
  <c r="BY6" i="2"/>
  <c r="AY18" i="2"/>
  <c r="AO4" i="2"/>
  <c r="CE31" i="2"/>
  <c r="CE10" i="2"/>
  <c r="CE16" i="2"/>
  <c r="AS19" i="2"/>
  <c r="AS16" i="2"/>
  <c r="AS34" i="2"/>
  <c r="AS5" i="2"/>
  <c r="AS31" i="2"/>
  <c r="AS6" i="2"/>
  <c r="AS25" i="2"/>
  <c r="AS14" i="2"/>
  <c r="AS29" i="2"/>
  <c r="AS13" i="2"/>
  <c r="AS20" i="2"/>
  <c r="AT12" i="2"/>
  <c r="AT30" i="2"/>
  <c r="CO17" i="2"/>
  <c r="CO25" i="2"/>
  <c r="CO6" i="2"/>
  <c r="CO19" i="2"/>
  <c r="CO9" i="2"/>
  <c r="CO29" i="2"/>
  <c r="CO5" i="2"/>
  <c r="CO22" i="2"/>
  <c r="CO11" i="2"/>
  <c r="CO13" i="2"/>
  <c r="CO18" i="2"/>
  <c r="CO28" i="2"/>
  <c r="CO20" i="2"/>
  <c r="CO7" i="2"/>
  <c r="BP26" i="2"/>
  <c r="BP33" i="2"/>
  <c r="BP27" i="2"/>
  <c r="BP19" i="2"/>
  <c r="BP8" i="2"/>
  <c r="BP34" i="2"/>
  <c r="BP21" i="2"/>
  <c r="BP5" i="2"/>
  <c r="BP20" i="2"/>
  <c r="BP23" i="2"/>
  <c r="BP9" i="2"/>
  <c r="BP30" i="2"/>
  <c r="BP13" i="2"/>
  <c r="BP15" i="2"/>
  <c r="BP10" i="2"/>
  <c r="BP16" i="2"/>
  <c r="DM30" i="2"/>
  <c r="DM21" i="2"/>
  <c r="DM6" i="2"/>
  <c r="DM22" i="2"/>
  <c r="DM18" i="2"/>
  <c r="DM17" i="2"/>
  <c r="DM15" i="2"/>
  <c r="DM19" i="2"/>
  <c r="DM9" i="2"/>
  <c r="DM25" i="2"/>
  <c r="DM8" i="2"/>
  <c r="DM27" i="2"/>
  <c r="DM14" i="2"/>
  <c r="DM10" i="2"/>
  <c r="DD24" i="2"/>
  <c r="DD15" i="2"/>
  <c r="DD18" i="2"/>
  <c r="DD28" i="2"/>
  <c r="DD13" i="2"/>
  <c r="DD9" i="2"/>
  <c r="DD30" i="2"/>
  <c r="DD22" i="2"/>
  <c r="DD25" i="2"/>
  <c r="DD26" i="2"/>
  <c r="DD10" i="2"/>
  <c r="DD33" i="2"/>
  <c r="DD23" i="2"/>
  <c r="DD12" i="2"/>
  <c r="CS21" i="2"/>
  <c r="CS18" i="2"/>
  <c r="CS32" i="2"/>
  <c r="CS15" i="2"/>
  <c r="CS31" i="2"/>
  <c r="CS5" i="2"/>
  <c r="CS24" i="2"/>
  <c r="CS8" i="2"/>
  <c r="CS26" i="2"/>
  <c r="CS14" i="2"/>
  <c r="CS16" i="2"/>
  <c r="CS9" i="2"/>
  <c r="CS23" i="2"/>
  <c r="BZ18" i="2"/>
  <c r="BZ12" i="2"/>
  <c r="BZ16" i="2"/>
  <c r="BZ26" i="2"/>
  <c r="BZ25" i="2"/>
  <c r="BZ23" i="2"/>
  <c r="BZ8" i="2"/>
  <c r="BZ32" i="2"/>
  <c r="BZ22" i="2"/>
  <c r="BZ11" i="2"/>
  <c r="BZ34" i="2"/>
  <c r="BZ15" i="2"/>
  <c r="BZ6" i="2"/>
  <c r="BZ20" i="2"/>
  <c r="BZ9" i="2"/>
  <c r="BX23" i="2"/>
  <c r="BX17" i="2"/>
  <c r="BX5" i="2"/>
  <c r="BX34" i="2"/>
  <c r="BX28" i="2"/>
  <c r="BX24" i="2"/>
  <c r="BX27" i="2"/>
  <c r="BX15" i="2"/>
  <c r="BX6" i="2"/>
  <c r="BX18" i="2"/>
  <c r="BX16" i="2"/>
  <c r="BX32" i="2"/>
  <c r="BX21" i="2"/>
  <c r="BX10" i="2"/>
  <c r="AY25" i="2"/>
  <c r="AY5" i="2"/>
  <c r="AY22" i="2"/>
  <c r="AY13" i="2"/>
  <c r="AY11" i="2"/>
  <c r="AY14" i="2"/>
  <c r="AY29" i="2"/>
  <c r="AY10" i="2"/>
  <c r="AY24" i="2"/>
  <c r="AY7" i="2"/>
  <c r="AY23" i="2"/>
  <c r="AY16" i="2"/>
  <c r="AY8" i="2"/>
  <c r="BX12" i="2"/>
  <c r="DD19" i="2"/>
  <c r="BZ31" i="2"/>
  <c r="CS17" i="2"/>
  <c r="CS25" i="2"/>
  <c r="AY12" i="2"/>
  <c r="DO4" i="2"/>
  <c r="AJ4" i="2"/>
  <c r="BQ4" i="2"/>
  <c r="DK33" i="2"/>
  <c r="DK18" i="2"/>
  <c r="BY21" i="2"/>
  <c r="BY24" i="2"/>
  <c r="BY30" i="2"/>
  <c r="BY20" i="2"/>
  <c r="BY5" i="2"/>
  <c r="BY32" i="2"/>
  <c r="BY17" i="2"/>
  <c r="BY8" i="2"/>
  <c r="BY34" i="2"/>
  <c r="BY12" i="2"/>
  <c r="BY11" i="2"/>
  <c r="BY23" i="2"/>
  <c r="BY18" i="2"/>
  <c r="BY19" i="2"/>
  <c r="BY29" i="2"/>
  <c r="BY14" i="2"/>
  <c r="DN27" i="2"/>
  <c r="DN32" i="2"/>
  <c r="DN11" i="2"/>
  <c r="DN31" i="2"/>
  <c r="DN14" i="2"/>
  <c r="DN10" i="2"/>
  <c r="DN24" i="2"/>
  <c r="DN8" i="2"/>
  <c r="DN28" i="2"/>
  <c r="DN6" i="2"/>
  <c r="DN12" i="2"/>
  <c r="DN21" i="2"/>
  <c r="DN34" i="2"/>
  <c r="DN9" i="2"/>
  <c r="DN17" i="2"/>
  <c r="BR22" i="2"/>
  <c r="BR14" i="2"/>
  <c r="BR13" i="2"/>
  <c r="BR32" i="2"/>
  <c r="BR10" i="2"/>
  <c r="BR9" i="2"/>
  <c r="BR31" i="2"/>
  <c r="BR6" i="2"/>
  <c r="BR25" i="2"/>
  <c r="BR11" i="2"/>
  <c r="BR30" i="2"/>
  <c r="BR23" i="2"/>
  <c r="BR7" i="2"/>
  <c r="CR16" i="2"/>
  <c r="CR22" i="2"/>
  <c r="CR31" i="2"/>
  <c r="CR10" i="2"/>
  <c r="CR6" i="2"/>
  <c r="CR33" i="2"/>
  <c r="CR15" i="2"/>
  <c r="CR21" i="2"/>
  <c r="CR28" i="2"/>
  <c r="CR13" i="2"/>
  <c r="CR7" i="2"/>
  <c r="CR24" i="2"/>
  <c r="CR32" i="2"/>
  <c r="CR26" i="2"/>
  <c r="CR34" i="2"/>
  <c r="CR23" i="2"/>
  <c r="CK32" i="2"/>
  <c r="CK8" i="2"/>
  <c r="CK9" i="2"/>
  <c r="CK34" i="2"/>
  <c r="CK7" i="2"/>
  <c r="CK14" i="2"/>
  <c r="CK31" i="2"/>
  <c r="CK16" i="2"/>
  <c r="CK12" i="2"/>
  <c r="CK26" i="2"/>
  <c r="CK19" i="2"/>
  <c r="CK15" i="2"/>
  <c r="CK23" i="2"/>
  <c r="CK17" i="2"/>
  <c r="CK20" i="2"/>
  <c r="CK24" i="2"/>
  <c r="CK29" i="2"/>
  <c r="CX28" i="2"/>
  <c r="CX12" i="2"/>
  <c r="CX23" i="2"/>
  <c r="CX7" i="2"/>
  <c r="CX25" i="2"/>
  <c r="CX19" i="2"/>
  <c r="CX6" i="2"/>
  <c r="CX32" i="2"/>
  <c r="CX24" i="2"/>
  <c r="CX10" i="2"/>
  <c r="CX22" i="2"/>
  <c r="BX14" i="2"/>
  <c r="DD11" i="2"/>
  <c r="BZ28" i="2"/>
  <c r="CS7" i="2"/>
  <c r="CS30" i="2"/>
  <c r="AY19" i="2"/>
  <c r="DD4" i="2"/>
  <c r="CP4" i="2"/>
  <c r="BC27" i="2"/>
  <c r="BC11" i="2"/>
  <c r="BC26" i="2"/>
  <c r="BC10" i="2"/>
  <c r="BC15" i="2"/>
  <c r="BC16" i="2"/>
  <c r="BC20" i="2"/>
  <c r="BC29" i="2"/>
  <c r="BC17" i="2"/>
  <c r="BC8" i="2"/>
  <c r="BC28" i="2"/>
  <c r="BC13" i="2"/>
  <c r="BC9" i="2"/>
  <c r="BF34" i="2"/>
  <c r="BF6" i="2"/>
  <c r="BF11" i="2"/>
  <c r="BF31" i="2"/>
  <c r="BF17" i="2"/>
  <c r="BF23" i="2"/>
  <c r="BF10" i="2"/>
  <c r="BF12" i="2"/>
  <c r="BF26" i="2"/>
  <c r="BF30" i="2"/>
  <c r="BF18" i="2"/>
  <c r="BF25" i="2"/>
  <c r="BF27" i="2"/>
  <c r="BF13" i="2"/>
  <c r="BV27" i="2"/>
  <c r="BV9" i="2"/>
  <c r="BV5" i="2"/>
  <c r="DT31" i="2"/>
  <c r="DT10" i="2"/>
  <c r="DT30" i="2"/>
  <c r="DT27" i="2"/>
  <c r="DT6" i="2"/>
  <c r="DT32" i="2"/>
  <c r="DT13" i="2"/>
  <c r="DT24" i="2"/>
  <c r="DT34" i="2"/>
  <c r="DT16" i="2"/>
  <c r="DT9" i="2"/>
  <c r="DT25" i="2"/>
  <c r="DT15" i="2"/>
  <c r="DT8" i="2"/>
  <c r="DT21" i="2"/>
  <c r="DT20" i="2"/>
  <c r="AJ24" i="2"/>
  <c r="AJ25" i="2"/>
  <c r="AJ5" i="2"/>
  <c r="BX7" i="2"/>
  <c r="DD17" i="2"/>
  <c r="BZ30" i="2"/>
  <c r="CS6" i="2"/>
  <c r="CS33" i="2"/>
  <c r="AY33" i="2"/>
  <c r="CM4" i="2"/>
  <c r="BE4" i="2"/>
  <c r="CN4" i="2"/>
  <c r="AM4" i="2"/>
  <c r="BH4" i="2"/>
  <c r="AR4" i="2"/>
  <c r="AF4" i="2"/>
  <c r="CD4" i="2"/>
  <c r="BG4" i="2"/>
  <c r="CI4" i="2"/>
  <c r="BR4" i="2"/>
  <c r="BB4" i="2"/>
  <c r="BS4" i="2"/>
  <c r="BC4" i="2"/>
  <c r="BK4" i="2"/>
  <c r="DG4" i="2"/>
  <c r="AG4" i="2"/>
  <c r="CJ4" i="2"/>
  <c r="CQ4" i="2"/>
  <c r="AX4" i="2"/>
  <c r="AC4" i="2"/>
  <c r="DB4" i="2"/>
  <c r="CA4" i="2"/>
  <c r="AZ4" i="2"/>
  <c r="DR25" i="2"/>
  <c r="DR13" i="2"/>
  <c r="DR22" i="2"/>
  <c r="DR30" i="2"/>
  <c r="DR15" i="2"/>
  <c r="DR27" i="2"/>
  <c r="DR23" i="2"/>
  <c r="DR20" i="2"/>
  <c r="DR5" i="2"/>
  <c r="DR16" i="2"/>
  <c r="DR12" i="2"/>
  <c r="DR34" i="2"/>
  <c r="DR14" i="2"/>
  <c r="DR9" i="2"/>
  <c r="AC8" i="2"/>
  <c r="AC20" i="2"/>
  <c r="AC32" i="2"/>
  <c r="AC27" i="2"/>
  <c r="AC28" i="2"/>
  <c r="AC17" i="2"/>
  <c r="AC9" i="2"/>
  <c r="AC21" i="2"/>
  <c r="AC33" i="2"/>
  <c r="AC25" i="2"/>
  <c r="AC15" i="2"/>
  <c r="AC5" i="2"/>
  <c r="AC19" i="2"/>
  <c r="AC10" i="2"/>
  <c r="AC22" i="2"/>
  <c r="AC34" i="2"/>
  <c r="AC13" i="2"/>
  <c r="AC16" i="2"/>
  <c r="AC31" i="2"/>
  <c r="AC11" i="2"/>
  <c r="AC23" i="2"/>
  <c r="AC26" i="2"/>
  <c r="AC29" i="2"/>
  <c r="AC7" i="2"/>
  <c r="AC12" i="2"/>
  <c r="AC24" i="2"/>
  <c r="AC14" i="2"/>
  <c r="AC6" i="2"/>
  <c r="AC18" i="2"/>
  <c r="AC30" i="2"/>
  <c r="CD34" i="2"/>
  <c r="CD6" i="2"/>
  <c r="CD9" i="2"/>
  <c r="DF21" i="2"/>
  <c r="DF19" i="2"/>
  <c r="DF18" i="2"/>
  <c r="DF11" i="2"/>
  <c r="DF23" i="2"/>
  <c r="DF5" i="2"/>
  <c r="DF33" i="2"/>
  <c r="DF14" i="2"/>
  <c r="DF9" i="2"/>
  <c r="DF16" i="2"/>
  <c r="DF27" i="2"/>
  <c r="AK29" i="2"/>
  <c r="AK7" i="2"/>
  <c r="AK26" i="2"/>
  <c r="AK21" i="2"/>
  <c r="AK10" i="2"/>
  <c r="AK33" i="2"/>
  <c r="AK20" i="2"/>
  <c r="AK11" i="2"/>
  <c r="AK34" i="2"/>
  <c r="AK16" i="2"/>
  <c r="AK8" i="2"/>
  <c r="AK30" i="2"/>
  <c r="AK25" i="2"/>
  <c r="AK6" i="2"/>
  <c r="AK24" i="2"/>
  <c r="AK23" i="2"/>
  <c r="BQ17" i="2"/>
  <c r="BQ12" i="2"/>
  <c r="DD27" i="2"/>
  <c r="BZ10" i="2"/>
  <c r="BZ29" i="2"/>
  <c r="CS22" i="2"/>
  <c r="AY26" i="2"/>
  <c r="CV4" i="2"/>
  <c r="DA4" i="2"/>
  <c r="AL22" i="2"/>
  <c r="AL24" i="2"/>
  <c r="AL19" i="2"/>
  <c r="CN34" i="2"/>
  <c r="CN27" i="2"/>
  <c r="DP22" i="2"/>
  <c r="DP19" i="2"/>
  <c r="DP34" i="2"/>
  <c r="CI9" i="2"/>
  <c r="CI33" i="2"/>
  <c r="DE8" i="2"/>
  <c r="DE17" i="2"/>
  <c r="DE25" i="2"/>
  <c r="BQ18" i="2"/>
  <c r="BQ21" i="2"/>
  <c r="CX11" i="2"/>
  <c r="CX29" i="2"/>
  <c r="BR21" i="2"/>
  <c r="BU28" i="2"/>
  <c r="BX8" i="2"/>
  <c r="DF6" i="2"/>
  <c r="DF29" i="2"/>
  <c r="DD21" i="2"/>
  <c r="AK13" i="2"/>
  <c r="BF5" i="2"/>
  <c r="DT14" i="2"/>
  <c r="DT33" i="2"/>
  <c r="DR18" i="2"/>
  <c r="BY16" i="2"/>
  <c r="CR29" i="2"/>
  <c r="BP11" i="2"/>
  <c r="CO30" i="2"/>
  <c r="CO27" i="2"/>
  <c r="DN26" i="2"/>
  <c r="BZ19" i="2"/>
  <c r="BZ33" i="2"/>
  <c r="AS10" i="2"/>
  <c r="CS11" i="2"/>
  <c r="BC18" i="2"/>
  <c r="BC31" i="2"/>
  <c r="AY34" i="2"/>
  <c r="CK22" i="2"/>
  <c r="BJ4" i="2"/>
  <c r="DT4" i="2"/>
  <c r="DP10" i="2"/>
  <c r="DP30" i="2"/>
  <c r="DP28" i="2"/>
  <c r="CI14" i="2"/>
  <c r="CI23" i="2"/>
  <c r="DE18" i="2"/>
  <c r="DE16" i="2"/>
  <c r="DE28" i="2"/>
  <c r="BQ15" i="2"/>
  <c r="BQ23" i="2"/>
  <c r="CX5" i="2"/>
  <c r="CX8" i="2"/>
  <c r="BR16" i="2"/>
  <c r="BU21" i="2"/>
  <c r="BX25" i="2"/>
  <c r="DF12" i="2"/>
  <c r="DF30" i="2"/>
  <c r="DD16" i="2"/>
  <c r="AK22" i="2"/>
  <c r="BF16" i="2"/>
  <c r="DT5" i="2"/>
  <c r="DR17" i="2"/>
  <c r="DR32" i="2"/>
  <c r="BY28" i="2"/>
  <c r="CR11" i="2"/>
  <c r="CR25" i="2"/>
  <c r="BP18" i="2"/>
  <c r="CO12" i="2"/>
  <c r="CO31" i="2"/>
  <c r="DN16" i="2"/>
  <c r="BZ5" i="2"/>
  <c r="BZ27" i="2"/>
  <c r="AS21" i="2"/>
  <c r="CS12" i="2"/>
  <c r="BC6" i="2"/>
  <c r="BC34" i="2"/>
  <c r="AY6" i="2"/>
  <c r="AY30" i="2"/>
  <c r="CK13" i="2"/>
  <c r="BA4" i="2"/>
  <c r="DH4" i="2"/>
  <c r="DP9" i="2"/>
  <c r="DP29" i="2"/>
  <c r="DP24" i="2"/>
  <c r="CI8" i="2"/>
  <c r="CI5" i="2"/>
  <c r="CI26" i="2"/>
  <c r="DE5" i="2"/>
  <c r="DE22" i="2"/>
  <c r="DE33" i="2"/>
  <c r="BQ5" i="2"/>
  <c r="BQ33" i="2"/>
  <c r="CX21" i="2"/>
  <c r="CX27" i="2"/>
  <c r="BR27" i="2"/>
  <c r="CN5" i="2"/>
  <c r="BX29" i="2"/>
  <c r="DF26" i="2"/>
  <c r="DF25" i="2"/>
  <c r="DD20" i="2"/>
  <c r="AK28" i="2"/>
  <c r="BF20" i="2"/>
  <c r="DT19" i="2"/>
  <c r="DR8" i="2"/>
  <c r="DR28" i="2"/>
  <c r="BY13" i="2"/>
  <c r="CR18" i="2"/>
  <c r="CR30" i="2"/>
  <c r="BP22" i="2"/>
  <c r="CO14" i="2"/>
  <c r="CO34" i="2"/>
  <c r="DN18" i="2"/>
  <c r="BZ7" i="2"/>
  <c r="AS33" i="2"/>
  <c r="CS13" i="2"/>
  <c r="BC25" i="2"/>
  <c r="BC32" i="2"/>
  <c r="AY31" i="2"/>
  <c r="AY27" i="2"/>
  <c r="CK33" i="2"/>
  <c r="AE4" i="2"/>
  <c r="DM4" i="2"/>
  <c r="DP6" i="2"/>
  <c r="DP17" i="2"/>
  <c r="DP33" i="2"/>
  <c r="CI12" i="2"/>
  <c r="CI10" i="2"/>
  <c r="CI31" i="2"/>
  <c r="DE19" i="2"/>
  <c r="DE14" i="2"/>
  <c r="DE26" i="2"/>
  <c r="BQ8" i="2"/>
  <c r="BQ19" i="2"/>
  <c r="CX15" i="2"/>
  <c r="CX31" i="2"/>
  <c r="BR19" i="2"/>
  <c r="CN21" i="2"/>
  <c r="BX33" i="2"/>
  <c r="DF13" i="2"/>
  <c r="DD7" i="2"/>
  <c r="DD34" i="2"/>
  <c r="DM5" i="2"/>
  <c r="DM29" i="2"/>
  <c r="AK9" i="2"/>
  <c r="BF32" i="2"/>
  <c r="DT11" i="2"/>
  <c r="DR6" i="2"/>
  <c r="DR31" i="2"/>
  <c r="BY22" i="2"/>
  <c r="CR8" i="2"/>
  <c r="BP12" i="2"/>
  <c r="CO23" i="2"/>
  <c r="DN30" i="2"/>
  <c r="BZ14" i="2"/>
  <c r="CS28" i="2"/>
  <c r="BC5" i="2"/>
  <c r="AY9" i="2"/>
  <c r="AY32" i="2"/>
  <c r="CK27" i="2"/>
  <c r="DX4" i="2"/>
  <c r="CK4" i="2"/>
  <c r="DP7" i="2"/>
  <c r="DP18" i="2"/>
  <c r="CI13" i="2"/>
  <c r="CI24" i="2"/>
  <c r="DE24" i="2"/>
  <c r="BQ10" i="2"/>
  <c r="BQ26" i="2"/>
  <c r="CX17" i="2"/>
  <c r="CX33" i="2"/>
  <c r="BR26" i="2"/>
  <c r="BX11" i="2"/>
  <c r="BX22" i="2"/>
  <c r="DF15" i="2"/>
  <c r="DD6" i="2"/>
  <c r="DD14" i="2"/>
  <c r="AK32" i="2"/>
  <c r="BF28" i="2"/>
  <c r="DT22" i="2"/>
  <c r="DR7" i="2"/>
  <c r="DR33" i="2"/>
  <c r="BY31" i="2"/>
  <c r="CR5" i="2"/>
  <c r="BP14" i="2"/>
  <c r="CO8" i="2"/>
  <c r="DN20" i="2"/>
  <c r="BZ21" i="2"/>
  <c r="CS20" i="2"/>
  <c r="BC12" i="2"/>
  <c r="AY17" i="2"/>
  <c r="AY21" i="2"/>
  <c r="CK18" i="2"/>
  <c r="CK30" i="2"/>
  <c r="DU4" i="2"/>
  <c r="AK4" i="2"/>
  <c r="AO16" i="2"/>
  <c r="CU27" i="2"/>
  <c r="CU30" i="2"/>
  <c r="AO21" i="2"/>
  <c r="AO34" i="2"/>
  <c r="AG6" i="2"/>
  <c r="CU6" i="2"/>
  <c r="CU33" i="2"/>
  <c r="BA10" i="2"/>
  <c r="BA33" i="2"/>
  <c r="BA34" i="2"/>
  <c r="AO14" i="2"/>
  <c r="AO32" i="2"/>
  <c r="DS15" i="2"/>
  <c r="CU13" i="2"/>
  <c r="CU26" i="2"/>
  <c r="BA25" i="2"/>
  <c r="BA21" i="2"/>
  <c r="BA32" i="2"/>
  <c r="AO6" i="2"/>
  <c r="AO30" i="2"/>
  <c r="DS16" i="2"/>
  <c r="CU14" i="2"/>
  <c r="CU28" i="2"/>
  <c r="BA5" i="2"/>
  <c r="BA22" i="2"/>
  <c r="AO22" i="2"/>
  <c r="DS13" i="2"/>
  <c r="CL14" i="2"/>
  <c r="CL20" i="2"/>
  <c r="DQ8" i="2"/>
  <c r="DQ25" i="2"/>
  <c r="DQ34" i="2"/>
  <c r="DC9" i="2"/>
  <c r="DC23" i="2"/>
  <c r="DC34" i="2"/>
  <c r="BU24" i="2"/>
  <c r="BU10" i="2"/>
  <c r="BU23" i="2"/>
  <c r="CN23" i="2"/>
  <c r="CN31" i="2"/>
  <c r="AL15" i="2"/>
  <c r="AL14" i="2"/>
  <c r="AL28" i="2"/>
  <c r="BM6" i="2"/>
  <c r="BM26" i="2"/>
  <c r="DB9" i="2"/>
  <c r="DB13" i="2"/>
  <c r="DB22" i="2"/>
  <c r="CL22" i="2"/>
  <c r="DB8" i="2"/>
  <c r="DB16" i="2"/>
  <c r="DB27" i="2"/>
  <c r="CL6" i="2"/>
  <c r="CL21" i="2"/>
  <c r="CL31" i="2"/>
  <c r="DQ22" i="2"/>
  <c r="DQ30" i="2"/>
  <c r="DQ28" i="2"/>
  <c r="DC7" i="2"/>
  <c r="DC16" i="2"/>
  <c r="DC28" i="2"/>
  <c r="BU5" i="2"/>
  <c r="BU14" i="2"/>
  <c r="BU32" i="2"/>
  <c r="CN14" i="2"/>
  <c r="CN22" i="2"/>
  <c r="AL5" i="2"/>
  <c r="AL13" i="2"/>
  <c r="AL31" i="2"/>
  <c r="BI17" i="2"/>
  <c r="BI7" i="2"/>
  <c r="BI9" i="2"/>
  <c r="AE18" i="2"/>
  <c r="AE24" i="2"/>
  <c r="AS8" i="2"/>
  <c r="AS15" i="2"/>
  <c r="AS17" i="2"/>
  <c r="CW14" i="2"/>
  <c r="CW13" i="2"/>
  <c r="CY21" i="2"/>
  <c r="CY14" i="2"/>
  <c r="CY27" i="2"/>
  <c r="DX21" i="2"/>
  <c r="DX28" i="2"/>
  <c r="CU8" i="2"/>
  <c r="CU31" i="2"/>
  <c r="BM17" i="2"/>
  <c r="BM20" i="2"/>
  <c r="AO26" i="2"/>
  <c r="AO11" i="2"/>
  <c r="AO23" i="2"/>
  <c r="CT6" i="2"/>
  <c r="CT31" i="2"/>
  <c r="DS12" i="2"/>
  <c r="DS29" i="2"/>
  <c r="CF4" i="2"/>
  <c r="AP4" i="2"/>
  <c r="AV4" i="2"/>
  <c r="DV4" i="2"/>
  <c r="CO4" i="2"/>
  <c r="AU4" i="2"/>
  <c r="DB5" i="2"/>
  <c r="DB18" i="2"/>
  <c r="DB34" i="2"/>
  <c r="CL9" i="2"/>
  <c r="CL18" i="2"/>
  <c r="CL27" i="2"/>
  <c r="DQ6" i="2"/>
  <c r="DQ19" i="2"/>
  <c r="DQ31" i="2"/>
  <c r="DC6" i="2"/>
  <c r="DC21" i="2"/>
  <c r="DC24" i="2"/>
  <c r="BU8" i="2"/>
  <c r="BU16" i="2"/>
  <c r="BU29" i="2"/>
  <c r="CN7" i="2"/>
  <c r="CN9" i="2"/>
  <c r="AL21" i="2"/>
  <c r="AL25" i="2"/>
  <c r="AL27" i="2"/>
  <c r="BM21" i="2"/>
  <c r="BM24" i="2"/>
  <c r="DB11" i="2"/>
  <c r="DB30" i="2"/>
  <c r="DB33" i="2"/>
  <c r="CL15" i="2"/>
  <c r="CL17" i="2"/>
  <c r="CL34" i="2"/>
  <c r="DQ7" i="2"/>
  <c r="DQ29" i="2"/>
  <c r="DQ24" i="2"/>
  <c r="DC8" i="2"/>
  <c r="DC22" i="2"/>
  <c r="DC32" i="2"/>
  <c r="BU12" i="2"/>
  <c r="BU20" i="2"/>
  <c r="BU31" i="2"/>
  <c r="CN11" i="2"/>
  <c r="CN16" i="2"/>
  <c r="AL9" i="2"/>
  <c r="AL12" i="2"/>
  <c r="AL30" i="2"/>
  <c r="BM10" i="2"/>
  <c r="BM31" i="2"/>
  <c r="DB29" i="2"/>
  <c r="CL5" i="2"/>
  <c r="CL24" i="2"/>
  <c r="CL32" i="2"/>
  <c r="DQ11" i="2"/>
  <c r="DQ16" i="2"/>
  <c r="DQ33" i="2"/>
  <c r="DC12" i="2"/>
  <c r="DC27" i="2"/>
  <c r="DC33" i="2"/>
  <c r="BU19" i="2"/>
  <c r="BU34" i="2"/>
  <c r="BU33" i="2"/>
  <c r="CN29" i="2"/>
  <c r="CN17" i="2"/>
  <c r="AL10" i="2"/>
  <c r="AL20" i="2"/>
  <c r="AL34" i="2"/>
  <c r="BM28" i="2"/>
  <c r="BM25" i="2"/>
  <c r="BM16" i="2"/>
  <c r="DB19" i="2"/>
  <c r="CL13" i="2"/>
  <c r="CL28" i="2"/>
  <c r="CL25" i="2"/>
  <c r="DQ15" i="2"/>
  <c r="DQ17" i="2"/>
  <c r="DQ26" i="2"/>
  <c r="DC14" i="2"/>
  <c r="DC17" i="2"/>
  <c r="DC31" i="2"/>
  <c r="BU7" i="2"/>
  <c r="BU30" i="2"/>
  <c r="BU26" i="2"/>
  <c r="CN25" i="2"/>
  <c r="CN18" i="2"/>
  <c r="AL6" i="2"/>
  <c r="AL23" i="2"/>
  <c r="AL33" i="2"/>
  <c r="BM11" i="2"/>
  <c r="BM13" i="2"/>
  <c r="BM22" i="2"/>
  <c r="BM30" i="2"/>
  <c r="DQ14" i="2"/>
  <c r="DQ21" i="2"/>
  <c r="DC5" i="2"/>
  <c r="DC25" i="2"/>
  <c r="BU6" i="2"/>
  <c r="BU15" i="2"/>
  <c r="CN30" i="2"/>
  <c r="CN13" i="2"/>
  <c r="CN10" i="2"/>
  <c r="AL8" i="2"/>
  <c r="AL18" i="2"/>
  <c r="BM14" i="2"/>
  <c r="BM18" i="2"/>
  <c r="BM33" i="2"/>
  <c r="AO24" i="2"/>
  <c r="AO17" i="2"/>
  <c r="CT7" i="2"/>
  <c r="CT26" i="2"/>
  <c r="CT27" i="2"/>
  <c r="DS22" i="2"/>
  <c r="DS18" i="2"/>
  <c r="DS33" i="2"/>
  <c r="DB14" i="2"/>
  <c r="DB20" i="2"/>
  <c r="DB23" i="2"/>
  <c r="CL7" i="2"/>
  <c r="CL30" i="2"/>
  <c r="DQ10" i="2"/>
  <c r="DQ20" i="2"/>
  <c r="DC11" i="2"/>
  <c r="DC29" i="2"/>
  <c r="BU13" i="2"/>
  <c r="BU11" i="2"/>
  <c r="CN8" i="2"/>
  <c r="CN15" i="2"/>
  <c r="CN28" i="2"/>
  <c r="AL7" i="2"/>
  <c r="AL26" i="2"/>
  <c r="BI8" i="2"/>
  <c r="BI24" i="2"/>
  <c r="AE8" i="2"/>
  <c r="AE19" i="2"/>
  <c r="AE29" i="2"/>
  <c r="AS23" i="2"/>
  <c r="AS18" i="2"/>
  <c r="CW5" i="2"/>
  <c r="CW11" i="2"/>
  <c r="CW26" i="2"/>
  <c r="CY10" i="2"/>
  <c r="CY17" i="2"/>
  <c r="DX18" i="2"/>
  <c r="DX15" i="2"/>
  <c r="DX29" i="2"/>
  <c r="CU9" i="2"/>
  <c r="CU19" i="2"/>
  <c r="CU23" i="2"/>
  <c r="BM5" i="2"/>
  <c r="BM7" i="2"/>
  <c r="BM27" i="2"/>
  <c r="AO5" i="2"/>
  <c r="AO19" i="2"/>
  <c r="CT10" i="2"/>
  <c r="CT22" i="2"/>
  <c r="CT34" i="2"/>
  <c r="DS9" i="2"/>
  <c r="DS5" i="2"/>
  <c r="DS25" i="2"/>
  <c r="BD4" i="2"/>
  <c r="DK4" i="2"/>
  <c r="DY4" i="2"/>
  <c r="DZ4" i="2" s="1"/>
  <c r="DW4" i="2"/>
  <c r="DF4" i="2"/>
  <c r="DB10" i="2"/>
  <c r="DB12" i="2"/>
  <c r="CL12" i="2"/>
  <c r="DB21" i="2"/>
  <c r="DB31" i="2"/>
  <c r="CL11" i="2"/>
  <c r="CL33" i="2"/>
  <c r="DQ12" i="2"/>
  <c r="DQ27" i="2"/>
  <c r="DC10" i="2"/>
  <c r="DC20" i="2"/>
  <c r="BU18" i="2"/>
  <c r="BU22" i="2"/>
  <c r="CN6" i="2"/>
  <c r="CN24" i="2"/>
  <c r="CN20" i="2"/>
  <c r="AL11" i="2"/>
  <c r="AL32" i="2"/>
  <c r="BI12" i="2"/>
  <c r="BI18" i="2"/>
  <c r="AE7" i="2"/>
  <c r="AE23" i="2"/>
  <c r="AE25" i="2"/>
  <c r="AS26" i="2"/>
  <c r="AS22" i="2"/>
  <c r="CW21" i="2"/>
  <c r="CW19" i="2"/>
  <c r="CW23" i="2"/>
  <c r="CY7" i="2"/>
  <c r="CY28" i="2"/>
  <c r="DX6" i="2"/>
  <c r="DX17" i="2"/>
  <c r="DX30" i="2"/>
  <c r="CU7" i="2"/>
  <c r="CU15" i="2"/>
  <c r="CU34" i="2"/>
  <c r="BM9" i="2"/>
  <c r="BM15" i="2"/>
  <c r="BM23" i="2"/>
  <c r="AO27" i="2"/>
  <c r="AO25" i="2"/>
  <c r="CT17" i="2"/>
  <c r="CT11" i="2"/>
  <c r="CT29" i="2"/>
  <c r="DS8" i="2"/>
  <c r="DS14" i="2"/>
  <c r="DS32" i="2"/>
  <c r="CX4" i="2"/>
  <c r="BO4" i="2"/>
  <c r="BP4" i="2"/>
  <c r="BX4" i="2"/>
  <c r="BI4" i="2"/>
  <c r="CU4" i="2"/>
  <c r="DB15" i="2"/>
  <c r="CL29" i="2"/>
  <c r="DB6" i="2"/>
  <c r="DB28" i="2"/>
  <c r="CL10" i="2"/>
  <c r="CL23" i="2"/>
  <c r="DQ5" i="2"/>
  <c r="DQ9" i="2"/>
  <c r="DC18" i="2"/>
  <c r="DC30" i="2"/>
  <c r="BU25" i="2"/>
  <c r="BU27" i="2"/>
  <c r="CN12" i="2"/>
  <c r="CN19" i="2"/>
  <c r="CN32" i="2"/>
  <c r="AL29" i="2"/>
  <c r="AL16" i="2"/>
  <c r="BI22" i="2"/>
  <c r="BI27" i="2"/>
  <c r="AE20" i="2"/>
  <c r="AE22" i="2"/>
  <c r="AE28" i="2"/>
  <c r="AS11" i="2"/>
  <c r="AS28" i="2"/>
  <c r="CW12" i="2"/>
  <c r="CW8" i="2"/>
  <c r="CW34" i="2"/>
  <c r="CY24" i="2"/>
  <c r="CY25" i="2"/>
  <c r="DX19" i="2"/>
  <c r="DX25" i="2"/>
  <c r="DX32" i="2"/>
  <c r="CU17" i="2"/>
  <c r="CU20" i="2"/>
  <c r="CU29" i="2"/>
  <c r="BM12" i="2"/>
  <c r="BM29" i="2"/>
  <c r="BM34" i="2"/>
  <c r="AO8" i="2"/>
  <c r="AO20" i="2"/>
  <c r="CT15" i="2"/>
  <c r="CT12" i="2"/>
  <c r="CT25" i="2"/>
  <c r="DS7" i="2"/>
  <c r="DS19" i="2"/>
  <c r="DS34" i="2"/>
  <c r="CC4" i="2"/>
  <c r="BF4" i="2"/>
  <c r="AI4" i="2"/>
  <c r="CG4" i="2"/>
  <c r="DC4" i="2"/>
  <c r="AH4" i="2"/>
  <c r="DB26" i="2"/>
  <c r="DB17" i="2"/>
  <c r="CL19" i="2"/>
  <c r="DQ13" i="2"/>
  <c r="DC13" i="2"/>
  <c r="BU17" i="2"/>
  <c r="CN26" i="2"/>
  <c r="CN33" i="2"/>
  <c r="AL17" i="2"/>
  <c r="BI13" i="2"/>
  <c r="AE11" i="2"/>
  <c r="AE31" i="2"/>
  <c r="AS30" i="2"/>
  <c r="CW17" i="2"/>
  <c r="CW28" i="2"/>
  <c r="CY16" i="2"/>
  <c r="DX16" i="2"/>
  <c r="DX8" i="2"/>
  <c r="CU16" i="2"/>
  <c r="CU22" i="2"/>
  <c r="BM8" i="2"/>
  <c r="BM19" i="2"/>
  <c r="AO18" i="2"/>
  <c r="CT5" i="2"/>
  <c r="CT23" i="2"/>
  <c r="DS6" i="2"/>
  <c r="DS24" i="2"/>
  <c r="CZ4" i="2"/>
  <c r="BN4" i="2"/>
  <c r="DQ4" i="2"/>
  <c r="CS4" i="2"/>
  <c r="AW4" i="2"/>
  <c r="DR4" i="2"/>
  <c r="BL4" i="2"/>
  <c r="CW4" i="2"/>
  <c r="AN4" i="2"/>
  <c r="BU4" i="2"/>
  <c r="DS4" i="2"/>
  <c r="CH4" i="2"/>
  <c r="DP4" i="2"/>
  <c r="CY4" i="2"/>
  <c r="CB4" i="2"/>
  <c r="BY4" i="2"/>
  <c r="BW4" i="2"/>
  <c r="BZ4" i="2"/>
  <c r="CL4" i="2"/>
  <c r="BM4" i="2"/>
  <c r="DN4" i="2"/>
  <c r="BV4" i="2"/>
  <c r="AY4" i="2"/>
  <c r="CR4" i="2"/>
  <c r="AQ4" i="2"/>
  <c r="CT4" i="2"/>
  <c r="DI4" i="2"/>
  <c r="CE4" i="2"/>
  <c r="DI26" i="2"/>
  <c r="DI31" i="2"/>
  <c r="DI5" i="2"/>
  <c r="DI21" i="2"/>
  <c r="DI13" i="2"/>
  <c r="DI24" i="2"/>
  <c r="DI18" i="2"/>
  <c r="DI32" i="2"/>
  <c r="DI34" i="2"/>
  <c r="DI25" i="2"/>
  <c r="DI33" i="2"/>
  <c r="DI15" i="2"/>
  <c r="DI30" i="2"/>
  <c r="DI20" i="2"/>
  <c r="DI7" i="2"/>
  <c r="DI17" i="2"/>
  <c r="DI6" i="2"/>
  <c r="DI16" i="2"/>
  <c r="DI22" i="2"/>
  <c r="DI10" i="2"/>
  <c r="DI27" i="2"/>
  <c r="DI28" i="2"/>
  <c r="DI9" i="2"/>
  <c r="DI8" i="2"/>
  <c r="DI23" i="2"/>
  <c r="DI14" i="2"/>
  <c r="DI11" i="2"/>
  <c r="DI12" i="2"/>
  <c r="DI19" i="2"/>
  <c r="DI29" i="2"/>
  <c r="BS15" i="2"/>
  <c r="BS31" i="2"/>
  <c r="BS34" i="2"/>
  <c r="BS18" i="2"/>
  <c r="BS33" i="2"/>
  <c r="BS13" i="2"/>
  <c r="BS29" i="2"/>
  <c r="BS30" i="2"/>
  <c r="BS22" i="2"/>
  <c r="BS23" i="2"/>
  <c r="BS8" i="2"/>
  <c r="BS32" i="2"/>
  <c r="BS12" i="2"/>
  <c r="BS6" i="2"/>
  <c r="BS24" i="2"/>
  <c r="BS20" i="2"/>
  <c r="BS16" i="2"/>
  <c r="BS26" i="2"/>
  <c r="BS21" i="2"/>
  <c r="BS27" i="2"/>
  <c r="BS25" i="2"/>
  <c r="BS11" i="2"/>
  <c r="BS7" i="2"/>
  <c r="BS28" i="2"/>
  <c r="BS5" i="2"/>
  <c r="BS14" i="2"/>
  <c r="BS17" i="2"/>
  <c r="BS9" i="2"/>
  <c r="BS10" i="2"/>
  <c r="BS19" i="2"/>
  <c r="CH29" i="2"/>
  <c r="CH22" i="2"/>
  <c r="CH20" i="2"/>
  <c r="CH8" i="2"/>
  <c r="CH32" i="2"/>
  <c r="CH11" i="2"/>
  <c r="CH17" i="2"/>
  <c r="CH31" i="2"/>
  <c r="CH19" i="2"/>
  <c r="CH5" i="2"/>
  <c r="CH14" i="2"/>
  <c r="CH7" i="2"/>
  <c r="CH18" i="2"/>
  <c r="CH28" i="2"/>
  <c r="CH15" i="2"/>
  <c r="CH27" i="2"/>
  <c r="CH23" i="2"/>
  <c r="CH33" i="2"/>
  <c r="CH24" i="2"/>
  <c r="CH34" i="2"/>
  <c r="CH13" i="2"/>
  <c r="CH21" i="2"/>
  <c r="CH10" i="2"/>
  <c r="CH16" i="2"/>
  <c r="CH30" i="2"/>
  <c r="CH9" i="2"/>
  <c r="CH25" i="2"/>
  <c r="CH6" i="2"/>
  <c r="CH12" i="2"/>
  <c r="CH26" i="2"/>
  <c r="DP12" i="5" l="1"/>
  <c r="DP18" i="5"/>
  <c r="DP31" i="5"/>
  <c r="DP25" i="5"/>
  <c r="CY18" i="5"/>
  <c r="DP13" i="5"/>
  <c r="BO8" i="5"/>
  <c r="CY16" i="5"/>
  <c r="AU6" i="5"/>
  <c r="BO6" i="5"/>
  <c r="AU22" i="5"/>
  <c r="CY12" i="5"/>
  <c r="CS14" i="5"/>
  <c r="CY19" i="5"/>
  <c r="DW13" i="5"/>
  <c r="CS16" i="5"/>
  <c r="DW6" i="5"/>
  <c r="DP15" i="5"/>
  <c r="BO32" i="5"/>
  <c r="DH12" i="5"/>
  <c r="DH7" i="5"/>
  <c r="AJ13" i="5"/>
  <c r="CY25" i="5"/>
  <c r="DH17" i="5"/>
  <c r="AJ22" i="5"/>
  <c r="CY20" i="5"/>
  <c r="CY15" i="5"/>
  <c r="DP6" i="5"/>
  <c r="CY17" i="5"/>
  <c r="DP27" i="5"/>
  <c r="AJ12" i="5"/>
  <c r="DW8" i="5"/>
  <c r="AJ16" i="5"/>
  <c r="AJ19" i="5"/>
  <c r="AJ26" i="5"/>
  <c r="BS6" i="5"/>
  <c r="DH24" i="5"/>
  <c r="AJ25" i="5"/>
  <c r="CI23" i="5"/>
  <c r="BF8" i="5"/>
  <c r="DH25" i="5"/>
  <c r="AJ20" i="5"/>
  <c r="CY5" i="5"/>
  <c r="DP29" i="5"/>
  <c r="BF26" i="5"/>
  <c r="CY7" i="5"/>
  <c r="CY10" i="5"/>
  <c r="AD15" i="5"/>
  <c r="AL30" i="5"/>
  <c r="AD27" i="5"/>
  <c r="AL29" i="5"/>
  <c r="CI30" i="5"/>
  <c r="AJ5" i="5"/>
  <c r="AJ29" i="5"/>
  <c r="CY11" i="5"/>
  <c r="CY21" i="5"/>
  <c r="DJ13" i="5"/>
  <c r="DP21" i="5"/>
  <c r="CU20" i="5"/>
  <c r="BF19" i="5"/>
  <c r="DW19" i="5"/>
  <c r="DH21" i="5"/>
  <c r="AJ17" i="5"/>
  <c r="CY6" i="5"/>
  <c r="CY23" i="5"/>
  <c r="DP24" i="5"/>
  <c r="BF11" i="5"/>
  <c r="DW21" i="5"/>
  <c r="DH33" i="5"/>
  <c r="AJ21" i="5"/>
  <c r="CY13" i="5"/>
  <c r="CY33" i="5"/>
  <c r="DP9" i="5"/>
  <c r="DP22" i="5"/>
  <c r="BF7" i="5"/>
  <c r="DW23" i="5"/>
  <c r="AJ9" i="5"/>
  <c r="CY9" i="5"/>
  <c r="DP14" i="5"/>
  <c r="DP28" i="5"/>
  <c r="BF15" i="5"/>
  <c r="BY19" i="5"/>
  <c r="AJ10" i="5"/>
  <c r="CY27" i="5"/>
  <c r="DP5" i="5"/>
  <c r="DP30" i="5"/>
  <c r="CX6" i="5"/>
  <c r="BF27" i="5"/>
  <c r="DW24" i="5"/>
  <c r="DW14" i="5"/>
  <c r="DW16" i="5"/>
  <c r="AJ15" i="5"/>
  <c r="AJ14" i="5"/>
  <c r="AJ31" i="5"/>
  <c r="AU13" i="5"/>
  <c r="CY30" i="5"/>
  <c r="CY31" i="5"/>
  <c r="DP7" i="5"/>
  <c r="DP19" i="5"/>
  <c r="DP32" i="5"/>
  <c r="CX11" i="5"/>
  <c r="BS10" i="5"/>
  <c r="BF31" i="5"/>
  <c r="DW26" i="5"/>
  <c r="DH13" i="5"/>
  <c r="DH32" i="5"/>
  <c r="AJ23" i="5"/>
  <c r="AJ8" i="5"/>
  <c r="AJ28" i="5"/>
  <c r="CY14" i="5"/>
  <c r="CY22" i="5"/>
  <c r="DP23" i="5"/>
  <c r="DP16" i="5"/>
  <c r="DP33" i="5"/>
  <c r="CX14" i="5"/>
  <c r="BS11" i="5"/>
  <c r="BF30" i="5"/>
  <c r="DW30" i="5"/>
  <c r="DH5" i="5"/>
  <c r="DH18" i="5"/>
  <c r="AJ11" i="5"/>
  <c r="AJ7" i="5"/>
  <c r="AJ32" i="5"/>
  <c r="CY26" i="5"/>
  <c r="CY29" i="5"/>
  <c r="DP10" i="5"/>
  <c r="DP17" i="5"/>
  <c r="CX15" i="5"/>
  <c r="BS21" i="5"/>
  <c r="DW5" i="5"/>
  <c r="DH8" i="5"/>
  <c r="AJ18" i="5"/>
  <c r="AJ24" i="5"/>
  <c r="AJ27" i="5"/>
  <c r="CY8" i="5"/>
  <c r="CY32" i="5"/>
  <c r="DP11" i="5"/>
  <c r="DP20" i="5"/>
  <c r="CX21" i="5"/>
  <c r="DW27" i="5"/>
  <c r="DH9" i="5"/>
  <c r="AJ6" i="5"/>
  <c r="AJ30" i="5"/>
  <c r="AJ33" i="5"/>
  <c r="CY24" i="5"/>
  <c r="CY28" i="5"/>
  <c r="DP8" i="5"/>
  <c r="DP26" i="5"/>
  <c r="DW17" i="5"/>
  <c r="CO27" i="5"/>
  <c r="CO34" i="5"/>
  <c r="DU18" i="5"/>
  <c r="DU34" i="5"/>
  <c r="DD26" i="5"/>
  <c r="DD34" i="5"/>
  <c r="BM20" i="5"/>
  <c r="BM34" i="5"/>
  <c r="BG24" i="5"/>
  <c r="BG34" i="5"/>
  <c r="AK33" i="5"/>
  <c r="AK34" i="5"/>
  <c r="AQ19" i="5"/>
  <c r="AQ34" i="5"/>
  <c r="BQ28" i="5"/>
  <c r="BQ34" i="5"/>
  <c r="DX13" i="5"/>
  <c r="DX34" i="5"/>
  <c r="BB17" i="5"/>
  <c r="BB34" i="5"/>
  <c r="BV28" i="5"/>
  <c r="BV34" i="5"/>
  <c r="AH31" i="5"/>
  <c r="AH34" i="5"/>
  <c r="AX10" i="5"/>
  <c r="AX34" i="5"/>
  <c r="CL29" i="5"/>
  <c r="CL34" i="5"/>
  <c r="DK30" i="5"/>
  <c r="DK34" i="5"/>
  <c r="DB33" i="5"/>
  <c r="DB34" i="5"/>
  <c r="BP25" i="5"/>
  <c r="BP34" i="5"/>
  <c r="AV28" i="5"/>
  <c r="AV34" i="5"/>
  <c r="CW31" i="5"/>
  <c r="CW34" i="5"/>
  <c r="AM30" i="5"/>
  <c r="AM34" i="5"/>
  <c r="AT27" i="5"/>
  <c r="AT34" i="5"/>
  <c r="DR20" i="5"/>
  <c r="DR34" i="5"/>
  <c r="CK26" i="5"/>
  <c r="CK34" i="5"/>
  <c r="BH19" i="5"/>
  <c r="BH34" i="5"/>
  <c r="DC17" i="5"/>
  <c r="DC34" i="5"/>
  <c r="AF31" i="5"/>
  <c r="AF34" i="5"/>
  <c r="DE22" i="5"/>
  <c r="DE34" i="5"/>
  <c r="BZ30" i="5"/>
  <c r="BZ34" i="5"/>
  <c r="AG33" i="5"/>
  <c r="AG34" i="5"/>
  <c r="BW29" i="5"/>
  <c r="BW34" i="5"/>
  <c r="DS25" i="5"/>
  <c r="DS34" i="5"/>
  <c r="CG18" i="5"/>
  <c r="CG34" i="5"/>
  <c r="DN27" i="5"/>
  <c r="DN34" i="5"/>
  <c r="BR31" i="5"/>
  <c r="BR34" i="5"/>
  <c r="CA17" i="5"/>
  <c r="CA34" i="5"/>
  <c r="DW20" i="5"/>
  <c r="DW7" i="5"/>
  <c r="DW32" i="5"/>
  <c r="DM27" i="5"/>
  <c r="DM34" i="5"/>
  <c r="CR20" i="5"/>
  <c r="CR34" i="5"/>
  <c r="DJ32" i="5"/>
  <c r="DJ34" i="5"/>
  <c r="BD30" i="5"/>
  <c r="BD34" i="5"/>
  <c r="AO30" i="5"/>
  <c r="AO34" i="5"/>
  <c r="AC22" i="5"/>
  <c r="AC34" i="5"/>
  <c r="CJ15" i="5"/>
  <c r="CJ34" i="5"/>
  <c r="CU26" i="5"/>
  <c r="CU34" i="5"/>
  <c r="DH26" i="5"/>
  <c r="DH34" i="5"/>
  <c r="DW9" i="5"/>
  <c r="DW22" i="5"/>
  <c r="CZ31" i="5"/>
  <c r="CZ34" i="5"/>
  <c r="CD26" i="5"/>
  <c r="CD34" i="5"/>
  <c r="BK29" i="5"/>
  <c r="BK34" i="5"/>
  <c r="AW33" i="5"/>
  <c r="AW34" i="5"/>
  <c r="CT16" i="5"/>
  <c r="CT34" i="5"/>
  <c r="BI28" i="5"/>
  <c r="BI34" i="5"/>
  <c r="BS20" i="5"/>
  <c r="BS34" i="5"/>
  <c r="DW12" i="5"/>
  <c r="DW29" i="5"/>
  <c r="DH11" i="5"/>
  <c r="DH19" i="5"/>
  <c r="DA24" i="5"/>
  <c r="DA34" i="5"/>
  <c r="DO23" i="5"/>
  <c r="DO34" i="5"/>
  <c r="BA28" i="5"/>
  <c r="BA34" i="5"/>
  <c r="AE25" i="5"/>
  <c r="AE34" i="5"/>
  <c r="CS24" i="5"/>
  <c r="CS34" i="5"/>
  <c r="AU29" i="5"/>
  <c r="AU34" i="5"/>
  <c r="BO30" i="5"/>
  <c r="BO34" i="5"/>
  <c r="BF33" i="5"/>
  <c r="BF34" i="5"/>
  <c r="BS19" i="5"/>
  <c r="DW10" i="5"/>
  <c r="DW31" i="5"/>
  <c r="DH20" i="5"/>
  <c r="DH23" i="5"/>
  <c r="CM32" i="5"/>
  <c r="CM34" i="5"/>
  <c r="BU25" i="5"/>
  <c r="BU34" i="5"/>
  <c r="BC22" i="5"/>
  <c r="BC34" i="5"/>
  <c r="AD21" i="5"/>
  <c r="AD34" i="5"/>
  <c r="CI22" i="5"/>
  <c r="CI34" i="5"/>
  <c r="AL12" i="5"/>
  <c r="AL34" i="5"/>
  <c r="DI27" i="5"/>
  <c r="DI34" i="5"/>
  <c r="CX28" i="5"/>
  <c r="CX34" i="5"/>
  <c r="BS27" i="5"/>
  <c r="BI12" i="5"/>
  <c r="DW18" i="5"/>
  <c r="DW15" i="5"/>
  <c r="DH6" i="5"/>
  <c r="DH27" i="5"/>
  <c r="AY20" i="5"/>
  <c r="AY34" i="5"/>
  <c r="CV28" i="5"/>
  <c r="CV34" i="5"/>
  <c r="CN25" i="5"/>
  <c r="CN34" i="5"/>
  <c r="AR15" i="5"/>
  <c r="AR34" i="5"/>
  <c r="DL32" i="5"/>
  <c r="DL34" i="5"/>
  <c r="DQ31" i="5"/>
  <c r="DQ34" i="5"/>
  <c r="CQ25" i="5"/>
  <c r="CQ34" i="5"/>
  <c r="DW11" i="5"/>
  <c r="DW33" i="5"/>
  <c r="DH15" i="5"/>
  <c r="DH14" i="5"/>
  <c r="DH31" i="5"/>
  <c r="DF14" i="5"/>
  <c r="DF34" i="5"/>
  <c r="BT23" i="5"/>
  <c r="BT34" i="5"/>
  <c r="AN27" i="5"/>
  <c r="AN34" i="5"/>
  <c r="DG18" i="5"/>
  <c r="DG34" i="5"/>
  <c r="CP19" i="5"/>
  <c r="CP34" i="5"/>
  <c r="AZ25" i="5"/>
  <c r="AZ34" i="5"/>
  <c r="DW25" i="5"/>
  <c r="DW28" i="5"/>
  <c r="DH28" i="5"/>
  <c r="DH16" i="5"/>
  <c r="AS28" i="5"/>
  <c r="AS34" i="5"/>
  <c r="BN30" i="5"/>
  <c r="BN34" i="5"/>
  <c r="CC32" i="5"/>
  <c r="CC34" i="5"/>
  <c r="CE33" i="5"/>
  <c r="CE34" i="5"/>
  <c r="AI24" i="5"/>
  <c r="AI34" i="5"/>
  <c r="DT13" i="5"/>
  <c r="DT34" i="5"/>
  <c r="DH29" i="5"/>
  <c r="DH22" i="5"/>
  <c r="DH30" i="5"/>
  <c r="DQ20" i="5"/>
  <c r="BW11" i="5"/>
  <c r="BN10" i="5"/>
  <c r="BW19" i="5"/>
  <c r="CB11" i="5"/>
  <c r="DQ22" i="5"/>
  <c r="CQ15" i="5"/>
  <c r="CQ27" i="5"/>
  <c r="CQ32" i="5"/>
  <c r="DT30" i="5"/>
  <c r="BP17" i="5"/>
  <c r="CQ21" i="5"/>
  <c r="CP25" i="5"/>
  <c r="DR11" i="5"/>
  <c r="AT24" i="5"/>
  <c r="BV25" i="5"/>
  <c r="BN8" i="5"/>
  <c r="DT27" i="5"/>
  <c r="DT31" i="5"/>
  <c r="BT20" i="5"/>
  <c r="DT26" i="5"/>
  <c r="BT14" i="5"/>
  <c r="CE27" i="5"/>
  <c r="BW8" i="5"/>
  <c r="BW15" i="5"/>
  <c r="BW7" i="5"/>
  <c r="BW9" i="5"/>
  <c r="BB27" i="5"/>
  <c r="CB13" i="5"/>
  <c r="AR25" i="5"/>
  <c r="DR15" i="5"/>
  <c r="AZ9" i="5"/>
  <c r="CV6" i="5"/>
  <c r="AN7" i="5"/>
  <c r="DR22" i="5"/>
  <c r="AY33" i="5"/>
  <c r="DL31" i="5"/>
  <c r="AZ7" i="5"/>
  <c r="CV8" i="5"/>
  <c r="AN12" i="5"/>
  <c r="DR7" i="5"/>
  <c r="BX17" i="5"/>
  <c r="DL20" i="5"/>
  <c r="AZ17" i="5"/>
  <c r="AM11" i="5"/>
  <c r="AN26" i="5"/>
  <c r="DR29" i="5"/>
  <c r="BX19" i="5"/>
  <c r="DL27" i="5"/>
  <c r="AZ13" i="5"/>
  <c r="AM12" i="5"/>
  <c r="AT20" i="5"/>
  <c r="CE22" i="5"/>
  <c r="DR32" i="5"/>
  <c r="BX33" i="5"/>
  <c r="DL22" i="5"/>
  <c r="AZ24" i="5"/>
  <c r="BP31" i="5"/>
  <c r="AH10" i="5"/>
  <c r="AT17" i="5"/>
  <c r="CL32" i="5"/>
  <c r="CP21" i="5"/>
  <c r="BW6" i="5"/>
  <c r="BW33" i="5"/>
  <c r="DT11" i="5"/>
  <c r="AH15" i="5"/>
  <c r="BV30" i="5"/>
  <c r="BV21" i="5"/>
  <c r="BV29" i="5"/>
  <c r="BB21" i="5"/>
  <c r="AQ27" i="5"/>
  <c r="CL14" i="5"/>
  <c r="BB11" i="5"/>
  <c r="AX12" i="5"/>
  <c r="BN17" i="5"/>
  <c r="CL31" i="5"/>
  <c r="DR26" i="5"/>
  <c r="CC24" i="5"/>
  <c r="AX14" i="5"/>
  <c r="BW26" i="5"/>
  <c r="AG12" i="5"/>
  <c r="CL7" i="5"/>
  <c r="DR31" i="5"/>
  <c r="CC25" i="5"/>
  <c r="AI29" i="5"/>
  <c r="BW20" i="5"/>
  <c r="DT9" i="5"/>
  <c r="AT15" i="5"/>
  <c r="AG8" i="5"/>
  <c r="CL9" i="5"/>
  <c r="AI9" i="5"/>
  <c r="BW21" i="5"/>
  <c r="DT15" i="5"/>
  <c r="AT25" i="5"/>
  <c r="AG23" i="5"/>
  <c r="CL23" i="5"/>
  <c r="DR30" i="5"/>
  <c r="AY9" i="5"/>
  <c r="BW22" i="5"/>
  <c r="DT22" i="5"/>
  <c r="AT13" i="5"/>
  <c r="CL13" i="5"/>
  <c r="CP20" i="5"/>
  <c r="AY5" i="5"/>
  <c r="CW20" i="5"/>
  <c r="DT7" i="5"/>
  <c r="CB19" i="5"/>
  <c r="BN26" i="5"/>
  <c r="DX16" i="5"/>
  <c r="CL27" i="5"/>
  <c r="DR8" i="5"/>
  <c r="BX30" i="5"/>
  <c r="AX30" i="5"/>
  <c r="BW16" i="5"/>
  <c r="BW14" i="5"/>
  <c r="BW31" i="5"/>
  <c r="DT10" i="5"/>
  <c r="DT28" i="5"/>
  <c r="AQ33" i="5"/>
  <c r="AQ15" i="5"/>
  <c r="AQ17" i="5"/>
  <c r="AQ6" i="5"/>
  <c r="AQ23" i="5"/>
  <c r="AQ9" i="5"/>
  <c r="AQ10" i="5"/>
  <c r="AM14" i="5"/>
  <c r="BL9" i="5"/>
  <c r="AT33" i="5"/>
  <c r="AG13" i="5"/>
  <c r="DX5" i="5"/>
  <c r="CL22" i="5"/>
  <c r="CE23" i="5"/>
  <c r="DR5" i="5"/>
  <c r="BB30" i="5"/>
  <c r="CW5" i="5"/>
  <c r="BW13" i="5"/>
  <c r="BW28" i="5"/>
  <c r="DT6" i="5"/>
  <c r="AQ24" i="5"/>
  <c r="BL6" i="5"/>
  <c r="AK12" i="5"/>
  <c r="AG19" i="5"/>
  <c r="DX6" i="5"/>
  <c r="CL17" i="5"/>
  <c r="DR21" i="5"/>
  <c r="AV15" i="5"/>
  <c r="BW24" i="5"/>
  <c r="BW18" i="5"/>
  <c r="BW32" i="5"/>
  <c r="AZ32" i="5"/>
  <c r="DT17" i="5"/>
  <c r="AQ26" i="5"/>
  <c r="AG20" i="5"/>
  <c r="DX7" i="5"/>
  <c r="CL19" i="5"/>
  <c r="DR13" i="5"/>
  <c r="AV17" i="5"/>
  <c r="AX15" i="5"/>
  <c r="BW12" i="5"/>
  <c r="BW23" i="5"/>
  <c r="BW25" i="5"/>
  <c r="AZ28" i="5"/>
  <c r="DT23" i="5"/>
  <c r="AQ25" i="5"/>
  <c r="BN9" i="5"/>
  <c r="AG26" i="5"/>
  <c r="DX18" i="5"/>
  <c r="CL25" i="5"/>
  <c r="DR28" i="5"/>
  <c r="BX16" i="5"/>
  <c r="AX31" i="5"/>
  <c r="BW5" i="5"/>
  <c r="BW30" i="5"/>
  <c r="BW27" i="5"/>
  <c r="DT24" i="5"/>
  <c r="AQ22" i="5"/>
  <c r="CB12" i="5"/>
  <c r="BN14" i="5"/>
  <c r="AG28" i="5"/>
  <c r="DX14" i="5"/>
  <c r="CL20" i="5"/>
  <c r="DR19" i="5"/>
  <c r="BX6" i="5"/>
  <c r="AX17" i="5"/>
  <c r="BW10" i="5"/>
  <c r="BW17" i="5"/>
  <c r="DT18" i="5"/>
  <c r="AQ18" i="5"/>
  <c r="AM24" i="5"/>
  <c r="BP28" i="5"/>
  <c r="BT11" i="5"/>
  <c r="AR26" i="5"/>
  <c r="AT14" i="5"/>
  <c r="CL6" i="5"/>
  <c r="CL10" i="5"/>
  <c r="CL28" i="5"/>
  <c r="CE5" i="5"/>
  <c r="CP16" i="5"/>
  <c r="DR17" i="5"/>
  <c r="DR24" i="5"/>
  <c r="DG21" i="5"/>
  <c r="CC22" i="5"/>
  <c r="BX5" i="5"/>
  <c r="BB5" i="5"/>
  <c r="AX13" i="5"/>
  <c r="AI22" i="5"/>
  <c r="AZ10" i="5"/>
  <c r="AZ27" i="5"/>
  <c r="BE33" i="5"/>
  <c r="DT14" i="5"/>
  <c r="DT20" i="5"/>
  <c r="AQ11" i="5"/>
  <c r="AQ12" i="5"/>
  <c r="AQ21" i="5"/>
  <c r="DQ21" i="5"/>
  <c r="CV33" i="5"/>
  <c r="AH13" i="5"/>
  <c r="BL15" i="5"/>
  <c r="AT11" i="5"/>
  <c r="AT26" i="5"/>
  <c r="BN29" i="5"/>
  <c r="DX32" i="5"/>
  <c r="CL8" i="5"/>
  <c r="CL15" i="5"/>
  <c r="BV22" i="5"/>
  <c r="AN31" i="5"/>
  <c r="DR23" i="5"/>
  <c r="DR10" i="5"/>
  <c r="DR25" i="5"/>
  <c r="BX26" i="5"/>
  <c r="AV14" i="5"/>
  <c r="DL9" i="5"/>
  <c r="AX16" i="5"/>
  <c r="AZ15" i="5"/>
  <c r="CQ28" i="5"/>
  <c r="DT5" i="5"/>
  <c r="DT19" i="5"/>
  <c r="DT33" i="5"/>
  <c r="AQ13" i="5"/>
  <c r="AQ28" i="5"/>
  <c r="CV27" i="5"/>
  <c r="BJ9" i="5"/>
  <c r="AH8" i="5"/>
  <c r="BQ23" i="5"/>
  <c r="AT8" i="5"/>
  <c r="AT31" i="5"/>
  <c r="BN33" i="5"/>
  <c r="DX31" i="5"/>
  <c r="CL16" i="5"/>
  <c r="CL33" i="5"/>
  <c r="BV31" i="5"/>
  <c r="AN28" i="5"/>
  <c r="DR27" i="5"/>
  <c r="DR12" i="5"/>
  <c r="DR33" i="5"/>
  <c r="AS32" i="5"/>
  <c r="BX27" i="5"/>
  <c r="DL11" i="5"/>
  <c r="AZ16" i="5"/>
  <c r="CQ18" i="5"/>
  <c r="DK5" i="5"/>
  <c r="DT12" i="5"/>
  <c r="DT25" i="5"/>
  <c r="AQ20" i="5"/>
  <c r="AQ32" i="5"/>
  <c r="CV31" i="5"/>
  <c r="BP8" i="5"/>
  <c r="BJ23" i="5"/>
  <c r="AH21" i="5"/>
  <c r="BQ18" i="5"/>
  <c r="AR28" i="5"/>
  <c r="AT7" i="5"/>
  <c r="BM15" i="5"/>
  <c r="CL5" i="5"/>
  <c r="CL18" i="5"/>
  <c r="CL21" i="5"/>
  <c r="AN25" i="5"/>
  <c r="CP15" i="5"/>
  <c r="DR9" i="5"/>
  <c r="DR14" i="5"/>
  <c r="DG14" i="5"/>
  <c r="BX32" i="5"/>
  <c r="AX27" i="5"/>
  <c r="AX26" i="5"/>
  <c r="AZ18" i="5"/>
  <c r="CQ17" i="5"/>
  <c r="DK7" i="5"/>
  <c r="DT16" i="5"/>
  <c r="DT32" i="5"/>
  <c r="AQ8" i="5"/>
  <c r="AQ29" i="5"/>
  <c r="AQ31" i="5"/>
  <c r="DQ23" i="5"/>
  <c r="AM16" i="5"/>
  <c r="BP10" i="5"/>
  <c r="BJ8" i="5"/>
  <c r="AH19" i="5"/>
  <c r="AR20" i="5"/>
  <c r="AT18" i="5"/>
  <c r="AP28" i="5"/>
  <c r="CL12" i="5"/>
  <c r="CL24" i="5"/>
  <c r="CL30" i="5"/>
  <c r="CE11" i="5"/>
  <c r="CP18" i="5"/>
  <c r="DR6" i="5"/>
  <c r="DR16" i="5"/>
  <c r="DG17" i="5"/>
  <c r="CC21" i="5"/>
  <c r="BX22" i="5"/>
  <c r="BB7" i="5"/>
  <c r="AX9" i="5"/>
  <c r="AI12" i="5"/>
  <c r="AZ20" i="5"/>
  <c r="CQ19" i="5"/>
  <c r="AL7" i="5"/>
  <c r="DT21" i="5"/>
  <c r="DT8" i="5"/>
  <c r="AQ16" i="5"/>
  <c r="AQ5" i="5"/>
  <c r="AQ30" i="5"/>
  <c r="DQ6" i="5"/>
  <c r="AM19" i="5"/>
  <c r="BP19" i="5"/>
  <c r="BJ21" i="5"/>
  <c r="BT8" i="5"/>
  <c r="AR31" i="5"/>
  <c r="AT23" i="5"/>
  <c r="CL11" i="5"/>
  <c r="CL26" i="5"/>
  <c r="CE17" i="5"/>
  <c r="CP13" i="5"/>
  <c r="DR18" i="5"/>
  <c r="DG24" i="5"/>
  <c r="CC5" i="5"/>
  <c r="BX18" i="5"/>
  <c r="BB6" i="5"/>
  <c r="AX8" i="5"/>
  <c r="AI8" i="5"/>
  <c r="AZ26" i="5"/>
  <c r="CQ33" i="5"/>
  <c r="AL11" i="5"/>
  <c r="DT29" i="5"/>
  <c r="AQ14" i="5"/>
  <c r="AQ7" i="5"/>
  <c r="DQ15" i="5"/>
  <c r="CG9" i="5"/>
  <c r="DS33" i="5"/>
  <c r="CA10" i="5"/>
  <c r="CB9" i="5"/>
  <c r="AD31" i="5"/>
  <c r="CG33" i="5"/>
  <c r="CR9" i="5"/>
  <c r="DJ31" i="5"/>
  <c r="AR33" i="5"/>
  <c r="CU29" i="5"/>
  <c r="CX19" i="5"/>
  <c r="BO33" i="5"/>
  <c r="CF31" i="5"/>
  <c r="CI28" i="5"/>
  <c r="AN14" i="5"/>
  <c r="CA13" i="5"/>
  <c r="CP23" i="5"/>
  <c r="BF12" i="5"/>
  <c r="DG15" i="5"/>
  <c r="AY7" i="5"/>
  <c r="DL25" i="5"/>
  <c r="AZ5" i="5"/>
  <c r="AZ23" i="5"/>
  <c r="AZ29" i="5"/>
  <c r="AL17" i="5"/>
  <c r="DQ12" i="5"/>
  <c r="CR29" i="5"/>
  <c r="CU31" i="5"/>
  <c r="CF30" i="5"/>
  <c r="DN15" i="5"/>
  <c r="CA8" i="5"/>
  <c r="CU33" i="5"/>
  <c r="CF33" i="5"/>
  <c r="CA18" i="5"/>
  <c r="DM9" i="5"/>
  <c r="CJ7" i="5"/>
  <c r="CA12" i="5"/>
  <c r="DM13" i="5"/>
  <c r="DV13" i="5"/>
  <c r="CJ25" i="5"/>
  <c r="AC11" i="5"/>
  <c r="CA26" i="5"/>
  <c r="DM15" i="5"/>
  <c r="CV30" i="5"/>
  <c r="CS28" i="5"/>
  <c r="AU7" i="5"/>
  <c r="BJ30" i="5"/>
  <c r="BT19" i="5"/>
  <c r="AR16" i="5"/>
  <c r="DV19" i="5"/>
  <c r="BC13" i="5"/>
  <c r="CX22" i="5"/>
  <c r="BO7" i="5"/>
  <c r="CJ31" i="5"/>
  <c r="AC20" i="5"/>
  <c r="CA19" i="5"/>
  <c r="DM19" i="5"/>
  <c r="CP27" i="5"/>
  <c r="BF29" i="5"/>
  <c r="DG26" i="5"/>
  <c r="AZ11" i="5"/>
  <c r="AZ30" i="5"/>
  <c r="CQ11" i="5"/>
  <c r="BE12" i="5"/>
  <c r="CV20" i="5"/>
  <c r="CS27" i="5"/>
  <c r="BJ29" i="5"/>
  <c r="BD10" i="5"/>
  <c r="BT15" i="5"/>
  <c r="AR7" i="5"/>
  <c r="CU9" i="5"/>
  <c r="CX30" i="5"/>
  <c r="CX33" i="5"/>
  <c r="BO21" i="5"/>
  <c r="AC33" i="5"/>
  <c r="CA21" i="5"/>
  <c r="CP14" i="5"/>
  <c r="CP28" i="5"/>
  <c r="BF14" i="5"/>
  <c r="DG25" i="5"/>
  <c r="AZ12" i="5"/>
  <c r="AZ33" i="5"/>
  <c r="CQ22" i="5"/>
  <c r="BE7" i="5"/>
  <c r="CN10" i="5"/>
  <c r="CV11" i="5"/>
  <c r="AU32" i="5"/>
  <c r="DS10" i="5"/>
  <c r="BT31" i="5"/>
  <c r="AR8" i="5"/>
  <c r="CU7" i="5"/>
  <c r="CX12" i="5"/>
  <c r="CX27" i="5"/>
  <c r="BO23" i="5"/>
  <c r="CA23" i="5"/>
  <c r="CP8" i="5"/>
  <c r="CP32" i="5"/>
  <c r="BF17" i="5"/>
  <c r="AZ22" i="5"/>
  <c r="AZ19" i="5"/>
  <c r="CQ6" i="5"/>
  <c r="BE20" i="5"/>
  <c r="CN19" i="5"/>
  <c r="CV12" i="5"/>
  <c r="AD10" i="5"/>
  <c r="AU24" i="5"/>
  <c r="DS27" i="5"/>
  <c r="BT33" i="5"/>
  <c r="AR6" i="5"/>
  <c r="CU10" i="5"/>
  <c r="CX25" i="5"/>
  <c r="CX32" i="5"/>
  <c r="CI24" i="5"/>
  <c r="AN19" i="5"/>
  <c r="CP11" i="5"/>
  <c r="CP33" i="5"/>
  <c r="BF13" i="5"/>
  <c r="AZ6" i="5"/>
  <c r="AZ8" i="5"/>
  <c r="AZ21" i="5"/>
  <c r="CQ5" i="5"/>
  <c r="BE10" i="5"/>
  <c r="CB5" i="5"/>
  <c r="CV19" i="5"/>
  <c r="AD13" i="5"/>
  <c r="CG12" i="5"/>
  <c r="DS29" i="5"/>
  <c r="DJ9" i="5"/>
  <c r="AR14" i="5"/>
  <c r="CU32" i="5"/>
  <c r="CX5" i="5"/>
  <c r="CI26" i="5"/>
  <c r="AN33" i="5"/>
  <c r="CP6" i="5"/>
  <c r="CP30" i="5"/>
  <c r="BF24" i="5"/>
  <c r="CM14" i="5"/>
  <c r="AZ14" i="5"/>
  <c r="AZ31" i="5"/>
  <c r="CQ12" i="5"/>
  <c r="BE23" i="5"/>
  <c r="CS15" i="5"/>
  <c r="CS30" i="5"/>
  <c r="AU23" i="5"/>
  <c r="CG10" i="5"/>
  <c r="CR8" i="5"/>
  <c r="BD14" i="5"/>
  <c r="DJ17" i="5"/>
  <c r="DV9" i="5"/>
  <c r="CU14" i="5"/>
  <c r="BC24" i="5"/>
  <c r="CX17" i="5"/>
  <c r="CX23" i="5"/>
  <c r="AF9" i="5"/>
  <c r="BO16" i="5"/>
  <c r="CF29" i="5"/>
  <c r="DN24" i="5"/>
  <c r="AG5" i="5"/>
  <c r="AG30" i="5"/>
  <c r="BS32" i="5"/>
  <c r="AC25" i="5"/>
  <c r="CA14" i="5"/>
  <c r="BF28" i="5"/>
  <c r="BF21" i="5"/>
  <c r="DI7" i="5"/>
  <c r="BR9" i="5"/>
  <c r="CV9" i="5"/>
  <c r="CS10" i="5"/>
  <c r="CS33" i="5"/>
  <c r="AU17" i="5"/>
  <c r="CG30" i="5"/>
  <c r="DS15" i="5"/>
  <c r="CR26" i="5"/>
  <c r="BD16" i="5"/>
  <c r="DJ18" i="5"/>
  <c r="AR21" i="5"/>
  <c r="DV25" i="5"/>
  <c r="CU28" i="5"/>
  <c r="BC5" i="5"/>
  <c r="CX13" i="5"/>
  <c r="CX24" i="5"/>
  <c r="AF11" i="5"/>
  <c r="BO18" i="5"/>
  <c r="CF5" i="5"/>
  <c r="CJ20" i="5"/>
  <c r="AG17" i="5"/>
  <c r="AG32" i="5"/>
  <c r="BS25" i="5"/>
  <c r="AC30" i="5"/>
  <c r="CA7" i="5"/>
  <c r="BF9" i="5"/>
  <c r="BF22" i="5"/>
  <c r="DI17" i="5"/>
  <c r="AY6" i="5"/>
  <c r="CQ10" i="5"/>
  <c r="CQ23" i="5"/>
  <c r="CQ26" i="5"/>
  <c r="BE29" i="5"/>
  <c r="CN27" i="5"/>
  <c r="DQ24" i="5"/>
  <c r="CV16" i="5"/>
  <c r="CS32" i="5"/>
  <c r="AU18" i="5"/>
  <c r="CG23" i="5"/>
  <c r="DS22" i="5"/>
  <c r="CR16" i="5"/>
  <c r="BD21" i="5"/>
  <c r="AR24" i="5"/>
  <c r="DV15" i="5"/>
  <c r="CU16" i="5"/>
  <c r="BC26" i="5"/>
  <c r="CX7" i="5"/>
  <c r="CX26" i="5"/>
  <c r="AF13" i="5"/>
  <c r="BO15" i="5"/>
  <c r="CF20" i="5"/>
  <c r="CJ21" i="5"/>
  <c r="AG10" i="5"/>
  <c r="BS22" i="5"/>
  <c r="AC29" i="5"/>
  <c r="CA11" i="5"/>
  <c r="BF20" i="5"/>
  <c r="BF18" i="5"/>
  <c r="DI24" i="5"/>
  <c r="AY13" i="5"/>
  <c r="DC31" i="5"/>
  <c r="CQ8" i="5"/>
  <c r="CQ13" i="5"/>
  <c r="CQ31" i="5"/>
  <c r="BE24" i="5"/>
  <c r="CN9" i="5"/>
  <c r="CV21" i="5"/>
  <c r="CS11" i="5"/>
  <c r="AU21" i="5"/>
  <c r="CG20" i="5"/>
  <c r="DS5" i="5"/>
  <c r="CR28" i="5"/>
  <c r="BD5" i="5"/>
  <c r="AR22" i="5"/>
  <c r="DV18" i="5"/>
  <c r="CU22" i="5"/>
  <c r="BC25" i="5"/>
  <c r="CX10" i="5"/>
  <c r="CX20" i="5"/>
  <c r="BO14" i="5"/>
  <c r="BO29" i="5"/>
  <c r="CF13" i="5"/>
  <c r="AG9" i="5"/>
  <c r="BS12" i="5"/>
  <c r="BS18" i="5"/>
  <c r="CA24" i="5"/>
  <c r="AO23" i="5"/>
  <c r="BF6" i="5"/>
  <c r="BF25" i="5"/>
  <c r="DI18" i="5"/>
  <c r="AY27" i="5"/>
  <c r="DL8" i="5"/>
  <c r="CQ14" i="5"/>
  <c r="CQ16" i="5"/>
  <c r="CQ24" i="5"/>
  <c r="BE31" i="5"/>
  <c r="BH27" i="5"/>
  <c r="CV29" i="5"/>
  <c r="AD8" i="5"/>
  <c r="CS12" i="5"/>
  <c r="AU19" i="5"/>
  <c r="CG22" i="5"/>
  <c r="DS9" i="5"/>
  <c r="BD15" i="5"/>
  <c r="AR23" i="5"/>
  <c r="CU8" i="5"/>
  <c r="CU25" i="5"/>
  <c r="CX16" i="5"/>
  <c r="CX8" i="5"/>
  <c r="CX31" i="5"/>
  <c r="BO10" i="5"/>
  <c r="BO17" i="5"/>
  <c r="CF22" i="5"/>
  <c r="AG16" i="5"/>
  <c r="BS16" i="5"/>
  <c r="BS28" i="5"/>
  <c r="CA15" i="5"/>
  <c r="DE26" i="5"/>
  <c r="BF10" i="5"/>
  <c r="BF23" i="5"/>
  <c r="DI21" i="5"/>
  <c r="AY29" i="5"/>
  <c r="DL19" i="5"/>
  <c r="CQ9" i="5"/>
  <c r="CQ20" i="5"/>
  <c r="CQ30" i="5"/>
  <c r="CV22" i="5"/>
  <c r="AD11" i="5"/>
  <c r="CS19" i="5"/>
  <c r="AU30" i="5"/>
  <c r="CG24" i="5"/>
  <c r="DS12" i="5"/>
  <c r="CR18" i="5"/>
  <c r="AR29" i="5"/>
  <c r="CU21" i="5"/>
  <c r="CU27" i="5"/>
  <c r="CX18" i="5"/>
  <c r="CX9" i="5"/>
  <c r="BO9" i="5"/>
  <c r="BO19" i="5"/>
  <c r="CF16" i="5"/>
  <c r="CI17" i="5"/>
  <c r="AG18" i="5"/>
  <c r="BS9" i="5"/>
  <c r="BS23" i="5"/>
  <c r="CA20" i="5"/>
  <c r="DE5" i="5"/>
  <c r="BF5" i="5"/>
  <c r="BF16" i="5"/>
  <c r="AY31" i="5"/>
  <c r="DL16" i="5"/>
  <c r="CQ7" i="5"/>
  <c r="CQ29" i="5"/>
  <c r="AL13" i="5"/>
  <c r="BK21" i="5"/>
  <c r="AW13" i="5"/>
  <c r="CD7" i="5"/>
  <c r="AW17" i="5"/>
  <c r="BY7" i="5"/>
  <c r="CD13" i="5"/>
  <c r="BK22" i="5"/>
  <c r="CT17" i="5"/>
  <c r="AW30" i="5"/>
  <c r="BY21" i="5"/>
  <c r="CD22" i="5"/>
  <c r="BK24" i="5"/>
  <c r="CT20" i="5"/>
  <c r="AW7" i="5"/>
  <c r="BY10" i="5"/>
  <c r="CD12" i="5"/>
  <c r="BK19" i="5"/>
  <c r="BY17" i="5"/>
  <c r="CD16" i="5"/>
  <c r="BK31" i="5"/>
  <c r="BY27" i="5"/>
  <c r="CD32" i="5"/>
  <c r="CZ17" i="5"/>
  <c r="BI11" i="5"/>
  <c r="BY20" i="5"/>
  <c r="CD31" i="5"/>
  <c r="CZ20" i="5"/>
  <c r="BI15" i="5"/>
  <c r="BI20" i="5"/>
  <c r="BK15" i="5"/>
  <c r="BI22" i="5"/>
  <c r="BB33" i="5"/>
  <c r="DB26" i="5"/>
  <c r="BK5" i="5"/>
  <c r="BI24" i="5"/>
  <c r="BB28" i="5"/>
  <c r="AX20" i="5"/>
  <c r="DB14" i="5"/>
  <c r="AK14" i="5"/>
  <c r="BM26" i="5"/>
  <c r="AP31" i="5"/>
  <c r="DU12" i="5"/>
  <c r="AK21" i="5"/>
  <c r="BM13" i="5"/>
  <c r="DU8" i="5"/>
  <c r="AK19" i="5"/>
  <c r="BM32" i="5"/>
  <c r="DU21" i="5"/>
  <c r="AK26" i="5"/>
  <c r="BM29" i="5"/>
  <c r="CO16" i="5"/>
  <c r="DD10" i="5"/>
  <c r="DU28" i="5"/>
  <c r="BG7" i="5"/>
  <c r="AK29" i="5"/>
  <c r="BM33" i="5"/>
  <c r="CO21" i="5"/>
  <c r="DD9" i="5"/>
  <c r="CK19" i="5"/>
  <c r="AM23" i="5"/>
  <c r="BP9" i="5"/>
  <c r="CG11" i="5"/>
  <c r="DS21" i="5"/>
  <c r="CR11" i="5"/>
  <c r="BD19" i="5"/>
  <c r="AH7" i="5"/>
  <c r="DJ21" i="5"/>
  <c r="DU19" i="5"/>
  <c r="DV17" i="5"/>
  <c r="BG29" i="5"/>
  <c r="CU6" i="5"/>
  <c r="CU23" i="5"/>
  <c r="AT6" i="5"/>
  <c r="AT29" i="5"/>
  <c r="CF8" i="5"/>
  <c r="CJ17" i="5"/>
  <c r="CJ22" i="5"/>
  <c r="BM28" i="5"/>
  <c r="AG15" i="5"/>
  <c r="AG25" i="5"/>
  <c r="DX26" i="5"/>
  <c r="BV10" i="5"/>
  <c r="CO11" i="5"/>
  <c r="CA27" i="5"/>
  <c r="CA32" i="5"/>
  <c r="DM31" i="5"/>
  <c r="BB12" i="5"/>
  <c r="AV19" i="5"/>
  <c r="AX6" i="5"/>
  <c r="AX23" i="5"/>
  <c r="AX29" i="5"/>
  <c r="CW16" i="5"/>
  <c r="CH8" i="5"/>
  <c r="DD27" i="5"/>
  <c r="CK10" i="5"/>
  <c r="AM21" i="5"/>
  <c r="BP11" i="5"/>
  <c r="CG17" i="5"/>
  <c r="DS32" i="5"/>
  <c r="CR22" i="5"/>
  <c r="CD21" i="5"/>
  <c r="CD30" i="5"/>
  <c r="BD23" i="5"/>
  <c r="AH33" i="5"/>
  <c r="DJ23" i="5"/>
  <c r="DU30" i="5"/>
  <c r="DV10" i="5"/>
  <c r="BG13" i="5"/>
  <c r="CU11" i="5"/>
  <c r="CU24" i="5"/>
  <c r="BK13" i="5"/>
  <c r="AK28" i="5"/>
  <c r="AT9" i="5"/>
  <c r="CF19" i="5"/>
  <c r="CJ23" i="5"/>
  <c r="CJ30" i="5"/>
  <c r="AG7" i="5"/>
  <c r="AG21" i="5"/>
  <c r="BS5" i="5"/>
  <c r="BS33" i="5"/>
  <c r="BS24" i="5"/>
  <c r="DX30" i="5"/>
  <c r="BV11" i="5"/>
  <c r="BV32" i="5"/>
  <c r="CA28" i="5"/>
  <c r="CA25" i="5"/>
  <c r="DM17" i="5"/>
  <c r="AO8" i="5"/>
  <c r="BI10" i="5"/>
  <c r="CT24" i="5"/>
  <c r="BB13" i="5"/>
  <c r="AV25" i="5"/>
  <c r="AX5" i="5"/>
  <c r="AX18" i="5"/>
  <c r="AX28" i="5"/>
  <c r="CW15" i="5"/>
  <c r="BZ17" i="5"/>
  <c r="CH11" i="5"/>
  <c r="DD16" i="5"/>
  <c r="BY26" i="5"/>
  <c r="BH5" i="5"/>
  <c r="CK6" i="5"/>
  <c r="AM32" i="5"/>
  <c r="BP13" i="5"/>
  <c r="CG25" i="5"/>
  <c r="DS13" i="5"/>
  <c r="CR24" i="5"/>
  <c r="CD9" i="5"/>
  <c r="BD26" i="5"/>
  <c r="AH24" i="5"/>
  <c r="DJ24" i="5"/>
  <c r="BQ20" i="5"/>
  <c r="DV33" i="5"/>
  <c r="BG20" i="5"/>
  <c r="CU12" i="5"/>
  <c r="CU19" i="5"/>
  <c r="BK10" i="5"/>
  <c r="AK13" i="5"/>
  <c r="AK18" i="5"/>
  <c r="AT30" i="5"/>
  <c r="AT21" i="5"/>
  <c r="CF7" i="5"/>
  <c r="CJ6" i="5"/>
  <c r="CJ33" i="5"/>
  <c r="AP6" i="5"/>
  <c r="DN9" i="5"/>
  <c r="AG6" i="5"/>
  <c r="AG24" i="5"/>
  <c r="BS8" i="5"/>
  <c r="BS26" i="5"/>
  <c r="DX15" i="5"/>
  <c r="AC8" i="5"/>
  <c r="BV8" i="5"/>
  <c r="BV27" i="5"/>
  <c r="CA22" i="5"/>
  <c r="CA30" i="5"/>
  <c r="CZ5" i="5"/>
  <c r="AO7" i="5"/>
  <c r="BI31" i="5"/>
  <c r="CT25" i="5"/>
  <c r="BB22" i="5"/>
  <c r="AV16" i="5"/>
  <c r="AX7" i="5"/>
  <c r="AX19" i="5"/>
  <c r="AX32" i="5"/>
  <c r="CW14" i="5"/>
  <c r="BZ27" i="5"/>
  <c r="CH17" i="5"/>
  <c r="DD18" i="5"/>
  <c r="BY14" i="5"/>
  <c r="BH15" i="5"/>
  <c r="CK11" i="5"/>
  <c r="BP5" i="5"/>
  <c r="BP30" i="5"/>
  <c r="CG6" i="5"/>
  <c r="DS20" i="5"/>
  <c r="CR12" i="5"/>
  <c r="CD15" i="5"/>
  <c r="CD25" i="5"/>
  <c r="BD9" i="5"/>
  <c r="AH28" i="5"/>
  <c r="DJ25" i="5"/>
  <c r="BQ27" i="5"/>
  <c r="DV7" i="5"/>
  <c r="BG28" i="5"/>
  <c r="CU13" i="5"/>
  <c r="CU30" i="5"/>
  <c r="BK23" i="5"/>
  <c r="AK11" i="5"/>
  <c r="AF6" i="5"/>
  <c r="AT5" i="5"/>
  <c r="AT16" i="5"/>
  <c r="AT22" i="5"/>
  <c r="CF21" i="5"/>
  <c r="CJ8" i="5"/>
  <c r="BM30" i="5"/>
  <c r="AP17" i="5"/>
  <c r="DN13" i="5"/>
  <c r="AG22" i="5"/>
  <c r="AG27" i="5"/>
  <c r="BS29" i="5"/>
  <c r="BS15" i="5"/>
  <c r="BS31" i="5"/>
  <c r="DX33" i="5"/>
  <c r="AC6" i="5"/>
  <c r="BV15" i="5"/>
  <c r="CA16" i="5"/>
  <c r="CA29" i="5"/>
  <c r="DE11" i="5"/>
  <c r="CZ12" i="5"/>
  <c r="AO12" i="5"/>
  <c r="BI27" i="5"/>
  <c r="CT28" i="5"/>
  <c r="BB26" i="5"/>
  <c r="AX11" i="5"/>
  <c r="AX25" i="5"/>
  <c r="AX33" i="5"/>
  <c r="CW26" i="5"/>
  <c r="BZ26" i="5"/>
  <c r="CH7" i="5"/>
  <c r="DD31" i="5"/>
  <c r="BY18" i="5"/>
  <c r="BH29" i="5"/>
  <c r="AM10" i="5"/>
  <c r="AM28" i="5"/>
  <c r="BP7" i="5"/>
  <c r="BP29" i="5"/>
  <c r="CG8" i="5"/>
  <c r="DS24" i="5"/>
  <c r="CR5" i="5"/>
  <c r="CD28" i="5"/>
  <c r="BD11" i="5"/>
  <c r="AH20" i="5"/>
  <c r="DJ26" i="5"/>
  <c r="BQ12" i="5"/>
  <c r="DV11" i="5"/>
  <c r="BG21" i="5"/>
  <c r="CU18" i="5"/>
  <c r="BK12" i="5"/>
  <c r="AK17" i="5"/>
  <c r="AF19" i="5"/>
  <c r="AT12" i="5"/>
  <c r="AT19" i="5"/>
  <c r="AT32" i="5"/>
  <c r="CF28" i="5"/>
  <c r="CJ16" i="5"/>
  <c r="BM5" i="5"/>
  <c r="AP23" i="5"/>
  <c r="DN17" i="5"/>
  <c r="AG29" i="5"/>
  <c r="AG31" i="5"/>
  <c r="BS7" i="5"/>
  <c r="BS13" i="5"/>
  <c r="BS30" i="5"/>
  <c r="DX20" i="5"/>
  <c r="AC14" i="5"/>
  <c r="BV7" i="5"/>
  <c r="CA9" i="5"/>
  <c r="CA31" i="5"/>
  <c r="CA33" i="5"/>
  <c r="DE17" i="5"/>
  <c r="CZ22" i="5"/>
  <c r="AO14" i="5"/>
  <c r="CT23" i="5"/>
  <c r="BB32" i="5"/>
  <c r="AX21" i="5"/>
  <c r="AX24" i="5"/>
  <c r="CW28" i="5"/>
  <c r="CH21" i="5"/>
  <c r="DD30" i="5"/>
  <c r="BY13" i="5"/>
  <c r="BH32" i="5"/>
  <c r="AM13" i="5"/>
  <c r="AM25" i="5"/>
  <c r="BP24" i="5"/>
  <c r="CG13" i="5"/>
  <c r="DS28" i="5"/>
  <c r="CR21" i="5"/>
  <c r="CD10" i="5"/>
  <c r="BD13" i="5"/>
  <c r="AH25" i="5"/>
  <c r="DJ33" i="5"/>
  <c r="BQ21" i="5"/>
  <c r="DV23" i="5"/>
  <c r="CU5" i="5"/>
  <c r="CU17" i="5"/>
  <c r="BK16" i="5"/>
  <c r="AK23" i="5"/>
  <c r="AF14" i="5"/>
  <c r="AT10" i="5"/>
  <c r="AT28" i="5"/>
  <c r="CF14" i="5"/>
  <c r="CJ9" i="5"/>
  <c r="BM17" i="5"/>
  <c r="AP27" i="5"/>
  <c r="DN12" i="5"/>
  <c r="AG11" i="5"/>
  <c r="AG14" i="5"/>
  <c r="BS17" i="5"/>
  <c r="DX17" i="5"/>
  <c r="DX23" i="5"/>
  <c r="AC12" i="5"/>
  <c r="BV13" i="5"/>
  <c r="CA6" i="5"/>
  <c r="CA5" i="5"/>
  <c r="DE21" i="5"/>
  <c r="CZ27" i="5"/>
  <c r="AO26" i="5"/>
  <c r="BI18" i="5"/>
  <c r="BB31" i="5"/>
  <c r="BB25" i="5"/>
  <c r="AX22" i="5"/>
  <c r="CW32" i="5"/>
  <c r="AW11" i="5"/>
  <c r="BY9" i="5"/>
  <c r="CB17" i="5"/>
  <c r="CV5" i="5"/>
  <c r="CV14" i="5"/>
  <c r="CV32" i="5"/>
  <c r="AD20" i="5"/>
  <c r="AD24" i="5"/>
  <c r="BT5" i="5"/>
  <c r="BT26" i="5"/>
  <c r="BL28" i="5"/>
  <c r="AR10" i="5"/>
  <c r="AR17" i="5"/>
  <c r="BG19" i="5"/>
  <c r="BC18" i="5"/>
  <c r="AK25" i="5"/>
  <c r="AK16" i="5"/>
  <c r="BM6" i="5"/>
  <c r="BM21" i="5"/>
  <c r="AP33" i="5"/>
  <c r="CI20" i="5"/>
  <c r="BN15" i="5"/>
  <c r="CO13" i="5"/>
  <c r="AN24" i="5"/>
  <c r="CE10" i="5"/>
  <c r="CP12" i="5"/>
  <c r="CP22" i="5"/>
  <c r="DI10" i="5"/>
  <c r="DG16" i="5"/>
  <c r="CC19" i="5"/>
  <c r="AY21" i="5"/>
  <c r="AY25" i="5"/>
  <c r="AS30" i="5"/>
  <c r="BX10" i="5"/>
  <c r="BX23" i="5"/>
  <c r="BX28" i="5"/>
  <c r="DL12" i="5"/>
  <c r="DL24" i="5"/>
  <c r="DL28" i="5"/>
  <c r="AI15" i="5"/>
  <c r="DD28" i="5"/>
  <c r="BE18" i="5"/>
  <c r="AL25" i="5"/>
  <c r="AL26" i="5"/>
  <c r="DQ7" i="5"/>
  <c r="DQ18" i="5"/>
  <c r="CC20" i="5"/>
  <c r="CM16" i="5"/>
  <c r="AY23" i="5"/>
  <c r="AS5" i="5"/>
  <c r="BX11" i="5"/>
  <c r="BX25" i="5"/>
  <c r="DL10" i="5"/>
  <c r="DL13" i="5"/>
  <c r="AI14" i="5"/>
  <c r="DD11" i="5"/>
  <c r="DD25" i="5"/>
  <c r="BE16" i="5"/>
  <c r="BE25" i="5"/>
  <c r="CN11" i="5"/>
  <c r="AL8" i="5"/>
  <c r="DQ28" i="5"/>
  <c r="CB14" i="5"/>
  <c r="CV13" i="5"/>
  <c r="CV23" i="5"/>
  <c r="AD16" i="5"/>
  <c r="BT18" i="5"/>
  <c r="BL26" i="5"/>
  <c r="DU27" i="5"/>
  <c r="AR19" i="5"/>
  <c r="AR18" i="5"/>
  <c r="AR30" i="5"/>
  <c r="BG30" i="5"/>
  <c r="BC8" i="5"/>
  <c r="BC30" i="5"/>
  <c r="AK15" i="5"/>
  <c r="AK30" i="5"/>
  <c r="AK20" i="5"/>
  <c r="BM12" i="5"/>
  <c r="AP12" i="5"/>
  <c r="CI6" i="5"/>
  <c r="CI25" i="5"/>
  <c r="BN5" i="5"/>
  <c r="AN13" i="5"/>
  <c r="AN30" i="5"/>
  <c r="CE32" i="5"/>
  <c r="CP9" i="5"/>
  <c r="CP26" i="5"/>
  <c r="CP29" i="5"/>
  <c r="DI9" i="5"/>
  <c r="DG23" i="5"/>
  <c r="DG27" i="5"/>
  <c r="CC11" i="5"/>
  <c r="CM13" i="5"/>
  <c r="AY16" i="5"/>
  <c r="AS15" i="5"/>
  <c r="BX7" i="5"/>
  <c r="BX29" i="5"/>
  <c r="DL14" i="5"/>
  <c r="DL15" i="5"/>
  <c r="AI26" i="5"/>
  <c r="CH28" i="5"/>
  <c r="DD14" i="5"/>
  <c r="DD33" i="5"/>
  <c r="BE21" i="5"/>
  <c r="BE26" i="5"/>
  <c r="CN13" i="5"/>
  <c r="AL32" i="5"/>
  <c r="DQ19" i="5"/>
  <c r="CB27" i="5"/>
  <c r="CV18" i="5"/>
  <c r="CV24" i="5"/>
  <c r="AD23" i="5"/>
  <c r="BT13" i="5"/>
  <c r="BL23" i="5"/>
  <c r="DU23" i="5"/>
  <c r="AR32" i="5"/>
  <c r="AR9" i="5"/>
  <c r="BG22" i="5"/>
  <c r="BC20" i="5"/>
  <c r="BC19" i="5"/>
  <c r="AK7" i="5"/>
  <c r="AK6" i="5"/>
  <c r="AK22" i="5"/>
  <c r="BM8" i="5"/>
  <c r="AP9" i="5"/>
  <c r="CI13" i="5"/>
  <c r="CI27" i="5"/>
  <c r="BN21" i="5"/>
  <c r="AN20" i="5"/>
  <c r="AN29" i="5"/>
  <c r="CE18" i="5"/>
  <c r="CP7" i="5"/>
  <c r="DI22" i="5"/>
  <c r="DG5" i="5"/>
  <c r="DG29" i="5"/>
  <c r="CC18" i="5"/>
  <c r="CM8" i="5"/>
  <c r="AY18" i="5"/>
  <c r="AS10" i="5"/>
  <c r="BX9" i="5"/>
  <c r="BX21" i="5"/>
  <c r="DL6" i="5"/>
  <c r="DL17" i="5"/>
  <c r="DL30" i="5"/>
  <c r="AI20" i="5"/>
  <c r="CH26" i="5"/>
  <c r="DD20" i="5"/>
  <c r="BE5" i="5"/>
  <c r="CN29" i="5"/>
  <c r="AL15" i="5"/>
  <c r="DQ14" i="5"/>
  <c r="CB20" i="5"/>
  <c r="CV7" i="5"/>
  <c r="CV26" i="5"/>
  <c r="AD17" i="5"/>
  <c r="BT12" i="5"/>
  <c r="BL13" i="5"/>
  <c r="DU31" i="5"/>
  <c r="AR12" i="5"/>
  <c r="AR11" i="5"/>
  <c r="BG10" i="5"/>
  <c r="BG26" i="5"/>
  <c r="BC31" i="5"/>
  <c r="BC21" i="5"/>
  <c r="AK9" i="5"/>
  <c r="AK8" i="5"/>
  <c r="AK24" i="5"/>
  <c r="BM25" i="5"/>
  <c r="AP18" i="5"/>
  <c r="CI7" i="5"/>
  <c r="BN16" i="5"/>
  <c r="AN9" i="5"/>
  <c r="CE29" i="5"/>
  <c r="CP5" i="5"/>
  <c r="CP31" i="5"/>
  <c r="DI15" i="5"/>
  <c r="DI31" i="5"/>
  <c r="DG28" i="5"/>
  <c r="DG31" i="5"/>
  <c r="CC12" i="5"/>
  <c r="CM29" i="5"/>
  <c r="AY26" i="5"/>
  <c r="AS7" i="5"/>
  <c r="BX24" i="5"/>
  <c r="BX13" i="5"/>
  <c r="BX20" i="5"/>
  <c r="DL18" i="5"/>
  <c r="DL26" i="5"/>
  <c r="DL29" i="5"/>
  <c r="AI21" i="5"/>
  <c r="AI32" i="5"/>
  <c r="CH31" i="5"/>
  <c r="DD6" i="5"/>
  <c r="BE11" i="5"/>
  <c r="AL14" i="5"/>
  <c r="DQ9" i="5"/>
  <c r="CB22" i="5"/>
  <c r="CV10" i="5"/>
  <c r="CV25" i="5"/>
  <c r="AD18" i="5"/>
  <c r="BT24" i="5"/>
  <c r="BT32" i="5"/>
  <c r="BL29" i="5"/>
  <c r="AR27" i="5"/>
  <c r="AR13" i="5"/>
  <c r="BG15" i="5"/>
  <c r="BG31" i="5"/>
  <c r="BC33" i="5"/>
  <c r="BC23" i="5"/>
  <c r="AK27" i="5"/>
  <c r="AK10" i="5"/>
  <c r="AK32" i="5"/>
  <c r="BM22" i="5"/>
  <c r="AP10" i="5"/>
  <c r="CI10" i="5"/>
  <c r="BN11" i="5"/>
  <c r="CO5" i="5"/>
  <c r="AN18" i="5"/>
  <c r="CE6" i="5"/>
  <c r="CP10" i="5"/>
  <c r="CP17" i="5"/>
  <c r="DI13" i="5"/>
  <c r="DG20" i="5"/>
  <c r="CC31" i="5"/>
  <c r="CM17" i="5"/>
  <c r="AY10" i="5"/>
  <c r="AS6" i="5"/>
  <c r="BX12" i="5"/>
  <c r="BX8" i="5"/>
  <c r="BX31" i="5"/>
  <c r="DL5" i="5"/>
  <c r="DL21" i="5"/>
  <c r="DL33" i="5"/>
  <c r="AI10" i="5"/>
  <c r="AI27" i="5"/>
  <c r="CH33" i="5"/>
  <c r="DD12" i="5"/>
  <c r="BE14" i="5"/>
  <c r="AL16" i="5"/>
  <c r="DQ11" i="5"/>
  <c r="DQ30" i="5"/>
  <c r="CB24" i="5"/>
  <c r="CV17" i="5"/>
  <c r="CV15" i="5"/>
  <c r="AD7" i="5"/>
  <c r="AD22" i="5"/>
  <c r="BT30" i="5"/>
  <c r="BT27" i="5"/>
  <c r="BL33" i="5"/>
  <c r="AR5" i="5"/>
  <c r="BG16" i="5"/>
  <c r="BC11" i="5"/>
  <c r="AK5" i="5"/>
  <c r="AK31" i="5"/>
  <c r="BM18" i="5"/>
  <c r="AP5" i="5"/>
  <c r="CI18" i="5"/>
  <c r="BN31" i="5"/>
  <c r="CO23" i="5"/>
  <c r="AN5" i="5"/>
  <c r="CE9" i="5"/>
  <c r="CP24" i="5"/>
  <c r="DI19" i="5"/>
  <c r="DG6" i="5"/>
  <c r="CC17" i="5"/>
  <c r="AY24" i="5"/>
  <c r="AS23" i="5"/>
  <c r="BX14" i="5"/>
  <c r="BX15" i="5"/>
  <c r="DL7" i="5"/>
  <c r="DL23" i="5"/>
  <c r="AI11" i="5"/>
  <c r="DD23" i="5"/>
  <c r="BE17" i="5"/>
  <c r="AL5" i="5"/>
  <c r="AL19" i="5"/>
  <c r="DQ8" i="5"/>
  <c r="DQ25" i="5"/>
  <c r="BZ15" i="5"/>
  <c r="DC9" i="5"/>
  <c r="BZ19" i="5"/>
  <c r="DC7" i="5"/>
  <c r="BZ20" i="5"/>
  <c r="BH26" i="5"/>
  <c r="CK8" i="5"/>
  <c r="AD29" i="5"/>
  <c r="AD12" i="5"/>
  <c r="AD30" i="5"/>
  <c r="CS13" i="5"/>
  <c r="CS26" i="5"/>
  <c r="AU10" i="5"/>
  <c r="AU16" i="5"/>
  <c r="AU27" i="5"/>
  <c r="CG29" i="5"/>
  <c r="CG16" i="5"/>
  <c r="DS23" i="5"/>
  <c r="DS19" i="5"/>
  <c r="CR27" i="5"/>
  <c r="CR14" i="5"/>
  <c r="CR31" i="5"/>
  <c r="CD6" i="5"/>
  <c r="CD33" i="5"/>
  <c r="BD28" i="5"/>
  <c r="BD17" i="5"/>
  <c r="DJ10" i="5"/>
  <c r="DJ22" i="5"/>
  <c r="DV5" i="5"/>
  <c r="DV20" i="5"/>
  <c r="DV26" i="5"/>
  <c r="BK6" i="5"/>
  <c r="BK20" i="5"/>
  <c r="BC6" i="5"/>
  <c r="BC7" i="5"/>
  <c r="BC29" i="5"/>
  <c r="AF15" i="5"/>
  <c r="BO22" i="5"/>
  <c r="BO27" i="5"/>
  <c r="CF9" i="5"/>
  <c r="CF24" i="5"/>
  <c r="CJ13" i="5"/>
  <c r="CJ18" i="5"/>
  <c r="CJ28" i="5"/>
  <c r="CI19" i="5"/>
  <c r="CI14" i="5"/>
  <c r="CI29" i="5"/>
  <c r="DN30" i="5"/>
  <c r="AC17" i="5"/>
  <c r="DE27" i="5"/>
  <c r="DM24" i="5"/>
  <c r="AO9" i="5"/>
  <c r="DI11" i="5"/>
  <c r="DI30" i="5"/>
  <c r="BI23" i="5"/>
  <c r="CM22" i="5"/>
  <c r="CT21" i="5"/>
  <c r="CT32" i="5"/>
  <c r="DC15" i="5"/>
  <c r="BR10" i="5"/>
  <c r="BZ7" i="5"/>
  <c r="BZ21" i="5"/>
  <c r="AW32" i="5"/>
  <c r="BY6" i="5"/>
  <c r="BY16" i="5"/>
  <c r="BY25" i="5"/>
  <c r="AL18" i="5"/>
  <c r="AL21" i="5"/>
  <c r="BH31" i="5"/>
  <c r="CK16" i="5"/>
  <c r="AD14" i="5"/>
  <c r="AD19" i="5"/>
  <c r="CS17" i="5"/>
  <c r="CS31" i="5"/>
  <c r="AU5" i="5"/>
  <c r="AU28" i="5"/>
  <c r="AU33" i="5"/>
  <c r="CG15" i="5"/>
  <c r="CG32" i="5"/>
  <c r="DS7" i="5"/>
  <c r="DS18" i="5"/>
  <c r="CR6" i="5"/>
  <c r="CR19" i="5"/>
  <c r="CR30" i="5"/>
  <c r="CD11" i="5"/>
  <c r="CD18" i="5"/>
  <c r="BD33" i="5"/>
  <c r="BD27" i="5"/>
  <c r="BD32" i="5"/>
  <c r="DJ8" i="5"/>
  <c r="DJ12" i="5"/>
  <c r="DJ15" i="5"/>
  <c r="DV6" i="5"/>
  <c r="DV14" i="5"/>
  <c r="DV28" i="5"/>
  <c r="BK7" i="5"/>
  <c r="BK28" i="5"/>
  <c r="BC12" i="5"/>
  <c r="BC28" i="5"/>
  <c r="AF17" i="5"/>
  <c r="BO25" i="5"/>
  <c r="BO24" i="5"/>
  <c r="CF10" i="5"/>
  <c r="CF32" i="5"/>
  <c r="CJ11" i="5"/>
  <c r="CJ24" i="5"/>
  <c r="CJ32" i="5"/>
  <c r="CI11" i="5"/>
  <c r="CI15" i="5"/>
  <c r="CI31" i="5"/>
  <c r="DN21" i="5"/>
  <c r="AC13" i="5"/>
  <c r="DE33" i="5"/>
  <c r="DM29" i="5"/>
  <c r="AO15" i="5"/>
  <c r="DI26" i="5"/>
  <c r="DI32" i="5"/>
  <c r="BI6" i="5"/>
  <c r="CM5" i="5"/>
  <c r="CT5" i="5"/>
  <c r="CT27" i="5"/>
  <c r="DC32" i="5"/>
  <c r="BR11" i="5"/>
  <c r="BZ6" i="5"/>
  <c r="BZ29" i="5"/>
  <c r="AW18" i="5"/>
  <c r="BY11" i="5"/>
  <c r="BY8" i="5"/>
  <c r="BY31" i="5"/>
  <c r="BU21" i="5"/>
  <c r="AL20" i="5"/>
  <c r="AL22" i="5"/>
  <c r="AL28" i="5"/>
  <c r="DQ27" i="5"/>
  <c r="DQ16" i="5"/>
  <c r="DQ33" i="5"/>
  <c r="CK23" i="5"/>
  <c r="AD28" i="5"/>
  <c r="AD32" i="5"/>
  <c r="CS9" i="5"/>
  <c r="CS6" i="5"/>
  <c r="CS18" i="5"/>
  <c r="AU12" i="5"/>
  <c r="AU14" i="5"/>
  <c r="AU26" i="5"/>
  <c r="CG21" i="5"/>
  <c r="CG27" i="5"/>
  <c r="DS11" i="5"/>
  <c r="DS26" i="5"/>
  <c r="CR15" i="5"/>
  <c r="CR23" i="5"/>
  <c r="CR25" i="5"/>
  <c r="CD5" i="5"/>
  <c r="CD24" i="5"/>
  <c r="BD8" i="5"/>
  <c r="BD12" i="5"/>
  <c r="BD24" i="5"/>
  <c r="DJ5" i="5"/>
  <c r="DJ7" i="5"/>
  <c r="DJ30" i="5"/>
  <c r="DV24" i="5"/>
  <c r="DV16" i="5"/>
  <c r="DV27" i="5"/>
  <c r="BK9" i="5"/>
  <c r="BK30" i="5"/>
  <c r="BK32" i="5"/>
  <c r="BC9" i="5"/>
  <c r="BC15" i="5"/>
  <c r="AF18" i="5"/>
  <c r="BO11" i="5"/>
  <c r="BO26" i="5"/>
  <c r="CF6" i="5"/>
  <c r="CF18" i="5"/>
  <c r="CJ19" i="5"/>
  <c r="CJ26" i="5"/>
  <c r="CJ27" i="5"/>
  <c r="CI5" i="5"/>
  <c r="CI33" i="5"/>
  <c r="DN18" i="5"/>
  <c r="AC18" i="5"/>
  <c r="DM6" i="5"/>
  <c r="DM33" i="5"/>
  <c r="AO21" i="5"/>
  <c r="DI6" i="5"/>
  <c r="DI33" i="5"/>
  <c r="DI25" i="5"/>
  <c r="BI8" i="5"/>
  <c r="CM20" i="5"/>
  <c r="CT9" i="5"/>
  <c r="DC14" i="5"/>
  <c r="DO32" i="5"/>
  <c r="BR13" i="5"/>
  <c r="BZ5" i="5"/>
  <c r="BE19" i="5"/>
  <c r="BE13" i="5"/>
  <c r="BE28" i="5"/>
  <c r="BY24" i="5"/>
  <c r="BY15" i="5"/>
  <c r="BY29" i="5"/>
  <c r="BU16" i="5"/>
  <c r="AL6" i="5"/>
  <c r="AL27" i="5"/>
  <c r="DQ10" i="5"/>
  <c r="DQ17" i="5"/>
  <c r="BH6" i="5"/>
  <c r="CK28" i="5"/>
  <c r="AD6" i="5"/>
  <c r="AD25" i="5"/>
  <c r="CS21" i="5"/>
  <c r="CS8" i="5"/>
  <c r="CS20" i="5"/>
  <c r="AU11" i="5"/>
  <c r="AU25" i="5"/>
  <c r="AU31" i="5"/>
  <c r="CG28" i="5"/>
  <c r="CG26" i="5"/>
  <c r="DS6" i="5"/>
  <c r="CR7" i="5"/>
  <c r="CR13" i="5"/>
  <c r="CR33" i="5"/>
  <c r="CD14" i="5"/>
  <c r="CD17" i="5"/>
  <c r="BD7" i="5"/>
  <c r="BD29" i="5"/>
  <c r="BD31" i="5"/>
  <c r="DJ29" i="5"/>
  <c r="DJ20" i="5"/>
  <c r="DJ28" i="5"/>
  <c r="DV12" i="5"/>
  <c r="DV22" i="5"/>
  <c r="DV31" i="5"/>
  <c r="BK18" i="5"/>
  <c r="BK8" i="5"/>
  <c r="BK25" i="5"/>
  <c r="BC10" i="5"/>
  <c r="BC17" i="5"/>
  <c r="AF12" i="5"/>
  <c r="AF26" i="5"/>
  <c r="BO12" i="5"/>
  <c r="BO31" i="5"/>
  <c r="CF11" i="5"/>
  <c r="CF23" i="5"/>
  <c r="CJ5" i="5"/>
  <c r="CJ29" i="5"/>
  <c r="CI12" i="5"/>
  <c r="CI9" i="5"/>
  <c r="DN5" i="5"/>
  <c r="DN25" i="5"/>
  <c r="AC19" i="5"/>
  <c r="DM14" i="5"/>
  <c r="DM26" i="5"/>
  <c r="AO18" i="5"/>
  <c r="DI8" i="5"/>
  <c r="DI20" i="5"/>
  <c r="DI28" i="5"/>
  <c r="BI9" i="5"/>
  <c r="CM15" i="5"/>
  <c r="CT7" i="5"/>
  <c r="CT26" i="5"/>
  <c r="DC30" i="5"/>
  <c r="BR20" i="5"/>
  <c r="BZ12" i="5"/>
  <c r="BE8" i="5"/>
  <c r="BE27" i="5"/>
  <c r="BE30" i="5"/>
  <c r="BY5" i="5"/>
  <c r="BY32" i="5"/>
  <c r="BY33" i="5"/>
  <c r="AL9" i="5"/>
  <c r="AL31" i="5"/>
  <c r="DQ29" i="5"/>
  <c r="DQ32" i="5"/>
  <c r="BH11" i="5"/>
  <c r="CK32" i="5"/>
  <c r="AD9" i="5"/>
  <c r="AD26" i="5"/>
  <c r="CS5" i="5"/>
  <c r="CS29" i="5"/>
  <c r="CS22" i="5"/>
  <c r="AU9" i="5"/>
  <c r="AU20" i="5"/>
  <c r="CG19" i="5"/>
  <c r="CG14" i="5"/>
  <c r="CG31" i="5"/>
  <c r="DS8" i="5"/>
  <c r="DS17" i="5"/>
  <c r="DS30" i="5"/>
  <c r="CR10" i="5"/>
  <c r="CR17" i="5"/>
  <c r="CD8" i="5"/>
  <c r="CD27" i="5"/>
  <c r="CD29" i="5"/>
  <c r="BD20" i="5"/>
  <c r="BD22" i="5"/>
  <c r="BD25" i="5"/>
  <c r="DJ6" i="5"/>
  <c r="DJ14" i="5"/>
  <c r="DJ27" i="5"/>
  <c r="DV8" i="5"/>
  <c r="DV29" i="5"/>
  <c r="DV32" i="5"/>
  <c r="BK17" i="5"/>
  <c r="BK14" i="5"/>
  <c r="BK27" i="5"/>
  <c r="BC14" i="5"/>
  <c r="BC32" i="5"/>
  <c r="AF7" i="5"/>
  <c r="AF33" i="5"/>
  <c r="BO13" i="5"/>
  <c r="BO28" i="5"/>
  <c r="CF17" i="5"/>
  <c r="CF27" i="5"/>
  <c r="CJ12" i="5"/>
  <c r="CJ14" i="5"/>
  <c r="CI8" i="5"/>
  <c r="CI21" i="5"/>
  <c r="DN16" i="5"/>
  <c r="DN29" i="5"/>
  <c r="AC27" i="5"/>
  <c r="DM11" i="5"/>
  <c r="DM28" i="5"/>
  <c r="AO22" i="5"/>
  <c r="DI29" i="5"/>
  <c r="DI14" i="5"/>
  <c r="DI23" i="5"/>
  <c r="BI14" i="5"/>
  <c r="CM33" i="5"/>
  <c r="CT19" i="5"/>
  <c r="DC24" i="5"/>
  <c r="BR22" i="5"/>
  <c r="BZ14" i="5"/>
  <c r="BE6" i="5"/>
  <c r="BE15" i="5"/>
  <c r="BE32" i="5"/>
  <c r="BY12" i="5"/>
  <c r="BY23" i="5"/>
  <c r="BY28" i="5"/>
  <c r="BU30" i="5"/>
  <c r="AL33" i="5"/>
  <c r="AL10" i="5"/>
  <c r="DQ5" i="5"/>
  <c r="DQ26" i="5"/>
  <c r="BH10" i="5"/>
  <c r="CK27" i="5"/>
  <c r="AD5" i="5"/>
  <c r="CS7" i="5"/>
  <c r="CS23" i="5"/>
  <c r="AU8" i="5"/>
  <c r="CG5" i="5"/>
  <c r="DS14" i="5"/>
  <c r="DS16" i="5"/>
  <c r="CR32" i="5"/>
  <c r="CD20" i="5"/>
  <c r="CD19" i="5"/>
  <c r="BD6" i="5"/>
  <c r="BD18" i="5"/>
  <c r="DJ11" i="5"/>
  <c r="DJ16" i="5"/>
  <c r="DV21" i="5"/>
  <c r="DV30" i="5"/>
  <c r="BK11" i="5"/>
  <c r="BK26" i="5"/>
  <c r="BC16" i="5"/>
  <c r="AF29" i="5"/>
  <c r="BO20" i="5"/>
  <c r="CF15" i="5"/>
  <c r="CF26" i="5"/>
  <c r="CJ10" i="5"/>
  <c r="CI16" i="5"/>
  <c r="DN8" i="5"/>
  <c r="DN32" i="5"/>
  <c r="AC31" i="5"/>
  <c r="DM12" i="5"/>
  <c r="DM30" i="5"/>
  <c r="AO33" i="5"/>
  <c r="DI5" i="5"/>
  <c r="DI16" i="5"/>
  <c r="BI17" i="5"/>
  <c r="CM25" i="5"/>
  <c r="CT13" i="5"/>
  <c r="BR23" i="5"/>
  <c r="BZ8" i="5"/>
  <c r="BE9" i="5"/>
  <c r="BE22" i="5"/>
  <c r="BY22" i="5"/>
  <c r="BY30" i="5"/>
  <c r="BU32" i="5"/>
  <c r="AL24" i="5"/>
  <c r="DQ13" i="5"/>
  <c r="CB7" i="5"/>
  <c r="CB25" i="5"/>
  <c r="CB15" i="5"/>
  <c r="BH9" i="5"/>
  <c r="CK9" i="5"/>
  <c r="AM7" i="5"/>
  <c r="AM26" i="5"/>
  <c r="AM27" i="5"/>
  <c r="BP12" i="5"/>
  <c r="BP15" i="5"/>
  <c r="BJ25" i="5"/>
  <c r="AH9" i="5"/>
  <c r="AH22" i="5"/>
  <c r="BT7" i="5"/>
  <c r="BT21" i="5"/>
  <c r="BL31" i="5"/>
  <c r="DU10" i="5"/>
  <c r="BQ22" i="5"/>
  <c r="BQ30" i="5"/>
  <c r="BG9" i="5"/>
  <c r="BG23" i="5"/>
  <c r="AF16" i="5"/>
  <c r="AF22" i="5"/>
  <c r="BM9" i="5"/>
  <c r="BM16" i="5"/>
  <c r="AP7" i="5"/>
  <c r="AP24" i="5"/>
  <c r="AP22" i="5"/>
  <c r="BN13" i="5"/>
  <c r="BN27" i="5"/>
  <c r="DX21" i="5"/>
  <c r="DX19" i="5"/>
  <c r="DX28" i="5"/>
  <c r="BV17" i="5"/>
  <c r="BV12" i="5"/>
  <c r="CO31" i="5"/>
  <c r="AN6" i="5"/>
  <c r="AN17" i="5"/>
  <c r="CE7" i="5"/>
  <c r="CE12" i="5"/>
  <c r="CE31" i="5"/>
  <c r="DE14" i="5"/>
  <c r="DG9" i="5"/>
  <c r="DG8" i="5"/>
  <c r="DG33" i="5"/>
  <c r="CC14" i="5"/>
  <c r="CC29" i="5"/>
  <c r="AS9" i="5"/>
  <c r="BB8" i="5"/>
  <c r="BB24" i="5"/>
  <c r="BB29" i="5"/>
  <c r="AV24" i="5"/>
  <c r="DC13" i="5"/>
  <c r="AI7" i="5"/>
  <c r="AI30" i="5"/>
  <c r="CW25" i="5"/>
  <c r="CW23" i="5"/>
  <c r="BZ13" i="5"/>
  <c r="BZ16" i="5"/>
  <c r="BZ33" i="5"/>
  <c r="DB11" i="5"/>
  <c r="CH22" i="5"/>
  <c r="DD21" i="5"/>
  <c r="DD19" i="5"/>
  <c r="DK20" i="5"/>
  <c r="CB26" i="5"/>
  <c r="CB16" i="5"/>
  <c r="CB28" i="5"/>
  <c r="BH14" i="5"/>
  <c r="CK17" i="5"/>
  <c r="AM18" i="5"/>
  <c r="AM8" i="5"/>
  <c r="AM29" i="5"/>
  <c r="BP20" i="5"/>
  <c r="BP27" i="5"/>
  <c r="BJ7" i="5"/>
  <c r="AH12" i="5"/>
  <c r="AH29" i="5"/>
  <c r="AH30" i="5"/>
  <c r="BT17" i="5"/>
  <c r="BT29" i="5"/>
  <c r="BL32" i="5"/>
  <c r="DU15" i="5"/>
  <c r="BQ9" i="5"/>
  <c r="BQ32" i="5"/>
  <c r="BG6" i="5"/>
  <c r="BG32" i="5"/>
  <c r="AF20" i="5"/>
  <c r="AF24" i="5"/>
  <c r="BM23" i="5"/>
  <c r="BM31" i="5"/>
  <c r="AP32" i="5"/>
  <c r="AP11" i="5"/>
  <c r="AP26" i="5"/>
  <c r="DN10" i="5"/>
  <c r="DN19" i="5"/>
  <c r="DN33" i="5"/>
  <c r="BN12" i="5"/>
  <c r="BN24" i="5"/>
  <c r="DX24" i="5"/>
  <c r="DX22" i="5"/>
  <c r="DX27" i="5"/>
  <c r="BV33" i="5"/>
  <c r="BV14" i="5"/>
  <c r="CO33" i="5"/>
  <c r="AN16" i="5"/>
  <c r="AN15" i="5"/>
  <c r="CE28" i="5"/>
  <c r="CE19" i="5"/>
  <c r="CE24" i="5"/>
  <c r="DE16" i="5"/>
  <c r="DG10" i="5"/>
  <c r="DG13" i="5"/>
  <c r="CC8" i="5"/>
  <c r="CC27" i="5"/>
  <c r="CC33" i="5"/>
  <c r="DF20" i="5"/>
  <c r="AS20" i="5"/>
  <c r="BB9" i="5"/>
  <c r="BB15" i="5"/>
  <c r="DC18" i="5"/>
  <c r="AI16" i="5"/>
  <c r="AI25" i="5"/>
  <c r="CW11" i="5"/>
  <c r="CW33" i="5"/>
  <c r="BR18" i="5"/>
  <c r="BZ22" i="5"/>
  <c r="BZ24" i="5"/>
  <c r="BZ28" i="5"/>
  <c r="DB15" i="5"/>
  <c r="CH23" i="5"/>
  <c r="DD5" i="5"/>
  <c r="DD29" i="5"/>
  <c r="CB21" i="5"/>
  <c r="CB31" i="5"/>
  <c r="CB30" i="5"/>
  <c r="BH17" i="5"/>
  <c r="CK18" i="5"/>
  <c r="AM20" i="5"/>
  <c r="AM22" i="5"/>
  <c r="AM31" i="5"/>
  <c r="BP18" i="5"/>
  <c r="BP22" i="5"/>
  <c r="BJ17" i="5"/>
  <c r="AH5" i="5"/>
  <c r="AH14" i="5"/>
  <c r="AH32" i="5"/>
  <c r="BT9" i="5"/>
  <c r="BT25" i="5"/>
  <c r="BL16" i="5"/>
  <c r="DU29" i="5"/>
  <c r="BQ7" i="5"/>
  <c r="BG11" i="5"/>
  <c r="BG18" i="5"/>
  <c r="BG33" i="5"/>
  <c r="AF25" i="5"/>
  <c r="AF23" i="5"/>
  <c r="BM7" i="5"/>
  <c r="BM27" i="5"/>
  <c r="AP8" i="5"/>
  <c r="AP13" i="5"/>
  <c r="AP25" i="5"/>
  <c r="DN11" i="5"/>
  <c r="DN31" i="5"/>
  <c r="DN28" i="5"/>
  <c r="BN20" i="5"/>
  <c r="BN19" i="5"/>
  <c r="DX8" i="5"/>
  <c r="DX29" i="5"/>
  <c r="BV5" i="5"/>
  <c r="BV19" i="5"/>
  <c r="BV16" i="5"/>
  <c r="CO24" i="5"/>
  <c r="AN22" i="5"/>
  <c r="AN21" i="5"/>
  <c r="CE20" i="5"/>
  <c r="CE16" i="5"/>
  <c r="CE30" i="5"/>
  <c r="DE19" i="5"/>
  <c r="DG12" i="5"/>
  <c r="DG22" i="5"/>
  <c r="CC10" i="5"/>
  <c r="CC15" i="5"/>
  <c r="CC26" i="5"/>
  <c r="DF25" i="5"/>
  <c r="AS29" i="5"/>
  <c r="BB20" i="5"/>
  <c r="BB19" i="5"/>
  <c r="AV11" i="5"/>
  <c r="AV27" i="5"/>
  <c r="DC20" i="5"/>
  <c r="AI6" i="5"/>
  <c r="AI19" i="5"/>
  <c r="CW17" i="5"/>
  <c r="CW27" i="5"/>
  <c r="BR28" i="5"/>
  <c r="BZ9" i="5"/>
  <c r="BZ25" i="5"/>
  <c r="BZ32" i="5"/>
  <c r="DB18" i="5"/>
  <c r="CH10" i="5"/>
  <c r="DD15" i="5"/>
  <c r="DD17" i="5"/>
  <c r="CB6" i="5"/>
  <c r="CB23" i="5"/>
  <c r="CB29" i="5"/>
  <c r="BH23" i="5"/>
  <c r="CK21" i="5"/>
  <c r="AM5" i="5"/>
  <c r="AM17" i="5"/>
  <c r="AM33" i="5"/>
  <c r="BP14" i="5"/>
  <c r="BP21" i="5"/>
  <c r="BP33" i="5"/>
  <c r="BJ12" i="5"/>
  <c r="AH17" i="5"/>
  <c r="AH16" i="5"/>
  <c r="AH27" i="5"/>
  <c r="BT28" i="5"/>
  <c r="BT16" i="5"/>
  <c r="BL21" i="5"/>
  <c r="DU14" i="5"/>
  <c r="BQ33" i="5"/>
  <c r="BG8" i="5"/>
  <c r="BG25" i="5"/>
  <c r="BG27" i="5"/>
  <c r="AF10" i="5"/>
  <c r="AF28" i="5"/>
  <c r="AF27" i="5"/>
  <c r="BM10" i="5"/>
  <c r="BM24" i="5"/>
  <c r="AP19" i="5"/>
  <c r="AP20" i="5"/>
  <c r="AP30" i="5"/>
  <c r="DN7" i="5"/>
  <c r="DN20" i="5"/>
  <c r="BN23" i="5"/>
  <c r="BN22" i="5"/>
  <c r="BN28" i="5"/>
  <c r="DX25" i="5"/>
  <c r="DX9" i="5"/>
  <c r="BV26" i="5"/>
  <c r="BV9" i="5"/>
  <c r="BV24" i="5"/>
  <c r="CO6" i="5"/>
  <c r="CO29" i="5"/>
  <c r="AN8" i="5"/>
  <c r="AN11" i="5"/>
  <c r="CE8" i="5"/>
  <c r="CE14" i="5"/>
  <c r="DG19" i="5"/>
  <c r="DG30" i="5"/>
  <c r="CC7" i="5"/>
  <c r="CC23" i="5"/>
  <c r="CC28" i="5"/>
  <c r="DF13" i="5"/>
  <c r="AS21" i="5"/>
  <c r="BB10" i="5"/>
  <c r="BB18" i="5"/>
  <c r="AV22" i="5"/>
  <c r="AV33" i="5"/>
  <c r="DC22" i="5"/>
  <c r="AI13" i="5"/>
  <c r="AI18" i="5"/>
  <c r="AI33" i="5"/>
  <c r="CW9" i="5"/>
  <c r="BR7" i="5"/>
  <c r="BR25" i="5"/>
  <c r="BZ11" i="5"/>
  <c r="BZ31" i="5"/>
  <c r="DB19" i="5"/>
  <c r="CH12" i="5"/>
  <c r="DD24" i="5"/>
  <c r="DD32" i="5"/>
  <c r="CB10" i="5"/>
  <c r="CB18" i="5"/>
  <c r="CB33" i="5"/>
  <c r="BH24" i="5"/>
  <c r="CK29" i="5"/>
  <c r="AM9" i="5"/>
  <c r="AM15" i="5"/>
  <c r="BP16" i="5"/>
  <c r="BP32" i="5"/>
  <c r="BP26" i="5"/>
  <c r="BJ14" i="5"/>
  <c r="AH11" i="5"/>
  <c r="AH18" i="5"/>
  <c r="AH26" i="5"/>
  <c r="BT6" i="5"/>
  <c r="BT22" i="5"/>
  <c r="BL10" i="5"/>
  <c r="DU7" i="5"/>
  <c r="BQ6" i="5"/>
  <c r="BG12" i="5"/>
  <c r="BG14" i="5"/>
  <c r="AF8" i="5"/>
  <c r="AF21" i="5"/>
  <c r="AF32" i="5"/>
  <c r="BM14" i="5"/>
  <c r="BM19" i="5"/>
  <c r="AP16" i="5"/>
  <c r="AP15" i="5"/>
  <c r="AP29" i="5"/>
  <c r="DN6" i="5"/>
  <c r="DN26" i="5"/>
  <c r="BN6" i="5"/>
  <c r="BN18" i="5"/>
  <c r="BN25" i="5"/>
  <c r="DX12" i="5"/>
  <c r="DX11" i="5"/>
  <c r="BV23" i="5"/>
  <c r="BV18" i="5"/>
  <c r="CO14" i="5"/>
  <c r="CO26" i="5"/>
  <c r="AN32" i="5"/>
  <c r="AN23" i="5"/>
  <c r="CE21" i="5"/>
  <c r="CE26" i="5"/>
  <c r="CE25" i="5"/>
  <c r="DE29" i="5"/>
  <c r="DG7" i="5"/>
  <c r="DG32" i="5"/>
  <c r="CC6" i="5"/>
  <c r="CC13" i="5"/>
  <c r="CC30" i="5"/>
  <c r="DF16" i="5"/>
  <c r="AS22" i="5"/>
  <c r="BB14" i="5"/>
  <c r="BB23" i="5"/>
  <c r="AV8" i="5"/>
  <c r="DC26" i="5"/>
  <c r="AI5" i="5"/>
  <c r="AI23" i="5"/>
  <c r="AI28" i="5"/>
  <c r="CW7" i="5"/>
  <c r="BR26" i="5"/>
  <c r="BZ10" i="5"/>
  <c r="BZ23" i="5"/>
  <c r="CH13" i="5"/>
  <c r="CH32" i="5"/>
  <c r="DD8" i="5"/>
  <c r="DD13" i="5"/>
  <c r="CB8" i="5"/>
  <c r="CB32" i="5"/>
  <c r="BH30" i="5"/>
  <c r="CK25" i="5"/>
  <c r="CK31" i="5"/>
  <c r="AM6" i="5"/>
  <c r="BP6" i="5"/>
  <c r="BP23" i="5"/>
  <c r="BJ16" i="5"/>
  <c r="AH6" i="5"/>
  <c r="AH23" i="5"/>
  <c r="BT10" i="5"/>
  <c r="BL22" i="5"/>
  <c r="DU11" i="5"/>
  <c r="BQ10" i="5"/>
  <c r="BG5" i="5"/>
  <c r="BG17" i="5"/>
  <c r="AF5" i="5"/>
  <c r="AF30" i="5"/>
  <c r="BM11" i="5"/>
  <c r="AP14" i="5"/>
  <c r="AP21" i="5"/>
  <c r="DN14" i="5"/>
  <c r="DN23" i="5"/>
  <c r="BN7" i="5"/>
  <c r="BN32" i="5"/>
  <c r="DX10" i="5"/>
  <c r="BV6" i="5"/>
  <c r="BV20" i="5"/>
  <c r="CO15" i="5"/>
  <c r="CO28" i="5"/>
  <c r="AN10" i="5"/>
  <c r="CE15" i="5"/>
  <c r="CE13" i="5"/>
  <c r="DE7" i="5"/>
  <c r="DE25" i="5"/>
  <c r="DG11" i="5"/>
  <c r="CC9" i="5"/>
  <c r="CC16" i="5"/>
  <c r="DF29" i="5"/>
  <c r="AS18" i="5"/>
  <c r="BB16" i="5"/>
  <c r="AV13" i="5"/>
  <c r="DC11" i="5"/>
  <c r="DC28" i="5"/>
  <c r="AI17" i="5"/>
  <c r="AI31" i="5"/>
  <c r="CW10" i="5"/>
  <c r="BR12" i="5"/>
  <c r="BZ18" i="5"/>
  <c r="CH5" i="5"/>
  <c r="CH27" i="5"/>
  <c r="DD7" i="5"/>
  <c r="DD22" i="5"/>
  <c r="AC7" i="5"/>
  <c r="AC16" i="5"/>
  <c r="AC26" i="5"/>
  <c r="DE9" i="5"/>
  <c r="DE6" i="5"/>
  <c r="DE24" i="5"/>
  <c r="DM8" i="5"/>
  <c r="DM22" i="5"/>
  <c r="CZ25" i="5"/>
  <c r="CZ28" i="5"/>
  <c r="AO19" i="5"/>
  <c r="AO17" i="5"/>
  <c r="AO29" i="5"/>
  <c r="BI29" i="5"/>
  <c r="BI32" i="5"/>
  <c r="CT30" i="5"/>
  <c r="CT18" i="5"/>
  <c r="AV6" i="5"/>
  <c r="AV9" i="5"/>
  <c r="AV32" i="5"/>
  <c r="DC21" i="5"/>
  <c r="DO11" i="5"/>
  <c r="CW8" i="5"/>
  <c r="CW24" i="5"/>
  <c r="BR8" i="5"/>
  <c r="BR15" i="5"/>
  <c r="BR30" i="5"/>
  <c r="DB5" i="5"/>
  <c r="AW28" i="5"/>
  <c r="DK14" i="5"/>
  <c r="AC28" i="5"/>
  <c r="AC21" i="5"/>
  <c r="DE15" i="5"/>
  <c r="DE31" i="5"/>
  <c r="DM7" i="5"/>
  <c r="DM20" i="5"/>
  <c r="DM32" i="5"/>
  <c r="CZ21" i="5"/>
  <c r="AO10" i="5"/>
  <c r="AO27" i="5"/>
  <c r="BI5" i="5"/>
  <c r="BI16" i="5"/>
  <c r="BI33" i="5"/>
  <c r="CT15" i="5"/>
  <c r="CT8" i="5"/>
  <c r="CT31" i="5"/>
  <c r="AV30" i="5"/>
  <c r="AV20" i="5"/>
  <c r="DC6" i="5"/>
  <c r="DC12" i="5"/>
  <c r="DC25" i="5"/>
  <c r="CW12" i="5"/>
  <c r="CW19" i="5"/>
  <c r="BR5" i="5"/>
  <c r="DB17" i="5"/>
  <c r="AW21" i="5"/>
  <c r="AC9" i="5"/>
  <c r="AC24" i="5"/>
  <c r="DE23" i="5"/>
  <c r="DE30" i="5"/>
  <c r="DM18" i="5"/>
  <c r="DM21" i="5"/>
  <c r="CZ9" i="5"/>
  <c r="AO6" i="5"/>
  <c r="AO11" i="5"/>
  <c r="AO24" i="5"/>
  <c r="BI13" i="5"/>
  <c r="BI21" i="5"/>
  <c r="CT22" i="5"/>
  <c r="CT10" i="5"/>
  <c r="CT33" i="5"/>
  <c r="AV7" i="5"/>
  <c r="AV29" i="5"/>
  <c r="DC10" i="5"/>
  <c r="DC23" i="5"/>
  <c r="DC29" i="5"/>
  <c r="CW30" i="5"/>
  <c r="CW21" i="5"/>
  <c r="BR17" i="5"/>
  <c r="BR21" i="5"/>
  <c r="BR27" i="5"/>
  <c r="DB13" i="5"/>
  <c r="DB20" i="5"/>
  <c r="AW23" i="5"/>
  <c r="AC5" i="5"/>
  <c r="AC23" i="5"/>
  <c r="DE8" i="5"/>
  <c r="DE28" i="5"/>
  <c r="DE18" i="5"/>
  <c r="DM5" i="5"/>
  <c r="DM23" i="5"/>
  <c r="CZ10" i="5"/>
  <c r="CZ33" i="5"/>
  <c r="AO16" i="5"/>
  <c r="AO13" i="5"/>
  <c r="AO31" i="5"/>
  <c r="BI19" i="5"/>
  <c r="BI30" i="5"/>
  <c r="DA16" i="5"/>
  <c r="CT6" i="5"/>
  <c r="CT12" i="5"/>
  <c r="AV10" i="5"/>
  <c r="AV23" i="5"/>
  <c r="AV21" i="5"/>
  <c r="DC5" i="5"/>
  <c r="DC27" i="5"/>
  <c r="DC33" i="5"/>
  <c r="CW13" i="5"/>
  <c r="CW29" i="5"/>
  <c r="BR16" i="5"/>
  <c r="BR14" i="5"/>
  <c r="BR32" i="5"/>
  <c r="DB6" i="5"/>
  <c r="AW16" i="5"/>
  <c r="DK12" i="5"/>
  <c r="AC10" i="5"/>
  <c r="AC32" i="5"/>
  <c r="DE10" i="5"/>
  <c r="DE32" i="5"/>
  <c r="DE20" i="5"/>
  <c r="DM10" i="5"/>
  <c r="DM25" i="5"/>
  <c r="CZ16" i="5"/>
  <c r="CZ29" i="5"/>
  <c r="AO32" i="5"/>
  <c r="AO20" i="5"/>
  <c r="AO28" i="5"/>
  <c r="BI25" i="5"/>
  <c r="BI26" i="5"/>
  <c r="DA18" i="5"/>
  <c r="CT11" i="5"/>
  <c r="CT14" i="5"/>
  <c r="AV12" i="5"/>
  <c r="AV18" i="5"/>
  <c r="AV31" i="5"/>
  <c r="DC8" i="5"/>
  <c r="DC19" i="5"/>
  <c r="CW6" i="5"/>
  <c r="CW22" i="5"/>
  <c r="BR24" i="5"/>
  <c r="BR19" i="5"/>
  <c r="BR29" i="5"/>
  <c r="DB8" i="5"/>
  <c r="AW29" i="5"/>
  <c r="DK18" i="5"/>
  <c r="CF12" i="5"/>
  <c r="CF25" i="5"/>
  <c r="DN22" i="5"/>
  <c r="AC15" i="5"/>
  <c r="DE12" i="5"/>
  <c r="DE13" i="5"/>
  <c r="DM16" i="5"/>
  <c r="CZ19" i="5"/>
  <c r="CZ32" i="5"/>
  <c r="AO5" i="5"/>
  <c r="AO25" i="5"/>
  <c r="BI7" i="5"/>
  <c r="DA28" i="5"/>
  <c r="CT29" i="5"/>
  <c r="AV5" i="5"/>
  <c r="AV26" i="5"/>
  <c r="DC16" i="5"/>
  <c r="DO7" i="5"/>
  <c r="CW18" i="5"/>
  <c r="BR6" i="5"/>
  <c r="BR33" i="5"/>
  <c r="DB31" i="5"/>
  <c r="AW31" i="5"/>
  <c r="DK26" i="5"/>
  <c r="BA5" i="5"/>
  <c r="AE32" i="5"/>
  <c r="BA8" i="5"/>
  <c r="BA11" i="5"/>
  <c r="DA8" i="5"/>
  <c r="DA25" i="5"/>
  <c r="AE12" i="5"/>
  <c r="AE17" i="5"/>
  <c r="AE30" i="5"/>
  <c r="DO16" i="5"/>
  <c r="DO30" i="5"/>
  <c r="BA31" i="5"/>
  <c r="BA23" i="5"/>
  <c r="CZ6" i="5"/>
  <c r="CZ18" i="5"/>
  <c r="CZ24" i="5"/>
  <c r="DA7" i="5"/>
  <c r="DA22" i="5"/>
  <c r="DA29" i="5"/>
  <c r="CM31" i="5"/>
  <c r="CM27" i="5"/>
  <c r="AY14" i="5"/>
  <c r="AY15" i="5"/>
  <c r="AY28" i="5"/>
  <c r="DF21" i="5"/>
  <c r="AE10" i="5"/>
  <c r="AE18" i="5"/>
  <c r="DO8" i="5"/>
  <c r="DO24" i="5"/>
  <c r="AW15" i="5"/>
  <c r="CN20" i="5"/>
  <c r="BU29" i="5"/>
  <c r="AE24" i="5"/>
  <c r="BA21" i="5"/>
  <c r="BA26" i="5"/>
  <c r="DA13" i="5"/>
  <c r="DA12" i="5"/>
  <c r="DA26" i="5"/>
  <c r="AE9" i="5"/>
  <c r="AE22" i="5"/>
  <c r="DO15" i="5"/>
  <c r="DO29" i="5"/>
  <c r="BA7" i="5"/>
  <c r="BA17" i="5"/>
  <c r="BA12" i="5"/>
  <c r="BA33" i="5"/>
  <c r="DA6" i="5"/>
  <c r="DA23" i="5"/>
  <c r="DA30" i="5"/>
  <c r="AE14" i="5"/>
  <c r="AE29" i="5"/>
  <c r="DO14" i="5"/>
  <c r="DO19" i="5"/>
  <c r="BA32" i="5"/>
  <c r="BA10" i="5"/>
  <c r="BA18" i="5"/>
  <c r="BA25" i="5"/>
  <c r="DA5" i="5"/>
  <c r="DA27" i="5"/>
  <c r="DA32" i="5"/>
  <c r="AE16" i="5"/>
  <c r="AE31" i="5"/>
  <c r="DO10" i="5"/>
  <c r="DO17" i="5"/>
  <c r="DO33" i="5"/>
  <c r="BA27" i="5"/>
  <c r="BA20" i="5"/>
  <c r="BA30" i="5"/>
  <c r="DA17" i="5"/>
  <c r="DA15" i="5"/>
  <c r="AE13" i="5"/>
  <c r="AE26" i="5"/>
  <c r="DO6" i="5"/>
  <c r="DO20" i="5"/>
  <c r="BA14" i="5"/>
  <c r="BA22" i="5"/>
  <c r="BA29" i="5"/>
  <c r="CZ7" i="5"/>
  <c r="CZ11" i="5"/>
  <c r="DA10" i="5"/>
  <c r="DA19" i="5"/>
  <c r="CM9" i="5"/>
  <c r="CM7" i="5"/>
  <c r="CM19" i="5"/>
  <c r="AY17" i="5"/>
  <c r="DF5" i="5"/>
  <c r="DF18" i="5"/>
  <c r="AE5" i="5"/>
  <c r="AE33" i="5"/>
  <c r="DO12" i="5"/>
  <c r="DO26" i="5"/>
  <c r="AW9" i="5"/>
  <c r="AW19" i="5"/>
  <c r="AW20" i="5"/>
  <c r="CN6" i="5"/>
  <c r="BA6" i="5"/>
  <c r="BA24" i="5"/>
  <c r="CZ30" i="5"/>
  <c r="CZ13" i="5"/>
  <c r="DA11" i="5"/>
  <c r="DA20" i="5"/>
  <c r="CM12" i="5"/>
  <c r="CM18" i="5"/>
  <c r="CM21" i="5"/>
  <c r="AY11" i="5"/>
  <c r="AY30" i="5"/>
  <c r="DF19" i="5"/>
  <c r="DF27" i="5"/>
  <c r="AE27" i="5"/>
  <c r="AE7" i="5"/>
  <c r="AE19" i="5"/>
  <c r="DO9" i="5"/>
  <c r="DO25" i="5"/>
  <c r="AW5" i="5"/>
  <c r="AW26" i="5"/>
  <c r="AW22" i="5"/>
  <c r="CN14" i="5"/>
  <c r="BU12" i="5"/>
  <c r="BA13" i="5"/>
  <c r="BA15" i="5"/>
  <c r="CZ14" i="5"/>
  <c r="CZ15" i="5"/>
  <c r="DA9" i="5"/>
  <c r="DA21" i="5"/>
  <c r="CM11" i="5"/>
  <c r="CM24" i="5"/>
  <c r="CM23" i="5"/>
  <c r="AY12" i="5"/>
  <c r="AY32" i="5"/>
  <c r="DF28" i="5"/>
  <c r="DF26" i="5"/>
  <c r="AE8" i="5"/>
  <c r="AE20" i="5"/>
  <c r="AE21" i="5"/>
  <c r="DO13" i="5"/>
  <c r="DO27" i="5"/>
  <c r="AW10" i="5"/>
  <c r="AW6" i="5"/>
  <c r="AW24" i="5"/>
  <c r="CN16" i="5"/>
  <c r="BU11" i="5"/>
  <c r="BA16" i="5"/>
  <c r="BA19" i="5"/>
  <c r="CZ26" i="5"/>
  <c r="CZ23" i="5"/>
  <c r="DA31" i="5"/>
  <c r="DA33" i="5"/>
  <c r="CM10" i="5"/>
  <c r="CM26" i="5"/>
  <c r="CM28" i="5"/>
  <c r="AY22" i="5"/>
  <c r="AY19" i="5"/>
  <c r="DF11" i="5"/>
  <c r="AE6" i="5"/>
  <c r="AE28" i="5"/>
  <c r="AE23" i="5"/>
  <c r="DO18" i="5"/>
  <c r="DO28" i="5"/>
  <c r="AW14" i="5"/>
  <c r="AW8" i="5"/>
  <c r="AW27" i="5"/>
  <c r="CN8" i="5"/>
  <c r="BU5" i="5"/>
  <c r="BA9" i="5"/>
  <c r="CZ8" i="5"/>
  <c r="DA14" i="5"/>
  <c r="CM6" i="5"/>
  <c r="CM30" i="5"/>
  <c r="AY8" i="5"/>
  <c r="DF17" i="5"/>
  <c r="AE11" i="5"/>
  <c r="AE15" i="5"/>
  <c r="DO5" i="5"/>
  <c r="DO31" i="5"/>
  <c r="AW12" i="5"/>
  <c r="AW25" i="5"/>
  <c r="CN23" i="5"/>
  <c r="BU10" i="5"/>
  <c r="CN7" i="5"/>
  <c r="CN31" i="5"/>
  <c r="CN30" i="5"/>
  <c r="BU15" i="5"/>
  <c r="BU26" i="5"/>
  <c r="CN18" i="5"/>
  <c r="CN15" i="5"/>
  <c r="BU28" i="5"/>
  <c r="BU27" i="5"/>
  <c r="BC4" i="5"/>
  <c r="CN24" i="5"/>
  <c r="CN21" i="5"/>
  <c r="BU17" i="5"/>
  <c r="BU18" i="5"/>
  <c r="DT4" i="5"/>
  <c r="DO21" i="5"/>
  <c r="CN5" i="5"/>
  <c r="CN26" i="5"/>
  <c r="CN28" i="5"/>
  <c r="BU14" i="5"/>
  <c r="BU20" i="5"/>
  <c r="DD4" i="5"/>
  <c r="DO22" i="5"/>
  <c r="CN32" i="5"/>
  <c r="CN12" i="5"/>
  <c r="CN33" i="5"/>
  <c r="BU6" i="5"/>
  <c r="BU22" i="5"/>
  <c r="CX4" i="5"/>
  <c r="CN22" i="5"/>
  <c r="CN17" i="5"/>
  <c r="BU8" i="5"/>
  <c r="BU24" i="5"/>
  <c r="AU4" i="5"/>
  <c r="BJ4" i="5"/>
  <c r="BR4" i="5"/>
  <c r="DF4" i="5"/>
  <c r="DK4" i="5"/>
  <c r="BF4" i="5"/>
  <c r="CN4" i="5"/>
  <c r="CO4" i="5"/>
  <c r="AS4" i="5"/>
  <c r="BU4" i="5"/>
  <c r="DA4" i="5"/>
  <c r="CR4" i="5"/>
  <c r="DK29" i="5"/>
  <c r="DQ4" i="5"/>
  <c r="DU4" i="5"/>
  <c r="DK31" i="5"/>
  <c r="CZ4" i="5"/>
  <c r="CG4" i="5"/>
  <c r="BU7" i="5"/>
  <c r="BU23" i="5"/>
  <c r="BU31" i="5"/>
  <c r="DK32" i="5"/>
  <c r="DN4" i="5"/>
  <c r="BG4" i="5"/>
  <c r="BU13" i="5"/>
  <c r="BU19" i="5"/>
  <c r="BU33" i="5"/>
  <c r="DK28" i="5"/>
  <c r="AH4" i="5"/>
  <c r="CW4" i="5"/>
  <c r="BU9" i="5"/>
  <c r="DK6" i="5"/>
  <c r="DK17" i="5"/>
  <c r="AZ4" i="5"/>
  <c r="AJ4" i="5"/>
  <c r="CV4" i="5"/>
  <c r="BH13" i="5"/>
  <c r="BH20" i="5"/>
  <c r="BH33" i="5"/>
  <c r="CK5" i="5"/>
  <c r="CK22" i="5"/>
  <c r="BJ5" i="5"/>
  <c r="BJ24" i="5"/>
  <c r="BJ31" i="5"/>
  <c r="BL17" i="5"/>
  <c r="BL27" i="5"/>
  <c r="DU16" i="5"/>
  <c r="DU6" i="5"/>
  <c r="DU26" i="5"/>
  <c r="BQ11" i="5"/>
  <c r="BQ17" i="5"/>
  <c r="CO22" i="5"/>
  <c r="CO18" i="5"/>
  <c r="CO30" i="5"/>
  <c r="DF9" i="5"/>
  <c r="DF22" i="5"/>
  <c r="DF31" i="5"/>
  <c r="AS16" i="5"/>
  <c r="AS24" i="5"/>
  <c r="DB12" i="5"/>
  <c r="DB24" i="5"/>
  <c r="DB21" i="5"/>
  <c r="CH9" i="5"/>
  <c r="CH14" i="5"/>
  <c r="DK11" i="5"/>
  <c r="DK16" i="5"/>
  <c r="DK19" i="5"/>
  <c r="BH12" i="5"/>
  <c r="BH28" i="5"/>
  <c r="CK12" i="5"/>
  <c r="CK30" i="5"/>
  <c r="BJ13" i="5"/>
  <c r="BJ22" i="5"/>
  <c r="BJ28" i="5"/>
  <c r="BL5" i="5"/>
  <c r="BL24" i="5"/>
  <c r="DU9" i="5"/>
  <c r="DU20" i="5"/>
  <c r="DU33" i="5"/>
  <c r="BQ5" i="5"/>
  <c r="BQ24" i="5"/>
  <c r="CO8" i="5"/>
  <c r="CO25" i="5"/>
  <c r="CO32" i="5"/>
  <c r="DF6" i="5"/>
  <c r="DF32" i="5"/>
  <c r="DF30" i="5"/>
  <c r="AS19" i="5"/>
  <c r="AS27" i="5"/>
  <c r="DB25" i="5"/>
  <c r="DB22" i="5"/>
  <c r="DB30" i="5"/>
  <c r="CH18" i="5"/>
  <c r="CH16" i="5"/>
  <c r="DK8" i="5"/>
  <c r="DK24" i="5"/>
  <c r="DK21" i="5"/>
  <c r="DS4" i="5"/>
  <c r="DB4" i="5"/>
  <c r="BD4" i="5"/>
  <c r="BH18" i="5"/>
  <c r="BH16" i="5"/>
  <c r="CK15" i="5"/>
  <c r="CK33" i="5"/>
  <c r="BJ11" i="5"/>
  <c r="BJ26" i="5"/>
  <c r="BJ33" i="5"/>
  <c r="BL12" i="5"/>
  <c r="BL19" i="5"/>
  <c r="DU22" i="5"/>
  <c r="DU24" i="5"/>
  <c r="BQ19" i="5"/>
  <c r="BQ31" i="5"/>
  <c r="CO7" i="5"/>
  <c r="CO17" i="5"/>
  <c r="DF15" i="5"/>
  <c r="DF8" i="5"/>
  <c r="DF33" i="5"/>
  <c r="AS14" i="5"/>
  <c r="AS33" i="5"/>
  <c r="DB7" i="5"/>
  <c r="DB23" i="5"/>
  <c r="DB29" i="5"/>
  <c r="CH6" i="5"/>
  <c r="CH24" i="5"/>
  <c r="DK33" i="5"/>
  <c r="DK25" i="5"/>
  <c r="DK23" i="5"/>
  <c r="CA4" i="5"/>
  <c r="AE4" i="5"/>
  <c r="DG4" i="5"/>
  <c r="BH8" i="5"/>
  <c r="BH21" i="5"/>
  <c r="CK7" i="5"/>
  <c r="CK20" i="5"/>
  <c r="BJ18" i="5"/>
  <c r="BJ19" i="5"/>
  <c r="BJ32" i="5"/>
  <c r="BL7" i="5"/>
  <c r="BL8" i="5"/>
  <c r="BL20" i="5"/>
  <c r="DU13" i="5"/>
  <c r="DU25" i="5"/>
  <c r="BQ16" i="5"/>
  <c r="BQ29" i="5"/>
  <c r="BQ25" i="5"/>
  <c r="CO9" i="5"/>
  <c r="CO19" i="5"/>
  <c r="DF23" i="5"/>
  <c r="DF10" i="5"/>
  <c r="AS11" i="5"/>
  <c r="AS25" i="5"/>
  <c r="AS31" i="5"/>
  <c r="DB10" i="5"/>
  <c r="DB27" i="5"/>
  <c r="DB32" i="5"/>
  <c r="CH29" i="5"/>
  <c r="CH19" i="5"/>
  <c r="DK9" i="5"/>
  <c r="DK22" i="5"/>
  <c r="DK27" i="5"/>
  <c r="DH4" i="5"/>
  <c r="BH4" i="5"/>
  <c r="DM4" i="5"/>
  <c r="BH25" i="5"/>
  <c r="BH22" i="5"/>
  <c r="CK14" i="5"/>
  <c r="CK24" i="5"/>
  <c r="BJ6" i="5"/>
  <c r="BJ20" i="5"/>
  <c r="BJ27" i="5"/>
  <c r="BL11" i="5"/>
  <c r="BL25" i="5"/>
  <c r="BL30" i="5"/>
  <c r="DU5" i="5"/>
  <c r="DU32" i="5"/>
  <c r="BQ14" i="5"/>
  <c r="BQ15" i="5"/>
  <c r="BQ26" i="5"/>
  <c r="CO10" i="5"/>
  <c r="CO20" i="5"/>
  <c r="DF24" i="5"/>
  <c r="DF12" i="5"/>
  <c r="AS12" i="5"/>
  <c r="AS13" i="5"/>
  <c r="AS26" i="5"/>
  <c r="DB16" i="5"/>
  <c r="DB28" i="5"/>
  <c r="CH15" i="5"/>
  <c r="CH30" i="5"/>
  <c r="DK13" i="5"/>
  <c r="DK15" i="5"/>
  <c r="DI4" i="5"/>
  <c r="BI4" i="5"/>
  <c r="CP4" i="5"/>
  <c r="CI4" i="5"/>
  <c r="BH7" i="5"/>
  <c r="CK13" i="5"/>
  <c r="BJ15" i="5"/>
  <c r="BJ10" i="5"/>
  <c r="BL18" i="5"/>
  <c r="BL14" i="5"/>
  <c r="DU17" i="5"/>
  <c r="BQ8" i="5"/>
  <c r="BQ13" i="5"/>
  <c r="CO12" i="5"/>
  <c r="DF7" i="5"/>
  <c r="AS8" i="5"/>
  <c r="AS17" i="5"/>
  <c r="DB9" i="5"/>
  <c r="CH20" i="5"/>
  <c r="CH25" i="5"/>
  <c r="DK10" i="5"/>
  <c r="AY4" i="5"/>
  <c r="CM4" i="5"/>
  <c r="DX4" i="5"/>
  <c r="BS4" i="5"/>
  <c r="AF4" i="5"/>
  <c r="AG4" i="5"/>
  <c r="AX4" i="5"/>
  <c r="CB4" i="5"/>
  <c r="AD4" i="5"/>
  <c r="CT4" i="5"/>
  <c r="AI4" i="5"/>
  <c r="AL4" i="5"/>
  <c r="BO4" i="5"/>
  <c r="BZ4" i="5"/>
  <c r="AP4" i="5"/>
  <c r="BQ4" i="5"/>
  <c r="DP4" i="5"/>
  <c r="BN4" i="5"/>
  <c r="AM4" i="5"/>
  <c r="BY4" i="5"/>
  <c r="BV4" i="5"/>
  <c r="DC4" i="5"/>
  <c r="BE4" i="5"/>
  <c r="BK4" i="5"/>
  <c r="BP4" i="5"/>
  <c r="BL4" i="5"/>
  <c r="CE4" i="5"/>
  <c r="DO4" i="5"/>
  <c r="BW4" i="5"/>
  <c r="CC4" i="5"/>
  <c r="BB4" i="5"/>
  <c r="BA4" i="5"/>
  <c r="AQ4" i="5"/>
  <c r="DE4" i="5"/>
  <c r="AW4" i="5"/>
  <c r="DL4" i="5"/>
  <c r="AT4" i="5"/>
  <c r="CK4" i="5"/>
  <c r="BM4" i="5"/>
  <c r="AO4" i="5"/>
  <c r="AN4" i="5"/>
  <c r="DY4" i="5"/>
  <c r="DZ4" i="5" s="1"/>
  <c r="AV4" i="5"/>
  <c r="CD4" i="5"/>
  <c r="CH4" i="5"/>
  <c r="BX4" i="5"/>
  <c r="CY4" i="5"/>
  <c r="CU4" i="5"/>
  <c r="AR4" i="5"/>
  <c r="CF4" i="5"/>
  <c r="CJ4" i="5"/>
  <c r="CS4" i="5"/>
  <c r="DJ4" i="5"/>
  <c r="AC4" i="5"/>
  <c r="CL4" i="5"/>
  <c r="DW4" i="5"/>
  <c r="AK4" i="5"/>
  <c r="DV4" i="5"/>
  <c r="CQ4" i="5"/>
  <c r="BT4" i="5"/>
  <c r="DY1" i="5"/>
  <c r="DZ1" i="5" s="1"/>
  <c r="BH1" i="2"/>
  <c r="AX1" i="2"/>
  <c r="BJ1" i="2"/>
  <c r="CQ1" i="2"/>
  <c r="AV1" i="2"/>
  <c r="CC1" i="2"/>
  <c r="AP1" i="2"/>
  <c r="CZ1" i="2"/>
  <c r="DH1" i="2"/>
  <c r="AN1" i="2"/>
  <c r="BG1" i="2"/>
  <c r="AH1" i="2"/>
  <c r="BL1" i="2"/>
  <c r="BE1" i="2"/>
  <c r="BN1" i="2"/>
  <c r="CG1" i="2"/>
  <c r="BK1" i="2"/>
  <c r="CV1" i="2"/>
  <c r="AZ1" i="2"/>
  <c r="AU1" i="2"/>
  <c r="AF1" i="2"/>
  <c r="AI1" i="2"/>
  <c r="BT1" i="2"/>
  <c r="CJ1" i="2"/>
  <c r="BO1" i="2"/>
  <c r="DV1" i="2"/>
  <c r="DO1" i="2"/>
  <c r="CK1" i="2"/>
  <c r="DA1" i="2"/>
  <c r="BD1" i="2"/>
  <c r="AG1" i="2"/>
  <c r="AT1" i="2"/>
  <c r="CA1" i="2"/>
  <c r="BV1" i="2"/>
  <c r="DJ1" i="2"/>
  <c r="DK1" i="2"/>
  <c r="CY1" i="2"/>
  <c r="BC1" i="2"/>
  <c r="DE1" i="2"/>
  <c r="DR1" i="2"/>
  <c r="DF1" i="2"/>
  <c r="CE1" i="2"/>
  <c r="CM1" i="2"/>
  <c r="CB1" i="2"/>
  <c r="AQ1" i="2"/>
  <c r="CF1" i="2"/>
  <c r="DL1" i="2"/>
  <c r="BW1" i="2"/>
  <c r="CP1" i="2"/>
  <c r="AM1" i="2"/>
  <c r="DU1" i="2"/>
  <c r="AW1" i="2"/>
  <c r="AR1" i="2"/>
  <c r="CD1" i="2"/>
  <c r="DM1" i="2"/>
  <c r="DW1" i="2"/>
  <c r="DG1" i="2"/>
  <c r="DY1" i="2"/>
  <c r="DZ1" i="2" s="1"/>
  <c r="BB1" i="2"/>
  <c r="CI1" i="2"/>
  <c r="AJ1" i="2"/>
  <c r="BR1" i="2"/>
  <c r="BP1" i="2"/>
  <c r="CO1" i="2"/>
  <c r="DD1" i="2"/>
  <c r="CX1" i="2"/>
  <c r="CR1" i="2"/>
  <c r="BX1" i="2"/>
  <c r="DN1" i="2"/>
  <c r="CS1" i="2"/>
  <c r="AL1" i="2"/>
  <c r="AY1" i="2"/>
  <c r="BF1" i="2"/>
  <c r="DT1" i="2"/>
  <c r="BY1" i="2"/>
  <c r="BA1" i="2"/>
  <c r="AK1" i="2"/>
  <c r="BQ1" i="2"/>
  <c r="AC1" i="2"/>
  <c r="BZ1" i="2"/>
  <c r="DP1" i="2"/>
  <c r="DS1" i="2"/>
  <c r="AO1" i="2"/>
  <c r="CW1" i="2"/>
  <c r="CN1" i="2"/>
  <c r="CT1" i="2"/>
  <c r="DX1" i="2"/>
  <c r="BI1" i="2"/>
  <c r="AE1" i="2"/>
  <c r="DQ1" i="2"/>
  <c r="CL1" i="2"/>
  <c r="DC1" i="2"/>
  <c r="BM1" i="2"/>
  <c r="AS1" i="2"/>
  <c r="BU1" i="2"/>
  <c r="DB1" i="2"/>
  <c r="CU1" i="2"/>
  <c r="DI1" i="2"/>
  <c r="CH1" i="2"/>
  <c r="BS1" i="2"/>
  <c r="CY1" i="5" l="1"/>
  <c r="DP1" i="5"/>
  <c r="DH1" i="5"/>
  <c r="AJ1" i="5"/>
  <c r="DW1" i="5"/>
  <c r="CV1" i="5"/>
  <c r="CU1" i="5"/>
  <c r="CL1" i="5"/>
  <c r="BX1" i="5"/>
  <c r="AT1" i="5"/>
  <c r="CX1" i="5"/>
  <c r="DT1" i="5"/>
  <c r="DR1" i="5"/>
  <c r="AQ1" i="5"/>
  <c r="BW1" i="5"/>
  <c r="AR1" i="5"/>
  <c r="DS1" i="5"/>
  <c r="AD1" i="5"/>
  <c r="CJ1" i="5"/>
  <c r="CP1" i="5"/>
  <c r="BK1" i="5"/>
  <c r="AF1" i="5"/>
  <c r="DL1" i="5"/>
  <c r="AG1" i="5"/>
  <c r="AX1" i="5"/>
  <c r="BS1" i="5"/>
  <c r="BO1" i="5"/>
  <c r="BF1" i="5"/>
  <c r="CQ1" i="5"/>
  <c r="AZ1" i="5"/>
  <c r="DJ1" i="5"/>
  <c r="DV1" i="5"/>
  <c r="AK1" i="5"/>
  <c r="CA1" i="5"/>
  <c r="DQ1" i="5"/>
  <c r="DX1" i="5"/>
  <c r="AU1" i="5"/>
  <c r="BB1" i="5"/>
  <c r="BD1" i="5"/>
  <c r="AI1" i="5"/>
  <c r="AP1" i="5"/>
  <c r="AL1" i="5"/>
  <c r="CI1" i="5"/>
  <c r="CR1" i="5"/>
  <c r="CW1" i="5"/>
  <c r="BN1" i="5"/>
  <c r="DC1" i="5"/>
  <c r="AC1" i="5"/>
  <c r="BP1" i="5"/>
  <c r="AN1" i="5"/>
  <c r="BM1" i="5"/>
  <c r="CD1" i="5"/>
  <c r="BZ1" i="5"/>
  <c r="CC1" i="5"/>
  <c r="BT1" i="5"/>
  <c r="BC1" i="5"/>
  <c r="CF1" i="5"/>
  <c r="DE1" i="5"/>
  <c r="DD1" i="5"/>
  <c r="DM1" i="5"/>
  <c r="BG1" i="5"/>
  <c r="AV1" i="5"/>
  <c r="CT1" i="5"/>
  <c r="AO1" i="5"/>
  <c r="DG1" i="5"/>
  <c r="AH1" i="5"/>
  <c r="BV1" i="5"/>
  <c r="AW1" i="5"/>
  <c r="DA1" i="5"/>
  <c r="BI1" i="5"/>
  <c r="CE1" i="5"/>
  <c r="CB1" i="5"/>
  <c r="AM1" i="5"/>
  <c r="BE1" i="5"/>
  <c r="CG1" i="5"/>
  <c r="DI1" i="5"/>
  <c r="CS1" i="5"/>
  <c r="BY1" i="5"/>
  <c r="DN1" i="5"/>
  <c r="BR1" i="5"/>
  <c r="CM1" i="5"/>
  <c r="BA1" i="5"/>
  <c r="CN1" i="5"/>
  <c r="BH1" i="5"/>
  <c r="DU1" i="5"/>
  <c r="CZ1" i="5"/>
  <c r="AE1" i="5"/>
  <c r="AY1" i="5"/>
  <c r="AS1" i="5"/>
  <c r="DO1" i="5"/>
  <c r="DK1" i="5"/>
  <c r="DB1" i="5"/>
  <c r="BU1" i="5"/>
  <c r="CK1" i="5"/>
  <c r="DF1" i="5"/>
  <c r="CO1" i="5"/>
  <c r="CH1" i="5"/>
  <c r="BJ1" i="5"/>
  <c r="BQ1" i="5"/>
  <c r="BL1" i="5"/>
</calcChain>
</file>

<file path=xl/sharedStrings.xml><?xml version="1.0" encoding="utf-8"?>
<sst xmlns="http://schemas.openxmlformats.org/spreadsheetml/2006/main" count="203" uniqueCount="92">
  <si>
    <t>Start Threads Count</t>
  </si>
  <si>
    <t>Initial Delay,  sec</t>
  </si>
  <si>
    <t>Startup Time, sec</t>
  </si>
  <si>
    <t>Hold Load For, sec</t>
  </si>
  <si>
    <t>Shutdown Time</t>
  </si>
  <si>
    <t>#</t>
  </si>
  <si>
    <t>Users fileds</t>
  </si>
  <si>
    <t>Step #</t>
  </si>
  <si>
    <t>Step Time</t>
  </si>
  <si>
    <t>Seconds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</si>
  <si>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</si>
  <si>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</si>
  <si>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</si>
  <si>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</si>
  <si>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</si>
  <si>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</si>
  <si>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</si>
  <si>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</si>
  <si>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</si>
  <si>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</si>
  <si>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</si>
  <si>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</si>
  <si>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</si>
  <si>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</si>
  <si>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</si>
  <si>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</si>
  <si>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</si>
  <si>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</si>
  <si>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</si>
  <si>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</si>
  <si>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</si>
  <si>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</si>
  <si>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</si>
  <si>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</si>
  <si>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</si>
  <si>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</si>
  <si>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</si>
  <si>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</si>
  <si>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</si>
  <si>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</si>
  <si>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total Duration</t>
  </si>
  <si>
    <t>Test Duration in seconds</t>
  </si>
  <si>
    <t>Test Duration in time</t>
  </si>
  <si>
    <t>Total VU</t>
  </si>
  <si>
    <t>1% of Test Duration in time</t>
  </si>
  <si>
    <t>1% of Test Duration in seconds</t>
  </si>
  <si>
    <t>Test Duration, sec</t>
  </si>
  <si>
    <t>Test Duration, time</t>
  </si>
  <si>
    <t>Shutdown, sec</t>
  </si>
  <si>
    <t>Hold Load For, time</t>
  </si>
  <si>
    <t>Shutdown Time, time</t>
  </si>
  <si>
    <t>Write human readable params</t>
  </si>
  <si>
    <t>Read UTG Params</t>
  </si>
  <si>
    <t>Write UTG params</t>
  </si>
  <si>
    <t>UC_Name</t>
  </si>
  <si>
    <t>UC_01</t>
  </si>
  <si>
    <t>TG Response time, sec</t>
  </si>
  <si>
    <t>Yes</t>
  </si>
  <si>
    <t>Ramp up duration</t>
  </si>
  <si>
    <t>% profile on first stage</t>
  </si>
  <si>
    <t>Duration of the first stage</t>
  </si>
  <si>
    <t>Stage 1</t>
  </si>
  <si>
    <t>Stages 1 + N</t>
  </si>
  <si>
    <t>do we need more stages?</t>
  </si>
  <si>
    <t>Extra percent for next stages</t>
  </si>
  <si>
    <t>Rampup duration for next stages</t>
  </si>
  <si>
    <t>Duration of the next stages</t>
  </si>
  <si>
    <t>Repeat stage 2, times</t>
  </si>
  <si>
    <t>VU first stage</t>
  </si>
  <si>
    <t>VU max Iteration per hour</t>
  </si>
  <si>
    <t>100% iteration per hour</t>
  </si>
  <si>
    <t>Add VU per stage</t>
  </si>
  <si>
    <t>Iterations/H (add per stage)</t>
  </si>
  <si>
    <t>Iteratins/H per VU</t>
  </si>
  <si>
    <t>Constant Throughput Timer</t>
  </si>
  <si>
    <t>% of profile at the end of stage 2</t>
  </si>
  <si>
    <t>% of profile at the end of whole test</t>
  </si>
  <si>
    <t>We need VU for a whole test</t>
  </si>
  <si>
    <t>Test duration</t>
  </si>
  <si>
    <t>Duration of the stage 1</t>
  </si>
  <si>
    <t>Duration of the stage 2</t>
  </si>
  <si>
    <t>Results</t>
  </si>
  <si>
    <t>Process calculations</t>
  </si>
  <si>
    <t>Calculated parameters</t>
  </si>
  <si>
    <t>Link to the Google Sheets</t>
  </si>
  <si>
    <t>ступень 1</t>
  </si>
  <si>
    <t>5 минут, разгон за 1 минуту. 100 VU</t>
  </si>
  <si>
    <t>ступень 2</t>
  </si>
  <si>
    <t>1 минута, разгон за 10 сек, 10 VU</t>
  </si>
  <si>
    <t>ступень 3</t>
  </si>
  <si>
    <t>ступень 4</t>
  </si>
  <si>
    <t>Ramp Up Time,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</si>
</sst>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&gt;0]\+#,##0%;[&lt;0]\-#,##0%;0%"/>
  </numFmts>
  <fonts count="1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  <font>
      <b/>
      <sz val="11"/>
      <color rgb="FF9C6500"/>
      <name val="Aptos Narrow"/>
      <family val="2"/>
      <charset val="204"/>
      <scheme val="minor"/>
    </font>
    <font>
      <b/>
      <sz val="11"/>
      <color theme="1" tint="4.9989318521683403E-2"/>
      <name val="Aptos Narrow"/>
      <family val="2"/>
      <charset val="204"/>
      <scheme val="minor"/>
    </font>
    <font>
      <sz val="11"/>
      <color theme="1" tint="0.34998626667073579"/>
      <name val="Aptos Narrow"/>
      <family val="2"/>
      <charset val="204"/>
      <scheme val="minor"/>
    </font>
    <font>
      <sz val="12"/>
      <color rgb="FF00610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006100"/>
      <name val="Aptos Narrow"/>
      <scheme val="minor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10" fillId="4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21" fontId="0" fillId="0" borderId="1" xfId="0" applyNumberFormat="1" applyBorder="1"/>
    <xf numFmtId="46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0" borderId="4" xfId="0" applyBorder="1"/>
    <xf numFmtId="9" fontId="7" fillId="2" borderId="5" xfId="1" applyFont="1" applyFill="1" applyBorder="1" applyAlignment="1">
      <alignment horizontal="center"/>
    </xf>
    <xf numFmtId="9" fontId="0" fillId="0" borderId="0" xfId="0" applyNumberFormat="1"/>
    <xf numFmtId="0" fontId="6" fillId="0" borderId="4" xfId="0" applyFont="1" applyBorder="1" applyAlignment="1">
      <alignment horizontal="left"/>
    </xf>
    <xf numFmtId="0" fontId="7" fillId="2" borderId="5" xfId="2" applyFont="1" applyBorder="1" applyAlignment="1">
      <alignment horizontal="center"/>
    </xf>
    <xf numFmtId="164" fontId="7" fillId="2" borderId="5" xfId="2" applyNumberFormat="1" applyFont="1" applyBorder="1" applyAlignment="1">
      <alignment horizontal="center"/>
    </xf>
    <xf numFmtId="21" fontId="0" fillId="0" borderId="0" xfId="0" applyNumberFormat="1"/>
    <xf numFmtId="165" fontId="7" fillId="2" borderId="5" xfId="1" applyNumberFormat="1" applyFont="1" applyFill="1" applyBorder="1" applyAlignment="1">
      <alignment horizontal="center"/>
    </xf>
    <xf numFmtId="0" fontId="0" fillId="0" borderId="6" xfId="0" applyBorder="1"/>
    <xf numFmtId="164" fontId="7" fillId="2" borderId="7" xfId="2" applyNumberFormat="1" applyFont="1" applyBorder="1" applyAlignment="1">
      <alignment horizontal="center"/>
    </xf>
    <xf numFmtId="0" fontId="7" fillId="2" borderId="7" xfId="2" applyFont="1" applyBorder="1" applyAlignment="1">
      <alignment horizontal="center"/>
    </xf>
    <xf numFmtId="0" fontId="9" fillId="3" borderId="4" xfId="0" applyFont="1" applyFill="1" applyBorder="1"/>
    <xf numFmtId="9" fontId="9" fillId="3" borderId="8" xfId="1" applyFont="1" applyFill="1" applyBorder="1"/>
    <xf numFmtId="3" fontId="9" fillId="3" borderId="5" xfId="0" applyNumberFormat="1" applyFont="1" applyFill="1" applyBorder="1"/>
    <xf numFmtId="164" fontId="9" fillId="3" borderId="5" xfId="0" applyNumberFormat="1" applyFont="1" applyFill="1" applyBorder="1"/>
    <xf numFmtId="0" fontId="9" fillId="3" borderId="6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164" fontId="9" fillId="3" borderId="7" xfId="0" applyNumberFormat="1" applyFont="1" applyFill="1" applyBorder="1"/>
    <xf numFmtId="0" fontId="0" fillId="3" borderId="1" xfId="0" applyFill="1" applyBorder="1"/>
    <xf numFmtId="0" fontId="0" fillId="5" borderId="1" xfId="0" applyFill="1" applyBorder="1"/>
    <xf numFmtId="0" fontId="10" fillId="4" borderId="1" xfId="3" applyBorder="1"/>
    <xf numFmtId="0" fontId="0" fillId="5" borderId="9" xfId="0" applyFill="1" applyBorder="1"/>
    <xf numFmtId="0" fontId="10" fillId="4" borderId="9" xfId="3" applyBorder="1"/>
    <xf numFmtId="0" fontId="0" fillId="3" borderId="9" xfId="0" applyFill="1" applyBorder="1"/>
    <xf numFmtId="0" fontId="11" fillId="5" borderId="10" xfId="0" applyFont="1" applyFill="1" applyBorder="1"/>
    <xf numFmtId="0" fontId="11" fillId="5" borderId="11" xfId="0" applyFont="1" applyFill="1" applyBorder="1"/>
    <xf numFmtId="0" fontId="12" fillId="4" borderId="11" xfId="3" applyFont="1" applyBorder="1"/>
    <xf numFmtId="0" fontId="11" fillId="3" borderId="11" xfId="0" applyFont="1" applyFill="1" applyBorder="1"/>
    <xf numFmtId="0" fontId="11" fillId="3" borderId="12" xfId="0" applyFon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right"/>
    </xf>
    <xf numFmtId="0" fontId="13" fillId="0" borderId="0" xfId="4"/>
    <xf numFmtId="2" fontId="0" fillId="0" borderId="1" xfId="0" applyNumberForma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1" xfId="0" applyNumberFormat="1" applyBorder="1"/>
  </cellXfs>
  <cellStyles count="5">
    <cellStyle name="Good" xfId="3" builtinId="26"/>
    <cellStyle name="Hyperlink" xfId="4" builtinId="8"/>
    <cellStyle name="Neutral" xfId="2" builtinId="2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theme="1"/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"by Rows"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'UTG Visualisation'!$AB$5</c:f>
              <c:strCache>
                <c:ptCount val="1"/>
                <c:pt idx="0">
                  <c:v>Row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Visualisation'!$AC$5:$DZ$5</c:f>
              <c:numCache>
                <c:formatCode>General</c:formatCode>
                <c:ptCount val="102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28</c:v>
                </c:pt>
                <c:pt idx="4">
                  <c:v>38</c:v>
                </c:pt>
                <c:pt idx="5">
                  <c:v>47</c:v>
                </c:pt>
                <c:pt idx="6">
                  <c:v>57</c:v>
                </c:pt>
                <c:pt idx="7">
                  <c:v>66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6-CF4E-92A0-6160102CF61C}"/>
            </c:ext>
          </c:extLst>
        </c:ser>
        <c:ser>
          <c:idx val="1"/>
          <c:order val="1"/>
          <c:tx>
            <c:strRef>
              <c:f>'UTG Visualisation'!$AB$6</c:f>
              <c:strCache>
                <c:ptCount val="1"/>
                <c:pt idx="0">
                  <c:v>Row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Visualisation'!$AC$6:$DZ$6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6-CF4E-92A0-6160102CF61C}"/>
            </c:ext>
          </c:extLst>
        </c:ser>
        <c:ser>
          <c:idx val="2"/>
          <c:order val="2"/>
          <c:tx>
            <c:strRef>
              <c:f>'UTG Visualisation'!$AB$7</c:f>
              <c:strCache>
                <c:ptCount val="1"/>
                <c:pt idx="0">
                  <c:v>Row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Visualisation'!$AC$7:$DZ$7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6-CF4E-92A0-6160102CF61C}"/>
            </c:ext>
          </c:extLst>
        </c:ser>
        <c:ser>
          <c:idx val="3"/>
          <c:order val="3"/>
          <c:tx>
            <c:strRef>
              <c:f>'UTG Visualisation'!$AB$8</c:f>
              <c:strCache>
                <c:ptCount val="1"/>
                <c:pt idx="0">
                  <c:v>Row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Visualisation'!$AC$8:$DZ$8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7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6-CF4E-92A0-6160102CF61C}"/>
            </c:ext>
          </c:extLst>
        </c:ser>
        <c:ser>
          <c:idx val="4"/>
          <c:order val="4"/>
          <c:tx>
            <c:strRef>
              <c:f>'UTG Visualisation'!$AB$9</c:f>
              <c:strCache>
                <c:ptCount val="1"/>
                <c:pt idx="0">
                  <c:v>Row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Visualisation'!$AC$9:$DZ$9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6-CF4E-92A0-6160102CF61C}"/>
            </c:ext>
          </c:extLst>
        </c:ser>
        <c:ser>
          <c:idx val="5"/>
          <c:order val="5"/>
          <c:tx>
            <c:strRef>
              <c:f>'UTG Visualisation'!$AB$10</c:f>
              <c:strCache>
                <c:ptCount val="1"/>
                <c:pt idx="0">
                  <c:v>Row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Visualisation'!$AC$10:$DZ$10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6-CF4E-92A0-6160102CF61C}"/>
            </c:ext>
          </c:extLst>
        </c:ser>
        <c:ser>
          <c:idx val="6"/>
          <c:order val="6"/>
          <c:tx>
            <c:strRef>
              <c:f>'UTG Visualisation'!$AB$11</c:f>
              <c:strCache>
                <c:ptCount val="1"/>
                <c:pt idx="0">
                  <c:v>Row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Visualisation'!$AC$11:$DZ$11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6-CF4E-92A0-6160102CF61C}"/>
            </c:ext>
          </c:extLst>
        </c:ser>
        <c:ser>
          <c:idx val="7"/>
          <c:order val="7"/>
          <c:tx>
            <c:strRef>
              <c:f>'UTG Visualisation'!$AB$12</c:f>
              <c:strCache>
                <c:ptCount val="1"/>
                <c:pt idx="0">
                  <c:v>Row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Visualisation'!$AC$12:$DZ$12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6-CF4E-92A0-6160102CF61C}"/>
            </c:ext>
          </c:extLst>
        </c:ser>
        <c:ser>
          <c:idx val="8"/>
          <c:order val="8"/>
          <c:tx>
            <c:strRef>
              <c:f>'UTG Visualisation'!$AB$13</c:f>
              <c:strCache>
                <c:ptCount val="1"/>
                <c:pt idx="0">
                  <c:v>Row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Visualisation'!$AC$13:$DZ$13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46-CF4E-92A0-6160102CF61C}"/>
            </c:ext>
          </c:extLst>
        </c:ser>
        <c:ser>
          <c:idx val="9"/>
          <c:order val="9"/>
          <c:tx>
            <c:strRef>
              <c:f>'UTG Visualisation'!$AB$14</c:f>
              <c:strCache>
                <c:ptCount val="1"/>
                <c:pt idx="0">
                  <c:v>Row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Visualisation'!$AC$14:$DZ$14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46-CF4E-92A0-6160102CF61C}"/>
            </c:ext>
          </c:extLst>
        </c:ser>
        <c:ser>
          <c:idx val="10"/>
          <c:order val="10"/>
          <c:tx>
            <c:strRef>
              <c:f>'UTG Visualisation'!$AB$15</c:f>
              <c:strCache>
                <c:ptCount val="1"/>
                <c:pt idx="0">
                  <c:v>Row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Visualisation'!$AC$15:$DZ$15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46-CF4E-92A0-6160102CF61C}"/>
            </c:ext>
          </c:extLst>
        </c:ser>
        <c:ser>
          <c:idx val="11"/>
          <c:order val="11"/>
          <c:tx>
            <c:strRef>
              <c:f>'UTG Visualisation'!$AB$16</c:f>
              <c:strCache>
                <c:ptCount val="1"/>
                <c:pt idx="0">
                  <c:v>Row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Visualisation'!$AC$16:$DZ$16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46-CF4E-92A0-6160102CF61C}"/>
            </c:ext>
          </c:extLst>
        </c:ser>
        <c:ser>
          <c:idx val="12"/>
          <c:order val="12"/>
          <c:tx>
            <c:strRef>
              <c:f>'UTG Visualisation'!$AB$17</c:f>
              <c:strCache>
                <c:ptCount val="1"/>
                <c:pt idx="0">
                  <c:v>Row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Visualisation'!$AC$17:$DZ$17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46-CF4E-92A0-6160102CF61C}"/>
            </c:ext>
          </c:extLst>
        </c:ser>
        <c:ser>
          <c:idx val="13"/>
          <c:order val="13"/>
          <c:tx>
            <c:strRef>
              <c:f>'UTG Visualisation'!$AB$18</c:f>
              <c:strCache>
                <c:ptCount val="1"/>
                <c:pt idx="0">
                  <c:v>Row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Visualisation'!$AC$18:$DZ$18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46-CF4E-92A0-6160102CF61C}"/>
            </c:ext>
          </c:extLst>
        </c:ser>
        <c:ser>
          <c:idx val="14"/>
          <c:order val="14"/>
          <c:tx>
            <c:strRef>
              <c:f>'UTG Visualisation'!$AB$19</c:f>
              <c:strCache>
                <c:ptCount val="1"/>
                <c:pt idx="0">
                  <c:v>Row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Visualisation'!$AC$19:$DZ$19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46-CF4E-92A0-6160102CF61C}"/>
            </c:ext>
          </c:extLst>
        </c:ser>
        <c:ser>
          <c:idx val="15"/>
          <c:order val="15"/>
          <c:tx>
            <c:strRef>
              <c:f>'UTG Visualisation'!$AB$20</c:f>
              <c:strCache>
                <c:ptCount val="1"/>
                <c:pt idx="0">
                  <c:v>Row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Visualisation'!$AC$20:$DZ$20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46-CF4E-92A0-6160102CF61C}"/>
            </c:ext>
          </c:extLst>
        </c:ser>
        <c:ser>
          <c:idx val="16"/>
          <c:order val="16"/>
          <c:tx>
            <c:strRef>
              <c:f>'UTG Visualisation'!$AB$21</c:f>
              <c:strCache>
                <c:ptCount val="1"/>
                <c:pt idx="0">
                  <c:v>Row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Visualisation'!$AC$21:$DZ$21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46-CF4E-92A0-6160102CF61C}"/>
            </c:ext>
          </c:extLst>
        </c:ser>
        <c:ser>
          <c:idx val="17"/>
          <c:order val="17"/>
          <c:tx>
            <c:strRef>
              <c:f>'UTG Visualisation'!$AB$22</c:f>
              <c:strCache>
                <c:ptCount val="1"/>
                <c:pt idx="0">
                  <c:v>Row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Visualisation'!$AC$22:$DZ$22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46-CF4E-92A0-6160102CF61C}"/>
            </c:ext>
          </c:extLst>
        </c:ser>
        <c:ser>
          <c:idx val="18"/>
          <c:order val="18"/>
          <c:tx>
            <c:strRef>
              <c:f>'UTG Visualisation'!$AB$23</c:f>
              <c:strCache>
                <c:ptCount val="1"/>
                <c:pt idx="0">
                  <c:v>Row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Visualisation'!$AC$23:$DZ$23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46-CF4E-92A0-6160102CF61C}"/>
            </c:ext>
          </c:extLst>
        </c:ser>
        <c:ser>
          <c:idx val="19"/>
          <c:order val="19"/>
          <c:tx>
            <c:strRef>
              <c:f>'UTG Visualisation'!$AB$24</c:f>
              <c:strCache>
                <c:ptCount val="1"/>
                <c:pt idx="0">
                  <c:v>Row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Visualisation'!$AC$24:$DZ$24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46-CF4E-92A0-6160102CF61C}"/>
            </c:ext>
          </c:extLst>
        </c:ser>
        <c:ser>
          <c:idx val="20"/>
          <c:order val="20"/>
          <c:tx>
            <c:strRef>
              <c:f>'UTG Visualisation'!$AB$25</c:f>
              <c:strCache>
                <c:ptCount val="1"/>
                <c:pt idx="0">
                  <c:v>Row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Visualisation'!$AC$25:$DZ$25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46-CF4E-92A0-6160102CF61C}"/>
            </c:ext>
          </c:extLst>
        </c:ser>
        <c:ser>
          <c:idx val="21"/>
          <c:order val="21"/>
          <c:tx>
            <c:strRef>
              <c:f>'UTG Visualisation'!$AB$26</c:f>
              <c:strCache>
                <c:ptCount val="1"/>
                <c:pt idx="0">
                  <c:v>Row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Visualisation'!$AC$26:$DZ$26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46-CF4E-92A0-6160102CF61C}"/>
            </c:ext>
          </c:extLst>
        </c:ser>
        <c:ser>
          <c:idx val="22"/>
          <c:order val="22"/>
          <c:tx>
            <c:strRef>
              <c:f>'UTG Visualisation'!$AB$27</c:f>
              <c:strCache>
                <c:ptCount val="1"/>
                <c:pt idx="0">
                  <c:v>Row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Visualisation'!$AC$27:$DZ$27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46-CF4E-92A0-6160102CF61C}"/>
            </c:ext>
          </c:extLst>
        </c:ser>
        <c:ser>
          <c:idx val="23"/>
          <c:order val="23"/>
          <c:tx>
            <c:strRef>
              <c:f>'UTG Visualisation'!$AB$28</c:f>
              <c:strCache>
                <c:ptCount val="1"/>
                <c:pt idx="0">
                  <c:v>Row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Visualisation'!$AC$28:$DZ$28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46-CF4E-92A0-6160102CF61C}"/>
            </c:ext>
          </c:extLst>
        </c:ser>
        <c:ser>
          <c:idx val="24"/>
          <c:order val="24"/>
          <c:tx>
            <c:strRef>
              <c:f>'UTG Visualisation'!$AB$29</c:f>
              <c:strCache>
                <c:ptCount val="1"/>
                <c:pt idx="0">
                  <c:v>Row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Visualisation'!$AC$29:$DZ$29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46-CF4E-92A0-6160102CF61C}"/>
            </c:ext>
          </c:extLst>
        </c:ser>
        <c:ser>
          <c:idx val="25"/>
          <c:order val="25"/>
          <c:tx>
            <c:strRef>
              <c:f>'UTG Visualisation'!$AB$30</c:f>
              <c:strCache>
                <c:ptCount val="1"/>
                <c:pt idx="0">
                  <c:v>Row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Visualisation'!$AC$30:$DZ$30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D46-CF4E-92A0-6160102CF61C}"/>
            </c:ext>
          </c:extLst>
        </c:ser>
        <c:ser>
          <c:idx val="26"/>
          <c:order val="26"/>
          <c:tx>
            <c:strRef>
              <c:f>'UTG Visualisation'!$AB$31</c:f>
              <c:strCache>
                <c:ptCount val="1"/>
                <c:pt idx="0">
                  <c:v>Row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Visualisation'!$AC$31:$DZ$31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46-CF4E-92A0-6160102CF61C}"/>
            </c:ext>
          </c:extLst>
        </c:ser>
        <c:ser>
          <c:idx val="27"/>
          <c:order val="27"/>
          <c:tx>
            <c:strRef>
              <c:f>'UTG Visualisation'!$AB$32</c:f>
              <c:strCache>
                <c:ptCount val="1"/>
                <c:pt idx="0">
                  <c:v>Row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Visualisation'!$AC$32:$DZ$32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D46-CF4E-92A0-6160102CF61C}"/>
            </c:ext>
          </c:extLst>
        </c:ser>
        <c:ser>
          <c:idx val="28"/>
          <c:order val="28"/>
          <c:tx>
            <c:strRef>
              <c:f>'UTG Visualisation'!$AB$33</c:f>
              <c:strCache>
                <c:ptCount val="1"/>
                <c:pt idx="0">
                  <c:v>Row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Visualisation'!$AC$33:$DZ$33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D46-CF4E-92A0-6160102CF61C}"/>
            </c:ext>
          </c:extLst>
        </c:ser>
        <c:ser>
          <c:idx val="29"/>
          <c:order val="29"/>
          <c:tx>
            <c:strRef>
              <c:f>'UTG Visualisation'!$AB$34</c:f>
              <c:strCache>
                <c:ptCount val="1"/>
                <c:pt idx="0">
                  <c:v>Row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Visualisation'!$AC$34:$DZ$34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D46-CF4E-92A0-6160102C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"by stacked Rows"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'UTG Visualisation'!$AB$5</c:f>
              <c:strCache>
                <c:ptCount val="1"/>
                <c:pt idx="0">
                  <c:v>Row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Visualisation'!$AC$5:$DZ$5</c:f>
              <c:numCache>
                <c:formatCode>General</c:formatCode>
                <c:ptCount val="102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28</c:v>
                </c:pt>
                <c:pt idx="4">
                  <c:v>38</c:v>
                </c:pt>
                <c:pt idx="5">
                  <c:v>47</c:v>
                </c:pt>
                <c:pt idx="6">
                  <c:v>57</c:v>
                </c:pt>
                <c:pt idx="7">
                  <c:v>66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E-2448-8CB4-AEA4C778B952}"/>
            </c:ext>
          </c:extLst>
        </c:ser>
        <c:ser>
          <c:idx val="1"/>
          <c:order val="1"/>
          <c:tx>
            <c:strRef>
              <c:f>'UTG Visualisation'!$AB$6</c:f>
              <c:strCache>
                <c:ptCount val="1"/>
                <c:pt idx="0">
                  <c:v>Row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Visualisation'!$AC$6:$DZ$6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E-2448-8CB4-AEA4C778B952}"/>
            </c:ext>
          </c:extLst>
        </c:ser>
        <c:ser>
          <c:idx val="2"/>
          <c:order val="2"/>
          <c:tx>
            <c:strRef>
              <c:f>'UTG Visualisation'!$AB$7</c:f>
              <c:strCache>
                <c:ptCount val="1"/>
                <c:pt idx="0">
                  <c:v>Row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Visualisation'!$AC$7:$DZ$7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E-2448-8CB4-AEA4C778B952}"/>
            </c:ext>
          </c:extLst>
        </c:ser>
        <c:ser>
          <c:idx val="3"/>
          <c:order val="3"/>
          <c:tx>
            <c:strRef>
              <c:f>'UTG Visualisation'!$AB$8</c:f>
              <c:strCache>
                <c:ptCount val="1"/>
                <c:pt idx="0">
                  <c:v>Row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Visualisation'!$AC$8:$DZ$8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7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E-2448-8CB4-AEA4C778B952}"/>
            </c:ext>
          </c:extLst>
        </c:ser>
        <c:ser>
          <c:idx val="4"/>
          <c:order val="4"/>
          <c:tx>
            <c:strRef>
              <c:f>'UTG Visualisation'!$AB$9</c:f>
              <c:strCache>
                <c:ptCount val="1"/>
                <c:pt idx="0">
                  <c:v>Row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Visualisation'!$AC$9:$DZ$9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E-2448-8CB4-AEA4C778B952}"/>
            </c:ext>
          </c:extLst>
        </c:ser>
        <c:ser>
          <c:idx val="5"/>
          <c:order val="5"/>
          <c:tx>
            <c:strRef>
              <c:f>'UTG Visualisation'!$AB$10</c:f>
              <c:strCache>
                <c:ptCount val="1"/>
                <c:pt idx="0">
                  <c:v>Row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Visualisation'!$AC$10:$DZ$10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E-2448-8CB4-AEA4C778B952}"/>
            </c:ext>
          </c:extLst>
        </c:ser>
        <c:ser>
          <c:idx val="6"/>
          <c:order val="6"/>
          <c:tx>
            <c:strRef>
              <c:f>'UTG Visualisation'!$AB$11</c:f>
              <c:strCache>
                <c:ptCount val="1"/>
                <c:pt idx="0">
                  <c:v>Row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Visualisation'!$AC$11:$DZ$11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EE-2448-8CB4-AEA4C778B952}"/>
            </c:ext>
          </c:extLst>
        </c:ser>
        <c:ser>
          <c:idx val="7"/>
          <c:order val="7"/>
          <c:tx>
            <c:strRef>
              <c:f>'UTG Visualisation'!$AB$12</c:f>
              <c:strCache>
                <c:ptCount val="1"/>
                <c:pt idx="0">
                  <c:v>Row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Visualisation'!$AC$12:$DZ$12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EE-2448-8CB4-AEA4C778B952}"/>
            </c:ext>
          </c:extLst>
        </c:ser>
        <c:ser>
          <c:idx val="8"/>
          <c:order val="8"/>
          <c:tx>
            <c:strRef>
              <c:f>'UTG Visualisation'!$AB$13</c:f>
              <c:strCache>
                <c:ptCount val="1"/>
                <c:pt idx="0">
                  <c:v>Row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Visualisation'!$AC$13:$DZ$13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EE-2448-8CB4-AEA4C778B952}"/>
            </c:ext>
          </c:extLst>
        </c:ser>
        <c:ser>
          <c:idx val="9"/>
          <c:order val="9"/>
          <c:tx>
            <c:strRef>
              <c:f>'UTG Visualisation'!$AB$14</c:f>
              <c:strCache>
                <c:ptCount val="1"/>
                <c:pt idx="0">
                  <c:v>Row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Visualisation'!$AC$14:$DZ$14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EE-2448-8CB4-AEA4C778B952}"/>
            </c:ext>
          </c:extLst>
        </c:ser>
        <c:ser>
          <c:idx val="10"/>
          <c:order val="10"/>
          <c:tx>
            <c:strRef>
              <c:f>'UTG Visualisation'!$AB$15</c:f>
              <c:strCache>
                <c:ptCount val="1"/>
                <c:pt idx="0">
                  <c:v>Row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Visualisation'!$AC$15:$DZ$15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EE-2448-8CB4-AEA4C778B952}"/>
            </c:ext>
          </c:extLst>
        </c:ser>
        <c:ser>
          <c:idx val="11"/>
          <c:order val="11"/>
          <c:tx>
            <c:strRef>
              <c:f>'UTG Visualisation'!$AB$16</c:f>
              <c:strCache>
                <c:ptCount val="1"/>
                <c:pt idx="0">
                  <c:v>Row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Visualisation'!$AC$16:$DZ$16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EE-2448-8CB4-AEA4C778B952}"/>
            </c:ext>
          </c:extLst>
        </c:ser>
        <c:ser>
          <c:idx val="12"/>
          <c:order val="12"/>
          <c:tx>
            <c:strRef>
              <c:f>'UTG Visualisation'!$AB$17</c:f>
              <c:strCache>
                <c:ptCount val="1"/>
                <c:pt idx="0">
                  <c:v>Row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Visualisation'!$AC$17:$DZ$17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EE-2448-8CB4-AEA4C778B952}"/>
            </c:ext>
          </c:extLst>
        </c:ser>
        <c:ser>
          <c:idx val="13"/>
          <c:order val="13"/>
          <c:tx>
            <c:strRef>
              <c:f>'UTG Visualisation'!$AB$18</c:f>
              <c:strCache>
                <c:ptCount val="1"/>
                <c:pt idx="0">
                  <c:v>Row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Visualisation'!$AC$18:$DZ$18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EE-2448-8CB4-AEA4C778B952}"/>
            </c:ext>
          </c:extLst>
        </c:ser>
        <c:ser>
          <c:idx val="14"/>
          <c:order val="14"/>
          <c:tx>
            <c:strRef>
              <c:f>'UTG Visualisation'!$AB$19</c:f>
              <c:strCache>
                <c:ptCount val="1"/>
                <c:pt idx="0">
                  <c:v>Row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Visualisation'!$AC$19:$DZ$19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EE-2448-8CB4-AEA4C778B952}"/>
            </c:ext>
          </c:extLst>
        </c:ser>
        <c:ser>
          <c:idx val="15"/>
          <c:order val="15"/>
          <c:tx>
            <c:strRef>
              <c:f>'UTG Visualisation'!$AB$20</c:f>
              <c:strCache>
                <c:ptCount val="1"/>
                <c:pt idx="0">
                  <c:v>Row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Visualisation'!$AC$20:$DZ$20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EE-2448-8CB4-AEA4C778B952}"/>
            </c:ext>
          </c:extLst>
        </c:ser>
        <c:ser>
          <c:idx val="16"/>
          <c:order val="16"/>
          <c:tx>
            <c:strRef>
              <c:f>'UTG Visualisation'!$AB$21</c:f>
              <c:strCache>
                <c:ptCount val="1"/>
                <c:pt idx="0">
                  <c:v>Row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Visualisation'!$AC$21:$DZ$21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EE-2448-8CB4-AEA4C778B952}"/>
            </c:ext>
          </c:extLst>
        </c:ser>
        <c:ser>
          <c:idx val="17"/>
          <c:order val="17"/>
          <c:tx>
            <c:strRef>
              <c:f>'UTG Visualisation'!$AB$22</c:f>
              <c:strCache>
                <c:ptCount val="1"/>
                <c:pt idx="0">
                  <c:v>Row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Visualisation'!$AC$22:$DZ$22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EE-2448-8CB4-AEA4C778B952}"/>
            </c:ext>
          </c:extLst>
        </c:ser>
        <c:ser>
          <c:idx val="18"/>
          <c:order val="18"/>
          <c:tx>
            <c:strRef>
              <c:f>'UTG Visualisation'!$AB$23</c:f>
              <c:strCache>
                <c:ptCount val="1"/>
                <c:pt idx="0">
                  <c:v>Row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Visualisation'!$AC$23:$DZ$23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EE-2448-8CB4-AEA4C778B952}"/>
            </c:ext>
          </c:extLst>
        </c:ser>
        <c:ser>
          <c:idx val="19"/>
          <c:order val="19"/>
          <c:tx>
            <c:strRef>
              <c:f>'UTG Visualisation'!$AB$24</c:f>
              <c:strCache>
                <c:ptCount val="1"/>
                <c:pt idx="0">
                  <c:v>Row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Visualisation'!$AC$24:$DZ$24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EE-2448-8CB4-AEA4C778B952}"/>
            </c:ext>
          </c:extLst>
        </c:ser>
        <c:ser>
          <c:idx val="20"/>
          <c:order val="20"/>
          <c:tx>
            <c:strRef>
              <c:f>'UTG Visualisation'!$AB$25</c:f>
              <c:strCache>
                <c:ptCount val="1"/>
                <c:pt idx="0">
                  <c:v>Row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Visualisation'!$AC$25:$DZ$25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EE-2448-8CB4-AEA4C778B952}"/>
            </c:ext>
          </c:extLst>
        </c:ser>
        <c:ser>
          <c:idx val="21"/>
          <c:order val="21"/>
          <c:tx>
            <c:strRef>
              <c:f>'UTG Visualisation'!$AB$26</c:f>
              <c:strCache>
                <c:ptCount val="1"/>
                <c:pt idx="0">
                  <c:v>Row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Visualisation'!$AC$26:$DZ$26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EE-2448-8CB4-AEA4C778B952}"/>
            </c:ext>
          </c:extLst>
        </c:ser>
        <c:ser>
          <c:idx val="22"/>
          <c:order val="22"/>
          <c:tx>
            <c:strRef>
              <c:f>'UTG Visualisation'!$AB$27</c:f>
              <c:strCache>
                <c:ptCount val="1"/>
                <c:pt idx="0">
                  <c:v>Row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Visualisation'!$AC$27:$DZ$27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AEE-2448-8CB4-AEA4C778B952}"/>
            </c:ext>
          </c:extLst>
        </c:ser>
        <c:ser>
          <c:idx val="23"/>
          <c:order val="23"/>
          <c:tx>
            <c:strRef>
              <c:f>'UTG Visualisation'!$AB$28</c:f>
              <c:strCache>
                <c:ptCount val="1"/>
                <c:pt idx="0">
                  <c:v>Row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Visualisation'!$AC$28:$DZ$28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AEE-2448-8CB4-AEA4C778B952}"/>
            </c:ext>
          </c:extLst>
        </c:ser>
        <c:ser>
          <c:idx val="24"/>
          <c:order val="24"/>
          <c:tx>
            <c:strRef>
              <c:f>'UTG Visualisation'!$AB$29</c:f>
              <c:strCache>
                <c:ptCount val="1"/>
                <c:pt idx="0">
                  <c:v>Row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Visualisation'!$AC$29:$DZ$29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AEE-2448-8CB4-AEA4C778B952}"/>
            </c:ext>
          </c:extLst>
        </c:ser>
        <c:ser>
          <c:idx val="25"/>
          <c:order val="25"/>
          <c:tx>
            <c:strRef>
              <c:f>'UTG Visualisation'!$AB$30</c:f>
              <c:strCache>
                <c:ptCount val="1"/>
                <c:pt idx="0">
                  <c:v>Row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Visualisation'!$AC$30:$DZ$30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AEE-2448-8CB4-AEA4C778B952}"/>
            </c:ext>
          </c:extLst>
        </c:ser>
        <c:ser>
          <c:idx val="26"/>
          <c:order val="26"/>
          <c:tx>
            <c:strRef>
              <c:f>'UTG Visualisation'!$AB$31</c:f>
              <c:strCache>
                <c:ptCount val="1"/>
                <c:pt idx="0">
                  <c:v>Row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Visualisation'!$AC$31:$DZ$31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AEE-2448-8CB4-AEA4C778B952}"/>
            </c:ext>
          </c:extLst>
        </c:ser>
        <c:ser>
          <c:idx val="27"/>
          <c:order val="27"/>
          <c:tx>
            <c:strRef>
              <c:f>'UTG Visualisation'!$AB$32</c:f>
              <c:strCache>
                <c:ptCount val="1"/>
                <c:pt idx="0">
                  <c:v>Row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Visualisation'!$AC$32:$DZ$32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AEE-2448-8CB4-AEA4C778B952}"/>
            </c:ext>
          </c:extLst>
        </c:ser>
        <c:ser>
          <c:idx val="28"/>
          <c:order val="28"/>
          <c:tx>
            <c:strRef>
              <c:f>'UTG Visualisation'!$AB$33</c:f>
              <c:strCache>
                <c:ptCount val="1"/>
                <c:pt idx="0">
                  <c:v>Row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Visualisation'!$AC$33:$DZ$33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AEE-2448-8CB4-AEA4C778B952}"/>
            </c:ext>
          </c:extLst>
        </c:ser>
        <c:ser>
          <c:idx val="29"/>
          <c:order val="29"/>
          <c:tx>
            <c:strRef>
              <c:f>'UTG Visualisation'!$AB$34</c:f>
              <c:strCache>
                <c:ptCount val="1"/>
                <c:pt idx="0">
                  <c:v>Row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  <c:pt idx="101">
                  <c:v>6.5972222222222213E-3</c:v>
                </c:pt>
              </c:numCache>
            </c:numRef>
          </c:cat>
          <c:val>
            <c:numRef>
              <c:f>'UTG Visualisation'!$AC$34:$DZ$34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AEE-2448-8CB4-AEA4C778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"VUs</a:t>
            </a:r>
            <a:r>
              <a:rPr lang="en-US" baseline="0"/>
              <a:t> in Sum"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'UTG Visualisation'!$AB$1</c:f>
              <c:strCache>
                <c:ptCount val="1"/>
                <c:pt idx="0">
                  <c:v>Total VU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'UTG Visualisation'!$AC$4:$DY$4</c:f>
              <c:numCache>
                <c:formatCode>[$-F400]h:mm:ss\ AM/PM</c:formatCode>
                <c:ptCount val="101"/>
                <c:pt idx="0">
                  <c:v>0</c:v>
                </c:pt>
                <c:pt idx="1">
                  <c:v>6.5972222222222216E-5</c:v>
                </c:pt>
                <c:pt idx="2">
                  <c:v>1.3194444444444443E-4</c:v>
                </c:pt>
                <c:pt idx="3">
                  <c:v>1.9791666666666666E-4</c:v>
                </c:pt>
                <c:pt idx="4">
                  <c:v>2.6388888888888886E-4</c:v>
                </c:pt>
                <c:pt idx="5">
                  <c:v>3.2986111111111107E-4</c:v>
                </c:pt>
                <c:pt idx="6">
                  <c:v>3.9583333333333332E-4</c:v>
                </c:pt>
                <c:pt idx="7">
                  <c:v>4.6180555555555553E-4</c:v>
                </c:pt>
                <c:pt idx="8">
                  <c:v>5.2777777777777773E-4</c:v>
                </c:pt>
                <c:pt idx="9">
                  <c:v>5.9374999999999999E-4</c:v>
                </c:pt>
                <c:pt idx="10">
                  <c:v>6.5972222222222213E-4</c:v>
                </c:pt>
                <c:pt idx="11">
                  <c:v>7.2569444444444439E-4</c:v>
                </c:pt>
                <c:pt idx="12">
                  <c:v>7.9166666666666665E-4</c:v>
                </c:pt>
                <c:pt idx="13">
                  <c:v>8.576388888888888E-4</c:v>
                </c:pt>
                <c:pt idx="14">
                  <c:v>9.2361111111111105E-4</c:v>
                </c:pt>
                <c:pt idx="15">
                  <c:v>9.895833333333332E-4</c:v>
                </c:pt>
                <c:pt idx="16">
                  <c:v>1.0555555555555555E-3</c:v>
                </c:pt>
                <c:pt idx="17">
                  <c:v>1.1215277777777777E-3</c:v>
                </c:pt>
                <c:pt idx="18">
                  <c:v>1.1875E-3</c:v>
                </c:pt>
                <c:pt idx="19">
                  <c:v>1.253472222222222E-3</c:v>
                </c:pt>
                <c:pt idx="20">
                  <c:v>1.3194444444444443E-3</c:v>
                </c:pt>
                <c:pt idx="21">
                  <c:v>1.3854166666666665E-3</c:v>
                </c:pt>
                <c:pt idx="22">
                  <c:v>1.4513888888888888E-3</c:v>
                </c:pt>
                <c:pt idx="23">
                  <c:v>1.517361111111111E-3</c:v>
                </c:pt>
                <c:pt idx="24">
                  <c:v>1.5833333333333333E-3</c:v>
                </c:pt>
                <c:pt idx="25">
                  <c:v>1.6493055555555553E-3</c:v>
                </c:pt>
                <c:pt idx="26">
                  <c:v>1.7152777777777776E-3</c:v>
                </c:pt>
                <c:pt idx="27">
                  <c:v>1.7812499999999998E-3</c:v>
                </c:pt>
                <c:pt idx="28">
                  <c:v>1.8472222222222221E-3</c:v>
                </c:pt>
                <c:pt idx="29">
                  <c:v>1.9131944444444444E-3</c:v>
                </c:pt>
                <c:pt idx="30">
                  <c:v>1.9791666666666664E-3</c:v>
                </c:pt>
                <c:pt idx="31">
                  <c:v>2.0451388888888889E-3</c:v>
                </c:pt>
                <c:pt idx="32">
                  <c:v>2.1111111111111109E-3</c:v>
                </c:pt>
                <c:pt idx="33">
                  <c:v>2.177083333333333E-3</c:v>
                </c:pt>
                <c:pt idx="34">
                  <c:v>2.2430555555555554E-3</c:v>
                </c:pt>
                <c:pt idx="35">
                  <c:v>2.3090277777777775E-3</c:v>
                </c:pt>
                <c:pt idx="36">
                  <c:v>2.3749999999999999E-3</c:v>
                </c:pt>
                <c:pt idx="37">
                  <c:v>2.440972222222222E-3</c:v>
                </c:pt>
                <c:pt idx="38">
                  <c:v>2.506944444444444E-3</c:v>
                </c:pt>
                <c:pt idx="39">
                  <c:v>2.5729166666666665E-3</c:v>
                </c:pt>
                <c:pt idx="40">
                  <c:v>2.6388888888888885E-3</c:v>
                </c:pt>
                <c:pt idx="41">
                  <c:v>2.704861111111111E-3</c:v>
                </c:pt>
                <c:pt idx="42">
                  <c:v>2.770833333333333E-3</c:v>
                </c:pt>
                <c:pt idx="43">
                  <c:v>2.8368055555555551E-3</c:v>
                </c:pt>
                <c:pt idx="44">
                  <c:v>2.9027777777777776E-3</c:v>
                </c:pt>
                <c:pt idx="45">
                  <c:v>2.9687499999999996E-3</c:v>
                </c:pt>
                <c:pt idx="46">
                  <c:v>3.0347222222222221E-3</c:v>
                </c:pt>
                <c:pt idx="47">
                  <c:v>3.1006944444444441E-3</c:v>
                </c:pt>
                <c:pt idx="48">
                  <c:v>3.1666666666666666E-3</c:v>
                </c:pt>
                <c:pt idx="49">
                  <c:v>3.2326388888888886E-3</c:v>
                </c:pt>
                <c:pt idx="50">
                  <c:v>3.2986111111111107E-3</c:v>
                </c:pt>
                <c:pt idx="51">
                  <c:v>3.3645833333333331E-3</c:v>
                </c:pt>
                <c:pt idx="52">
                  <c:v>3.4305555555555552E-3</c:v>
                </c:pt>
                <c:pt idx="53">
                  <c:v>3.4965277777777777E-3</c:v>
                </c:pt>
                <c:pt idx="54">
                  <c:v>3.5624999999999997E-3</c:v>
                </c:pt>
                <c:pt idx="55">
                  <c:v>3.6284722222222217E-3</c:v>
                </c:pt>
                <c:pt idx="56">
                  <c:v>3.6944444444444442E-3</c:v>
                </c:pt>
                <c:pt idx="57">
                  <c:v>3.7604166666666662E-3</c:v>
                </c:pt>
                <c:pt idx="58">
                  <c:v>3.8263888888888887E-3</c:v>
                </c:pt>
                <c:pt idx="59">
                  <c:v>3.8923611111111108E-3</c:v>
                </c:pt>
                <c:pt idx="60">
                  <c:v>3.9583333333333328E-3</c:v>
                </c:pt>
                <c:pt idx="61">
                  <c:v>4.0243055555555553E-3</c:v>
                </c:pt>
                <c:pt idx="62">
                  <c:v>4.0902777777777777E-3</c:v>
                </c:pt>
                <c:pt idx="63">
                  <c:v>4.1562499999999994E-3</c:v>
                </c:pt>
                <c:pt idx="64">
                  <c:v>4.2222222222222218E-3</c:v>
                </c:pt>
                <c:pt idx="65">
                  <c:v>4.2881944444444443E-3</c:v>
                </c:pt>
                <c:pt idx="66">
                  <c:v>4.3541666666666659E-3</c:v>
                </c:pt>
                <c:pt idx="67">
                  <c:v>4.4201388888888884E-3</c:v>
                </c:pt>
                <c:pt idx="68">
                  <c:v>4.4861111111111109E-3</c:v>
                </c:pt>
                <c:pt idx="69">
                  <c:v>4.5520833333333333E-3</c:v>
                </c:pt>
                <c:pt idx="70">
                  <c:v>4.6180555555555549E-3</c:v>
                </c:pt>
                <c:pt idx="71">
                  <c:v>4.6840277777777774E-3</c:v>
                </c:pt>
                <c:pt idx="72">
                  <c:v>4.7499999999999999E-3</c:v>
                </c:pt>
                <c:pt idx="73">
                  <c:v>4.8159722222222215E-3</c:v>
                </c:pt>
                <c:pt idx="74">
                  <c:v>4.881944444444444E-3</c:v>
                </c:pt>
                <c:pt idx="75">
                  <c:v>4.9479166666666664E-3</c:v>
                </c:pt>
                <c:pt idx="76">
                  <c:v>5.013888888888888E-3</c:v>
                </c:pt>
                <c:pt idx="77">
                  <c:v>5.0798611111111105E-3</c:v>
                </c:pt>
                <c:pt idx="78">
                  <c:v>5.145833333333333E-3</c:v>
                </c:pt>
                <c:pt idx="79">
                  <c:v>5.2118055555555555E-3</c:v>
                </c:pt>
                <c:pt idx="80">
                  <c:v>5.2777777777777771E-3</c:v>
                </c:pt>
                <c:pt idx="81">
                  <c:v>5.3437499999999995E-3</c:v>
                </c:pt>
                <c:pt idx="82">
                  <c:v>5.409722222222222E-3</c:v>
                </c:pt>
                <c:pt idx="83">
                  <c:v>5.4756944444444436E-3</c:v>
                </c:pt>
                <c:pt idx="84">
                  <c:v>5.5416666666666661E-3</c:v>
                </c:pt>
                <c:pt idx="85">
                  <c:v>5.6076388888888886E-3</c:v>
                </c:pt>
                <c:pt idx="86">
                  <c:v>5.6736111111111102E-3</c:v>
                </c:pt>
                <c:pt idx="87">
                  <c:v>5.7395833333333326E-3</c:v>
                </c:pt>
                <c:pt idx="88">
                  <c:v>5.8055555555555551E-3</c:v>
                </c:pt>
                <c:pt idx="89">
                  <c:v>5.8715277777777776E-3</c:v>
                </c:pt>
                <c:pt idx="90">
                  <c:v>5.9374999999999992E-3</c:v>
                </c:pt>
                <c:pt idx="91">
                  <c:v>6.0034722222222217E-3</c:v>
                </c:pt>
                <c:pt idx="92">
                  <c:v>6.0694444444444441E-3</c:v>
                </c:pt>
                <c:pt idx="93">
                  <c:v>6.1354166666666658E-3</c:v>
                </c:pt>
                <c:pt idx="94">
                  <c:v>6.2013888888888882E-3</c:v>
                </c:pt>
                <c:pt idx="95">
                  <c:v>6.2673611111111107E-3</c:v>
                </c:pt>
                <c:pt idx="96">
                  <c:v>6.3333333333333332E-3</c:v>
                </c:pt>
                <c:pt idx="97">
                  <c:v>6.3993055555555548E-3</c:v>
                </c:pt>
                <c:pt idx="98">
                  <c:v>6.4652777777777773E-3</c:v>
                </c:pt>
                <c:pt idx="99">
                  <c:v>6.5312499999999997E-3</c:v>
                </c:pt>
                <c:pt idx="100">
                  <c:v>6.5972222222222213E-3</c:v>
                </c:pt>
              </c:numCache>
            </c:numRef>
          </c:cat>
          <c:val>
            <c:numRef>
              <c:f>'UTG Visualisation'!$AC$1:$DY$1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28</c:v>
                </c:pt>
                <c:pt idx="4">
                  <c:v>38</c:v>
                </c:pt>
                <c:pt idx="5">
                  <c:v>47</c:v>
                </c:pt>
                <c:pt idx="6">
                  <c:v>57</c:v>
                </c:pt>
                <c:pt idx="7">
                  <c:v>66</c:v>
                </c:pt>
                <c:pt idx="8">
                  <c:v>76</c:v>
                </c:pt>
                <c:pt idx="9">
                  <c:v>85</c:v>
                </c:pt>
                <c:pt idx="10">
                  <c:v>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104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113</c:v>
                </c:pt>
                <c:pt idx="77">
                  <c:v>118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121</c:v>
                </c:pt>
                <c:pt idx="89">
                  <c:v>127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F-8A46-B4B6-1E8D7FE3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"by Rows"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 Threads'!$AB$5</c:f>
              <c:strCache>
                <c:ptCount val="1"/>
                <c:pt idx="0">
                  <c:v>Row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Threads'!$AC$5:$DZ$5</c:f>
              <c:numCache>
                <c:formatCode>General</c:formatCode>
                <c:ptCount val="102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79</c:v>
                </c:pt>
                <c:pt idx="4">
                  <c:v>105</c:v>
                </c:pt>
                <c:pt idx="5">
                  <c:v>132</c:v>
                </c:pt>
                <c:pt idx="6">
                  <c:v>158</c:v>
                </c:pt>
                <c:pt idx="7">
                  <c:v>184</c:v>
                </c:pt>
                <c:pt idx="8">
                  <c:v>211</c:v>
                </c:pt>
                <c:pt idx="9">
                  <c:v>237</c:v>
                </c:pt>
                <c:pt idx="10">
                  <c:v>264</c:v>
                </c:pt>
                <c:pt idx="11">
                  <c:v>290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0B41-B754-B4053E4E9D6C}"/>
            </c:ext>
          </c:extLst>
        </c:ser>
        <c:ser>
          <c:idx val="1"/>
          <c:order val="1"/>
          <c:tx>
            <c:strRef>
              <c:f>'Calc Threads'!$AB$6</c:f>
              <c:strCache>
                <c:ptCount val="1"/>
                <c:pt idx="0">
                  <c:v>Row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Threads'!$AC$6:$DZ$6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34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0B41-B754-B4053E4E9D6C}"/>
            </c:ext>
          </c:extLst>
        </c:ser>
        <c:ser>
          <c:idx val="2"/>
          <c:order val="2"/>
          <c:tx>
            <c:strRef>
              <c:f>'Calc Threads'!$AB$7</c:f>
              <c:strCache>
                <c:ptCount val="1"/>
                <c:pt idx="0">
                  <c:v>Row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Threads'!$AC$7:$DZ$7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41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0B41-B754-B4053E4E9D6C}"/>
            </c:ext>
          </c:extLst>
        </c:ser>
        <c:ser>
          <c:idx val="3"/>
          <c:order val="3"/>
          <c:tx>
            <c:strRef>
              <c:f>'Calc Threads'!$AB$8</c:f>
              <c:strCache>
                <c:ptCount val="1"/>
                <c:pt idx="0">
                  <c:v>Row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Threads'!$AC$8:$DZ$8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27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F-0B41-B754-B4053E4E9D6C}"/>
            </c:ext>
          </c:extLst>
        </c:ser>
        <c:ser>
          <c:idx val="4"/>
          <c:order val="4"/>
          <c:tx>
            <c:strRef>
              <c:f>'Calc Threads'!$AB$9</c:f>
              <c:strCache>
                <c:ptCount val="1"/>
                <c:pt idx="0">
                  <c:v>Row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Threads'!$AC$9:$DZ$9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35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F-0B41-B754-B4053E4E9D6C}"/>
            </c:ext>
          </c:extLst>
        </c:ser>
        <c:ser>
          <c:idx val="5"/>
          <c:order val="5"/>
          <c:tx>
            <c:strRef>
              <c:f>'Calc Threads'!$AB$10</c:f>
              <c:strCache>
                <c:ptCount val="1"/>
                <c:pt idx="0">
                  <c:v>Row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Threads'!$AC$10:$DZ$10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F-0B41-B754-B4053E4E9D6C}"/>
            </c:ext>
          </c:extLst>
        </c:ser>
        <c:ser>
          <c:idx val="6"/>
          <c:order val="6"/>
          <c:tx>
            <c:strRef>
              <c:f>'Calc Threads'!$AB$11</c:f>
              <c:strCache>
                <c:ptCount val="1"/>
                <c:pt idx="0">
                  <c:v>Row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Threads'!$AC$11:$DZ$11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F-0B41-B754-B4053E4E9D6C}"/>
            </c:ext>
          </c:extLst>
        </c:ser>
        <c:ser>
          <c:idx val="7"/>
          <c:order val="7"/>
          <c:tx>
            <c:strRef>
              <c:f>'Calc Threads'!$AB$12</c:f>
              <c:strCache>
                <c:ptCount val="1"/>
                <c:pt idx="0">
                  <c:v>Row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Threads'!$AC$12:$DZ$12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F-0B41-B754-B4053E4E9D6C}"/>
            </c:ext>
          </c:extLst>
        </c:ser>
        <c:ser>
          <c:idx val="8"/>
          <c:order val="8"/>
          <c:tx>
            <c:strRef>
              <c:f>'Calc Threads'!$AB$13</c:f>
              <c:strCache>
                <c:ptCount val="1"/>
                <c:pt idx="0">
                  <c:v>Row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Threads'!$AC$13:$DZ$13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F-0B41-B754-B4053E4E9D6C}"/>
            </c:ext>
          </c:extLst>
        </c:ser>
        <c:ser>
          <c:idx val="9"/>
          <c:order val="9"/>
          <c:tx>
            <c:strRef>
              <c:f>'Calc Threads'!$AB$14</c:f>
              <c:strCache>
                <c:ptCount val="1"/>
                <c:pt idx="0">
                  <c:v>Row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Threads'!$AC$14:$DZ$14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F-0B41-B754-B4053E4E9D6C}"/>
            </c:ext>
          </c:extLst>
        </c:ser>
        <c:ser>
          <c:idx val="10"/>
          <c:order val="10"/>
          <c:tx>
            <c:strRef>
              <c:f>'Calc Threads'!$AB$15</c:f>
              <c:strCache>
                <c:ptCount val="1"/>
                <c:pt idx="0">
                  <c:v>Row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Threads'!$AC$15:$DZ$15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F-0B41-B754-B4053E4E9D6C}"/>
            </c:ext>
          </c:extLst>
        </c:ser>
        <c:ser>
          <c:idx val="11"/>
          <c:order val="11"/>
          <c:tx>
            <c:strRef>
              <c:f>'Calc Threads'!$AB$16</c:f>
              <c:strCache>
                <c:ptCount val="1"/>
                <c:pt idx="0">
                  <c:v>Row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Threads'!$AC$16:$DZ$16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F-0B41-B754-B4053E4E9D6C}"/>
            </c:ext>
          </c:extLst>
        </c:ser>
        <c:ser>
          <c:idx val="12"/>
          <c:order val="12"/>
          <c:tx>
            <c:strRef>
              <c:f>'Calc Threads'!$AB$17</c:f>
              <c:strCache>
                <c:ptCount val="1"/>
                <c:pt idx="0">
                  <c:v>Row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Threads'!$AC$17:$DZ$17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BF-0B41-B754-B4053E4E9D6C}"/>
            </c:ext>
          </c:extLst>
        </c:ser>
        <c:ser>
          <c:idx val="13"/>
          <c:order val="13"/>
          <c:tx>
            <c:strRef>
              <c:f>'Calc Threads'!$AB$18</c:f>
              <c:strCache>
                <c:ptCount val="1"/>
                <c:pt idx="0">
                  <c:v>Row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Threads'!$AC$18:$DZ$18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BF-0B41-B754-B4053E4E9D6C}"/>
            </c:ext>
          </c:extLst>
        </c:ser>
        <c:ser>
          <c:idx val="14"/>
          <c:order val="14"/>
          <c:tx>
            <c:strRef>
              <c:f>'Calc Threads'!$AB$19</c:f>
              <c:strCache>
                <c:ptCount val="1"/>
                <c:pt idx="0">
                  <c:v>Row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Threads'!$AC$19:$DZ$19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BF-0B41-B754-B4053E4E9D6C}"/>
            </c:ext>
          </c:extLst>
        </c:ser>
        <c:ser>
          <c:idx val="15"/>
          <c:order val="15"/>
          <c:tx>
            <c:strRef>
              <c:f>'Calc Threads'!$AB$20</c:f>
              <c:strCache>
                <c:ptCount val="1"/>
                <c:pt idx="0">
                  <c:v>Row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Threads'!$AC$20:$DZ$20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BF-0B41-B754-B4053E4E9D6C}"/>
            </c:ext>
          </c:extLst>
        </c:ser>
        <c:ser>
          <c:idx val="16"/>
          <c:order val="16"/>
          <c:tx>
            <c:strRef>
              <c:f>'Calc Threads'!$AB$21</c:f>
              <c:strCache>
                <c:ptCount val="1"/>
                <c:pt idx="0">
                  <c:v>Row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Threads'!$AC$21:$DZ$21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BF-0B41-B754-B4053E4E9D6C}"/>
            </c:ext>
          </c:extLst>
        </c:ser>
        <c:ser>
          <c:idx val="17"/>
          <c:order val="17"/>
          <c:tx>
            <c:strRef>
              <c:f>'Calc Threads'!$AB$22</c:f>
              <c:strCache>
                <c:ptCount val="1"/>
                <c:pt idx="0">
                  <c:v>Row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Threads'!$AC$22:$DZ$22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BF-0B41-B754-B4053E4E9D6C}"/>
            </c:ext>
          </c:extLst>
        </c:ser>
        <c:ser>
          <c:idx val="18"/>
          <c:order val="18"/>
          <c:tx>
            <c:strRef>
              <c:f>'Calc Threads'!$AB$23</c:f>
              <c:strCache>
                <c:ptCount val="1"/>
                <c:pt idx="0">
                  <c:v>Row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Threads'!$AC$23:$DZ$23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BF-0B41-B754-B4053E4E9D6C}"/>
            </c:ext>
          </c:extLst>
        </c:ser>
        <c:ser>
          <c:idx val="19"/>
          <c:order val="19"/>
          <c:tx>
            <c:strRef>
              <c:f>'Calc Threads'!$AB$24</c:f>
              <c:strCache>
                <c:ptCount val="1"/>
                <c:pt idx="0">
                  <c:v>Row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Threads'!$AC$24:$DZ$24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BF-0B41-B754-B4053E4E9D6C}"/>
            </c:ext>
          </c:extLst>
        </c:ser>
        <c:ser>
          <c:idx val="20"/>
          <c:order val="20"/>
          <c:tx>
            <c:strRef>
              <c:f>'Calc Threads'!$AB$25</c:f>
              <c:strCache>
                <c:ptCount val="1"/>
                <c:pt idx="0">
                  <c:v>Row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Threads'!$AC$25:$DZ$25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BF-0B41-B754-B4053E4E9D6C}"/>
            </c:ext>
          </c:extLst>
        </c:ser>
        <c:ser>
          <c:idx val="21"/>
          <c:order val="21"/>
          <c:tx>
            <c:strRef>
              <c:f>'Calc Threads'!$AB$26</c:f>
              <c:strCache>
                <c:ptCount val="1"/>
                <c:pt idx="0">
                  <c:v>Row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Threads'!$AC$26:$DZ$26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BF-0B41-B754-B4053E4E9D6C}"/>
            </c:ext>
          </c:extLst>
        </c:ser>
        <c:ser>
          <c:idx val="22"/>
          <c:order val="22"/>
          <c:tx>
            <c:strRef>
              <c:f>'Calc Threads'!$AB$27</c:f>
              <c:strCache>
                <c:ptCount val="1"/>
                <c:pt idx="0">
                  <c:v>Row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Threads'!$AC$27:$DZ$27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BF-0B41-B754-B4053E4E9D6C}"/>
            </c:ext>
          </c:extLst>
        </c:ser>
        <c:ser>
          <c:idx val="23"/>
          <c:order val="23"/>
          <c:tx>
            <c:strRef>
              <c:f>'Calc Threads'!$AB$28</c:f>
              <c:strCache>
                <c:ptCount val="1"/>
                <c:pt idx="0">
                  <c:v>Row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Threads'!$AC$28:$DZ$28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BF-0B41-B754-B4053E4E9D6C}"/>
            </c:ext>
          </c:extLst>
        </c:ser>
        <c:ser>
          <c:idx val="24"/>
          <c:order val="24"/>
          <c:tx>
            <c:strRef>
              <c:f>'Calc Threads'!$AB$29</c:f>
              <c:strCache>
                <c:ptCount val="1"/>
                <c:pt idx="0">
                  <c:v>Row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Threads'!$AC$29:$DZ$29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BF-0B41-B754-B4053E4E9D6C}"/>
            </c:ext>
          </c:extLst>
        </c:ser>
        <c:ser>
          <c:idx val="25"/>
          <c:order val="25"/>
          <c:tx>
            <c:strRef>
              <c:f>'Calc Threads'!$AB$30</c:f>
              <c:strCache>
                <c:ptCount val="1"/>
                <c:pt idx="0">
                  <c:v>Row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Threads'!$AC$30:$DZ$30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BF-0B41-B754-B4053E4E9D6C}"/>
            </c:ext>
          </c:extLst>
        </c:ser>
        <c:ser>
          <c:idx val="26"/>
          <c:order val="26"/>
          <c:tx>
            <c:strRef>
              <c:f>'Calc Threads'!$AB$31</c:f>
              <c:strCache>
                <c:ptCount val="1"/>
                <c:pt idx="0">
                  <c:v>Row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Threads'!$AC$31:$DZ$31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BF-0B41-B754-B4053E4E9D6C}"/>
            </c:ext>
          </c:extLst>
        </c:ser>
        <c:ser>
          <c:idx val="27"/>
          <c:order val="27"/>
          <c:tx>
            <c:strRef>
              <c:f>'Calc Threads'!$AB$32</c:f>
              <c:strCache>
                <c:ptCount val="1"/>
                <c:pt idx="0">
                  <c:v>Row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Threads'!$AC$32:$DZ$32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BF-0B41-B754-B4053E4E9D6C}"/>
            </c:ext>
          </c:extLst>
        </c:ser>
        <c:ser>
          <c:idx val="28"/>
          <c:order val="28"/>
          <c:tx>
            <c:strRef>
              <c:f>'Calc Threads'!$AB$33</c:f>
              <c:strCache>
                <c:ptCount val="1"/>
                <c:pt idx="0">
                  <c:v>Row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Threads'!$AC$33:$DZ$33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BF-0B41-B754-B4053E4E9D6C}"/>
            </c:ext>
          </c:extLst>
        </c:ser>
        <c:ser>
          <c:idx val="29"/>
          <c:order val="29"/>
          <c:tx>
            <c:strRef>
              <c:f>'Calc Threads'!$AB$34</c:f>
              <c:strCache>
                <c:ptCount val="1"/>
                <c:pt idx="0">
                  <c:v>Row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Threads'!$AC$34:$DZ$34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BF-0B41-B754-B4053E4E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"by stacked Rows"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'Calc Threads'!$AB$5</c:f>
              <c:strCache>
                <c:ptCount val="1"/>
                <c:pt idx="0">
                  <c:v>Row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Threads'!$AC$5:$DZ$5</c:f>
              <c:numCache>
                <c:formatCode>General</c:formatCode>
                <c:ptCount val="102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79</c:v>
                </c:pt>
                <c:pt idx="4">
                  <c:v>105</c:v>
                </c:pt>
                <c:pt idx="5">
                  <c:v>132</c:v>
                </c:pt>
                <c:pt idx="6">
                  <c:v>158</c:v>
                </c:pt>
                <c:pt idx="7">
                  <c:v>184</c:v>
                </c:pt>
                <c:pt idx="8">
                  <c:v>211</c:v>
                </c:pt>
                <c:pt idx="9">
                  <c:v>237</c:v>
                </c:pt>
                <c:pt idx="10">
                  <c:v>264</c:v>
                </c:pt>
                <c:pt idx="11">
                  <c:v>290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E-B541-AC22-31817D4777C5}"/>
            </c:ext>
          </c:extLst>
        </c:ser>
        <c:ser>
          <c:idx val="1"/>
          <c:order val="1"/>
          <c:tx>
            <c:strRef>
              <c:f>'Calc Threads'!$AB$6</c:f>
              <c:strCache>
                <c:ptCount val="1"/>
                <c:pt idx="0">
                  <c:v>Row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Threads'!$AC$6:$DZ$6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34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E-B541-AC22-31817D4777C5}"/>
            </c:ext>
          </c:extLst>
        </c:ser>
        <c:ser>
          <c:idx val="2"/>
          <c:order val="2"/>
          <c:tx>
            <c:strRef>
              <c:f>'Calc Threads'!$AB$7</c:f>
              <c:strCache>
                <c:ptCount val="1"/>
                <c:pt idx="0">
                  <c:v>Row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Threads'!$AC$7:$DZ$7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41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E-B541-AC22-31817D4777C5}"/>
            </c:ext>
          </c:extLst>
        </c:ser>
        <c:ser>
          <c:idx val="3"/>
          <c:order val="3"/>
          <c:tx>
            <c:strRef>
              <c:f>'Calc Threads'!$AB$8</c:f>
              <c:strCache>
                <c:ptCount val="1"/>
                <c:pt idx="0">
                  <c:v>Row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Threads'!$AC$8:$DZ$8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27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E-B541-AC22-31817D4777C5}"/>
            </c:ext>
          </c:extLst>
        </c:ser>
        <c:ser>
          <c:idx val="4"/>
          <c:order val="4"/>
          <c:tx>
            <c:strRef>
              <c:f>'Calc Threads'!$AB$9</c:f>
              <c:strCache>
                <c:ptCount val="1"/>
                <c:pt idx="0">
                  <c:v>Row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Threads'!$AC$9:$DZ$9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35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E-B541-AC22-31817D4777C5}"/>
            </c:ext>
          </c:extLst>
        </c:ser>
        <c:ser>
          <c:idx val="5"/>
          <c:order val="5"/>
          <c:tx>
            <c:strRef>
              <c:f>'Calc Threads'!$AB$10</c:f>
              <c:strCache>
                <c:ptCount val="1"/>
                <c:pt idx="0">
                  <c:v>Row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Threads'!$AC$10:$DZ$10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E-B541-AC22-31817D4777C5}"/>
            </c:ext>
          </c:extLst>
        </c:ser>
        <c:ser>
          <c:idx val="6"/>
          <c:order val="6"/>
          <c:tx>
            <c:strRef>
              <c:f>'Calc Threads'!$AB$11</c:f>
              <c:strCache>
                <c:ptCount val="1"/>
                <c:pt idx="0">
                  <c:v>Row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Threads'!$AC$11:$DZ$11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3E-B541-AC22-31817D4777C5}"/>
            </c:ext>
          </c:extLst>
        </c:ser>
        <c:ser>
          <c:idx val="7"/>
          <c:order val="7"/>
          <c:tx>
            <c:strRef>
              <c:f>'Calc Threads'!$AB$12</c:f>
              <c:strCache>
                <c:ptCount val="1"/>
                <c:pt idx="0">
                  <c:v>Row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Threads'!$AC$12:$DZ$12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3E-B541-AC22-31817D4777C5}"/>
            </c:ext>
          </c:extLst>
        </c:ser>
        <c:ser>
          <c:idx val="8"/>
          <c:order val="8"/>
          <c:tx>
            <c:strRef>
              <c:f>'Calc Threads'!$AB$13</c:f>
              <c:strCache>
                <c:ptCount val="1"/>
                <c:pt idx="0">
                  <c:v>Row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Threads'!$AC$13:$DZ$13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3E-B541-AC22-31817D4777C5}"/>
            </c:ext>
          </c:extLst>
        </c:ser>
        <c:ser>
          <c:idx val="9"/>
          <c:order val="9"/>
          <c:tx>
            <c:strRef>
              <c:f>'Calc Threads'!$AB$14</c:f>
              <c:strCache>
                <c:ptCount val="1"/>
                <c:pt idx="0">
                  <c:v>Row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Threads'!$AC$14:$DZ$14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3E-B541-AC22-31817D4777C5}"/>
            </c:ext>
          </c:extLst>
        </c:ser>
        <c:ser>
          <c:idx val="10"/>
          <c:order val="10"/>
          <c:tx>
            <c:strRef>
              <c:f>'Calc Threads'!$AB$15</c:f>
              <c:strCache>
                <c:ptCount val="1"/>
                <c:pt idx="0">
                  <c:v>Row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Threads'!$AC$15:$DZ$15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3E-B541-AC22-31817D4777C5}"/>
            </c:ext>
          </c:extLst>
        </c:ser>
        <c:ser>
          <c:idx val="11"/>
          <c:order val="11"/>
          <c:tx>
            <c:strRef>
              <c:f>'Calc Threads'!$AB$16</c:f>
              <c:strCache>
                <c:ptCount val="1"/>
                <c:pt idx="0">
                  <c:v>Row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Threads'!$AC$16:$DZ$16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3E-B541-AC22-31817D4777C5}"/>
            </c:ext>
          </c:extLst>
        </c:ser>
        <c:ser>
          <c:idx val="12"/>
          <c:order val="12"/>
          <c:tx>
            <c:strRef>
              <c:f>'Calc Threads'!$AB$17</c:f>
              <c:strCache>
                <c:ptCount val="1"/>
                <c:pt idx="0">
                  <c:v>Row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Threads'!$AC$17:$DZ$17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3E-B541-AC22-31817D4777C5}"/>
            </c:ext>
          </c:extLst>
        </c:ser>
        <c:ser>
          <c:idx val="13"/>
          <c:order val="13"/>
          <c:tx>
            <c:strRef>
              <c:f>'Calc Threads'!$AB$18</c:f>
              <c:strCache>
                <c:ptCount val="1"/>
                <c:pt idx="0">
                  <c:v>Row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Threads'!$AC$18:$DZ$18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3E-B541-AC22-31817D4777C5}"/>
            </c:ext>
          </c:extLst>
        </c:ser>
        <c:ser>
          <c:idx val="14"/>
          <c:order val="14"/>
          <c:tx>
            <c:strRef>
              <c:f>'Calc Threads'!$AB$19</c:f>
              <c:strCache>
                <c:ptCount val="1"/>
                <c:pt idx="0">
                  <c:v>Row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Threads'!$AC$19:$DZ$19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3E-B541-AC22-31817D4777C5}"/>
            </c:ext>
          </c:extLst>
        </c:ser>
        <c:ser>
          <c:idx val="15"/>
          <c:order val="15"/>
          <c:tx>
            <c:strRef>
              <c:f>'Calc Threads'!$AB$20</c:f>
              <c:strCache>
                <c:ptCount val="1"/>
                <c:pt idx="0">
                  <c:v>Row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Threads'!$AC$20:$DZ$20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3E-B541-AC22-31817D4777C5}"/>
            </c:ext>
          </c:extLst>
        </c:ser>
        <c:ser>
          <c:idx val="16"/>
          <c:order val="16"/>
          <c:tx>
            <c:strRef>
              <c:f>'Calc Threads'!$AB$21</c:f>
              <c:strCache>
                <c:ptCount val="1"/>
                <c:pt idx="0">
                  <c:v>Row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Threads'!$AC$21:$DZ$21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3E-B541-AC22-31817D4777C5}"/>
            </c:ext>
          </c:extLst>
        </c:ser>
        <c:ser>
          <c:idx val="17"/>
          <c:order val="17"/>
          <c:tx>
            <c:strRef>
              <c:f>'Calc Threads'!$AB$22</c:f>
              <c:strCache>
                <c:ptCount val="1"/>
                <c:pt idx="0">
                  <c:v>Row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Threads'!$AC$22:$DZ$22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3E-B541-AC22-31817D4777C5}"/>
            </c:ext>
          </c:extLst>
        </c:ser>
        <c:ser>
          <c:idx val="18"/>
          <c:order val="18"/>
          <c:tx>
            <c:strRef>
              <c:f>'Calc Threads'!$AB$23</c:f>
              <c:strCache>
                <c:ptCount val="1"/>
                <c:pt idx="0">
                  <c:v>Row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Threads'!$AC$23:$DZ$23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3E-B541-AC22-31817D4777C5}"/>
            </c:ext>
          </c:extLst>
        </c:ser>
        <c:ser>
          <c:idx val="19"/>
          <c:order val="19"/>
          <c:tx>
            <c:strRef>
              <c:f>'Calc Threads'!$AB$24</c:f>
              <c:strCache>
                <c:ptCount val="1"/>
                <c:pt idx="0">
                  <c:v>Row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Threads'!$AC$24:$DZ$24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3E-B541-AC22-31817D4777C5}"/>
            </c:ext>
          </c:extLst>
        </c:ser>
        <c:ser>
          <c:idx val="20"/>
          <c:order val="20"/>
          <c:tx>
            <c:strRef>
              <c:f>'Calc Threads'!$AB$25</c:f>
              <c:strCache>
                <c:ptCount val="1"/>
                <c:pt idx="0">
                  <c:v>Row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Threads'!$AC$25:$DZ$25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3E-B541-AC22-31817D4777C5}"/>
            </c:ext>
          </c:extLst>
        </c:ser>
        <c:ser>
          <c:idx val="21"/>
          <c:order val="21"/>
          <c:tx>
            <c:strRef>
              <c:f>'Calc Threads'!$AB$26</c:f>
              <c:strCache>
                <c:ptCount val="1"/>
                <c:pt idx="0">
                  <c:v>Row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Threads'!$AC$26:$DZ$26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3E-B541-AC22-31817D4777C5}"/>
            </c:ext>
          </c:extLst>
        </c:ser>
        <c:ser>
          <c:idx val="22"/>
          <c:order val="22"/>
          <c:tx>
            <c:strRef>
              <c:f>'Calc Threads'!$AB$27</c:f>
              <c:strCache>
                <c:ptCount val="1"/>
                <c:pt idx="0">
                  <c:v>Row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Threads'!$AC$27:$DZ$27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3E-B541-AC22-31817D4777C5}"/>
            </c:ext>
          </c:extLst>
        </c:ser>
        <c:ser>
          <c:idx val="23"/>
          <c:order val="23"/>
          <c:tx>
            <c:strRef>
              <c:f>'Calc Threads'!$AB$28</c:f>
              <c:strCache>
                <c:ptCount val="1"/>
                <c:pt idx="0">
                  <c:v>Row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Threads'!$AC$28:$DZ$28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3E-B541-AC22-31817D4777C5}"/>
            </c:ext>
          </c:extLst>
        </c:ser>
        <c:ser>
          <c:idx val="24"/>
          <c:order val="24"/>
          <c:tx>
            <c:strRef>
              <c:f>'Calc Threads'!$AB$29</c:f>
              <c:strCache>
                <c:ptCount val="1"/>
                <c:pt idx="0">
                  <c:v>Row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Threads'!$AC$29:$DZ$29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3E-B541-AC22-31817D4777C5}"/>
            </c:ext>
          </c:extLst>
        </c:ser>
        <c:ser>
          <c:idx val="25"/>
          <c:order val="25"/>
          <c:tx>
            <c:strRef>
              <c:f>'Calc Threads'!$AB$30</c:f>
              <c:strCache>
                <c:ptCount val="1"/>
                <c:pt idx="0">
                  <c:v>Row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Threads'!$AC$30:$DZ$30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3E-B541-AC22-31817D4777C5}"/>
            </c:ext>
          </c:extLst>
        </c:ser>
        <c:ser>
          <c:idx val="26"/>
          <c:order val="26"/>
          <c:tx>
            <c:strRef>
              <c:f>'Calc Threads'!$AB$31</c:f>
              <c:strCache>
                <c:ptCount val="1"/>
                <c:pt idx="0">
                  <c:v>Row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Threads'!$AC$31:$DZ$31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3E-B541-AC22-31817D4777C5}"/>
            </c:ext>
          </c:extLst>
        </c:ser>
        <c:ser>
          <c:idx val="27"/>
          <c:order val="27"/>
          <c:tx>
            <c:strRef>
              <c:f>'Calc Threads'!$AB$32</c:f>
              <c:strCache>
                <c:ptCount val="1"/>
                <c:pt idx="0">
                  <c:v>Row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Threads'!$AC$32:$DZ$32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3E-B541-AC22-31817D4777C5}"/>
            </c:ext>
          </c:extLst>
        </c:ser>
        <c:ser>
          <c:idx val="28"/>
          <c:order val="28"/>
          <c:tx>
            <c:strRef>
              <c:f>'Calc Threads'!$AB$33</c:f>
              <c:strCache>
                <c:ptCount val="1"/>
                <c:pt idx="0">
                  <c:v>Row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Threads'!$AC$33:$DZ$33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3E-B541-AC22-31817D4777C5}"/>
            </c:ext>
          </c:extLst>
        </c:ser>
        <c:ser>
          <c:idx val="29"/>
          <c:order val="29"/>
          <c:tx>
            <c:strRef>
              <c:f>'Calc Threads'!$AB$34</c:f>
              <c:strCache>
                <c:ptCount val="1"/>
                <c:pt idx="0">
                  <c:v>Row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Threads'!$AC$4:$DZ$4</c:f>
              <c:numCache>
                <c:formatCode>[$-F400]h:mm:ss\ AM/PM</c:formatCode>
                <c:ptCount val="102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  <c:pt idx="101">
                  <c:v>6.1111111111111109E-2</c:v>
                </c:pt>
              </c:numCache>
            </c:numRef>
          </c:cat>
          <c:val>
            <c:numRef>
              <c:f>'Calc Threads'!$AC$34:$DZ$34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3E-B541-AC22-31817D47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"VUs</a:t>
            </a:r>
            <a:r>
              <a:rPr lang="en-US" baseline="0"/>
              <a:t> in Sum"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 Threads'!$AB$1</c:f>
              <c:strCache>
                <c:ptCount val="1"/>
                <c:pt idx="0">
                  <c:v>Total VU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'Calc Threads'!$AC$4:$DY$4</c:f>
              <c:numCache>
                <c:formatCode>[$-F400]h:mm:ss\ AM/PM</c:formatCode>
                <c:ptCount val="101"/>
                <c:pt idx="0">
                  <c:v>0</c:v>
                </c:pt>
                <c:pt idx="1">
                  <c:v>6.111111111111111E-4</c:v>
                </c:pt>
                <c:pt idx="2">
                  <c:v>1.2222222222222222E-3</c:v>
                </c:pt>
                <c:pt idx="3">
                  <c:v>1.8333333333333333E-3</c:v>
                </c:pt>
                <c:pt idx="4">
                  <c:v>2.4444444444444444E-3</c:v>
                </c:pt>
                <c:pt idx="5">
                  <c:v>3.0555555555555553E-3</c:v>
                </c:pt>
                <c:pt idx="6">
                  <c:v>3.6666666666666666E-3</c:v>
                </c:pt>
                <c:pt idx="7">
                  <c:v>4.2777777777777779E-3</c:v>
                </c:pt>
                <c:pt idx="8">
                  <c:v>4.8888888888888888E-3</c:v>
                </c:pt>
                <c:pt idx="9">
                  <c:v>5.4999999999999997E-3</c:v>
                </c:pt>
                <c:pt idx="10">
                  <c:v>6.1111111111111106E-3</c:v>
                </c:pt>
                <c:pt idx="11">
                  <c:v>6.7222222222222223E-3</c:v>
                </c:pt>
                <c:pt idx="12">
                  <c:v>7.3333333333333332E-3</c:v>
                </c:pt>
                <c:pt idx="13">
                  <c:v>7.9444444444444449E-3</c:v>
                </c:pt>
                <c:pt idx="14">
                  <c:v>8.5555555555555558E-3</c:v>
                </c:pt>
                <c:pt idx="15">
                  <c:v>9.1666666666666667E-3</c:v>
                </c:pt>
                <c:pt idx="16">
                  <c:v>9.7777777777777776E-3</c:v>
                </c:pt>
                <c:pt idx="17">
                  <c:v>1.0388888888888888E-2</c:v>
                </c:pt>
                <c:pt idx="18">
                  <c:v>1.0999999999999999E-2</c:v>
                </c:pt>
                <c:pt idx="19">
                  <c:v>1.161111111111111E-2</c:v>
                </c:pt>
                <c:pt idx="20">
                  <c:v>1.2222222222222221E-2</c:v>
                </c:pt>
                <c:pt idx="21">
                  <c:v>1.2833333333333334E-2</c:v>
                </c:pt>
                <c:pt idx="22">
                  <c:v>1.3444444444444445E-2</c:v>
                </c:pt>
                <c:pt idx="23">
                  <c:v>1.4055555555555556E-2</c:v>
                </c:pt>
                <c:pt idx="24">
                  <c:v>1.4666666666666666E-2</c:v>
                </c:pt>
                <c:pt idx="25">
                  <c:v>1.5277777777777777E-2</c:v>
                </c:pt>
                <c:pt idx="26">
                  <c:v>1.588888888888889E-2</c:v>
                </c:pt>
                <c:pt idx="27">
                  <c:v>1.6500000000000001E-2</c:v>
                </c:pt>
                <c:pt idx="28">
                  <c:v>1.7111111111111112E-2</c:v>
                </c:pt>
                <c:pt idx="29">
                  <c:v>1.7722222222222223E-2</c:v>
                </c:pt>
                <c:pt idx="30">
                  <c:v>1.8333333333333333E-2</c:v>
                </c:pt>
                <c:pt idx="31">
                  <c:v>1.8944444444444444E-2</c:v>
                </c:pt>
                <c:pt idx="32">
                  <c:v>1.9555555555555555E-2</c:v>
                </c:pt>
                <c:pt idx="33">
                  <c:v>2.0166666666666666E-2</c:v>
                </c:pt>
                <c:pt idx="34">
                  <c:v>2.0777777777777777E-2</c:v>
                </c:pt>
                <c:pt idx="35">
                  <c:v>2.1388888888888888E-2</c:v>
                </c:pt>
                <c:pt idx="36">
                  <c:v>2.1999999999999999E-2</c:v>
                </c:pt>
                <c:pt idx="37">
                  <c:v>2.261111111111111E-2</c:v>
                </c:pt>
                <c:pt idx="38">
                  <c:v>2.322222222222222E-2</c:v>
                </c:pt>
                <c:pt idx="39">
                  <c:v>2.3833333333333331E-2</c:v>
                </c:pt>
                <c:pt idx="40">
                  <c:v>2.4444444444444442E-2</c:v>
                </c:pt>
                <c:pt idx="41">
                  <c:v>2.5055555555555557E-2</c:v>
                </c:pt>
                <c:pt idx="42">
                  <c:v>2.5666666666666667E-2</c:v>
                </c:pt>
                <c:pt idx="43">
                  <c:v>2.6277777777777778E-2</c:v>
                </c:pt>
                <c:pt idx="44">
                  <c:v>2.6888888888888889E-2</c:v>
                </c:pt>
                <c:pt idx="45">
                  <c:v>2.75E-2</c:v>
                </c:pt>
                <c:pt idx="46">
                  <c:v>2.8111111111111111E-2</c:v>
                </c:pt>
                <c:pt idx="47">
                  <c:v>2.8722222222222222E-2</c:v>
                </c:pt>
                <c:pt idx="48">
                  <c:v>2.9333333333333333E-2</c:v>
                </c:pt>
                <c:pt idx="49">
                  <c:v>2.9944444444444444E-2</c:v>
                </c:pt>
                <c:pt idx="50">
                  <c:v>3.0555555555555555E-2</c:v>
                </c:pt>
                <c:pt idx="51">
                  <c:v>3.1166666666666665E-2</c:v>
                </c:pt>
                <c:pt idx="52">
                  <c:v>3.177777777777778E-2</c:v>
                </c:pt>
                <c:pt idx="53">
                  <c:v>3.2388888888888891E-2</c:v>
                </c:pt>
                <c:pt idx="54">
                  <c:v>3.3000000000000002E-2</c:v>
                </c:pt>
                <c:pt idx="55">
                  <c:v>3.3611111111111112E-2</c:v>
                </c:pt>
                <c:pt idx="56">
                  <c:v>3.4222222222222223E-2</c:v>
                </c:pt>
                <c:pt idx="57">
                  <c:v>3.4833333333333334E-2</c:v>
                </c:pt>
                <c:pt idx="58">
                  <c:v>3.5444444444444445E-2</c:v>
                </c:pt>
                <c:pt idx="59">
                  <c:v>3.6055555555555556E-2</c:v>
                </c:pt>
                <c:pt idx="60">
                  <c:v>3.6666666666666667E-2</c:v>
                </c:pt>
                <c:pt idx="61">
                  <c:v>3.7277777777777778E-2</c:v>
                </c:pt>
                <c:pt idx="62">
                  <c:v>3.7888888888888889E-2</c:v>
                </c:pt>
                <c:pt idx="63">
                  <c:v>3.85E-2</c:v>
                </c:pt>
                <c:pt idx="64">
                  <c:v>3.911111111111111E-2</c:v>
                </c:pt>
                <c:pt idx="65">
                  <c:v>3.9722222222222221E-2</c:v>
                </c:pt>
                <c:pt idx="66">
                  <c:v>4.0333333333333332E-2</c:v>
                </c:pt>
                <c:pt idx="67">
                  <c:v>4.0944444444444443E-2</c:v>
                </c:pt>
                <c:pt idx="68">
                  <c:v>4.1555555555555554E-2</c:v>
                </c:pt>
                <c:pt idx="69">
                  <c:v>4.2166666666666665E-2</c:v>
                </c:pt>
                <c:pt idx="70">
                  <c:v>4.2777777777777776E-2</c:v>
                </c:pt>
                <c:pt idx="71">
                  <c:v>4.3388888888888887E-2</c:v>
                </c:pt>
                <c:pt idx="72">
                  <c:v>4.3999999999999997E-2</c:v>
                </c:pt>
                <c:pt idx="73">
                  <c:v>4.4611111111111108E-2</c:v>
                </c:pt>
                <c:pt idx="74">
                  <c:v>4.5222222222222219E-2</c:v>
                </c:pt>
                <c:pt idx="75">
                  <c:v>4.583333333333333E-2</c:v>
                </c:pt>
                <c:pt idx="76">
                  <c:v>4.6444444444444441E-2</c:v>
                </c:pt>
                <c:pt idx="77">
                  <c:v>4.7055555555555552E-2</c:v>
                </c:pt>
                <c:pt idx="78">
                  <c:v>4.7666666666666663E-2</c:v>
                </c:pt>
                <c:pt idx="79">
                  <c:v>4.8277777777777774E-2</c:v>
                </c:pt>
                <c:pt idx="80">
                  <c:v>4.8888888888888885E-2</c:v>
                </c:pt>
                <c:pt idx="81">
                  <c:v>4.9500000000000002E-2</c:v>
                </c:pt>
                <c:pt idx="82">
                  <c:v>5.0111111111111113E-2</c:v>
                </c:pt>
                <c:pt idx="83">
                  <c:v>5.0722222222222224E-2</c:v>
                </c:pt>
                <c:pt idx="84">
                  <c:v>5.1333333333333335E-2</c:v>
                </c:pt>
                <c:pt idx="85">
                  <c:v>5.1944444444444446E-2</c:v>
                </c:pt>
                <c:pt idx="86">
                  <c:v>5.2555555555555557E-2</c:v>
                </c:pt>
                <c:pt idx="87">
                  <c:v>5.3166666666666668E-2</c:v>
                </c:pt>
                <c:pt idx="88">
                  <c:v>5.3777777777777779E-2</c:v>
                </c:pt>
                <c:pt idx="89">
                  <c:v>5.4388888888888889E-2</c:v>
                </c:pt>
                <c:pt idx="90">
                  <c:v>5.5E-2</c:v>
                </c:pt>
                <c:pt idx="91">
                  <c:v>5.5611111111111111E-2</c:v>
                </c:pt>
                <c:pt idx="92">
                  <c:v>5.6222222222222222E-2</c:v>
                </c:pt>
                <c:pt idx="93">
                  <c:v>5.6833333333333333E-2</c:v>
                </c:pt>
                <c:pt idx="94">
                  <c:v>5.7444444444444444E-2</c:v>
                </c:pt>
                <c:pt idx="95">
                  <c:v>5.8055555555555555E-2</c:v>
                </c:pt>
                <c:pt idx="96">
                  <c:v>5.8666666666666666E-2</c:v>
                </c:pt>
                <c:pt idx="97">
                  <c:v>5.9277777777777776E-2</c:v>
                </c:pt>
                <c:pt idx="98">
                  <c:v>5.9888888888888887E-2</c:v>
                </c:pt>
                <c:pt idx="99">
                  <c:v>6.0499999999999998E-2</c:v>
                </c:pt>
                <c:pt idx="100">
                  <c:v>6.1111111111111109E-2</c:v>
                </c:pt>
              </c:numCache>
            </c:numRef>
          </c:cat>
          <c:val>
            <c:numRef>
              <c:f>'Calc Threads'!$AC$1:$DY$1</c:f>
              <c:numCache>
                <c:formatCode>General</c:formatCode>
                <c:ptCount val="101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79</c:v>
                </c:pt>
                <c:pt idx="4">
                  <c:v>105</c:v>
                </c:pt>
                <c:pt idx="5">
                  <c:v>132</c:v>
                </c:pt>
                <c:pt idx="6">
                  <c:v>158</c:v>
                </c:pt>
                <c:pt idx="7">
                  <c:v>184</c:v>
                </c:pt>
                <c:pt idx="8">
                  <c:v>211</c:v>
                </c:pt>
                <c:pt idx="9">
                  <c:v>237</c:v>
                </c:pt>
                <c:pt idx="10">
                  <c:v>264</c:v>
                </c:pt>
                <c:pt idx="11">
                  <c:v>290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311</c:v>
                </c:pt>
                <c:pt idx="47">
                  <c:v>334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370</c:v>
                </c:pt>
                <c:pt idx="61">
                  <c:v>391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405</c:v>
                </c:pt>
                <c:pt idx="74">
                  <c:v>427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463</c:v>
                </c:pt>
                <c:pt idx="88">
                  <c:v>485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7743-9804-6EF4C457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03471"/>
        <c:axId val="1942916511"/>
      </c:lineChart>
      <c:catAx>
        <c:axId val="1942903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6511"/>
        <c:crosses val="autoZero"/>
        <c:auto val="1"/>
        <c:lblAlgn val="ctr"/>
        <c:lblOffset val="100"/>
        <c:noMultiLvlLbl val="0"/>
      </c:catAx>
      <c:valAx>
        <c:axId val="19429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6</xdr:row>
      <xdr:rowOff>69850</xdr:rowOff>
    </xdr:from>
    <xdr:to>
      <xdr:col>14</xdr:col>
      <xdr:colOff>254000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A770-ECF8-F742-9FB3-65795CA6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34</xdr:row>
      <xdr:rowOff>12700</xdr:rowOff>
    </xdr:from>
    <xdr:to>
      <xdr:col>13</xdr:col>
      <xdr:colOff>615950</xdr:colOff>
      <xdr:row>61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EB8DE-310E-7147-9381-84833DCAD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64</xdr:row>
      <xdr:rowOff>0</xdr:rowOff>
    </xdr:from>
    <xdr:to>
      <xdr:col>13</xdr:col>
      <xdr:colOff>488950</xdr:colOff>
      <xdr:row>91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A90BA-5DCC-9845-ABF2-2ACA446E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944360</xdr:colOff>
      <xdr:row>35</xdr:row>
      <xdr:rowOff>162006</xdr:rowOff>
    </xdr:from>
    <xdr:to>
      <xdr:col>21</xdr:col>
      <xdr:colOff>683249</xdr:colOff>
      <xdr:row>63</xdr:row>
      <xdr:rowOff>142956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D15EB-0F97-C24E-ABD0-FF0E9CA67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355807</xdr:colOff>
      <xdr:row>2</xdr:row>
      <xdr:rowOff>142199</xdr:rowOff>
    </xdr:from>
    <xdr:to>
      <xdr:col>21</xdr:col>
      <xdr:colOff>509144</xdr:colOff>
      <xdr:row>30</xdr:row>
      <xdr:rowOff>123148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775E7-3D17-374F-8421-76BD42FF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104207</xdr:colOff>
      <xdr:row>35</xdr:row>
      <xdr:rowOff>129367</xdr:rowOff>
    </xdr:from>
    <xdr:to>
      <xdr:col>12</xdr:col>
      <xdr:colOff>291964</xdr:colOff>
      <xdr:row>63</xdr:row>
      <xdr:rowOff>107279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5BA36-A7D7-3B43-9299-A51681DF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MIxojBNb4f6k1V5n4-CLhWR0bCDGYsCPv4uG93BiKFU/edit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FA73-D478-1F4F-80D7-97D94B410BC3}">
  <dimension ref="A1:AMO41"/>
  <sheetViews>
    <sheetView workbookViewId="0">
      <selection activeCell="C5" sqref="C5"/>
    </sheetView>
  </sheetViews>
  <sheetFormatPr defaultColWidth="11" defaultRowHeight="15.75" x14ac:dyDescent="0.25"/>
  <cols>
    <col min="2" max="2" width="17.375" bestFit="1" customWidth="1"/>
    <col min="3" max="3" width="14.875" bestFit="1" customWidth="1"/>
    <col min="4" max="4" width="15" bestFit="1" customWidth="1"/>
    <col min="5" max="5" width="15.875" bestFit="1" customWidth="1"/>
    <col min="6" max="6" width="13.375" bestFit="1" customWidth="1"/>
    <col min="7" max="11" width="13.375" customWidth="1"/>
    <col min="13" max="13" width="13" customWidth="1"/>
    <col min="14" max="14" width="12.125" bestFit="1" customWidth="1"/>
    <col min="15" max="26" width="12.125" customWidth="1"/>
  </cols>
  <sheetData>
    <row r="1" spans="1:1029" x14ac:dyDescent="0.25">
      <c r="B1" t="s">
        <v>6</v>
      </c>
      <c r="I1" s="3" t="s">
        <v>41</v>
      </c>
      <c r="J1">
        <f>MAX(AA5:AA35)</f>
        <v>570</v>
      </c>
      <c r="AB1" t="s">
        <v>43</v>
      </c>
      <c r="AC1">
        <f>SUM(AC5:AC34)</f>
        <v>0</v>
      </c>
      <c r="AD1">
        <f t="shared" ref="AD1" si="0">SUM(AD5:AD34)</f>
        <v>9</v>
      </c>
      <c r="AE1">
        <f t="shared" ref="AE1:CP1" si="1">SUM(AE5:AE34)</f>
        <v>19</v>
      </c>
      <c r="AF1">
        <f t="shared" si="1"/>
        <v>28</v>
      </c>
      <c r="AG1">
        <f t="shared" si="1"/>
        <v>38</v>
      </c>
      <c r="AH1">
        <f t="shared" si="1"/>
        <v>47</v>
      </c>
      <c r="AI1">
        <f t="shared" si="1"/>
        <v>57</v>
      </c>
      <c r="AJ1">
        <f t="shared" si="1"/>
        <v>66</v>
      </c>
      <c r="AK1">
        <f t="shared" si="1"/>
        <v>76</v>
      </c>
      <c r="AL1">
        <f t="shared" si="1"/>
        <v>85</v>
      </c>
      <c r="AM1">
        <f t="shared" si="1"/>
        <v>95</v>
      </c>
      <c r="AN1">
        <f t="shared" si="1"/>
        <v>100</v>
      </c>
      <c r="AO1">
        <f t="shared" si="1"/>
        <v>100</v>
      </c>
      <c r="AP1">
        <f t="shared" si="1"/>
        <v>100</v>
      </c>
      <c r="AQ1">
        <f t="shared" si="1"/>
        <v>100</v>
      </c>
      <c r="AR1">
        <f t="shared" si="1"/>
        <v>100</v>
      </c>
      <c r="AS1">
        <f t="shared" si="1"/>
        <v>100</v>
      </c>
      <c r="AT1">
        <f t="shared" si="1"/>
        <v>100</v>
      </c>
      <c r="AU1">
        <f t="shared" si="1"/>
        <v>100</v>
      </c>
      <c r="AV1">
        <f t="shared" si="1"/>
        <v>100</v>
      </c>
      <c r="AW1">
        <f t="shared" si="1"/>
        <v>100</v>
      </c>
      <c r="AX1">
        <f t="shared" si="1"/>
        <v>100</v>
      </c>
      <c r="AY1">
        <f t="shared" si="1"/>
        <v>100</v>
      </c>
      <c r="AZ1">
        <f t="shared" si="1"/>
        <v>100</v>
      </c>
      <c r="BA1">
        <f t="shared" si="1"/>
        <v>100</v>
      </c>
      <c r="BB1">
        <f t="shared" si="1"/>
        <v>100</v>
      </c>
      <c r="BC1">
        <f t="shared" si="1"/>
        <v>100</v>
      </c>
      <c r="BD1">
        <f t="shared" si="1"/>
        <v>100</v>
      </c>
      <c r="BE1">
        <f t="shared" si="1"/>
        <v>100</v>
      </c>
      <c r="BF1">
        <f t="shared" si="1"/>
        <v>100</v>
      </c>
      <c r="BG1">
        <f t="shared" si="1"/>
        <v>100</v>
      </c>
      <c r="BH1">
        <f t="shared" si="1"/>
        <v>100</v>
      </c>
      <c r="BI1">
        <f t="shared" si="1"/>
        <v>100</v>
      </c>
      <c r="BJ1">
        <f t="shared" si="1"/>
        <v>100</v>
      </c>
      <c r="BK1">
        <f t="shared" si="1"/>
        <v>100</v>
      </c>
      <c r="BL1">
        <f t="shared" si="1"/>
        <v>100</v>
      </c>
      <c r="BM1">
        <f t="shared" si="1"/>
        <v>100</v>
      </c>
      <c r="BN1">
        <f t="shared" si="1"/>
        <v>100</v>
      </c>
      <c r="BO1">
        <f t="shared" si="1"/>
        <v>100</v>
      </c>
      <c r="BP1">
        <f t="shared" si="1"/>
        <v>100</v>
      </c>
      <c r="BQ1">
        <f t="shared" si="1"/>
        <v>100</v>
      </c>
      <c r="BR1">
        <f t="shared" si="1"/>
        <v>100</v>
      </c>
      <c r="BS1">
        <f t="shared" si="1"/>
        <v>100</v>
      </c>
      <c r="BT1">
        <f t="shared" si="1"/>
        <v>100</v>
      </c>
      <c r="BU1">
        <f t="shared" si="1"/>
        <v>100</v>
      </c>
      <c r="BV1">
        <f t="shared" si="1"/>
        <v>100</v>
      </c>
      <c r="BW1">
        <f t="shared" si="1"/>
        <v>100</v>
      </c>
      <c r="BX1">
        <f t="shared" si="1"/>
        <v>100</v>
      </c>
      <c r="BY1">
        <f t="shared" si="1"/>
        <v>100</v>
      </c>
      <c r="BZ1">
        <f t="shared" si="1"/>
        <v>100</v>
      </c>
      <c r="CA1">
        <f t="shared" si="1"/>
        <v>100</v>
      </c>
      <c r="CB1">
        <f t="shared" si="1"/>
        <v>100</v>
      </c>
      <c r="CC1">
        <f t="shared" si="1"/>
        <v>100</v>
      </c>
      <c r="CD1">
        <f t="shared" si="1"/>
        <v>100</v>
      </c>
      <c r="CE1">
        <f t="shared" si="1"/>
        <v>100</v>
      </c>
      <c r="CF1">
        <f t="shared" si="1"/>
        <v>100</v>
      </c>
      <c r="CG1">
        <f t="shared" si="1"/>
        <v>100</v>
      </c>
      <c r="CH1">
        <f t="shared" si="1"/>
        <v>100</v>
      </c>
      <c r="CI1">
        <f t="shared" si="1"/>
        <v>100</v>
      </c>
      <c r="CJ1">
        <f t="shared" si="1"/>
        <v>100</v>
      </c>
      <c r="CK1">
        <f t="shared" si="1"/>
        <v>100</v>
      </c>
      <c r="CL1">
        <f t="shared" si="1"/>
        <v>100</v>
      </c>
      <c r="CM1">
        <f t="shared" si="1"/>
        <v>100</v>
      </c>
      <c r="CN1">
        <f t="shared" si="1"/>
        <v>100</v>
      </c>
      <c r="CO1">
        <f t="shared" si="1"/>
        <v>104</v>
      </c>
      <c r="CP1">
        <f t="shared" si="1"/>
        <v>110</v>
      </c>
      <c r="CQ1">
        <f t="shared" ref="CQ1:DY1" si="2">SUM(CQ5:CQ34)</f>
        <v>110</v>
      </c>
      <c r="CR1">
        <f t="shared" si="2"/>
        <v>110</v>
      </c>
      <c r="CS1">
        <f t="shared" si="2"/>
        <v>110</v>
      </c>
      <c r="CT1">
        <f t="shared" si="2"/>
        <v>110</v>
      </c>
      <c r="CU1">
        <f t="shared" si="2"/>
        <v>110</v>
      </c>
      <c r="CV1">
        <f t="shared" si="2"/>
        <v>110</v>
      </c>
      <c r="CW1">
        <f t="shared" si="2"/>
        <v>110</v>
      </c>
      <c r="CX1">
        <f t="shared" si="2"/>
        <v>110</v>
      </c>
      <c r="CY1">
        <f t="shared" si="2"/>
        <v>110</v>
      </c>
      <c r="CZ1">
        <f t="shared" si="2"/>
        <v>110</v>
      </c>
      <c r="DA1">
        <f t="shared" si="2"/>
        <v>113</v>
      </c>
      <c r="DB1">
        <f t="shared" si="2"/>
        <v>118</v>
      </c>
      <c r="DC1">
        <f t="shared" si="2"/>
        <v>120</v>
      </c>
      <c r="DD1">
        <f t="shared" si="2"/>
        <v>120</v>
      </c>
      <c r="DE1">
        <f t="shared" si="2"/>
        <v>120</v>
      </c>
      <c r="DF1">
        <f t="shared" si="2"/>
        <v>120</v>
      </c>
      <c r="DG1">
        <f t="shared" si="2"/>
        <v>120</v>
      </c>
      <c r="DH1">
        <f t="shared" si="2"/>
        <v>120</v>
      </c>
      <c r="DI1">
        <f t="shared" si="2"/>
        <v>120</v>
      </c>
      <c r="DJ1">
        <f t="shared" si="2"/>
        <v>120</v>
      </c>
      <c r="DK1">
        <f t="shared" si="2"/>
        <v>120</v>
      </c>
      <c r="DL1">
        <f t="shared" si="2"/>
        <v>120</v>
      </c>
      <c r="DM1">
        <f t="shared" si="2"/>
        <v>121</v>
      </c>
      <c r="DN1">
        <f t="shared" si="2"/>
        <v>127</v>
      </c>
      <c r="DO1">
        <f t="shared" si="2"/>
        <v>130</v>
      </c>
      <c r="DP1">
        <f t="shared" si="2"/>
        <v>130</v>
      </c>
      <c r="DQ1">
        <f t="shared" si="2"/>
        <v>130</v>
      </c>
      <c r="DR1">
        <f t="shared" si="2"/>
        <v>130</v>
      </c>
      <c r="DS1">
        <f t="shared" si="2"/>
        <v>130</v>
      </c>
      <c r="DT1">
        <f t="shared" si="2"/>
        <v>130</v>
      </c>
      <c r="DU1">
        <f t="shared" si="2"/>
        <v>130</v>
      </c>
      <c r="DV1">
        <f t="shared" si="2"/>
        <v>130</v>
      </c>
      <c r="DW1">
        <f t="shared" si="2"/>
        <v>130</v>
      </c>
      <c r="DX1">
        <f t="shared" si="2"/>
        <v>130</v>
      </c>
      <c r="DY1">
        <f t="shared" si="2"/>
        <v>130</v>
      </c>
      <c r="DZ1">
        <f>DY1</f>
        <v>130</v>
      </c>
    </row>
    <row r="2" spans="1:1029" x14ac:dyDescent="0.25">
      <c r="I2" s="3" t="s">
        <v>42</v>
      </c>
      <c r="J2" s="2">
        <f>Test_Duration_in_seconds*"00:00:01"</f>
        <v>6.5972222222222222E-3</v>
      </c>
      <c r="M2" t="s">
        <v>85</v>
      </c>
      <c r="N2" t="s">
        <v>86</v>
      </c>
      <c r="AA2" s="2"/>
      <c r="AB2" t="s">
        <v>7</v>
      </c>
      <c r="AC2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>
        <v>16</v>
      </c>
      <c r="AT2">
        <v>17</v>
      </c>
      <c r="AU2">
        <v>18</v>
      </c>
      <c r="AV2">
        <v>19</v>
      </c>
      <c r="AW2">
        <v>20</v>
      </c>
      <c r="AX2">
        <v>21</v>
      </c>
      <c r="AY2">
        <v>22</v>
      </c>
      <c r="AZ2">
        <v>23</v>
      </c>
      <c r="BA2">
        <v>24</v>
      </c>
      <c r="BB2">
        <v>25</v>
      </c>
      <c r="BC2">
        <v>26</v>
      </c>
      <c r="BD2">
        <v>27</v>
      </c>
      <c r="BE2">
        <v>28</v>
      </c>
      <c r="BF2">
        <v>29</v>
      </c>
      <c r="BG2">
        <v>30</v>
      </c>
      <c r="BH2">
        <v>31</v>
      </c>
      <c r="BI2">
        <v>32</v>
      </c>
      <c r="BJ2">
        <v>33</v>
      </c>
      <c r="BK2">
        <v>34</v>
      </c>
      <c r="BL2">
        <v>35</v>
      </c>
      <c r="BM2">
        <v>36</v>
      </c>
      <c r="BN2">
        <v>37</v>
      </c>
      <c r="BO2">
        <v>38</v>
      </c>
      <c r="BP2">
        <v>39</v>
      </c>
      <c r="BQ2">
        <v>40</v>
      </c>
      <c r="BR2">
        <v>41</v>
      </c>
      <c r="BS2">
        <v>42</v>
      </c>
      <c r="BT2">
        <v>43</v>
      </c>
      <c r="BU2">
        <v>44</v>
      </c>
      <c r="BV2">
        <v>45</v>
      </c>
      <c r="BW2">
        <v>46</v>
      </c>
      <c r="BX2">
        <v>47</v>
      </c>
      <c r="BY2">
        <v>48</v>
      </c>
      <c r="BZ2">
        <v>49</v>
      </c>
      <c r="CA2">
        <v>50</v>
      </c>
      <c r="CB2">
        <v>51</v>
      </c>
      <c r="CC2">
        <v>52</v>
      </c>
      <c r="CD2">
        <v>53</v>
      </c>
      <c r="CE2">
        <v>54</v>
      </c>
      <c r="CF2">
        <v>55</v>
      </c>
      <c r="CG2">
        <v>56</v>
      </c>
      <c r="CH2">
        <v>57</v>
      </c>
      <c r="CI2">
        <v>58</v>
      </c>
      <c r="CJ2">
        <v>59</v>
      </c>
      <c r="CK2">
        <v>60</v>
      </c>
      <c r="CL2">
        <v>61</v>
      </c>
      <c r="CM2">
        <v>62</v>
      </c>
      <c r="CN2">
        <v>63</v>
      </c>
      <c r="CO2">
        <v>64</v>
      </c>
      <c r="CP2">
        <v>65</v>
      </c>
      <c r="CQ2">
        <v>66</v>
      </c>
      <c r="CR2">
        <v>67</v>
      </c>
      <c r="CS2">
        <v>68</v>
      </c>
      <c r="CT2">
        <v>69</v>
      </c>
      <c r="CU2">
        <v>70</v>
      </c>
      <c r="CV2">
        <v>71</v>
      </c>
      <c r="CW2">
        <v>72</v>
      </c>
      <c r="CX2">
        <v>73</v>
      </c>
      <c r="CY2">
        <v>74</v>
      </c>
      <c r="CZ2">
        <v>75</v>
      </c>
      <c r="DA2">
        <v>76</v>
      </c>
      <c r="DB2">
        <v>77</v>
      </c>
      <c r="DC2">
        <v>78</v>
      </c>
      <c r="DD2">
        <v>79</v>
      </c>
      <c r="DE2">
        <v>80</v>
      </c>
      <c r="DF2">
        <v>81</v>
      </c>
      <c r="DG2">
        <v>82</v>
      </c>
      <c r="DH2">
        <v>83</v>
      </c>
      <c r="DI2">
        <v>84</v>
      </c>
      <c r="DJ2">
        <v>85</v>
      </c>
      <c r="DK2">
        <v>86</v>
      </c>
      <c r="DL2">
        <v>87</v>
      </c>
      <c r="DM2">
        <v>88</v>
      </c>
      <c r="DN2">
        <v>89</v>
      </c>
      <c r="DO2">
        <v>90</v>
      </c>
      <c r="DP2">
        <v>91</v>
      </c>
      <c r="DQ2">
        <v>92</v>
      </c>
      <c r="DR2">
        <v>93</v>
      </c>
      <c r="DS2">
        <v>94</v>
      </c>
      <c r="DT2">
        <v>95</v>
      </c>
      <c r="DU2">
        <v>96</v>
      </c>
      <c r="DV2">
        <v>97</v>
      </c>
      <c r="DW2">
        <v>98</v>
      </c>
      <c r="DX2">
        <v>99</v>
      </c>
      <c r="DY2">
        <v>100</v>
      </c>
      <c r="DZ2">
        <f t="shared" ref="DZ2:DZ4" si="3">DY2</f>
        <v>100</v>
      </c>
    </row>
    <row r="3" spans="1:1029" x14ac:dyDescent="0.25">
      <c r="B3" s="7" t="s">
        <v>53</v>
      </c>
      <c r="I3" s="3" t="s">
        <v>44</v>
      </c>
      <c r="J3" s="2">
        <f>Test_Duration_in_time/100</f>
        <v>6.5972222222222216E-5</v>
      </c>
      <c r="M3" t="s">
        <v>87</v>
      </c>
      <c r="N3" t="s">
        <v>88</v>
      </c>
      <c r="AB3" t="s">
        <v>9</v>
      </c>
      <c r="AC3" s="4">
        <f t="shared" ref="AC3:CO3" si="4">_1_percent_of_Test_Duration_in_seconds*AC2</f>
        <v>0</v>
      </c>
      <c r="AD3" s="4">
        <f t="shared" ref="AD3" si="5">_1_percent_of_Test_Duration_in_seconds*AD2</f>
        <v>5.7</v>
      </c>
      <c r="AE3" s="4">
        <f t="shared" si="4"/>
        <v>11.4</v>
      </c>
      <c r="AF3" s="4">
        <f t="shared" si="4"/>
        <v>17.100000000000001</v>
      </c>
      <c r="AG3" s="4">
        <f t="shared" si="4"/>
        <v>22.8</v>
      </c>
      <c r="AH3" s="4">
        <f t="shared" si="4"/>
        <v>28.5</v>
      </c>
      <c r="AI3" s="4">
        <f t="shared" si="4"/>
        <v>34.200000000000003</v>
      </c>
      <c r="AJ3" s="4">
        <f t="shared" si="4"/>
        <v>39.9</v>
      </c>
      <c r="AK3" s="4">
        <f t="shared" si="4"/>
        <v>45.6</v>
      </c>
      <c r="AL3" s="4">
        <f t="shared" si="4"/>
        <v>51.300000000000004</v>
      </c>
      <c r="AM3" s="4">
        <f t="shared" si="4"/>
        <v>57</v>
      </c>
      <c r="AN3" s="4">
        <f t="shared" si="4"/>
        <v>62.7</v>
      </c>
      <c r="AO3" s="4">
        <f t="shared" si="4"/>
        <v>68.400000000000006</v>
      </c>
      <c r="AP3" s="4">
        <f t="shared" si="4"/>
        <v>74.100000000000009</v>
      </c>
      <c r="AQ3" s="4">
        <f t="shared" si="4"/>
        <v>79.8</v>
      </c>
      <c r="AR3" s="4">
        <f t="shared" si="4"/>
        <v>85.5</v>
      </c>
      <c r="AS3" s="4">
        <f t="shared" si="4"/>
        <v>91.2</v>
      </c>
      <c r="AT3" s="4">
        <f t="shared" si="4"/>
        <v>96.9</v>
      </c>
      <c r="AU3" s="4">
        <f t="shared" si="4"/>
        <v>102.60000000000001</v>
      </c>
      <c r="AV3" s="4">
        <f t="shared" si="4"/>
        <v>108.3</v>
      </c>
      <c r="AW3" s="4">
        <f t="shared" si="4"/>
        <v>114</v>
      </c>
      <c r="AX3" s="4">
        <f t="shared" si="4"/>
        <v>119.7</v>
      </c>
      <c r="AY3" s="4">
        <f t="shared" si="4"/>
        <v>125.4</v>
      </c>
      <c r="AZ3" s="4">
        <f t="shared" si="4"/>
        <v>131.1</v>
      </c>
      <c r="BA3" s="4">
        <f t="shared" si="4"/>
        <v>136.80000000000001</v>
      </c>
      <c r="BB3" s="4">
        <f t="shared" si="4"/>
        <v>142.5</v>
      </c>
      <c r="BC3" s="4">
        <f t="shared" si="4"/>
        <v>148.20000000000002</v>
      </c>
      <c r="BD3" s="4">
        <f t="shared" si="4"/>
        <v>153.9</v>
      </c>
      <c r="BE3" s="4">
        <f t="shared" si="4"/>
        <v>159.6</v>
      </c>
      <c r="BF3" s="4">
        <f t="shared" si="4"/>
        <v>165.3</v>
      </c>
      <c r="BG3" s="4">
        <f t="shared" si="4"/>
        <v>171</v>
      </c>
      <c r="BH3" s="4">
        <f t="shared" si="4"/>
        <v>176.70000000000002</v>
      </c>
      <c r="BI3" s="4">
        <f t="shared" si="4"/>
        <v>182.4</v>
      </c>
      <c r="BJ3" s="4">
        <f t="shared" si="4"/>
        <v>188.1</v>
      </c>
      <c r="BK3" s="4">
        <f t="shared" si="4"/>
        <v>193.8</v>
      </c>
      <c r="BL3" s="4">
        <f t="shared" si="4"/>
        <v>199.5</v>
      </c>
      <c r="BM3" s="4">
        <f t="shared" si="4"/>
        <v>205.20000000000002</v>
      </c>
      <c r="BN3" s="4">
        <f t="shared" si="4"/>
        <v>210.9</v>
      </c>
      <c r="BO3" s="4">
        <f t="shared" si="4"/>
        <v>216.6</v>
      </c>
      <c r="BP3" s="4">
        <f t="shared" si="4"/>
        <v>222.3</v>
      </c>
      <c r="BQ3" s="4">
        <f t="shared" si="4"/>
        <v>228</v>
      </c>
      <c r="BR3" s="4">
        <f t="shared" si="4"/>
        <v>233.70000000000002</v>
      </c>
      <c r="BS3" s="4">
        <f t="shared" si="4"/>
        <v>239.4</v>
      </c>
      <c r="BT3" s="4">
        <f t="shared" si="4"/>
        <v>245.1</v>
      </c>
      <c r="BU3" s="4">
        <f t="shared" si="4"/>
        <v>250.8</v>
      </c>
      <c r="BV3" s="4">
        <f t="shared" si="4"/>
        <v>256.5</v>
      </c>
      <c r="BW3" s="4">
        <f t="shared" si="4"/>
        <v>262.2</v>
      </c>
      <c r="BX3" s="4">
        <f t="shared" si="4"/>
        <v>267.90000000000003</v>
      </c>
      <c r="BY3" s="4">
        <f t="shared" si="4"/>
        <v>273.60000000000002</v>
      </c>
      <c r="BZ3" s="4">
        <f t="shared" si="4"/>
        <v>279.3</v>
      </c>
      <c r="CA3" s="4">
        <f t="shared" si="4"/>
        <v>285</v>
      </c>
      <c r="CB3" s="4">
        <f t="shared" si="4"/>
        <v>290.7</v>
      </c>
      <c r="CC3" s="4">
        <f t="shared" si="4"/>
        <v>296.40000000000003</v>
      </c>
      <c r="CD3" s="4">
        <f t="shared" si="4"/>
        <v>302.10000000000002</v>
      </c>
      <c r="CE3" s="4">
        <f t="shared" si="4"/>
        <v>307.8</v>
      </c>
      <c r="CF3" s="4">
        <f t="shared" si="4"/>
        <v>313.5</v>
      </c>
      <c r="CG3" s="4">
        <f t="shared" si="4"/>
        <v>319.2</v>
      </c>
      <c r="CH3" s="4">
        <f t="shared" si="4"/>
        <v>324.90000000000003</v>
      </c>
      <c r="CI3" s="4">
        <f t="shared" si="4"/>
        <v>330.6</v>
      </c>
      <c r="CJ3" s="4">
        <f t="shared" si="4"/>
        <v>336.3</v>
      </c>
      <c r="CK3" s="4">
        <f t="shared" si="4"/>
        <v>342</v>
      </c>
      <c r="CL3" s="4">
        <f t="shared" si="4"/>
        <v>347.7</v>
      </c>
      <c r="CM3" s="4">
        <f t="shared" si="4"/>
        <v>353.40000000000003</v>
      </c>
      <c r="CN3" s="4">
        <f t="shared" si="4"/>
        <v>359.1</v>
      </c>
      <c r="CO3" s="4">
        <f t="shared" si="4"/>
        <v>364.8</v>
      </c>
      <c r="CP3" s="4">
        <f t="shared" ref="CP3:DY3" si="6">_1_percent_of_Test_Duration_in_seconds*CP2</f>
        <v>370.5</v>
      </c>
      <c r="CQ3" s="4">
        <f t="shared" si="6"/>
        <v>376.2</v>
      </c>
      <c r="CR3" s="4">
        <f t="shared" si="6"/>
        <v>381.90000000000003</v>
      </c>
      <c r="CS3" s="4">
        <f t="shared" si="6"/>
        <v>387.6</v>
      </c>
      <c r="CT3" s="4">
        <f t="shared" si="6"/>
        <v>393.3</v>
      </c>
      <c r="CU3" s="4">
        <f t="shared" si="6"/>
        <v>399</v>
      </c>
      <c r="CV3" s="4">
        <f t="shared" si="6"/>
        <v>404.7</v>
      </c>
      <c r="CW3" s="4">
        <f t="shared" si="6"/>
        <v>410.40000000000003</v>
      </c>
      <c r="CX3" s="4">
        <f t="shared" si="6"/>
        <v>416.1</v>
      </c>
      <c r="CY3" s="4">
        <f t="shared" si="6"/>
        <v>421.8</v>
      </c>
      <c r="CZ3" s="4">
        <f t="shared" si="6"/>
        <v>427.5</v>
      </c>
      <c r="DA3" s="4">
        <f t="shared" si="6"/>
        <v>433.2</v>
      </c>
      <c r="DB3" s="4">
        <f t="shared" si="6"/>
        <v>438.90000000000003</v>
      </c>
      <c r="DC3" s="4">
        <f t="shared" si="6"/>
        <v>444.6</v>
      </c>
      <c r="DD3" s="4">
        <f t="shared" si="6"/>
        <v>450.3</v>
      </c>
      <c r="DE3" s="4">
        <f t="shared" si="6"/>
        <v>456</v>
      </c>
      <c r="DF3" s="4">
        <f t="shared" si="6"/>
        <v>461.7</v>
      </c>
      <c r="DG3" s="4">
        <f t="shared" si="6"/>
        <v>467.40000000000003</v>
      </c>
      <c r="DH3" s="4">
        <f t="shared" si="6"/>
        <v>473.1</v>
      </c>
      <c r="DI3" s="4">
        <f t="shared" si="6"/>
        <v>478.8</v>
      </c>
      <c r="DJ3" s="4">
        <f t="shared" si="6"/>
        <v>484.5</v>
      </c>
      <c r="DK3" s="4">
        <f t="shared" si="6"/>
        <v>490.2</v>
      </c>
      <c r="DL3" s="4">
        <f t="shared" si="6"/>
        <v>495.90000000000003</v>
      </c>
      <c r="DM3" s="4">
        <f t="shared" si="6"/>
        <v>501.6</v>
      </c>
      <c r="DN3" s="4">
        <f t="shared" si="6"/>
        <v>507.3</v>
      </c>
      <c r="DO3" s="4">
        <f t="shared" si="6"/>
        <v>513</v>
      </c>
      <c r="DP3" s="4">
        <f t="shared" si="6"/>
        <v>518.70000000000005</v>
      </c>
      <c r="DQ3" s="4">
        <f t="shared" si="6"/>
        <v>524.4</v>
      </c>
      <c r="DR3" s="4">
        <f t="shared" si="6"/>
        <v>530.1</v>
      </c>
      <c r="DS3" s="4">
        <f t="shared" si="6"/>
        <v>535.80000000000007</v>
      </c>
      <c r="DT3" s="4">
        <f t="shared" si="6"/>
        <v>541.5</v>
      </c>
      <c r="DU3" s="4">
        <f t="shared" si="6"/>
        <v>547.20000000000005</v>
      </c>
      <c r="DV3" s="4">
        <f t="shared" si="6"/>
        <v>552.9</v>
      </c>
      <c r="DW3" s="4">
        <f t="shared" si="6"/>
        <v>558.6</v>
      </c>
      <c r="DX3" s="4">
        <f t="shared" si="6"/>
        <v>564.30000000000007</v>
      </c>
      <c r="DY3" s="4">
        <f t="shared" si="6"/>
        <v>570</v>
      </c>
      <c r="DZ3">
        <f t="shared" si="3"/>
        <v>570</v>
      </c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</row>
    <row r="4" spans="1:1029" x14ac:dyDescent="0.25">
      <c r="A4" s="8" t="s">
        <v>5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I4" s="3" t="s">
        <v>45</v>
      </c>
      <c r="J4">
        <f>Test_Duration_in_seconds/100</f>
        <v>5.7</v>
      </c>
      <c r="M4" t="s">
        <v>89</v>
      </c>
      <c r="N4" t="s">
        <v>88</v>
      </c>
      <c r="AA4" s="3" t="s">
        <v>40</v>
      </c>
      <c r="AB4" t="s">
        <v>8</v>
      </c>
      <c r="AC4" s="2">
        <f t="shared" ref="AC4:CO4" si="7">_1_percent_of_Test_Duration_in_time*AC2</f>
        <v>0</v>
      </c>
      <c r="AD4" s="2">
        <f t="shared" ref="AD4" si="8">_1_percent_of_Test_Duration_in_time*AD2</f>
        <v>6.5972222222222216E-5</v>
      </c>
      <c r="AE4" s="2">
        <f t="shared" si="7"/>
        <v>1.3194444444444443E-4</v>
      </c>
      <c r="AF4" s="2">
        <f t="shared" si="7"/>
        <v>1.9791666666666666E-4</v>
      </c>
      <c r="AG4" s="2">
        <f t="shared" si="7"/>
        <v>2.6388888888888886E-4</v>
      </c>
      <c r="AH4" s="2">
        <f t="shared" si="7"/>
        <v>3.2986111111111107E-4</v>
      </c>
      <c r="AI4" s="2">
        <f t="shared" si="7"/>
        <v>3.9583333333333332E-4</v>
      </c>
      <c r="AJ4" s="2">
        <f t="shared" si="7"/>
        <v>4.6180555555555553E-4</v>
      </c>
      <c r="AK4" s="2">
        <f t="shared" si="7"/>
        <v>5.2777777777777773E-4</v>
      </c>
      <c r="AL4" s="2">
        <f t="shared" si="7"/>
        <v>5.9374999999999999E-4</v>
      </c>
      <c r="AM4" s="2">
        <f t="shared" si="7"/>
        <v>6.5972222222222213E-4</v>
      </c>
      <c r="AN4" s="2">
        <f t="shared" si="7"/>
        <v>7.2569444444444439E-4</v>
      </c>
      <c r="AO4" s="2">
        <f t="shared" si="7"/>
        <v>7.9166666666666665E-4</v>
      </c>
      <c r="AP4" s="2">
        <f t="shared" si="7"/>
        <v>8.576388888888888E-4</v>
      </c>
      <c r="AQ4" s="2">
        <f t="shared" si="7"/>
        <v>9.2361111111111105E-4</v>
      </c>
      <c r="AR4" s="2">
        <f t="shared" si="7"/>
        <v>9.895833333333332E-4</v>
      </c>
      <c r="AS4" s="2">
        <f t="shared" si="7"/>
        <v>1.0555555555555555E-3</v>
      </c>
      <c r="AT4" s="2">
        <f t="shared" si="7"/>
        <v>1.1215277777777777E-3</v>
      </c>
      <c r="AU4" s="2">
        <f t="shared" si="7"/>
        <v>1.1875E-3</v>
      </c>
      <c r="AV4" s="2">
        <f t="shared" si="7"/>
        <v>1.253472222222222E-3</v>
      </c>
      <c r="AW4" s="2">
        <f t="shared" si="7"/>
        <v>1.3194444444444443E-3</v>
      </c>
      <c r="AX4" s="2">
        <f t="shared" si="7"/>
        <v>1.3854166666666665E-3</v>
      </c>
      <c r="AY4" s="2">
        <f t="shared" si="7"/>
        <v>1.4513888888888888E-3</v>
      </c>
      <c r="AZ4" s="2">
        <f t="shared" si="7"/>
        <v>1.517361111111111E-3</v>
      </c>
      <c r="BA4" s="2">
        <f t="shared" si="7"/>
        <v>1.5833333333333333E-3</v>
      </c>
      <c r="BB4" s="2">
        <f t="shared" si="7"/>
        <v>1.6493055555555553E-3</v>
      </c>
      <c r="BC4" s="2">
        <f t="shared" si="7"/>
        <v>1.7152777777777776E-3</v>
      </c>
      <c r="BD4" s="2">
        <f t="shared" si="7"/>
        <v>1.7812499999999998E-3</v>
      </c>
      <c r="BE4" s="2">
        <f t="shared" si="7"/>
        <v>1.8472222222222221E-3</v>
      </c>
      <c r="BF4" s="2">
        <f t="shared" si="7"/>
        <v>1.9131944444444444E-3</v>
      </c>
      <c r="BG4" s="2">
        <f t="shared" si="7"/>
        <v>1.9791666666666664E-3</v>
      </c>
      <c r="BH4" s="2">
        <f t="shared" si="7"/>
        <v>2.0451388888888889E-3</v>
      </c>
      <c r="BI4" s="2">
        <f t="shared" si="7"/>
        <v>2.1111111111111109E-3</v>
      </c>
      <c r="BJ4" s="2">
        <f t="shared" si="7"/>
        <v>2.177083333333333E-3</v>
      </c>
      <c r="BK4" s="2">
        <f t="shared" si="7"/>
        <v>2.2430555555555554E-3</v>
      </c>
      <c r="BL4" s="2">
        <f t="shared" si="7"/>
        <v>2.3090277777777775E-3</v>
      </c>
      <c r="BM4" s="2">
        <f t="shared" si="7"/>
        <v>2.3749999999999999E-3</v>
      </c>
      <c r="BN4" s="2">
        <f t="shared" si="7"/>
        <v>2.440972222222222E-3</v>
      </c>
      <c r="BO4" s="2">
        <f t="shared" si="7"/>
        <v>2.506944444444444E-3</v>
      </c>
      <c r="BP4" s="2">
        <f t="shared" si="7"/>
        <v>2.5729166666666665E-3</v>
      </c>
      <c r="BQ4" s="2">
        <f t="shared" si="7"/>
        <v>2.6388888888888885E-3</v>
      </c>
      <c r="BR4" s="2">
        <f t="shared" si="7"/>
        <v>2.704861111111111E-3</v>
      </c>
      <c r="BS4" s="2">
        <f t="shared" si="7"/>
        <v>2.770833333333333E-3</v>
      </c>
      <c r="BT4" s="2">
        <f t="shared" si="7"/>
        <v>2.8368055555555551E-3</v>
      </c>
      <c r="BU4" s="2">
        <f t="shared" si="7"/>
        <v>2.9027777777777776E-3</v>
      </c>
      <c r="BV4" s="2">
        <f t="shared" si="7"/>
        <v>2.9687499999999996E-3</v>
      </c>
      <c r="BW4" s="2">
        <f t="shared" si="7"/>
        <v>3.0347222222222221E-3</v>
      </c>
      <c r="BX4" s="2">
        <f t="shared" si="7"/>
        <v>3.1006944444444441E-3</v>
      </c>
      <c r="BY4" s="2">
        <f t="shared" si="7"/>
        <v>3.1666666666666666E-3</v>
      </c>
      <c r="BZ4" s="2">
        <f t="shared" si="7"/>
        <v>3.2326388888888886E-3</v>
      </c>
      <c r="CA4" s="2">
        <f t="shared" si="7"/>
        <v>3.2986111111111107E-3</v>
      </c>
      <c r="CB4" s="2">
        <f t="shared" si="7"/>
        <v>3.3645833333333331E-3</v>
      </c>
      <c r="CC4" s="2">
        <f t="shared" si="7"/>
        <v>3.4305555555555552E-3</v>
      </c>
      <c r="CD4" s="2">
        <f t="shared" si="7"/>
        <v>3.4965277777777777E-3</v>
      </c>
      <c r="CE4" s="2">
        <f t="shared" si="7"/>
        <v>3.5624999999999997E-3</v>
      </c>
      <c r="CF4" s="2">
        <f t="shared" si="7"/>
        <v>3.6284722222222217E-3</v>
      </c>
      <c r="CG4" s="2">
        <f t="shared" si="7"/>
        <v>3.6944444444444442E-3</v>
      </c>
      <c r="CH4" s="2">
        <f t="shared" si="7"/>
        <v>3.7604166666666662E-3</v>
      </c>
      <c r="CI4" s="2">
        <f t="shared" si="7"/>
        <v>3.8263888888888887E-3</v>
      </c>
      <c r="CJ4" s="2">
        <f t="shared" si="7"/>
        <v>3.8923611111111108E-3</v>
      </c>
      <c r="CK4" s="2">
        <f t="shared" si="7"/>
        <v>3.9583333333333328E-3</v>
      </c>
      <c r="CL4" s="2">
        <f t="shared" si="7"/>
        <v>4.0243055555555553E-3</v>
      </c>
      <c r="CM4" s="2">
        <f t="shared" si="7"/>
        <v>4.0902777777777777E-3</v>
      </c>
      <c r="CN4" s="2">
        <f t="shared" si="7"/>
        <v>4.1562499999999994E-3</v>
      </c>
      <c r="CO4" s="2">
        <f t="shared" si="7"/>
        <v>4.2222222222222218E-3</v>
      </c>
      <c r="CP4" s="2">
        <f t="shared" ref="CP4:DY4" si="9">_1_percent_of_Test_Duration_in_time*CP2</f>
        <v>4.2881944444444443E-3</v>
      </c>
      <c r="CQ4" s="2">
        <f t="shared" si="9"/>
        <v>4.3541666666666659E-3</v>
      </c>
      <c r="CR4" s="2">
        <f t="shared" si="9"/>
        <v>4.4201388888888884E-3</v>
      </c>
      <c r="CS4" s="2">
        <f t="shared" si="9"/>
        <v>4.4861111111111109E-3</v>
      </c>
      <c r="CT4" s="2">
        <f t="shared" si="9"/>
        <v>4.5520833333333333E-3</v>
      </c>
      <c r="CU4" s="2">
        <f t="shared" si="9"/>
        <v>4.6180555555555549E-3</v>
      </c>
      <c r="CV4" s="2">
        <f t="shared" si="9"/>
        <v>4.6840277777777774E-3</v>
      </c>
      <c r="CW4" s="2">
        <f t="shared" si="9"/>
        <v>4.7499999999999999E-3</v>
      </c>
      <c r="CX4" s="2">
        <f t="shared" si="9"/>
        <v>4.8159722222222215E-3</v>
      </c>
      <c r="CY4" s="2">
        <f t="shared" si="9"/>
        <v>4.881944444444444E-3</v>
      </c>
      <c r="CZ4" s="2">
        <f t="shared" si="9"/>
        <v>4.9479166666666664E-3</v>
      </c>
      <c r="DA4" s="2">
        <f t="shared" si="9"/>
        <v>5.013888888888888E-3</v>
      </c>
      <c r="DB4" s="2">
        <f t="shared" si="9"/>
        <v>5.0798611111111105E-3</v>
      </c>
      <c r="DC4" s="2">
        <f t="shared" si="9"/>
        <v>5.145833333333333E-3</v>
      </c>
      <c r="DD4" s="2">
        <f t="shared" si="9"/>
        <v>5.2118055555555555E-3</v>
      </c>
      <c r="DE4" s="2">
        <f t="shared" si="9"/>
        <v>5.2777777777777771E-3</v>
      </c>
      <c r="DF4" s="2">
        <f t="shared" si="9"/>
        <v>5.3437499999999995E-3</v>
      </c>
      <c r="DG4" s="2">
        <f t="shared" si="9"/>
        <v>5.409722222222222E-3</v>
      </c>
      <c r="DH4" s="2">
        <f t="shared" si="9"/>
        <v>5.4756944444444436E-3</v>
      </c>
      <c r="DI4" s="2">
        <f t="shared" si="9"/>
        <v>5.5416666666666661E-3</v>
      </c>
      <c r="DJ4" s="2">
        <f t="shared" si="9"/>
        <v>5.6076388888888886E-3</v>
      </c>
      <c r="DK4" s="2">
        <f t="shared" si="9"/>
        <v>5.6736111111111102E-3</v>
      </c>
      <c r="DL4" s="2">
        <f t="shared" si="9"/>
        <v>5.7395833333333326E-3</v>
      </c>
      <c r="DM4" s="2">
        <f t="shared" si="9"/>
        <v>5.8055555555555551E-3</v>
      </c>
      <c r="DN4" s="2">
        <f t="shared" si="9"/>
        <v>5.8715277777777776E-3</v>
      </c>
      <c r="DO4" s="2">
        <f t="shared" si="9"/>
        <v>5.9374999999999992E-3</v>
      </c>
      <c r="DP4" s="2">
        <f t="shared" si="9"/>
        <v>6.0034722222222217E-3</v>
      </c>
      <c r="DQ4" s="2">
        <f t="shared" si="9"/>
        <v>6.0694444444444441E-3</v>
      </c>
      <c r="DR4" s="2">
        <f t="shared" si="9"/>
        <v>6.1354166666666658E-3</v>
      </c>
      <c r="DS4" s="2">
        <f t="shared" si="9"/>
        <v>6.2013888888888882E-3</v>
      </c>
      <c r="DT4" s="2">
        <f t="shared" si="9"/>
        <v>6.2673611111111107E-3</v>
      </c>
      <c r="DU4" s="2">
        <f t="shared" si="9"/>
        <v>6.3333333333333332E-3</v>
      </c>
      <c r="DV4" s="2">
        <f t="shared" si="9"/>
        <v>6.3993055555555548E-3</v>
      </c>
      <c r="DW4" s="2">
        <f t="shared" si="9"/>
        <v>6.4652777777777773E-3</v>
      </c>
      <c r="DX4" s="2">
        <f t="shared" si="9"/>
        <v>6.5312499999999997E-3</v>
      </c>
      <c r="DY4" s="2">
        <f t="shared" si="9"/>
        <v>6.5972222222222213E-3</v>
      </c>
      <c r="DZ4" s="2">
        <f t="shared" si="3"/>
        <v>6.5972222222222213E-3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</row>
    <row r="5" spans="1:1029" x14ac:dyDescent="0.25">
      <c r="A5" s="8" t="s">
        <v>10</v>
      </c>
      <c r="B5" s="1">
        <v>100</v>
      </c>
      <c r="C5" s="1">
        <v>0</v>
      </c>
      <c r="D5" s="1">
        <v>60</v>
      </c>
      <c r="E5" s="1">
        <f>E6+D6+300</f>
        <v>510</v>
      </c>
      <c r="F5" s="1"/>
      <c r="M5" t="s">
        <v>90</v>
      </c>
      <c r="N5" t="s">
        <v>88</v>
      </c>
      <c r="AA5">
        <f>SUM($C5:$F5)</f>
        <v>570</v>
      </c>
      <c r="AB5" t="s">
        <v>10</v>
      </c>
      <c r="AC5">
        <f>IF(AC$3&lt;=$C5,
        0  + N("COMMENT: Init time"),
        IF(AC$3&lt;=$C5+$D5,
                ROUNDDOWN($B5/$D5*(AC$3-$C5),0)   + N("COMMENT: Startup_time"),
                IF(AC$3&lt;=$C5+$D5+$E5,
                        $B5  + N("COMMENT: Hold_Load"),
                        IF(AC$3&lt;=$C5+$D5+$E5+$F5,
                                $B5-ROUNDDOWN($B5/$F5*(AC$3-($C5+$D5+$E5)), 0)  + N("COMMENT: Shutdown_Time"),
                                0  + N("COMMENT: After Shutdown")
                        )
                )
        )
)</f>
        <v>0</v>
      </c>
      <c r="AD5">
        <f t="shared" ref="AD5:AD24" si="10">IF(AD$3&lt;=$C5,
        0  + N("COMMENT: Init time"),
        IF(AD$3&lt;=$C5+$D5,
                ROUNDDOWN($B5/$D5*(AD$3-$C5),0)   + N("COMMENT: Startup_time"),
                IF(AD$3&lt;=$C5+$D5+$E5,
                        $B5  + N("COMMENT: Hold_Load"),
                        IF(AD$3&lt;=$C5+$D5+$E5+$F5,
                                $B5-ROUNDDOWN($B5/$F5*(AD$3-($C5+$D5+$E5)), 0)  + N("COMMENT: Shutdown_Time"),
                                0  + N("COMMENT: After Shutdown")
                        )
                )
        )
)</f>
        <v>9</v>
      </c>
      <c r="AE5">
        <f t="shared" ref="AE5:CP9" si="11">IF(AE$3&lt;=$C5,
        0  + N("COMMENT: Init time"),
        IF(AE$3&lt;=$C5+$D5,
                ROUNDDOWN($B5/$D5*(AE$3-$C5),0)   + N("COMMENT: Startup_time"),
                IF(AE$3&lt;=$C5+$D5+$E5,
                        $B5  + N("COMMENT: Hold_Load"),
                        IF(AE$3&lt;=$C5+$D5+$E5+$F5,
                                $B5-ROUNDDOWN($B5/$F5*(AE$3-($C5+$D5+$E5)), 0)  + N("COMMENT: Shutdown_Time"),
                                0  + N("COMMENT: After Shutdown")
                        )
                )
        )
)</f>
        <v>19</v>
      </c>
      <c r="AF5">
        <f t="shared" si="11"/>
        <v>28</v>
      </c>
      <c r="AG5">
        <f t="shared" si="11"/>
        <v>38</v>
      </c>
      <c r="AH5">
        <f t="shared" si="11"/>
        <v>47</v>
      </c>
      <c r="AI5">
        <f t="shared" si="11"/>
        <v>57</v>
      </c>
      <c r="AJ5">
        <f t="shared" si="11"/>
        <v>66</v>
      </c>
      <c r="AK5">
        <f t="shared" si="11"/>
        <v>76</v>
      </c>
      <c r="AL5">
        <f t="shared" si="11"/>
        <v>85</v>
      </c>
      <c r="AM5">
        <f t="shared" si="11"/>
        <v>95</v>
      </c>
      <c r="AN5">
        <f t="shared" si="11"/>
        <v>100</v>
      </c>
      <c r="AO5">
        <f t="shared" si="11"/>
        <v>100</v>
      </c>
      <c r="AP5">
        <f t="shared" si="11"/>
        <v>100</v>
      </c>
      <c r="AQ5">
        <f t="shared" si="11"/>
        <v>100</v>
      </c>
      <c r="AR5">
        <f t="shared" si="11"/>
        <v>100</v>
      </c>
      <c r="AS5">
        <f t="shared" si="11"/>
        <v>100</v>
      </c>
      <c r="AT5">
        <f t="shared" si="11"/>
        <v>100</v>
      </c>
      <c r="AU5">
        <f t="shared" si="11"/>
        <v>100</v>
      </c>
      <c r="AV5">
        <f t="shared" si="11"/>
        <v>100</v>
      </c>
      <c r="AW5">
        <f t="shared" si="11"/>
        <v>100</v>
      </c>
      <c r="AX5">
        <f t="shared" si="11"/>
        <v>100</v>
      </c>
      <c r="AY5">
        <f t="shared" si="11"/>
        <v>100</v>
      </c>
      <c r="AZ5">
        <f t="shared" si="11"/>
        <v>100</v>
      </c>
      <c r="BA5">
        <f t="shared" si="11"/>
        <v>100</v>
      </c>
      <c r="BB5">
        <f t="shared" si="11"/>
        <v>100</v>
      </c>
      <c r="BC5">
        <f t="shared" si="11"/>
        <v>100</v>
      </c>
      <c r="BD5">
        <f t="shared" si="11"/>
        <v>100</v>
      </c>
      <c r="BE5">
        <f t="shared" si="11"/>
        <v>100</v>
      </c>
      <c r="BF5">
        <f t="shared" si="11"/>
        <v>100</v>
      </c>
      <c r="BG5">
        <f t="shared" si="11"/>
        <v>100</v>
      </c>
      <c r="BH5">
        <f t="shared" si="11"/>
        <v>100</v>
      </c>
      <c r="BI5">
        <f t="shared" si="11"/>
        <v>100</v>
      </c>
      <c r="BJ5">
        <f t="shared" si="11"/>
        <v>100</v>
      </c>
      <c r="BK5">
        <f t="shared" si="11"/>
        <v>100</v>
      </c>
      <c r="BL5">
        <f t="shared" si="11"/>
        <v>100</v>
      </c>
      <c r="BM5">
        <f t="shared" si="11"/>
        <v>100</v>
      </c>
      <c r="BN5">
        <f t="shared" si="11"/>
        <v>100</v>
      </c>
      <c r="BO5">
        <f t="shared" si="11"/>
        <v>100</v>
      </c>
      <c r="BP5">
        <f t="shared" si="11"/>
        <v>100</v>
      </c>
      <c r="BQ5">
        <f t="shared" si="11"/>
        <v>100</v>
      </c>
      <c r="BR5">
        <f t="shared" si="11"/>
        <v>100</v>
      </c>
      <c r="BS5">
        <f t="shared" si="11"/>
        <v>100</v>
      </c>
      <c r="BT5">
        <f t="shared" si="11"/>
        <v>100</v>
      </c>
      <c r="BU5">
        <f t="shared" si="11"/>
        <v>100</v>
      </c>
      <c r="BV5">
        <f t="shared" si="11"/>
        <v>100</v>
      </c>
      <c r="BW5">
        <f t="shared" si="11"/>
        <v>100</v>
      </c>
      <c r="BX5">
        <f t="shared" si="11"/>
        <v>100</v>
      </c>
      <c r="BY5">
        <f t="shared" si="11"/>
        <v>100</v>
      </c>
      <c r="BZ5">
        <f t="shared" si="11"/>
        <v>100</v>
      </c>
      <c r="CA5">
        <f t="shared" si="11"/>
        <v>100</v>
      </c>
      <c r="CB5">
        <f t="shared" si="11"/>
        <v>100</v>
      </c>
      <c r="CC5">
        <f t="shared" si="11"/>
        <v>100</v>
      </c>
      <c r="CD5">
        <f t="shared" si="11"/>
        <v>100</v>
      </c>
      <c r="CE5">
        <f t="shared" si="11"/>
        <v>100</v>
      </c>
      <c r="CF5">
        <f t="shared" si="11"/>
        <v>100</v>
      </c>
      <c r="CG5">
        <f t="shared" si="11"/>
        <v>100</v>
      </c>
      <c r="CH5">
        <f t="shared" si="11"/>
        <v>100</v>
      </c>
      <c r="CI5">
        <f t="shared" si="11"/>
        <v>100</v>
      </c>
      <c r="CJ5">
        <f t="shared" si="11"/>
        <v>100</v>
      </c>
      <c r="CK5">
        <f t="shared" si="11"/>
        <v>100</v>
      </c>
      <c r="CL5">
        <f t="shared" si="11"/>
        <v>100</v>
      </c>
      <c r="CM5">
        <f t="shared" si="11"/>
        <v>100</v>
      </c>
      <c r="CN5">
        <f t="shared" si="11"/>
        <v>100</v>
      </c>
      <c r="CO5">
        <f t="shared" si="11"/>
        <v>100</v>
      </c>
      <c r="CP5">
        <f t="shared" si="11"/>
        <v>100</v>
      </c>
      <c r="CQ5">
        <f t="shared" ref="CQ5:DY12" si="12">IF(CQ$3&lt;=$C5,
        0  + N("COMMENT: Init time"),
        IF(CQ$3&lt;=$C5+$D5,
                ROUNDDOWN($B5/$D5*(CQ$3-$C5),0)   + N("COMMENT: Startup_time"),
                IF(CQ$3&lt;=$C5+$D5+$E5,
                        $B5  + N("COMMENT: Hold_Load"),
                        IF(CQ$3&lt;=$C5+$D5+$E5+$F5,
                                $B5-ROUNDDOWN($B5/$F5*(CQ$3-($C5+$D5+$E5)), 0)  + N("COMMENT: Shutdown_Time"),
                                0  + N("COMMENT: After Shutdown")
                        )
                )
        )
)</f>
        <v>100</v>
      </c>
      <c r="CR5">
        <f t="shared" si="12"/>
        <v>100</v>
      </c>
      <c r="CS5">
        <f t="shared" si="12"/>
        <v>100</v>
      </c>
      <c r="CT5">
        <f t="shared" si="12"/>
        <v>100</v>
      </c>
      <c r="CU5">
        <f t="shared" si="12"/>
        <v>100</v>
      </c>
      <c r="CV5">
        <f t="shared" si="12"/>
        <v>100</v>
      </c>
      <c r="CW5">
        <f t="shared" si="12"/>
        <v>100</v>
      </c>
      <c r="CX5">
        <f t="shared" si="12"/>
        <v>100</v>
      </c>
      <c r="CY5">
        <f t="shared" si="12"/>
        <v>100</v>
      </c>
      <c r="CZ5">
        <f t="shared" si="12"/>
        <v>100</v>
      </c>
      <c r="DA5">
        <f t="shared" si="12"/>
        <v>100</v>
      </c>
      <c r="DB5">
        <f t="shared" si="12"/>
        <v>100</v>
      </c>
      <c r="DC5">
        <f t="shared" si="12"/>
        <v>100</v>
      </c>
      <c r="DD5">
        <f t="shared" si="12"/>
        <v>100</v>
      </c>
      <c r="DE5">
        <f t="shared" si="12"/>
        <v>100</v>
      </c>
      <c r="DF5">
        <f t="shared" si="12"/>
        <v>100</v>
      </c>
      <c r="DG5">
        <f t="shared" si="12"/>
        <v>100</v>
      </c>
      <c r="DH5">
        <f t="shared" si="12"/>
        <v>100</v>
      </c>
      <c r="DI5">
        <f t="shared" si="12"/>
        <v>100</v>
      </c>
      <c r="DJ5">
        <f t="shared" si="12"/>
        <v>100</v>
      </c>
      <c r="DK5">
        <f t="shared" si="12"/>
        <v>100</v>
      </c>
      <c r="DL5">
        <f t="shared" si="12"/>
        <v>100</v>
      </c>
      <c r="DM5">
        <f t="shared" si="12"/>
        <v>100</v>
      </c>
      <c r="DN5">
        <f t="shared" si="12"/>
        <v>100</v>
      </c>
      <c r="DO5">
        <f t="shared" si="12"/>
        <v>100</v>
      </c>
      <c r="DP5">
        <f t="shared" si="12"/>
        <v>100</v>
      </c>
      <c r="DQ5">
        <f t="shared" si="12"/>
        <v>100</v>
      </c>
      <c r="DR5">
        <f t="shared" si="12"/>
        <v>100</v>
      </c>
      <c r="DS5">
        <f t="shared" si="12"/>
        <v>100</v>
      </c>
      <c r="DT5">
        <f t="shared" si="12"/>
        <v>100</v>
      </c>
      <c r="DU5">
        <f t="shared" si="12"/>
        <v>100</v>
      </c>
      <c r="DV5">
        <f t="shared" si="12"/>
        <v>100</v>
      </c>
      <c r="DW5">
        <f t="shared" si="12"/>
        <v>100</v>
      </c>
      <c r="DX5">
        <f t="shared" si="12"/>
        <v>100</v>
      </c>
      <c r="DY5">
        <f t="shared" si="12"/>
        <v>100</v>
      </c>
      <c r="DZ5">
        <v>0</v>
      </c>
    </row>
    <row r="6" spans="1:1029" x14ac:dyDescent="0.25">
      <c r="A6" s="8" t="s">
        <v>11</v>
      </c>
      <c r="B6" s="1">
        <v>10</v>
      </c>
      <c r="C6" s="1">
        <f>300+60</f>
        <v>360</v>
      </c>
      <c r="D6" s="1">
        <v>10</v>
      </c>
      <c r="E6" s="1">
        <f>E7+D7+60</f>
        <v>200</v>
      </c>
      <c r="F6" s="1"/>
      <c r="AA6">
        <f t="shared" ref="AA6:AA34" si="13">SUM($C6:$F6)</f>
        <v>570</v>
      </c>
      <c r="AB6" t="s">
        <v>11</v>
      </c>
      <c r="AC6">
        <f t="shared" ref="AC6:AS24" si="14">IF(AC$3&lt;=$C6,
        0  + N("COMMENT: Init time"),
        IF(AC$3&lt;=$C6+$D6,
                ROUNDDOWN($B6/$D6*(AC$3-$C6),0)   + N("COMMENT: Startup_time"),
                IF(AC$3&lt;=$C6+$D6+$E6,
                        $B6  + N("COMMENT: Hold_Load"),
                        IF(AC$3&lt;=$C6+$D6+$E6+$F6,
                                $B6-ROUNDDOWN($B6/$F6*(AC$3-($C6+$D6+$E6)), 0)  + N("COMMENT: Shutdown_Time"),
                                0  + N("COMMENT: After Shutdown")
                        )
                )
        )
)</f>
        <v>0</v>
      </c>
      <c r="AD6">
        <f t="shared" si="10"/>
        <v>0</v>
      </c>
      <c r="AE6">
        <f t="shared" si="14"/>
        <v>0</v>
      </c>
      <c r="AF6">
        <f t="shared" si="14"/>
        <v>0</v>
      </c>
      <c r="AG6">
        <f t="shared" si="14"/>
        <v>0</v>
      </c>
      <c r="AH6">
        <f t="shared" si="14"/>
        <v>0</v>
      </c>
      <c r="AI6">
        <f t="shared" si="14"/>
        <v>0</v>
      </c>
      <c r="AJ6">
        <f t="shared" si="14"/>
        <v>0</v>
      </c>
      <c r="AK6">
        <f t="shared" si="14"/>
        <v>0</v>
      </c>
      <c r="AL6">
        <f t="shared" si="14"/>
        <v>0</v>
      </c>
      <c r="AM6">
        <f t="shared" si="14"/>
        <v>0</v>
      </c>
      <c r="AN6">
        <f t="shared" si="14"/>
        <v>0</v>
      </c>
      <c r="AO6">
        <f t="shared" si="14"/>
        <v>0</v>
      </c>
      <c r="AP6">
        <f t="shared" si="14"/>
        <v>0</v>
      </c>
      <c r="AQ6">
        <f t="shared" si="14"/>
        <v>0</v>
      </c>
      <c r="AR6">
        <f t="shared" si="14"/>
        <v>0</v>
      </c>
      <c r="AS6">
        <f t="shared" si="14"/>
        <v>0</v>
      </c>
      <c r="AT6">
        <f t="shared" si="11"/>
        <v>0</v>
      </c>
      <c r="AU6">
        <f t="shared" si="11"/>
        <v>0</v>
      </c>
      <c r="AV6">
        <f t="shared" si="11"/>
        <v>0</v>
      </c>
      <c r="AW6">
        <f t="shared" si="11"/>
        <v>0</v>
      </c>
      <c r="AX6">
        <f t="shared" si="11"/>
        <v>0</v>
      </c>
      <c r="AY6">
        <f t="shared" si="11"/>
        <v>0</v>
      </c>
      <c r="AZ6">
        <f t="shared" si="11"/>
        <v>0</v>
      </c>
      <c r="BA6">
        <f t="shared" si="11"/>
        <v>0</v>
      </c>
      <c r="BB6">
        <f t="shared" si="11"/>
        <v>0</v>
      </c>
      <c r="BC6">
        <f t="shared" si="11"/>
        <v>0</v>
      </c>
      <c r="BD6">
        <f t="shared" si="11"/>
        <v>0</v>
      </c>
      <c r="BE6">
        <f t="shared" si="11"/>
        <v>0</v>
      </c>
      <c r="BF6">
        <f t="shared" si="11"/>
        <v>0</v>
      </c>
      <c r="BG6">
        <f t="shared" si="11"/>
        <v>0</v>
      </c>
      <c r="BH6">
        <f t="shared" si="11"/>
        <v>0</v>
      </c>
      <c r="BI6">
        <f t="shared" si="11"/>
        <v>0</v>
      </c>
      <c r="BJ6">
        <f t="shared" si="11"/>
        <v>0</v>
      </c>
      <c r="BK6">
        <f t="shared" si="11"/>
        <v>0</v>
      </c>
      <c r="BL6">
        <f t="shared" si="11"/>
        <v>0</v>
      </c>
      <c r="BM6">
        <f t="shared" si="11"/>
        <v>0</v>
      </c>
      <c r="BN6">
        <f t="shared" si="11"/>
        <v>0</v>
      </c>
      <c r="BO6">
        <f t="shared" si="11"/>
        <v>0</v>
      </c>
      <c r="BP6">
        <f t="shared" si="11"/>
        <v>0</v>
      </c>
      <c r="BQ6">
        <f t="shared" si="11"/>
        <v>0</v>
      </c>
      <c r="BR6">
        <f t="shared" si="11"/>
        <v>0</v>
      </c>
      <c r="BS6">
        <f t="shared" si="11"/>
        <v>0</v>
      </c>
      <c r="BT6">
        <f t="shared" si="11"/>
        <v>0</v>
      </c>
      <c r="BU6">
        <f t="shared" si="11"/>
        <v>0</v>
      </c>
      <c r="BV6">
        <f t="shared" si="11"/>
        <v>0</v>
      </c>
      <c r="BW6">
        <f t="shared" si="11"/>
        <v>0</v>
      </c>
      <c r="BX6">
        <f t="shared" si="11"/>
        <v>0</v>
      </c>
      <c r="BY6">
        <f t="shared" si="11"/>
        <v>0</v>
      </c>
      <c r="BZ6">
        <f t="shared" si="11"/>
        <v>0</v>
      </c>
      <c r="CA6">
        <f t="shared" si="11"/>
        <v>0</v>
      </c>
      <c r="CB6">
        <f t="shared" si="11"/>
        <v>0</v>
      </c>
      <c r="CC6">
        <f t="shared" si="11"/>
        <v>0</v>
      </c>
      <c r="CD6">
        <f t="shared" si="11"/>
        <v>0</v>
      </c>
      <c r="CE6">
        <f t="shared" si="11"/>
        <v>0</v>
      </c>
      <c r="CF6">
        <f t="shared" si="11"/>
        <v>0</v>
      </c>
      <c r="CG6">
        <f t="shared" si="11"/>
        <v>0</v>
      </c>
      <c r="CH6">
        <f t="shared" si="11"/>
        <v>0</v>
      </c>
      <c r="CI6">
        <f t="shared" si="11"/>
        <v>0</v>
      </c>
      <c r="CJ6">
        <f t="shared" si="11"/>
        <v>0</v>
      </c>
      <c r="CK6">
        <f t="shared" si="11"/>
        <v>0</v>
      </c>
      <c r="CL6">
        <f t="shared" si="11"/>
        <v>0</v>
      </c>
      <c r="CM6">
        <f t="shared" si="11"/>
        <v>0</v>
      </c>
      <c r="CN6">
        <f t="shared" si="11"/>
        <v>0</v>
      </c>
      <c r="CO6">
        <f t="shared" si="11"/>
        <v>4</v>
      </c>
      <c r="CP6">
        <f t="shared" si="11"/>
        <v>10</v>
      </c>
      <c r="CQ6">
        <f t="shared" si="12"/>
        <v>10</v>
      </c>
      <c r="CR6">
        <f t="shared" si="12"/>
        <v>10</v>
      </c>
      <c r="CS6">
        <f t="shared" si="12"/>
        <v>10</v>
      </c>
      <c r="CT6">
        <f t="shared" si="12"/>
        <v>10</v>
      </c>
      <c r="CU6">
        <f t="shared" si="12"/>
        <v>10</v>
      </c>
      <c r="CV6">
        <f t="shared" si="12"/>
        <v>10</v>
      </c>
      <c r="CW6">
        <f t="shared" si="12"/>
        <v>10</v>
      </c>
      <c r="CX6">
        <f t="shared" si="12"/>
        <v>10</v>
      </c>
      <c r="CY6">
        <f t="shared" si="12"/>
        <v>10</v>
      </c>
      <c r="CZ6">
        <f t="shared" si="12"/>
        <v>10</v>
      </c>
      <c r="DA6">
        <f t="shared" si="12"/>
        <v>10</v>
      </c>
      <c r="DB6">
        <f t="shared" si="12"/>
        <v>10</v>
      </c>
      <c r="DC6">
        <f t="shared" si="12"/>
        <v>10</v>
      </c>
      <c r="DD6">
        <f t="shared" si="12"/>
        <v>10</v>
      </c>
      <c r="DE6">
        <f t="shared" si="12"/>
        <v>10</v>
      </c>
      <c r="DF6">
        <f t="shared" si="12"/>
        <v>10</v>
      </c>
      <c r="DG6">
        <f t="shared" si="12"/>
        <v>10</v>
      </c>
      <c r="DH6">
        <f t="shared" si="12"/>
        <v>10</v>
      </c>
      <c r="DI6">
        <f t="shared" si="12"/>
        <v>10</v>
      </c>
      <c r="DJ6">
        <f t="shared" si="12"/>
        <v>10</v>
      </c>
      <c r="DK6">
        <f t="shared" si="12"/>
        <v>10</v>
      </c>
      <c r="DL6">
        <f t="shared" si="12"/>
        <v>10</v>
      </c>
      <c r="DM6">
        <f t="shared" si="12"/>
        <v>10</v>
      </c>
      <c r="DN6">
        <f t="shared" si="12"/>
        <v>10</v>
      </c>
      <c r="DO6">
        <f t="shared" si="12"/>
        <v>10</v>
      </c>
      <c r="DP6">
        <f t="shared" si="12"/>
        <v>10</v>
      </c>
      <c r="DQ6">
        <f t="shared" si="12"/>
        <v>10</v>
      </c>
      <c r="DR6">
        <f t="shared" si="12"/>
        <v>10</v>
      </c>
      <c r="DS6">
        <f t="shared" si="12"/>
        <v>10</v>
      </c>
      <c r="DT6">
        <f t="shared" si="12"/>
        <v>10</v>
      </c>
      <c r="DU6">
        <f t="shared" si="12"/>
        <v>10</v>
      </c>
      <c r="DV6">
        <f t="shared" si="12"/>
        <v>10</v>
      </c>
      <c r="DW6">
        <f t="shared" si="12"/>
        <v>10</v>
      </c>
      <c r="DX6">
        <f t="shared" si="12"/>
        <v>10</v>
      </c>
      <c r="DY6">
        <f t="shared" si="12"/>
        <v>10</v>
      </c>
      <c r="DZ6">
        <v>0</v>
      </c>
    </row>
    <row r="7" spans="1:1029" x14ac:dyDescent="0.25">
      <c r="A7" s="8" t="s">
        <v>12</v>
      </c>
      <c r="B7" s="1">
        <v>10</v>
      </c>
      <c r="C7" s="1">
        <f>C6+60+10</f>
        <v>430</v>
      </c>
      <c r="D7" s="1">
        <v>10</v>
      </c>
      <c r="E7" s="1">
        <f>E8+D8+60</f>
        <v>130</v>
      </c>
      <c r="F7" s="1"/>
      <c r="AA7">
        <f t="shared" si="13"/>
        <v>570</v>
      </c>
      <c r="AB7" t="s">
        <v>12</v>
      </c>
      <c r="AC7">
        <f t="shared" si="14"/>
        <v>0</v>
      </c>
      <c r="AD7">
        <f t="shared" si="10"/>
        <v>0</v>
      </c>
      <c r="AE7">
        <f t="shared" si="11"/>
        <v>0</v>
      </c>
      <c r="AF7">
        <f t="shared" si="11"/>
        <v>0</v>
      </c>
      <c r="AG7">
        <f t="shared" si="11"/>
        <v>0</v>
      </c>
      <c r="AH7">
        <f t="shared" si="11"/>
        <v>0</v>
      </c>
      <c r="AI7">
        <f t="shared" si="11"/>
        <v>0</v>
      </c>
      <c r="AJ7">
        <f t="shared" si="11"/>
        <v>0</v>
      </c>
      <c r="AK7">
        <f t="shared" si="11"/>
        <v>0</v>
      </c>
      <c r="AL7">
        <f t="shared" si="11"/>
        <v>0</v>
      </c>
      <c r="AM7">
        <f t="shared" si="11"/>
        <v>0</v>
      </c>
      <c r="AN7">
        <f t="shared" si="11"/>
        <v>0</v>
      </c>
      <c r="AO7">
        <f t="shared" si="11"/>
        <v>0</v>
      </c>
      <c r="AP7">
        <f t="shared" si="11"/>
        <v>0</v>
      </c>
      <c r="AQ7">
        <f t="shared" si="11"/>
        <v>0</v>
      </c>
      <c r="AR7">
        <f t="shared" si="11"/>
        <v>0</v>
      </c>
      <c r="AS7">
        <f t="shared" si="11"/>
        <v>0</v>
      </c>
      <c r="AT7">
        <f t="shared" si="11"/>
        <v>0</v>
      </c>
      <c r="AU7">
        <f t="shared" si="11"/>
        <v>0</v>
      </c>
      <c r="AV7">
        <f t="shared" si="11"/>
        <v>0</v>
      </c>
      <c r="AW7">
        <f t="shared" si="11"/>
        <v>0</v>
      </c>
      <c r="AX7">
        <f t="shared" si="11"/>
        <v>0</v>
      </c>
      <c r="AY7">
        <f t="shared" si="11"/>
        <v>0</v>
      </c>
      <c r="AZ7">
        <f t="shared" si="11"/>
        <v>0</v>
      </c>
      <c r="BA7">
        <f t="shared" si="11"/>
        <v>0</v>
      </c>
      <c r="BB7">
        <f t="shared" si="11"/>
        <v>0</v>
      </c>
      <c r="BC7">
        <f t="shared" si="11"/>
        <v>0</v>
      </c>
      <c r="BD7">
        <f t="shared" si="11"/>
        <v>0</v>
      </c>
      <c r="BE7">
        <f t="shared" si="11"/>
        <v>0</v>
      </c>
      <c r="BF7">
        <f t="shared" si="11"/>
        <v>0</v>
      </c>
      <c r="BG7">
        <f t="shared" si="11"/>
        <v>0</v>
      </c>
      <c r="BH7">
        <f t="shared" si="11"/>
        <v>0</v>
      </c>
      <c r="BI7">
        <f t="shared" si="11"/>
        <v>0</v>
      </c>
      <c r="BJ7">
        <f t="shared" si="11"/>
        <v>0</v>
      </c>
      <c r="BK7">
        <f t="shared" si="11"/>
        <v>0</v>
      </c>
      <c r="BL7">
        <f t="shared" si="11"/>
        <v>0</v>
      </c>
      <c r="BM7">
        <f t="shared" si="11"/>
        <v>0</v>
      </c>
      <c r="BN7">
        <f t="shared" si="11"/>
        <v>0</v>
      </c>
      <c r="BO7">
        <f t="shared" si="11"/>
        <v>0</v>
      </c>
      <c r="BP7">
        <f t="shared" si="11"/>
        <v>0</v>
      </c>
      <c r="BQ7">
        <f t="shared" si="11"/>
        <v>0</v>
      </c>
      <c r="BR7">
        <f t="shared" si="11"/>
        <v>0</v>
      </c>
      <c r="BS7">
        <f t="shared" si="11"/>
        <v>0</v>
      </c>
      <c r="BT7">
        <f t="shared" si="11"/>
        <v>0</v>
      </c>
      <c r="BU7">
        <f t="shared" si="11"/>
        <v>0</v>
      </c>
      <c r="BV7">
        <f t="shared" si="11"/>
        <v>0</v>
      </c>
      <c r="BW7">
        <f t="shared" si="11"/>
        <v>0</v>
      </c>
      <c r="BX7">
        <f t="shared" si="11"/>
        <v>0</v>
      </c>
      <c r="BY7">
        <f t="shared" si="11"/>
        <v>0</v>
      </c>
      <c r="BZ7">
        <f t="shared" si="11"/>
        <v>0</v>
      </c>
      <c r="CA7">
        <f t="shared" si="11"/>
        <v>0</v>
      </c>
      <c r="CB7">
        <f t="shared" si="11"/>
        <v>0</v>
      </c>
      <c r="CC7">
        <f t="shared" si="11"/>
        <v>0</v>
      </c>
      <c r="CD7">
        <f t="shared" si="11"/>
        <v>0</v>
      </c>
      <c r="CE7">
        <f t="shared" si="11"/>
        <v>0</v>
      </c>
      <c r="CF7">
        <f t="shared" si="11"/>
        <v>0</v>
      </c>
      <c r="CG7">
        <f t="shared" si="11"/>
        <v>0</v>
      </c>
      <c r="CH7">
        <f t="shared" si="11"/>
        <v>0</v>
      </c>
      <c r="CI7">
        <f t="shared" si="11"/>
        <v>0</v>
      </c>
      <c r="CJ7">
        <f t="shared" si="11"/>
        <v>0</v>
      </c>
      <c r="CK7">
        <f t="shared" si="11"/>
        <v>0</v>
      </c>
      <c r="CL7">
        <f t="shared" si="11"/>
        <v>0</v>
      </c>
      <c r="CM7">
        <f t="shared" si="11"/>
        <v>0</v>
      </c>
      <c r="CN7">
        <f t="shared" si="11"/>
        <v>0</v>
      </c>
      <c r="CO7">
        <f t="shared" si="11"/>
        <v>0</v>
      </c>
      <c r="CP7">
        <f t="shared" si="11"/>
        <v>0</v>
      </c>
      <c r="CQ7">
        <f t="shared" si="12"/>
        <v>0</v>
      </c>
      <c r="CR7">
        <f t="shared" si="12"/>
        <v>0</v>
      </c>
      <c r="CS7">
        <f t="shared" si="12"/>
        <v>0</v>
      </c>
      <c r="CT7">
        <f t="shared" si="12"/>
        <v>0</v>
      </c>
      <c r="CU7">
        <f t="shared" si="12"/>
        <v>0</v>
      </c>
      <c r="CV7">
        <f t="shared" si="12"/>
        <v>0</v>
      </c>
      <c r="CW7">
        <f t="shared" si="12"/>
        <v>0</v>
      </c>
      <c r="CX7">
        <f t="shared" si="12"/>
        <v>0</v>
      </c>
      <c r="CY7">
        <f t="shared" si="12"/>
        <v>0</v>
      </c>
      <c r="CZ7">
        <f t="shared" si="12"/>
        <v>0</v>
      </c>
      <c r="DA7">
        <f t="shared" si="12"/>
        <v>3</v>
      </c>
      <c r="DB7">
        <f t="shared" si="12"/>
        <v>8</v>
      </c>
      <c r="DC7">
        <f t="shared" si="12"/>
        <v>10</v>
      </c>
      <c r="DD7">
        <f t="shared" si="12"/>
        <v>10</v>
      </c>
      <c r="DE7">
        <f t="shared" si="12"/>
        <v>10</v>
      </c>
      <c r="DF7">
        <f t="shared" si="12"/>
        <v>10</v>
      </c>
      <c r="DG7">
        <f t="shared" si="12"/>
        <v>10</v>
      </c>
      <c r="DH7">
        <f t="shared" si="12"/>
        <v>10</v>
      </c>
      <c r="DI7">
        <f t="shared" si="12"/>
        <v>10</v>
      </c>
      <c r="DJ7">
        <f t="shared" si="12"/>
        <v>10</v>
      </c>
      <c r="DK7">
        <f t="shared" si="12"/>
        <v>10</v>
      </c>
      <c r="DL7">
        <f t="shared" si="12"/>
        <v>10</v>
      </c>
      <c r="DM7">
        <f t="shared" si="12"/>
        <v>10</v>
      </c>
      <c r="DN7">
        <f t="shared" si="12"/>
        <v>10</v>
      </c>
      <c r="DO7">
        <f t="shared" si="12"/>
        <v>10</v>
      </c>
      <c r="DP7">
        <f t="shared" si="12"/>
        <v>10</v>
      </c>
      <c r="DQ7">
        <f t="shared" si="12"/>
        <v>10</v>
      </c>
      <c r="DR7">
        <f t="shared" si="12"/>
        <v>10</v>
      </c>
      <c r="DS7">
        <f t="shared" si="12"/>
        <v>10</v>
      </c>
      <c r="DT7">
        <f t="shared" si="12"/>
        <v>10</v>
      </c>
      <c r="DU7">
        <f t="shared" si="12"/>
        <v>10</v>
      </c>
      <c r="DV7">
        <f t="shared" si="12"/>
        <v>10</v>
      </c>
      <c r="DW7">
        <f t="shared" si="12"/>
        <v>10</v>
      </c>
      <c r="DX7">
        <f t="shared" si="12"/>
        <v>10</v>
      </c>
      <c r="DY7">
        <f t="shared" si="12"/>
        <v>10</v>
      </c>
      <c r="DZ7">
        <v>0</v>
      </c>
    </row>
    <row r="8" spans="1:1029" x14ac:dyDescent="0.25">
      <c r="A8" s="8" t="s">
        <v>13</v>
      </c>
      <c r="B8" s="1">
        <v>10</v>
      </c>
      <c r="C8" s="1">
        <f>C7+60+10</f>
        <v>500</v>
      </c>
      <c r="D8" s="1">
        <v>10</v>
      </c>
      <c r="E8" s="1">
        <v>60</v>
      </c>
      <c r="F8" s="1"/>
      <c r="AA8">
        <f t="shared" si="13"/>
        <v>570</v>
      </c>
      <c r="AB8" t="s">
        <v>13</v>
      </c>
      <c r="AC8">
        <f t="shared" si="14"/>
        <v>0</v>
      </c>
      <c r="AD8">
        <f t="shared" si="10"/>
        <v>0</v>
      </c>
      <c r="AE8">
        <f t="shared" si="11"/>
        <v>0</v>
      </c>
      <c r="AF8">
        <f t="shared" si="11"/>
        <v>0</v>
      </c>
      <c r="AG8">
        <f t="shared" si="11"/>
        <v>0</v>
      </c>
      <c r="AH8">
        <f t="shared" si="11"/>
        <v>0</v>
      </c>
      <c r="AI8">
        <f t="shared" si="11"/>
        <v>0</v>
      </c>
      <c r="AJ8">
        <f t="shared" si="11"/>
        <v>0</v>
      </c>
      <c r="AK8">
        <f t="shared" si="11"/>
        <v>0</v>
      </c>
      <c r="AL8">
        <f t="shared" si="11"/>
        <v>0</v>
      </c>
      <c r="AM8">
        <f t="shared" si="11"/>
        <v>0</v>
      </c>
      <c r="AN8">
        <f t="shared" si="11"/>
        <v>0</v>
      </c>
      <c r="AO8">
        <f t="shared" si="11"/>
        <v>0</v>
      </c>
      <c r="AP8">
        <f t="shared" si="11"/>
        <v>0</v>
      </c>
      <c r="AQ8">
        <f t="shared" si="11"/>
        <v>0</v>
      </c>
      <c r="AR8">
        <f t="shared" si="11"/>
        <v>0</v>
      </c>
      <c r="AS8">
        <f t="shared" si="11"/>
        <v>0</v>
      </c>
      <c r="AT8">
        <f t="shared" si="11"/>
        <v>0</v>
      </c>
      <c r="AU8">
        <f t="shared" si="11"/>
        <v>0</v>
      </c>
      <c r="AV8">
        <f t="shared" si="11"/>
        <v>0</v>
      </c>
      <c r="AW8">
        <f t="shared" si="11"/>
        <v>0</v>
      </c>
      <c r="AX8">
        <f t="shared" si="11"/>
        <v>0</v>
      </c>
      <c r="AY8">
        <f t="shared" si="11"/>
        <v>0</v>
      </c>
      <c r="AZ8">
        <f t="shared" si="11"/>
        <v>0</v>
      </c>
      <c r="BA8">
        <f t="shared" si="11"/>
        <v>0</v>
      </c>
      <c r="BB8">
        <f t="shared" si="11"/>
        <v>0</v>
      </c>
      <c r="BC8">
        <f t="shared" si="11"/>
        <v>0</v>
      </c>
      <c r="BD8">
        <f t="shared" si="11"/>
        <v>0</v>
      </c>
      <c r="BE8">
        <f t="shared" si="11"/>
        <v>0</v>
      </c>
      <c r="BF8">
        <f t="shared" si="11"/>
        <v>0</v>
      </c>
      <c r="BG8">
        <f t="shared" si="11"/>
        <v>0</v>
      </c>
      <c r="BH8">
        <f t="shared" si="11"/>
        <v>0</v>
      </c>
      <c r="BI8">
        <f t="shared" si="11"/>
        <v>0</v>
      </c>
      <c r="BJ8">
        <f t="shared" si="11"/>
        <v>0</v>
      </c>
      <c r="BK8">
        <f t="shared" si="11"/>
        <v>0</v>
      </c>
      <c r="BL8">
        <f t="shared" si="11"/>
        <v>0</v>
      </c>
      <c r="BM8">
        <f t="shared" si="11"/>
        <v>0</v>
      </c>
      <c r="BN8">
        <f t="shared" si="11"/>
        <v>0</v>
      </c>
      <c r="BO8">
        <f t="shared" si="11"/>
        <v>0</v>
      </c>
      <c r="BP8">
        <f t="shared" si="11"/>
        <v>0</v>
      </c>
      <c r="BQ8">
        <f t="shared" si="11"/>
        <v>0</v>
      </c>
      <c r="BR8">
        <f t="shared" si="11"/>
        <v>0</v>
      </c>
      <c r="BS8">
        <f t="shared" si="11"/>
        <v>0</v>
      </c>
      <c r="BT8">
        <f t="shared" si="11"/>
        <v>0</v>
      </c>
      <c r="BU8">
        <f t="shared" si="11"/>
        <v>0</v>
      </c>
      <c r="BV8">
        <f t="shared" si="11"/>
        <v>0</v>
      </c>
      <c r="BW8">
        <f t="shared" si="11"/>
        <v>0</v>
      </c>
      <c r="BX8">
        <f t="shared" si="11"/>
        <v>0</v>
      </c>
      <c r="BY8">
        <f t="shared" si="11"/>
        <v>0</v>
      </c>
      <c r="BZ8">
        <f t="shared" si="11"/>
        <v>0</v>
      </c>
      <c r="CA8">
        <f t="shared" si="11"/>
        <v>0</v>
      </c>
      <c r="CB8">
        <f t="shared" si="11"/>
        <v>0</v>
      </c>
      <c r="CC8">
        <f t="shared" si="11"/>
        <v>0</v>
      </c>
      <c r="CD8">
        <f t="shared" si="11"/>
        <v>0</v>
      </c>
      <c r="CE8">
        <f t="shared" si="11"/>
        <v>0</v>
      </c>
      <c r="CF8">
        <f t="shared" si="11"/>
        <v>0</v>
      </c>
      <c r="CG8">
        <f t="shared" si="11"/>
        <v>0</v>
      </c>
      <c r="CH8">
        <f t="shared" si="11"/>
        <v>0</v>
      </c>
      <c r="CI8">
        <f t="shared" si="11"/>
        <v>0</v>
      </c>
      <c r="CJ8">
        <f t="shared" si="11"/>
        <v>0</v>
      </c>
      <c r="CK8">
        <f t="shared" si="11"/>
        <v>0</v>
      </c>
      <c r="CL8">
        <f t="shared" si="11"/>
        <v>0</v>
      </c>
      <c r="CM8">
        <f t="shared" si="11"/>
        <v>0</v>
      </c>
      <c r="CN8">
        <f t="shared" si="11"/>
        <v>0</v>
      </c>
      <c r="CO8">
        <f t="shared" si="11"/>
        <v>0</v>
      </c>
      <c r="CP8">
        <f t="shared" si="11"/>
        <v>0</v>
      </c>
      <c r="CQ8">
        <f t="shared" si="12"/>
        <v>0</v>
      </c>
      <c r="CR8">
        <f t="shared" si="12"/>
        <v>0</v>
      </c>
      <c r="CS8">
        <f t="shared" si="12"/>
        <v>0</v>
      </c>
      <c r="CT8">
        <f t="shared" si="12"/>
        <v>0</v>
      </c>
      <c r="CU8">
        <f t="shared" si="12"/>
        <v>0</v>
      </c>
      <c r="CV8">
        <f t="shared" si="12"/>
        <v>0</v>
      </c>
      <c r="CW8">
        <f t="shared" si="12"/>
        <v>0</v>
      </c>
      <c r="CX8">
        <f t="shared" si="12"/>
        <v>0</v>
      </c>
      <c r="CY8">
        <f t="shared" si="12"/>
        <v>0</v>
      </c>
      <c r="CZ8">
        <f t="shared" si="12"/>
        <v>0</v>
      </c>
      <c r="DA8">
        <f t="shared" si="12"/>
        <v>0</v>
      </c>
      <c r="DB8">
        <f t="shared" si="12"/>
        <v>0</v>
      </c>
      <c r="DC8">
        <f t="shared" si="12"/>
        <v>0</v>
      </c>
      <c r="DD8">
        <f t="shared" si="12"/>
        <v>0</v>
      </c>
      <c r="DE8">
        <f t="shared" si="12"/>
        <v>0</v>
      </c>
      <c r="DF8">
        <f t="shared" si="12"/>
        <v>0</v>
      </c>
      <c r="DG8">
        <f t="shared" si="12"/>
        <v>0</v>
      </c>
      <c r="DH8">
        <f t="shared" si="12"/>
        <v>0</v>
      </c>
      <c r="DI8">
        <f t="shared" si="12"/>
        <v>0</v>
      </c>
      <c r="DJ8">
        <f t="shared" si="12"/>
        <v>0</v>
      </c>
      <c r="DK8">
        <f t="shared" si="12"/>
        <v>0</v>
      </c>
      <c r="DL8">
        <f t="shared" si="12"/>
        <v>0</v>
      </c>
      <c r="DM8">
        <f t="shared" si="12"/>
        <v>1</v>
      </c>
      <c r="DN8">
        <f t="shared" si="12"/>
        <v>7</v>
      </c>
      <c r="DO8">
        <f t="shared" si="12"/>
        <v>10</v>
      </c>
      <c r="DP8">
        <f t="shared" si="12"/>
        <v>10</v>
      </c>
      <c r="DQ8">
        <f t="shared" si="12"/>
        <v>10</v>
      </c>
      <c r="DR8">
        <f t="shared" si="12"/>
        <v>10</v>
      </c>
      <c r="DS8">
        <f t="shared" si="12"/>
        <v>10</v>
      </c>
      <c r="DT8">
        <f t="shared" si="12"/>
        <v>10</v>
      </c>
      <c r="DU8">
        <f t="shared" si="12"/>
        <v>10</v>
      </c>
      <c r="DV8">
        <f t="shared" si="12"/>
        <v>10</v>
      </c>
      <c r="DW8">
        <f t="shared" si="12"/>
        <v>10</v>
      </c>
      <c r="DX8">
        <f t="shared" si="12"/>
        <v>10</v>
      </c>
      <c r="DY8">
        <f t="shared" si="12"/>
        <v>10</v>
      </c>
      <c r="DZ8">
        <v>0</v>
      </c>
    </row>
    <row r="9" spans="1:1029" x14ac:dyDescent="0.25">
      <c r="A9" s="8" t="s">
        <v>14</v>
      </c>
      <c r="B9" s="1"/>
      <c r="C9" s="1"/>
      <c r="D9" s="1"/>
      <c r="E9" s="1"/>
      <c r="F9" s="1"/>
      <c r="AA9">
        <f t="shared" si="13"/>
        <v>0</v>
      </c>
      <c r="AB9" t="s">
        <v>14</v>
      </c>
      <c r="AC9">
        <f t="shared" si="14"/>
        <v>0</v>
      </c>
      <c r="AD9">
        <f t="shared" si="10"/>
        <v>0</v>
      </c>
      <c r="AE9">
        <f t="shared" si="11"/>
        <v>0</v>
      </c>
      <c r="AF9">
        <f t="shared" si="11"/>
        <v>0</v>
      </c>
      <c r="AG9">
        <f t="shared" si="11"/>
        <v>0</v>
      </c>
      <c r="AH9">
        <f t="shared" si="11"/>
        <v>0</v>
      </c>
      <c r="AI9">
        <f t="shared" si="11"/>
        <v>0</v>
      </c>
      <c r="AJ9">
        <f t="shared" si="11"/>
        <v>0</v>
      </c>
      <c r="AK9">
        <f t="shared" si="11"/>
        <v>0</v>
      </c>
      <c r="AL9">
        <f t="shared" si="11"/>
        <v>0</v>
      </c>
      <c r="AM9">
        <f t="shared" si="11"/>
        <v>0</v>
      </c>
      <c r="AN9">
        <f t="shared" si="11"/>
        <v>0</v>
      </c>
      <c r="AO9">
        <f t="shared" si="11"/>
        <v>0</v>
      </c>
      <c r="AP9">
        <f t="shared" si="11"/>
        <v>0</v>
      </c>
      <c r="AQ9">
        <f t="shared" si="11"/>
        <v>0</v>
      </c>
      <c r="AR9">
        <f t="shared" si="11"/>
        <v>0</v>
      </c>
      <c r="AS9">
        <f t="shared" ref="AS9:CY13" si="15">IF(AS$3&lt;=$C9,
        0  + N("COMMENT: Init time"),
        IF(AS$3&lt;=$C9+$D9,
                ROUNDDOWN($B9/$D9*(AS$3-$C9),0)   + N("COMMENT: Startup_time"),
                IF(AS$3&lt;=$C9+$D9+$E9,
                        $B9  + N("COMMENT: Hold_Load"),
                        IF(AS$3&lt;=$C9+$D9+$E9+$F9,
                                $B9-ROUNDDOWN($B9/$F9*(AS$3-($C9+$D9+$E9)), 0)  + N("COMMENT: Shutdown_Time"),
                                0  + N("COMMENT: After Shutdown")
                        )
                )
        )
)</f>
        <v>0</v>
      </c>
      <c r="AT9">
        <f t="shared" si="15"/>
        <v>0</v>
      </c>
      <c r="AU9">
        <f t="shared" si="15"/>
        <v>0</v>
      </c>
      <c r="AV9">
        <f t="shared" si="15"/>
        <v>0</v>
      </c>
      <c r="AW9">
        <f t="shared" si="15"/>
        <v>0</v>
      </c>
      <c r="AX9">
        <f t="shared" si="15"/>
        <v>0</v>
      </c>
      <c r="AY9">
        <f t="shared" si="15"/>
        <v>0</v>
      </c>
      <c r="AZ9">
        <f t="shared" si="15"/>
        <v>0</v>
      </c>
      <c r="BA9">
        <f t="shared" si="15"/>
        <v>0</v>
      </c>
      <c r="BB9">
        <f t="shared" si="15"/>
        <v>0</v>
      </c>
      <c r="BC9">
        <f t="shared" si="15"/>
        <v>0</v>
      </c>
      <c r="BD9">
        <f t="shared" si="15"/>
        <v>0</v>
      </c>
      <c r="BE9">
        <f t="shared" si="15"/>
        <v>0</v>
      </c>
      <c r="BF9">
        <f t="shared" si="15"/>
        <v>0</v>
      </c>
      <c r="BG9">
        <f t="shared" si="15"/>
        <v>0</v>
      </c>
      <c r="BH9">
        <f t="shared" si="15"/>
        <v>0</v>
      </c>
      <c r="BI9">
        <f t="shared" si="15"/>
        <v>0</v>
      </c>
      <c r="BJ9">
        <f t="shared" si="15"/>
        <v>0</v>
      </c>
      <c r="BK9">
        <f t="shared" si="15"/>
        <v>0</v>
      </c>
      <c r="BL9">
        <f t="shared" si="15"/>
        <v>0</v>
      </c>
      <c r="BM9">
        <f t="shared" si="15"/>
        <v>0</v>
      </c>
      <c r="BN9">
        <f t="shared" si="15"/>
        <v>0</v>
      </c>
      <c r="BO9">
        <f t="shared" si="15"/>
        <v>0</v>
      </c>
      <c r="BP9">
        <f t="shared" si="15"/>
        <v>0</v>
      </c>
      <c r="BQ9">
        <f t="shared" si="15"/>
        <v>0</v>
      </c>
      <c r="BR9">
        <f t="shared" si="15"/>
        <v>0</v>
      </c>
      <c r="BS9">
        <f t="shared" si="15"/>
        <v>0</v>
      </c>
      <c r="BT9">
        <f t="shared" si="15"/>
        <v>0</v>
      </c>
      <c r="BU9">
        <f t="shared" si="15"/>
        <v>0</v>
      </c>
      <c r="BV9">
        <f t="shared" si="15"/>
        <v>0</v>
      </c>
      <c r="BW9">
        <f t="shared" si="15"/>
        <v>0</v>
      </c>
      <c r="BX9">
        <f t="shared" si="15"/>
        <v>0</v>
      </c>
      <c r="BY9">
        <f t="shared" si="15"/>
        <v>0</v>
      </c>
      <c r="BZ9">
        <f t="shared" si="15"/>
        <v>0</v>
      </c>
      <c r="CA9">
        <f t="shared" si="15"/>
        <v>0</v>
      </c>
      <c r="CB9">
        <f t="shared" si="15"/>
        <v>0</v>
      </c>
      <c r="CC9">
        <f t="shared" si="15"/>
        <v>0</v>
      </c>
      <c r="CD9">
        <f t="shared" si="15"/>
        <v>0</v>
      </c>
      <c r="CE9">
        <f t="shared" si="15"/>
        <v>0</v>
      </c>
      <c r="CF9">
        <f t="shared" si="15"/>
        <v>0</v>
      </c>
      <c r="CG9">
        <f t="shared" si="15"/>
        <v>0</v>
      </c>
      <c r="CH9">
        <f t="shared" si="15"/>
        <v>0</v>
      </c>
      <c r="CI9">
        <f t="shared" si="15"/>
        <v>0</v>
      </c>
      <c r="CJ9">
        <f t="shared" si="15"/>
        <v>0</v>
      </c>
      <c r="CK9">
        <f t="shared" si="15"/>
        <v>0</v>
      </c>
      <c r="CL9">
        <f t="shared" si="15"/>
        <v>0</v>
      </c>
      <c r="CM9">
        <f t="shared" si="15"/>
        <v>0</v>
      </c>
      <c r="CN9">
        <f t="shared" si="15"/>
        <v>0</v>
      </c>
      <c r="CO9">
        <f t="shared" si="15"/>
        <v>0</v>
      </c>
      <c r="CP9">
        <f t="shared" si="15"/>
        <v>0</v>
      </c>
      <c r="CQ9">
        <f t="shared" si="12"/>
        <v>0</v>
      </c>
      <c r="CR9">
        <f t="shared" si="12"/>
        <v>0</v>
      </c>
      <c r="CS9">
        <f t="shared" si="12"/>
        <v>0</v>
      </c>
      <c r="CT9">
        <f t="shared" si="12"/>
        <v>0</v>
      </c>
      <c r="CU9">
        <f t="shared" si="12"/>
        <v>0</v>
      </c>
      <c r="CV9">
        <f t="shared" si="12"/>
        <v>0</v>
      </c>
      <c r="CW9">
        <f t="shared" si="12"/>
        <v>0</v>
      </c>
      <c r="CX9">
        <f t="shared" si="12"/>
        <v>0</v>
      </c>
      <c r="CY9">
        <f t="shared" si="12"/>
        <v>0</v>
      </c>
      <c r="CZ9">
        <f t="shared" si="12"/>
        <v>0</v>
      </c>
      <c r="DA9">
        <f t="shared" si="12"/>
        <v>0</v>
      </c>
      <c r="DB9">
        <f t="shared" si="12"/>
        <v>0</v>
      </c>
      <c r="DC9">
        <f t="shared" si="12"/>
        <v>0</v>
      </c>
      <c r="DD9">
        <f t="shared" si="12"/>
        <v>0</v>
      </c>
      <c r="DE9">
        <f t="shared" si="12"/>
        <v>0</v>
      </c>
      <c r="DF9">
        <f t="shared" si="12"/>
        <v>0</v>
      </c>
      <c r="DG9">
        <f t="shared" si="12"/>
        <v>0</v>
      </c>
      <c r="DH9">
        <f t="shared" si="12"/>
        <v>0</v>
      </c>
      <c r="DI9">
        <f t="shared" si="12"/>
        <v>0</v>
      </c>
      <c r="DJ9">
        <f t="shared" si="12"/>
        <v>0</v>
      </c>
      <c r="DK9">
        <f t="shared" si="12"/>
        <v>0</v>
      </c>
      <c r="DL9">
        <f t="shared" si="12"/>
        <v>0</v>
      </c>
      <c r="DM9">
        <f t="shared" si="12"/>
        <v>0</v>
      </c>
      <c r="DN9">
        <f t="shared" si="12"/>
        <v>0</v>
      </c>
      <c r="DO9">
        <f t="shared" si="12"/>
        <v>0</v>
      </c>
      <c r="DP9">
        <f t="shared" si="12"/>
        <v>0</v>
      </c>
      <c r="DQ9">
        <f t="shared" si="12"/>
        <v>0</v>
      </c>
      <c r="DR9">
        <f t="shared" si="12"/>
        <v>0</v>
      </c>
      <c r="DS9">
        <f t="shared" si="12"/>
        <v>0</v>
      </c>
      <c r="DT9">
        <f t="shared" si="12"/>
        <v>0</v>
      </c>
      <c r="DU9">
        <f t="shared" si="12"/>
        <v>0</v>
      </c>
      <c r="DV9">
        <f t="shared" si="12"/>
        <v>0</v>
      </c>
      <c r="DW9">
        <f t="shared" si="12"/>
        <v>0</v>
      </c>
      <c r="DX9">
        <f t="shared" si="12"/>
        <v>0</v>
      </c>
      <c r="DY9">
        <f t="shared" si="12"/>
        <v>0</v>
      </c>
      <c r="DZ9">
        <v>0</v>
      </c>
    </row>
    <row r="10" spans="1:1029" x14ac:dyDescent="0.25">
      <c r="A10" s="8" t="s">
        <v>15</v>
      </c>
      <c r="B10" s="1"/>
      <c r="C10" s="1"/>
      <c r="D10" s="1"/>
      <c r="E10" s="1"/>
      <c r="F10" s="1"/>
      <c r="AA10">
        <f t="shared" si="13"/>
        <v>0</v>
      </c>
      <c r="AB10" t="s">
        <v>15</v>
      </c>
      <c r="AC10">
        <f t="shared" si="14"/>
        <v>0</v>
      </c>
      <c r="AD10">
        <f t="shared" si="10"/>
        <v>0</v>
      </c>
      <c r="AE10">
        <f t="shared" si="14"/>
        <v>0</v>
      </c>
      <c r="AF10">
        <f t="shared" si="14"/>
        <v>0</v>
      </c>
      <c r="AG10">
        <f t="shared" si="14"/>
        <v>0</v>
      </c>
      <c r="AH10">
        <f t="shared" si="14"/>
        <v>0</v>
      </c>
      <c r="AI10">
        <f t="shared" si="14"/>
        <v>0</v>
      </c>
      <c r="AJ10">
        <f t="shared" si="14"/>
        <v>0</v>
      </c>
      <c r="AK10">
        <f t="shared" si="14"/>
        <v>0</v>
      </c>
      <c r="AL10">
        <f t="shared" si="14"/>
        <v>0</v>
      </c>
      <c r="AM10">
        <f t="shared" si="14"/>
        <v>0</v>
      </c>
      <c r="AN10">
        <f t="shared" si="14"/>
        <v>0</v>
      </c>
      <c r="AO10">
        <f t="shared" si="14"/>
        <v>0</v>
      </c>
      <c r="AP10">
        <f t="shared" si="14"/>
        <v>0</v>
      </c>
      <c r="AQ10">
        <f t="shared" si="14"/>
        <v>0</v>
      </c>
      <c r="AR10">
        <f t="shared" si="14"/>
        <v>0</v>
      </c>
      <c r="AS10">
        <f t="shared" si="14"/>
        <v>0</v>
      </c>
      <c r="AT10">
        <f t="shared" si="15"/>
        <v>0</v>
      </c>
      <c r="AU10">
        <f t="shared" si="15"/>
        <v>0</v>
      </c>
      <c r="AV10">
        <f t="shared" si="15"/>
        <v>0</v>
      </c>
      <c r="AW10">
        <f t="shared" si="15"/>
        <v>0</v>
      </c>
      <c r="AX10">
        <f t="shared" si="15"/>
        <v>0</v>
      </c>
      <c r="AY10">
        <f t="shared" si="15"/>
        <v>0</v>
      </c>
      <c r="AZ10">
        <f t="shared" si="15"/>
        <v>0</v>
      </c>
      <c r="BA10">
        <f t="shared" si="15"/>
        <v>0</v>
      </c>
      <c r="BB10">
        <f t="shared" si="15"/>
        <v>0</v>
      </c>
      <c r="BC10">
        <f t="shared" si="15"/>
        <v>0</v>
      </c>
      <c r="BD10">
        <f t="shared" si="15"/>
        <v>0</v>
      </c>
      <c r="BE10">
        <f t="shared" si="15"/>
        <v>0</v>
      </c>
      <c r="BF10">
        <f t="shared" si="15"/>
        <v>0</v>
      </c>
      <c r="BG10">
        <f t="shared" si="15"/>
        <v>0</v>
      </c>
      <c r="BH10">
        <f t="shared" si="15"/>
        <v>0</v>
      </c>
      <c r="BI10">
        <f t="shared" si="15"/>
        <v>0</v>
      </c>
      <c r="BJ10">
        <f t="shared" si="15"/>
        <v>0</v>
      </c>
      <c r="BK10">
        <f t="shared" si="15"/>
        <v>0</v>
      </c>
      <c r="BL10">
        <f t="shared" si="15"/>
        <v>0</v>
      </c>
      <c r="BM10">
        <f t="shared" si="15"/>
        <v>0</v>
      </c>
      <c r="BN10">
        <f t="shared" si="15"/>
        <v>0</v>
      </c>
      <c r="BO10">
        <f t="shared" si="15"/>
        <v>0</v>
      </c>
      <c r="BP10">
        <f t="shared" si="15"/>
        <v>0</v>
      </c>
      <c r="BQ10">
        <f t="shared" si="15"/>
        <v>0</v>
      </c>
      <c r="BR10">
        <f t="shared" si="15"/>
        <v>0</v>
      </c>
      <c r="BS10">
        <f t="shared" si="15"/>
        <v>0</v>
      </c>
      <c r="BT10">
        <f t="shared" si="15"/>
        <v>0</v>
      </c>
      <c r="BU10">
        <f t="shared" si="15"/>
        <v>0</v>
      </c>
      <c r="BV10">
        <f t="shared" si="15"/>
        <v>0</v>
      </c>
      <c r="BW10">
        <f t="shared" si="15"/>
        <v>0</v>
      </c>
      <c r="BX10">
        <f t="shared" si="15"/>
        <v>0</v>
      </c>
      <c r="BY10">
        <f t="shared" si="15"/>
        <v>0</v>
      </c>
      <c r="BZ10">
        <f t="shared" si="15"/>
        <v>0</v>
      </c>
      <c r="CA10">
        <f t="shared" si="15"/>
        <v>0</v>
      </c>
      <c r="CB10">
        <f t="shared" si="15"/>
        <v>0</v>
      </c>
      <c r="CC10">
        <f t="shared" si="15"/>
        <v>0</v>
      </c>
      <c r="CD10">
        <f t="shared" si="15"/>
        <v>0</v>
      </c>
      <c r="CE10">
        <f t="shared" si="15"/>
        <v>0</v>
      </c>
      <c r="CF10">
        <f t="shared" si="15"/>
        <v>0</v>
      </c>
      <c r="CG10">
        <f t="shared" si="15"/>
        <v>0</v>
      </c>
      <c r="CH10">
        <f t="shared" si="15"/>
        <v>0</v>
      </c>
      <c r="CI10">
        <f t="shared" si="15"/>
        <v>0</v>
      </c>
      <c r="CJ10">
        <f t="shared" si="15"/>
        <v>0</v>
      </c>
      <c r="CK10">
        <f t="shared" si="15"/>
        <v>0</v>
      </c>
      <c r="CL10">
        <f t="shared" si="15"/>
        <v>0</v>
      </c>
      <c r="CM10">
        <f t="shared" si="15"/>
        <v>0</v>
      </c>
      <c r="CN10">
        <f t="shared" si="15"/>
        <v>0</v>
      </c>
      <c r="CO10">
        <f t="shared" si="15"/>
        <v>0</v>
      </c>
      <c r="CP10">
        <f t="shared" si="15"/>
        <v>0</v>
      </c>
      <c r="CQ10">
        <f t="shared" si="12"/>
        <v>0</v>
      </c>
      <c r="CR10">
        <f t="shared" si="12"/>
        <v>0</v>
      </c>
      <c r="CS10">
        <f t="shared" si="12"/>
        <v>0</v>
      </c>
      <c r="CT10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v>0</v>
      </c>
    </row>
    <row r="11" spans="1:1029" x14ac:dyDescent="0.25">
      <c r="A11" s="8" t="s">
        <v>16</v>
      </c>
      <c r="B11" s="1"/>
      <c r="C11" s="1"/>
      <c r="D11" s="1"/>
      <c r="E11" s="1"/>
      <c r="F11" s="1"/>
      <c r="AA11">
        <f t="shared" si="13"/>
        <v>0</v>
      </c>
      <c r="AB11" t="s">
        <v>16</v>
      </c>
      <c r="AC11">
        <f t="shared" si="14"/>
        <v>0</v>
      </c>
      <c r="AD11">
        <f t="shared" si="10"/>
        <v>0</v>
      </c>
      <c r="AE11">
        <f t="shared" si="14"/>
        <v>0</v>
      </c>
      <c r="AF11">
        <f t="shared" si="14"/>
        <v>0</v>
      </c>
      <c r="AG11">
        <f t="shared" si="14"/>
        <v>0</v>
      </c>
      <c r="AH11">
        <f t="shared" si="14"/>
        <v>0</v>
      </c>
      <c r="AI11">
        <f t="shared" si="14"/>
        <v>0</v>
      </c>
      <c r="AJ11">
        <f t="shared" si="14"/>
        <v>0</v>
      </c>
      <c r="AK11">
        <f t="shared" si="14"/>
        <v>0</v>
      </c>
      <c r="AL11">
        <f t="shared" si="14"/>
        <v>0</v>
      </c>
      <c r="AM11">
        <f t="shared" si="14"/>
        <v>0</v>
      </c>
      <c r="AN11">
        <f t="shared" si="14"/>
        <v>0</v>
      </c>
      <c r="AO11">
        <f t="shared" si="14"/>
        <v>0</v>
      </c>
      <c r="AP11">
        <f t="shared" si="14"/>
        <v>0</v>
      </c>
      <c r="AQ11">
        <f t="shared" si="14"/>
        <v>0</v>
      </c>
      <c r="AR11">
        <f t="shared" si="14"/>
        <v>0</v>
      </c>
      <c r="AS11">
        <f t="shared" si="14"/>
        <v>0</v>
      </c>
      <c r="AT11">
        <f t="shared" si="15"/>
        <v>0</v>
      </c>
      <c r="AU11">
        <f t="shared" si="15"/>
        <v>0</v>
      </c>
      <c r="AV11">
        <f t="shared" si="15"/>
        <v>0</v>
      </c>
      <c r="AW11">
        <f t="shared" si="15"/>
        <v>0</v>
      </c>
      <c r="AX11">
        <f t="shared" si="15"/>
        <v>0</v>
      </c>
      <c r="AY11">
        <f t="shared" si="15"/>
        <v>0</v>
      </c>
      <c r="AZ11">
        <f t="shared" si="15"/>
        <v>0</v>
      </c>
      <c r="BA11">
        <f t="shared" si="15"/>
        <v>0</v>
      </c>
      <c r="BB11">
        <f t="shared" si="15"/>
        <v>0</v>
      </c>
      <c r="BC11">
        <f t="shared" si="15"/>
        <v>0</v>
      </c>
      <c r="BD11">
        <f t="shared" si="15"/>
        <v>0</v>
      </c>
      <c r="BE11">
        <f t="shared" si="15"/>
        <v>0</v>
      </c>
      <c r="BF11">
        <f t="shared" si="15"/>
        <v>0</v>
      </c>
      <c r="BG11">
        <f t="shared" si="15"/>
        <v>0</v>
      </c>
      <c r="BH11">
        <f t="shared" si="15"/>
        <v>0</v>
      </c>
      <c r="BI11">
        <f t="shared" si="15"/>
        <v>0</v>
      </c>
      <c r="BJ11">
        <f t="shared" si="15"/>
        <v>0</v>
      </c>
      <c r="BK11">
        <f t="shared" si="15"/>
        <v>0</v>
      </c>
      <c r="BL11">
        <f t="shared" si="15"/>
        <v>0</v>
      </c>
      <c r="BM11">
        <f t="shared" si="15"/>
        <v>0</v>
      </c>
      <c r="BN11">
        <f t="shared" si="15"/>
        <v>0</v>
      </c>
      <c r="BO11">
        <f t="shared" si="15"/>
        <v>0</v>
      </c>
      <c r="BP11">
        <f t="shared" si="15"/>
        <v>0</v>
      </c>
      <c r="BQ11">
        <f t="shared" si="15"/>
        <v>0</v>
      </c>
      <c r="BR11">
        <f t="shared" si="15"/>
        <v>0</v>
      </c>
      <c r="BS11">
        <f t="shared" si="15"/>
        <v>0</v>
      </c>
      <c r="BT11">
        <f t="shared" si="15"/>
        <v>0</v>
      </c>
      <c r="BU11">
        <f t="shared" si="15"/>
        <v>0</v>
      </c>
      <c r="BV11">
        <f t="shared" si="15"/>
        <v>0</v>
      </c>
      <c r="BW11">
        <f t="shared" si="15"/>
        <v>0</v>
      </c>
      <c r="BX11">
        <f t="shared" si="15"/>
        <v>0</v>
      </c>
      <c r="BY11">
        <f t="shared" si="15"/>
        <v>0</v>
      </c>
      <c r="BZ11">
        <f t="shared" si="15"/>
        <v>0</v>
      </c>
      <c r="CA11">
        <f t="shared" si="15"/>
        <v>0</v>
      </c>
      <c r="CB11">
        <f t="shared" si="15"/>
        <v>0</v>
      </c>
      <c r="CC11">
        <f t="shared" si="15"/>
        <v>0</v>
      </c>
      <c r="CD11">
        <f t="shared" si="15"/>
        <v>0</v>
      </c>
      <c r="CE11">
        <f t="shared" si="15"/>
        <v>0</v>
      </c>
      <c r="CF11">
        <f t="shared" si="15"/>
        <v>0</v>
      </c>
      <c r="CG11">
        <f t="shared" si="15"/>
        <v>0</v>
      </c>
      <c r="CH11">
        <f t="shared" si="15"/>
        <v>0</v>
      </c>
      <c r="CI11">
        <f t="shared" si="15"/>
        <v>0</v>
      </c>
      <c r="CJ11">
        <f t="shared" si="15"/>
        <v>0</v>
      </c>
      <c r="CK11">
        <f t="shared" si="15"/>
        <v>0</v>
      </c>
      <c r="CL11">
        <f t="shared" si="15"/>
        <v>0</v>
      </c>
      <c r="CM11">
        <f t="shared" si="15"/>
        <v>0</v>
      </c>
      <c r="CN11">
        <f t="shared" si="15"/>
        <v>0</v>
      </c>
      <c r="CO11">
        <f t="shared" si="15"/>
        <v>0</v>
      </c>
      <c r="CP11">
        <f t="shared" si="15"/>
        <v>0</v>
      </c>
      <c r="CQ11">
        <f t="shared" si="12"/>
        <v>0</v>
      </c>
      <c r="CR11">
        <f t="shared" si="12"/>
        <v>0</v>
      </c>
      <c r="CS11">
        <f t="shared" si="12"/>
        <v>0</v>
      </c>
      <c r="CT11">
        <f t="shared" si="12"/>
        <v>0</v>
      </c>
      <c r="CU11">
        <f t="shared" si="12"/>
        <v>0</v>
      </c>
      <c r="CV11">
        <f t="shared" si="12"/>
        <v>0</v>
      </c>
      <c r="CW11">
        <f t="shared" si="12"/>
        <v>0</v>
      </c>
      <c r="CX11">
        <f t="shared" si="12"/>
        <v>0</v>
      </c>
      <c r="CY11">
        <f t="shared" si="12"/>
        <v>0</v>
      </c>
      <c r="CZ11">
        <f t="shared" si="12"/>
        <v>0</v>
      </c>
      <c r="DA11">
        <f t="shared" si="12"/>
        <v>0</v>
      </c>
      <c r="DB11">
        <f t="shared" si="12"/>
        <v>0</v>
      </c>
      <c r="DC11">
        <f t="shared" si="12"/>
        <v>0</v>
      </c>
      <c r="DD11">
        <f t="shared" si="12"/>
        <v>0</v>
      </c>
      <c r="DE11">
        <f t="shared" si="12"/>
        <v>0</v>
      </c>
      <c r="DF11">
        <f t="shared" si="12"/>
        <v>0</v>
      </c>
      <c r="DG11">
        <f t="shared" si="12"/>
        <v>0</v>
      </c>
      <c r="DH11">
        <f t="shared" si="12"/>
        <v>0</v>
      </c>
      <c r="DI11">
        <f t="shared" si="12"/>
        <v>0</v>
      </c>
      <c r="DJ11">
        <f t="shared" si="12"/>
        <v>0</v>
      </c>
      <c r="DK11">
        <f t="shared" si="12"/>
        <v>0</v>
      </c>
      <c r="DL11">
        <f t="shared" si="12"/>
        <v>0</v>
      </c>
      <c r="DM11">
        <f t="shared" si="12"/>
        <v>0</v>
      </c>
      <c r="DN11">
        <f t="shared" si="12"/>
        <v>0</v>
      </c>
      <c r="DO11">
        <f t="shared" si="12"/>
        <v>0</v>
      </c>
      <c r="DP11">
        <f t="shared" si="12"/>
        <v>0</v>
      </c>
      <c r="DQ11">
        <f t="shared" si="12"/>
        <v>0</v>
      </c>
      <c r="DR11">
        <f t="shared" si="12"/>
        <v>0</v>
      </c>
      <c r="DS11">
        <f t="shared" si="12"/>
        <v>0</v>
      </c>
      <c r="DT11">
        <f t="shared" si="12"/>
        <v>0</v>
      </c>
      <c r="DU11">
        <f t="shared" si="12"/>
        <v>0</v>
      </c>
      <c r="DV11">
        <f t="shared" si="12"/>
        <v>0</v>
      </c>
      <c r="DW11">
        <f t="shared" si="12"/>
        <v>0</v>
      </c>
      <c r="DX11">
        <f t="shared" si="12"/>
        <v>0</v>
      </c>
      <c r="DY11">
        <f t="shared" si="12"/>
        <v>0</v>
      </c>
      <c r="DZ11">
        <v>0</v>
      </c>
    </row>
    <row r="12" spans="1:1029" x14ac:dyDescent="0.25">
      <c r="A12" s="8" t="s">
        <v>17</v>
      </c>
      <c r="B12" s="1"/>
      <c r="C12" s="1"/>
      <c r="D12" s="1"/>
      <c r="E12" s="1"/>
      <c r="F12" s="1"/>
      <c r="AA12">
        <f t="shared" si="13"/>
        <v>0</v>
      </c>
      <c r="AB12" t="s">
        <v>17</v>
      </c>
      <c r="AC12">
        <f t="shared" si="14"/>
        <v>0</v>
      </c>
      <c r="AD12">
        <f t="shared" si="10"/>
        <v>0</v>
      </c>
      <c r="AE12">
        <f t="shared" si="14"/>
        <v>0</v>
      </c>
      <c r="AF12">
        <f t="shared" si="14"/>
        <v>0</v>
      </c>
      <c r="AG12">
        <f t="shared" si="14"/>
        <v>0</v>
      </c>
      <c r="AH12">
        <f t="shared" si="14"/>
        <v>0</v>
      </c>
      <c r="AI12">
        <f t="shared" si="14"/>
        <v>0</v>
      </c>
      <c r="AJ12">
        <f t="shared" si="14"/>
        <v>0</v>
      </c>
      <c r="AK12">
        <f t="shared" si="14"/>
        <v>0</v>
      </c>
      <c r="AL12">
        <f t="shared" si="14"/>
        <v>0</v>
      </c>
      <c r="AM12">
        <f t="shared" si="14"/>
        <v>0</v>
      </c>
      <c r="AN12">
        <f t="shared" si="14"/>
        <v>0</v>
      </c>
      <c r="AO12">
        <f t="shared" si="14"/>
        <v>0</v>
      </c>
      <c r="AP12">
        <f t="shared" si="14"/>
        <v>0</v>
      </c>
      <c r="AQ12">
        <f t="shared" si="14"/>
        <v>0</v>
      </c>
      <c r="AR12">
        <f t="shared" si="14"/>
        <v>0</v>
      </c>
      <c r="AS12">
        <f t="shared" si="14"/>
        <v>0</v>
      </c>
      <c r="AT12">
        <f t="shared" si="15"/>
        <v>0</v>
      </c>
      <c r="AU12">
        <f t="shared" si="15"/>
        <v>0</v>
      </c>
      <c r="AV12">
        <f t="shared" si="15"/>
        <v>0</v>
      </c>
      <c r="AW12">
        <f t="shared" si="15"/>
        <v>0</v>
      </c>
      <c r="AX12">
        <f t="shared" si="15"/>
        <v>0</v>
      </c>
      <c r="AY12">
        <f t="shared" si="15"/>
        <v>0</v>
      </c>
      <c r="AZ12">
        <f t="shared" si="15"/>
        <v>0</v>
      </c>
      <c r="BA12">
        <f t="shared" si="15"/>
        <v>0</v>
      </c>
      <c r="BB12">
        <f t="shared" si="15"/>
        <v>0</v>
      </c>
      <c r="BC12">
        <f t="shared" si="15"/>
        <v>0</v>
      </c>
      <c r="BD12">
        <f t="shared" si="15"/>
        <v>0</v>
      </c>
      <c r="BE12">
        <f t="shared" si="15"/>
        <v>0</v>
      </c>
      <c r="BF12">
        <f t="shared" si="15"/>
        <v>0</v>
      </c>
      <c r="BG12">
        <f t="shared" si="15"/>
        <v>0</v>
      </c>
      <c r="BH12">
        <f t="shared" si="15"/>
        <v>0</v>
      </c>
      <c r="BI12">
        <f t="shared" si="15"/>
        <v>0</v>
      </c>
      <c r="BJ12">
        <f t="shared" si="15"/>
        <v>0</v>
      </c>
      <c r="BK12">
        <f t="shared" si="15"/>
        <v>0</v>
      </c>
      <c r="BL12">
        <f t="shared" si="15"/>
        <v>0</v>
      </c>
      <c r="BM12">
        <f t="shared" si="15"/>
        <v>0</v>
      </c>
      <c r="BN12">
        <f t="shared" si="15"/>
        <v>0</v>
      </c>
      <c r="BO12">
        <f t="shared" si="15"/>
        <v>0</v>
      </c>
      <c r="BP12">
        <f t="shared" si="15"/>
        <v>0</v>
      </c>
      <c r="BQ12">
        <f t="shared" si="15"/>
        <v>0</v>
      </c>
      <c r="BR12">
        <f t="shared" si="15"/>
        <v>0</v>
      </c>
      <c r="BS12">
        <f t="shared" si="15"/>
        <v>0</v>
      </c>
      <c r="BT12">
        <f t="shared" si="15"/>
        <v>0</v>
      </c>
      <c r="BU12">
        <f t="shared" si="15"/>
        <v>0</v>
      </c>
      <c r="BV12">
        <f t="shared" si="15"/>
        <v>0</v>
      </c>
      <c r="BW12">
        <f t="shared" si="15"/>
        <v>0</v>
      </c>
      <c r="BX12">
        <f t="shared" si="15"/>
        <v>0</v>
      </c>
      <c r="BY12">
        <f t="shared" si="15"/>
        <v>0</v>
      </c>
      <c r="BZ12">
        <f t="shared" si="15"/>
        <v>0</v>
      </c>
      <c r="CA12">
        <f t="shared" si="15"/>
        <v>0</v>
      </c>
      <c r="CB12">
        <f t="shared" si="15"/>
        <v>0</v>
      </c>
      <c r="CC12">
        <f t="shared" si="15"/>
        <v>0</v>
      </c>
      <c r="CD12">
        <f t="shared" si="15"/>
        <v>0</v>
      </c>
      <c r="CE12">
        <f t="shared" si="15"/>
        <v>0</v>
      </c>
      <c r="CF12">
        <f t="shared" si="15"/>
        <v>0</v>
      </c>
      <c r="CG12">
        <f t="shared" si="15"/>
        <v>0</v>
      </c>
      <c r="CH12">
        <f t="shared" si="15"/>
        <v>0</v>
      </c>
      <c r="CI12">
        <f t="shared" si="15"/>
        <v>0</v>
      </c>
      <c r="CJ12">
        <f t="shared" si="15"/>
        <v>0</v>
      </c>
      <c r="CK12">
        <f t="shared" si="15"/>
        <v>0</v>
      </c>
      <c r="CL12">
        <f t="shared" si="15"/>
        <v>0</v>
      </c>
      <c r="CM12">
        <f t="shared" si="15"/>
        <v>0</v>
      </c>
      <c r="CN12">
        <f t="shared" si="15"/>
        <v>0</v>
      </c>
      <c r="CO12">
        <f t="shared" si="15"/>
        <v>0</v>
      </c>
      <c r="CP12">
        <f t="shared" si="15"/>
        <v>0</v>
      </c>
      <c r="CQ12">
        <f t="shared" si="12"/>
        <v>0</v>
      </c>
      <c r="CR12">
        <f t="shared" si="12"/>
        <v>0</v>
      </c>
      <c r="CS12">
        <f t="shared" si="12"/>
        <v>0</v>
      </c>
      <c r="CT12">
        <f t="shared" si="12"/>
        <v>0</v>
      </c>
      <c r="CU12">
        <f t="shared" si="12"/>
        <v>0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CZ12">
        <f t="shared" si="12"/>
        <v>0</v>
      </c>
      <c r="DA12">
        <f t="shared" ref="DA12:DY12" si="16">IF(DA$3&lt;=$C12,
        0  + N("COMMENT: Init time"),
        IF(DA$3&lt;=$C12+$D12,
                ROUNDDOWN($B12/$D12*(DA$3-$C12),0)   + N("COMMENT: Startup_time"),
                IF(DA$3&lt;=$C12+$D12+$E12,
                        $B12  + N("COMMENT: Hold_Load"),
                        IF(DA$3&lt;=$C12+$D12+$E12+$F12,
                                $B12-ROUNDDOWN($B12/$F12*(DA$3-($C12+$D12+$E12)), 0)  + N("COMMENT: Shutdown_Time"),
                                0  + N("COMMENT: After Shutdown")
                        )
                )
        )
)</f>
        <v>0</v>
      </c>
      <c r="DB12">
        <f t="shared" si="16"/>
        <v>0</v>
      </c>
      <c r="DC12">
        <f t="shared" si="16"/>
        <v>0</v>
      </c>
      <c r="DD12">
        <f t="shared" si="16"/>
        <v>0</v>
      </c>
      <c r="DE12">
        <f t="shared" si="16"/>
        <v>0</v>
      </c>
      <c r="DF12">
        <f t="shared" si="16"/>
        <v>0</v>
      </c>
      <c r="DG12">
        <f t="shared" si="16"/>
        <v>0</v>
      </c>
      <c r="DH12">
        <f t="shared" si="16"/>
        <v>0</v>
      </c>
      <c r="DI12">
        <f t="shared" si="16"/>
        <v>0</v>
      </c>
      <c r="DJ12">
        <f t="shared" si="16"/>
        <v>0</v>
      </c>
      <c r="DK12">
        <f t="shared" si="16"/>
        <v>0</v>
      </c>
      <c r="DL12">
        <f t="shared" si="16"/>
        <v>0</v>
      </c>
      <c r="DM12">
        <f t="shared" si="16"/>
        <v>0</v>
      </c>
      <c r="DN12">
        <f t="shared" si="16"/>
        <v>0</v>
      </c>
      <c r="DO12">
        <f t="shared" si="16"/>
        <v>0</v>
      </c>
      <c r="DP12">
        <f t="shared" si="16"/>
        <v>0</v>
      </c>
      <c r="DQ12">
        <f t="shared" si="16"/>
        <v>0</v>
      </c>
      <c r="DR12">
        <f t="shared" si="16"/>
        <v>0</v>
      </c>
      <c r="DS12">
        <f t="shared" si="16"/>
        <v>0</v>
      </c>
      <c r="DT12">
        <f t="shared" si="16"/>
        <v>0</v>
      </c>
      <c r="DU12">
        <f t="shared" si="16"/>
        <v>0</v>
      </c>
      <c r="DV12">
        <f t="shared" si="16"/>
        <v>0</v>
      </c>
      <c r="DW12">
        <f t="shared" si="16"/>
        <v>0</v>
      </c>
      <c r="DX12">
        <f t="shared" si="16"/>
        <v>0</v>
      </c>
      <c r="DY12">
        <f t="shared" si="16"/>
        <v>0</v>
      </c>
      <c r="DZ12">
        <v>0</v>
      </c>
    </row>
    <row r="13" spans="1:1029" x14ac:dyDescent="0.25">
      <c r="A13" s="8" t="s">
        <v>18</v>
      </c>
      <c r="B13" s="1"/>
      <c r="C13" s="1"/>
      <c r="D13" s="1"/>
      <c r="E13" s="1"/>
      <c r="F13" s="1"/>
      <c r="AA13">
        <f t="shared" si="13"/>
        <v>0</v>
      </c>
      <c r="AB13" t="s">
        <v>18</v>
      </c>
      <c r="AC13">
        <f t="shared" si="14"/>
        <v>0</v>
      </c>
      <c r="AD13">
        <f t="shared" si="10"/>
        <v>0</v>
      </c>
      <c r="AE13">
        <f t="shared" si="14"/>
        <v>0</v>
      </c>
      <c r="AF13">
        <f t="shared" si="14"/>
        <v>0</v>
      </c>
      <c r="AG13">
        <f t="shared" si="14"/>
        <v>0</v>
      </c>
      <c r="AH13">
        <f t="shared" si="14"/>
        <v>0</v>
      </c>
      <c r="AI13">
        <f t="shared" si="14"/>
        <v>0</v>
      </c>
      <c r="AJ13">
        <f t="shared" si="14"/>
        <v>0</v>
      </c>
      <c r="AK13">
        <f t="shared" si="14"/>
        <v>0</v>
      </c>
      <c r="AL13">
        <f t="shared" si="14"/>
        <v>0</v>
      </c>
      <c r="AM13">
        <f t="shared" si="14"/>
        <v>0</v>
      </c>
      <c r="AN13">
        <f t="shared" si="14"/>
        <v>0</v>
      </c>
      <c r="AO13">
        <f t="shared" si="14"/>
        <v>0</v>
      </c>
      <c r="AP13">
        <f t="shared" si="14"/>
        <v>0</v>
      </c>
      <c r="AQ13">
        <f t="shared" si="14"/>
        <v>0</v>
      </c>
      <c r="AR13">
        <f t="shared" si="14"/>
        <v>0</v>
      </c>
      <c r="AS13">
        <f t="shared" si="14"/>
        <v>0</v>
      </c>
      <c r="AT13">
        <f t="shared" si="15"/>
        <v>0</v>
      </c>
      <c r="AU13">
        <f t="shared" si="15"/>
        <v>0</v>
      </c>
      <c r="AV13">
        <f t="shared" si="15"/>
        <v>0</v>
      </c>
      <c r="AW13">
        <f t="shared" si="15"/>
        <v>0</v>
      </c>
      <c r="AX13">
        <f t="shared" si="15"/>
        <v>0</v>
      </c>
      <c r="AY13">
        <f t="shared" si="15"/>
        <v>0</v>
      </c>
      <c r="AZ13">
        <f t="shared" si="15"/>
        <v>0</v>
      </c>
      <c r="BA13">
        <f t="shared" si="15"/>
        <v>0</v>
      </c>
      <c r="BB13">
        <f t="shared" si="15"/>
        <v>0</v>
      </c>
      <c r="BC13">
        <f t="shared" si="15"/>
        <v>0</v>
      </c>
      <c r="BD13">
        <f t="shared" si="15"/>
        <v>0</v>
      </c>
      <c r="BE13">
        <f t="shared" si="15"/>
        <v>0</v>
      </c>
      <c r="BF13">
        <f t="shared" si="15"/>
        <v>0</v>
      </c>
      <c r="BG13">
        <f t="shared" si="15"/>
        <v>0</v>
      </c>
      <c r="BH13">
        <f t="shared" si="15"/>
        <v>0</v>
      </c>
      <c r="BI13">
        <f t="shared" si="15"/>
        <v>0</v>
      </c>
      <c r="BJ13">
        <f t="shared" si="15"/>
        <v>0</v>
      </c>
      <c r="BK13">
        <f t="shared" si="15"/>
        <v>0</v>
      </c>
      <c r="BL13">
        <f t="shared" si="15"/>
        <v>0</v>
      </c>
      <c r="BM13">
        <f t="shared" si="15"/>
        <v>0</v>
      </c>
      <c r="BN13">
        <f t="shared" si="15"/>
        <v>0</v>
      </c>
      <c r="BO13">
        <f t="shared" si="15"/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f t="shared" si="15"/>
        <v>0</v>
      </c>
      <c r="BU13">
        <f t="shared" si="15"/>
        <v>0</v>
      </c>
      <c r="BV13">
        <f t="shared" si="15"/>
        <v>0</v>
      </c>
      <c r="BW13">
        <f t="shared" si="15"/>
        <v>0</v>
      </c>
      <c r="BX13">
        <f t="shared" si="15"/>
        <v>0</v>
      </c>
      <c r="BY13">
        <f t="shared" si="15"/>
        <v>0</v>
      </c>
      <c r="BZ13">
        <f t="shared" si="15"/>
        <v>0</v>
      </c>
      <c r="CA13">
        <f t="shared" si="15"/>
        <v>0</v>
      </c>
      <c r="CB13">
        <f t="shared" si="15"/>
        <v>0</v>
      </c>
      <c r="CC13">
        <f t="shared" si="15"/>
        <v>0</v>
      </c>
      <c r="CD13">
        <f t="shared" si="15"/>
        <v>0</v>
      </c>
      <c r="CE13">
        <f t="shared" si="15"/>
        <v>0</v>
      </c>
      <c r="CF13">
        <f t="shared" si="15"/>
        <v>0</v>
      </c>
      <c r="CG13">
        <f t="shared" si="15"/>
        <v>0</v>
      </c>
      <c r="CH13">
        <f t="shared" si="15"/>
        <v>0</v>
      </c>
      <c r="CI13">
        <f t="shared" si="15"/>
        <v>0</v>
      </c>
      <c r="CJ13">
        <f t="shared" si="15"/>
        <v>0</v>
      </c>
      <c r="CK13">
        <f t="shared" si="15"/>
        <v>0</v>
      </c>
      <c r="CL13">
        <f t="shared" si="15"/>
        <v>0</v>
      </c>
      <c r="CM13">
        <f t="shared" si="15"/>
        <v>0</v>
      </c>
      <c r="CN13">
        <f t="shared" si="15"/>
        <v>0</v>
      </c>
      <c r="CO13">
        <f t="shared" si="15"/>
        <v>0</v>
      </c>
      <c r="CP13">
        <f t="shared" si="15"/>
        <v>0</v>
      </c>
      <c r="CQ13">
        <f t="shared" si="15"/>
        <v>0</v>
      </c>
      <c r="CR13">
        <f t="shared" si="15"/>
        <v>0</v>
      </c>
      <c r="CS13">
        <f t="shared" si="15"/>
        <v>0</v>
      </c>
      <c r="CT13">
        <f t="shared" si="15"/>
        <v>0</v>
      </c>
      <c r="CU13">
        <f t="shared" si="15"/>
        <v>0</v>
      </c>
      <c r="CV13">
        <f t="shared" si="15"/>
        <v>0</v>
      </c>
      <c r="CW13">
        <f t="shared" si="15"/>
        <v>0</v>
      </c>
      <c r="CX13">
        <f t="shared" si="15"/>
        <v>0</v>
      </c>
      <c r="CY13">
        <f t="shared" si="15"/>
        <v>0</v>
      </c>
      <c r="CZ13">
        <f t="shared" ref="CZ13:DY25" si="17">IF(CZ$3&lt;=$C13,
        0  + N("COMMENT: Init time"),
        IF(CZ$3&lt;=$C13+$D13,
                ROUNDDOWN($B13/$D13*(CZ$3-$C13),0)   + N("COMMENT: Startup_time"),
                IF(CZ$3&lt;=$C13+$D13+$E13,
                        $B13  + N("COMMENT: Hold_Load"),
                        IF(CZ$3&lt;=$C13+$D13+$E13+$F13,
                                $B13-ROUNDDOWN($B13/$F13*(CZ$3-($C13+$D13+$E13)), 0)  + N("COMMENT: Shutdown_Time"),
                                0  + N("COMMENT: After Shutdown")
                        )
                )
        )
)</f>
        <v>0</v>
      </c>
      <c r="DA13">
        <f t="shared" si="17"/>
        <v>0</v>
      </c>
      <c r="DB13">
        <f t="shared" si="17"/>
        <v>0</v>
      </c>
      <c r="DC13">
        <f t="shared" si="17"/>
        <v>0</v>
      </c>
      <c r="DD13">
        <f t="shared" si="17"/>
        <v>0</v>
      </c>
      <c r="DE13">
        <f t="shared" si="17"/>
        <v>0</v>
      </c>
      <c r="DF13">
        <f t="shared" si="17"/>
        <v>0</v>
      </c>
      <c r="DG13">
        <f t="shared" si="17"/>
        <v>0</v>
      </c>
      <c r="DH13">
        <f t="shared" si="17"/>
        <v>0</v>
      </c>
      <c r="DI13">
        <f t="shared" si="17"/>
        <v>0</v>
      </c>
      <c r="DJ13">
        <f t="shared" si="17"/>
        <v>0</v>
      </c>
      <c r="DK13">
        <f t="shared" si="17"/>
        <v>0</v>
      </c>
      <c r="DL13">
        <f t="shared" si="17"/>
        <v>0</v>
      </c>
      <c r="DM13">
        <f t="shared" si="17"/>
        <v>0</v>
      </c>
      <c r="DN13">
        <f t="shared" si="17"/>
        <v>0</v>
      </c>
      <c r="DO13">
        <f t="shared" si="17"/>
        <v>0</v>
      </c>
      <c r="DP13">
        <f t="shared" si="17"/>
        <v>0</v>
      </c>
      <c r="DQ13">
        <f t="shared" si="17"/>
        <v>0</v>
      </c>
      <c r="DR13">
        <f t="shared" si="17"/>
        <v>0</v>
      </c>
      <c r="DS13">
        <f t="shared" si="17"/>
        <v>0</v>
      </c>
      <c r="DT13">
        <f t="shared" si="17"/>
        <v>0</v>
      </c>
      <c r="DU13">
        <f t="shared" si="17"/>
        <v>0</v>
      </c>
      <c r="DV13">
        <f t="shared" si="17"/>
        <v>0</v>
      </c>
      <c r="DW13">
        <f t="shared" si="17"/>
        <v>0</v>
      </c>
      <c r="DX13">
        <f t="shared" si="17"/>
        <v>0</v>
      </c>
      <c r="DY13">
        <f t="shared" si="17"/>
        <v>0</v>
      </c>
      <c r="DZ13">
        <v>0</v>
      </c>
    </row>
    <row r="14" spans="1:1029" x14ac:dyDescent="0.25">
      <c r="A14" s="8" t="s">
        <v>19</v>
      </c>
      <c r="B14" s="1"/>
      <c r="C14" s="1"/>
      <c r="D14" s="1"/>
      <c r="E14" s="1"/>
      <c r="F14" s="1"/>
      <c r="AA14">
        <f t="shared" si="13"/>
        <v>0</v>
      </c>
      <c r="AB14" t="s">
        <v>19</v>
      </c>
      <c r="AC14">
        <f t="shared" si="14"/>
        <v>0</v>
      </c>
      <c r="AD14">
        <f t="shared" si="10"/>
        <v>0</v>
      </c>
      <c r="AE14">
        <f t="shared" si="14"/>
        <v>0</v>
      </c>
      <c r="AF14">
        <f t="shared" si="14"/>
        <v>0</v>
      </c>
      <c r="AG14">
        <f t="shared" si="14"/>
        <v>0</v>
      </c>
      <c r="AH14">
        <f t="shared" si="14"/>
        <v>0</v>
      </c>
      <c r="AI14">
        <f t="shared" si="14"/>
        <v>0</v>
      </c>
      <c r="AJ14">
        <f t="shared" si="14"/>
        <v>0</v>
      </c>
      <c r="AK14">
        <f t="shared" si="14"/>
        <v>0</v>
      </c>
      <c r="AL14">
        <f t="shared" si="14"/>
        <v>0</v>
      </c>
      <c r="AM14">
        <f t="shared" si="14"/>
        <v>0</v>
      </c>
      <c r="AN14">
        <f t="shared" si="14"/>
        <v>0</v>
      </c>
      <c r="AO14">
        <f t="shared" si="14"/>
        <v>0</v>
      </c>
      <c r="AP14">
        <f t="shared" si="14"/>
        <v>0</v>
      </c>
      <c r="AQ14">
        <f t="shared" si="14"/>
        <v>0</v>
      </c>
      <c r="AR14">
        <f t="shared" si="14"/>
        <v>0</v>
      </c>
      <c r="AS14">
        <f t="shared" si="14"/>
        <v>0</v>
      </c>
      <c r="AT14">
        <f t="shared" ref="AT14:BI29" si="18">IF(AT$3&lt;=$C14,
        0  + N("COMMENT: Init time"),
        IF(AT$3&lt;=$C14+$D14,
                ROUNDDOWN($B14/$D14*(AT$3-$C14),0)   + N("COMMENT: Startup_time"),
                IF(AT$3&lt;=$C14+$D14+$E14,
                        $B14  + N("COMMENT: Hold_Load"),
                        IF(AT$3&lt;=$C14+$D14+$E14+$F14,
                                $B14-ROUNDDOWN($B14/$F14*(AT$3-($C14+$D14+$E14)), 0)  + N("COMMENT: Shutdown_Time"),
                                0  + N("COMMENT: After Shutdown")
                        )
                )
        )
)</f>
        <v>0</v>
      </c>
      <c r="AU14">
        <f t="shared" si="18"/>
        <v>0</v>
      </c>
      <c r="AV14">
        <f t="shared" si="18"/>
        <v>0</v>
      </c>
      <c r="AW14">
        <f t="shared" si="18"/>
        <v>0</v>
      </c>
      <c r="AX14">
        <f t="shared" si="18"/>
        <v>0</v>
      </c>
      <c r="AY14">
        <f t="shared" si="18"/>
        <v>0</v>
      </c>
      <c r="AZ14">
        <f t="shared" si="18"/>
        <v>0</v>
      </c>
      <c r="BA14">
        <f t="shared" si="18"/>
        <v>0</v>
      </c>
      <c r="BB14">
        <f t="shared" si="18"/>
        <v>0</v>
      </c>
      <c r="BC14">
        <f t="shared" si="18"/>
        <v>0</v>
      </c>
      <c r="BD14">
        <f t="shared" si="18"/>
        <v>0</v>
      </c>
      <c r="BE14">
        <f t="shared" si="18"/>
        <v>0</v>
      </c>
      <c r="BF14">
        <f t="shared" si="18"/>
        <v>0</v>
      </c>
      <c r="BG14">
        <f t="shared" si="18"/>
        <v>0</v>
      </c>
      <c r="BH14">
        <f t="shared" si="18"/>
        <v>0</v>
      </c>
      <c r="BI14">
        <f t="shared" si="18"/>
        <v>0</v>
      </c>
      <c r="BJ14">
        <f t="shared" ref="BJ14:BY29" si="19">IF(BJ$3&lt;=$C14,
        0  + N("COMMENT: Init time"),
        IF(BJ$3&lt;=$C14+$D14,
                ROUNDDOWN($B14/$D14*(BJ$3-$C14),0)   + N("COMMENT: Startup_time"),
                IF(BJ$3&lt;=$C14+$D14+$E14,
                        $B14  + N("COMMENT: Hold_Load"),
                        IF(BJ$3&lt;=$C14+$D14+$E14+$F14,
                                $B14-ROUNDDOWN($B14/$F14*(BJ$3-($C14+$D14+$E14)), 0)  + N("COMMENT: Shutdown_Time"),
                                0  + N("COMMENT: After Shutdown")
                        )
                )
        )
)</f>
        <v>0</v>
      </c>
      <c r="BK14">
        <f t="shared" si="19"/>
        <v>0</v>
      </c>
      <c r="BL14">
        <f t="shared" si="19"/>
        <v>0</v>
      </c>
      <c r="BM14">
        <f t="shared" si="19"/>
        <v>0</v>
      </c>
      <c r="BN14">
        <f t="shared" si="19"/>
        <v>0</v>
      </c>
      <c r="BO14">
        <f t="shared" si="19"/>
        <v>0</v>
      </c>
      <c r="BP14">
        <f t="shared" si="19"/>
        <v>0</v>
      </c>
      <c r="BQ14">
        <f t="shared" si="19"/>
        <v>0</v>
      </c>
      <c r="BR14">
        <f t="shared" si="19"/>
        <v>0</v>
      </c>
      <c r="BS14">
        <f t="shared" si="19"/>
        <v>0</v>
      </c>
      <c r="BT14">
        <f t="shared" si="19"/>
        <v>0</v>
      </c>
      <c r="BU14">
        <f t="shared" si="19"/>
        <v>0</v>
      </c>
      <c r="BV14">
        <f t="shared" si="19"/>
        <v>0</v>
      </c>
      <c r="BW14">
        <f t="shared" si="19"/>
        <v>0</v>
      </c>
      <c r="BX14">
        <f t="shared" si="19"/>
        <v>0</v>
      </c>
      <c r="BY14">
        <f t="shared" si="19"/>
        <v>0</v>
      </c>
      <c r="BZ14">
        <f t="shared" ref="BZ14:CO29" si="20">IF(BZ$3&lt;=$C14,
        0  + N("COMMENT: Init time"),
        IF(BZ$3&lt;=$C14+$D14,
                ROUNDDOWN($B14/$D14*(BZ$3-$C14),0)   + N("COMMENT: Startup_time"),
                IF(BZ$3&lt;=$C14+$D14+$E14,
                        $B14  + N("COMMENT: Hold_Load"),
                        IF(BZ$3&lt;=$C14+$D14+$E14+$F14,
                                $B14-ROUNDDOWN($B14/$F14*(BZ$3-($C14+$D14+$E14)), 0)  + N("COMMENT: Shutdown_Time"),
                                0  + N("COMMENT: After Shutdown")
                        )
                )
        )
)</f>
        <v>0</v>
      </c>
      <c r="CA14">
        <f t="shared" si="20"/>
        <v>0</v>
      </c>
      <c r="CB14">
        <f t="shared" si="20"/>
        <v>0</v>
      </c>
      <c r="CC14">
        <f t="shared" si="20"/>
        <v>0</v>
      </c>
      <c r="CD14">
        <f t="shared" si="20"/>
        <v>0</v>
      </c>
      <c r="CE14">
        <f t="shared" si="20"/>
        <v>0</v>
      </c>
      <c r="CF14">
        <f t="shared" si="20"/>
        <v>0</v>
      </c>
      <c r="CG14">
        <f t="shared" si="20"/>
        <v>0</v>
      </c>
      <c r="CH14">
        <f t="shared" si="20"/>
        <v>0</v>
      </c>
      <c r="CI14">
        <f t="shared" si="20"/>
        <v>0</v>
      </c>
      <c r="CJ14">
        <f t="shared" si="20"/>
        <v>0</v>
      </c>
      <c r="CK14">
        <f t="shared" si="20"/>
        <v>0</v>
      </c>
      <c r="CL14">
        <f t="shared" si="20"/>
        <v>0</v>
      </c>
      <c r="CM14">
        <f t="shared" si="20"/>
        <v>0</v>
      </c>
      <c r="CN14">
        <f t="shared" si="20"/>
        <v>0</v>
      </c>
      <c r="CO14">
        <f t="shared" si="20"/>
        <v>0</v>
      </c>
      <c r="CP14">
        <f t="shared" ref="CP14:DE30" si="21">IF(CP$3&lt;=$C14,
        0  + N("COMMENT: Init time"),
        IF(CP$3&lt;=$C14+$D14,
                ROUNDDOWN($B14/$D14*(CP$3-$C14),0)   + N("COMMENT: Startup_time"),
                IF(CP$3&lt;=$C14+$D14+$E14,
                        $B14  + N("COMMENT: Hold_Load"),
                        IF(CP$3&lt;=$C14+$D14+$E14+$F14,
                                $B14-ROUNDDOWN($B14/$F14*(CP$3-($C14+$D14+$E14)), 0)  + N("COMMENT: Shutdown_Time"),
                                0  + N("COMMENT: After Shutdown")
                        )
                )
        )
)</f>
        <v>0</v>
      </c>
      <c r="CQ14">
        <f t="shared" si="21"/>
        <v>0</v>
      </c>
      <c r="CR14">
        <f t="shared" si="21"/>
        <v>0</v>
      </c>
      <c r="CS14">
        <f t="shared" si="21"/>
        <v>0</v>
      </c>
      <c r="CT14">
        <f t="shared" si="21"/>
        <v>0</v>
      </c>
      <c r="CU14">
        <f t="shared" si="21"/>
        <v>0</v>
      </c>
      <c r="CV14">
        <f t="shared" si="21"/>
        <v>0</v>
      </c>
      <c r="CW14">
        <f t="shared" si="21"/>
        <v>0</v>
      </c>
      <c r="CX14">
        <f t="shared" si="21"/>
        <v>0</v>
      </c>
      <c r="CY14">
        <f t="shared" si="21"/>
        <v>0</v>
      </c>
      <c r="CZ14">
        <f t="shared" si="21"/>
        <v>0</v>
      </c>
      <c r="DA14">
        <f t="shared" si="21"/>
        <v>0</v>
      </c>
      <c r="DB14">
        <f t="shared" si="21"/>
        <v>0</v>
      </c>
      <c r="DC14">
        <f t="shared" si="21"/>
        <v>0</v>
      </c>
      <c r="DD14">
        <f t="shared" si="21"/>
        <v>0</v>
      </c>
      <c r="DE14">
        <f t="shared" si="21"/>
        <v>0</v>
      </c>
      <c r="DF14">
        <f t="shared" si="17"/>
        <v>0</v>
      </c>
      <c r="DG14">
        <f t="shared" si="17"/>
        <v>0</v>
      </c>
      <c r="DH14">
        <f t="shared" si="17"/>
        <v>0</v>
      </c>
      <c r="DI14">
        <f t="shared" si="17"/>
        <v>0</v>
      </c>
      <c r="DJ14">
        <f t="shared" si="17"/>
        <v>0</v>
      </c>
      <c r="DK14">
        <f t="shared" si="17"/>
        <v>0</v>
      </c>
      <c r="DL14">
        <f t="shared" si="17"/>
        <v>0</v>
      </c>
      <c r="DM14">
        <f t="shared" si="17"/>
        <v>0</v>
      </c>
      <c r="DN14">
        <f t="shared" si="17"/>
        <v>0</v>
      </c>
      <c r="DO14">
        <f t="shared" si="17"/>
        <v>0</v>
      </c>
      <c r="DP14">
        <f t="shared" si="17"/>
        <v>0</v>
      </c>
      <c r="DQ14">
        <f t="shared" si="17"/>
        <v>0</v>
      </c>
      <c r="DR14">
        <f t="shared" si="17"/>
        <v>0</v>
      </c>
      <c r="DS14">
        <f t="shared" si="17"/>
        <v>0</v>
      </c>
      <c r="DT14">
        <f t="shared" si="17"/>
        <v>0</v>
      </c>
      <c r="DU14">
        <f t="shared" si="17"/>
        <v>0</v>
      </c>
      <c r="DV14">
        <f t="shared" si="17"/>
        <v>0</v>
      </c>
      <c r="DW14">
        <f t="shared" si="17"/>
        <v>0</v>
      </c>
      <c r="DX14">
        <f t="shared" si="17"/>
        <v>0</v>
      </c>
      <c r="DY14">
        <f t="shared" si="17"/>
        <v>0</v>
      </c>
      <c r="DZ14">
        <v>0</v>
      </c>
    </row>
    <row r="15" spans="1:1029" x14ac:dyDescent="0.25">
      <c r="A15" s="8" t="s">
        <v>20</v>
      </c>
      <c r="B15" s="1"/>
      <c r="C15" s="1"/>
      <c r="D15" s="1"/>
      <c r="E15" s="1"/>
      <c r="F15" s="1"/>
      <c r="AA15">
        <f t="shared" si="13"/>
        <v>0</v>
      </c>
      <c r="AB15" t="s">
        <v>20</v>
      </c>
      <c r="AC15">
        <f t="shared" si="14"/>
        <v>0</v>
      </c>
      <c r="AD15">
        <f t="shared" si="10"/>
        <v>0</v>
      </c>
      <c r="AE15">
        <f t="shared" si="14"/>
        <v>0</v>
      </c>
      <c r="AF15">
        <f t="shared" si="14"/>
        <v>0</v>
      </c>
      <c r="AG15">
        <f t="shared" si="14"/>
        <v>0</v>
      </c>
      <c r="AH15">
        <f t="shared" si="14"/>
        <v>0</v>
      </c>
      <c r="AI15">
        <f t="shared" si="14"/>
        <v>0</v>
      </c>
      <c r="AJ15">
        <f t="shared" si="14"/>
        <v>0</v>
      </c>
      <c r="AK15">
        <f t="shared" si="14"/>
        <v>0</v>
      </c>
      <c r="AL15">
        <f t="shared" si="14"/>
        <v>0</v>
      </c>
      <c r="AM15">
        <f t="shared" si="14"/>
        <v>0</v>
      </c>
      <c r="AN15">
        <f t="shared" si="14"/>
        <v>0</v>
      </c>
      <c r="AO15">
        <f t="shared" si="14"/>
        <v>0</v>
      </c>
      <c r="AP15">
        <f t="shared" si="14"/>
        <v>0</v>
      </c>
      <c r="AQ15">
        <f t="shared" si="14"/>
        <v>0</v>
      </c>
      <c r="AR15">
        <f t="shared" si="14"/>
        <v>0</v>
      </c>
      <c r="AS15">
        <f t="shared" si="14"/>
        <v>0</v>
      </c>
      <c r="AT15">
        <f t="shared" si="18"/>
        <v>0</v>
      </c>
      <c r="AU15">
        <f t="shared" si="18"/>
        <v>0</v>
      </c>
      <c r="AV15">
        <f t="shared" si="18"/>
        <v>0</v>
      </c>
      <c r="AW15">
        <f t="shared" si="18"/>
        <v>0</v>
      </c>
      <c r="AX15">
        <f t="shared" si="18"/>
        <v>0</v>
      </c>
      <c r="AY15">
        <f t="shared" si="18"/>
        <v>0</v>
      </c>
      <c r="AZ15">
        <f t="shared" si="18"/>
        <v>0</v>
      </c>
      <c r="BA15">
        <f t="shared" si="18"/>
        <v>0</v>
      </c>
      <c r="BB15">
        <f t="shared" si="18"/>
        <v>0</v>
      </c>
      <c r="BC15">
        <f t="shared" si="18"/>
        <v>0</v>
      </c>
      <c r="BD15">
        <f t="shared" si="18"/>
        <v>0</v>
      </c>
      <c r="BE15">
        <f t="shared" si="18"/>
        <v>0</v>
      </c>
      <c r="BF15">
        <f t="shared" si="18"/>
        <v>0</v>
      </c>
      <c r="BG15">
        <f t="shared" si="18"/>
        <v>0</v>
      </c>
      <c r="BH15">
        <f t="shared" si="18"/>
        <v>0</v>
      </c>
      <c r="BI15">
        <f t="shared" si="18"/>
        <v>0</v>
      </c>
      <c r="BJ15">
        <f t="shared" si="19"/>
        <v>0</v>
      </c>
      <c r="BK15">
        <f t="shared" si="19"/>
        <v>0</v>
      </c>
      <c r="BL15">
        <f t="shared" si="19"/>
        <v>0</v>
      </c>
      <c r="BM15">
        <f t="shared" si="19"/>
        <v>0</v>
      </c>
      <c r="BN15">
        <f t="shared" si="19"/>
        <v>0</v>
      </c>
      <c r="BO15">
        <f t="shared" si="19"/>
        <v>0</v>
      </c>
      <c r="BP15">
        <f t="shared" si="19"/>
        <v>0</v>
      </c>
      <c r="BQ15">
        <f t="shared" si="19"/>
        <v>0</v>
      </c>
      <c r="BR15">
        <f t="shared" si="19"/>
        <v>0</v>
      </c>
      <c r="BS15">
        <f t="shared" si="19"/>
        <v>0</v>
      </c>
      <c r="BT15">
        <f t="shared" si="19"/>
        <v>0</v>
      </c>
      <c r="BU15">
        <f t="shared" si="19"/>
        <v>0</v>
      </c>
      <c r="BV15">
        <f t="shared" si="19"/>
        <v>0</v>
      </c>
      <c r="BW15">
        <f t="shared" si="19"/>
        <v>0</v>
      </c>
      <c r="BX15">
        <f t="shared" si="19"/>
        <v>0</v>
      </c>
      <c r="BY15">
        <f t="shared" si="19"/>
        <v>0</v>
      </c>
      <c r="BZ15">
        <f t="shared" si="20"/>
        <v>0</v>
      </c>
      <c r="CA15">
        <f t="shared" si="20"/>
        <v>0</v>
      </c>
      <c r="CB15">
        <f t="shared" si="20"/>
        <v>0</v>
      </c>
      <c r="CC15">
        <f t="shared" si="20"/>
        <v>0</v>
      </c>
      <c r="CD15">
        <f t="shared" si="20"/>
        <v>0</v>
      </c>
      <c r="CE15">
        <f t="shared" si="20"/>
        <v>0</v>
      </c>
      <c r="CF15">
        <f t="shared" si="20"/>
        <v>0</v>
      </c>
      <c r="CG15">
        <f t="shared" si="20"/>
        <v>0</v>
      </c>
      <c r="CH15">
        <f t="shared" si="20"/>
        <v>0</v>
      </c>
      <c r="CI15">
        <f t="shared" si="20"/>
        <v>0</v>
      </c>
      <c r="CJ15">
        <f t="shared" si="20"/>
        <v>0</v>
      </c>
      <c r="CK15">
        <f t="shared" si="20"/>
        <v>0</v>
      </c>
      <c r="CL15">
        <f t="shared" si="20"/>
        <v>0</v>
      </c>
      <c r="CM15">
        <f t="shared" si="20"/>
        <v>0</v>
      </c>
      <c r="CN15">
        <f t="shared" si="20"/>
        <v>0</v>
      </c>
      <c r="CO15">
        <f t="shared" si="20"/>
        <v>0</v>
      </c>
      <c r="CP15">
        <f t="shared" si="21"/>
        <v>0</v>
      </c>
      <c r="CQ15">
        <f t="shared" si="21"/>
        <v>0</v>
      </c>
      <c r="CR15">
        <f t="shared" si="21"/>
        <v>0</v>
      </c>
      <c r="CS15">
        <f t="shared" si="21"/>
        <v>0</v>
      </c>
      <c r="CT15">
        <f t="shared" si="21"/>
        <v>0</v>
      </c>
      <c r="CU15">
        <f t="shared" si="21"/>
        <v>0</v>
      </c>
      <c r="CV15">
        <f t="shared" si="21"/>
        <v>0</v>
      </c>
      <c r="CW15">
        <f t="shared" si="21"/>
        <v>0</v>
      </c>
      <c r="CX15">
        <f t="shared" si="21"/>
        <v>0</v>
      </c>
      <c r="CY15">
        <f t="shared" si="21"/>
        <v>0</v>
      </c>
      <c r="CZ15">
        <f t="shared" si="21"/>
        <v>0</v>
      </c>
      <c r="DA15">
        <f t="shared" si="21"/>
        <v>0</v>
      </c>
      <c r="DB15">
        <f t="shared" si="21"/>
        <v>0</v>
      </c>
      <c r="DC15">
        <f t="shared" si="21"/>
        <v>0</v>
      </c>
      <c r="DD15">
        <f t="shared" si="21"/>
        <v>0</v>
      </c>
      <c r="DE15">
        <f t="shared" si="21"/>
        <v>0</v>
      </c>
      <c r="DF15">
        <f t="shared" si="17"/>
        <v>0</v>
      </c>
      <c r="DG15">
        <f t="shared" si="17"/>
        <v>0</v>
      </c>
      <c r="DH15">
        <f t="shared" si="17"/>
        <v>0</v>
      </c>
      <c r="DI15">
        <f t="shared" si="17"/>
        <v>0</v>
      </c>
      <c r="DJ15">
        <f t="shared" si="17"/>
        <v>0</v>
      </c>
      <c r="DK15">
        <f t="shared" si="17"/>
        <v>0</v>
      </c>
      <c r="DL15">
        <f t="shared" si="17"/>
        <v>0</v>
      </c>
      <c r="DM15">
        <f t="shared" si="17"/>
        <v>0</v>
      </c>
      <c r="DN15">
        <f t="shared" si="17"/>
        <v>0</v>
      </c>
      <c r="DO15">
        <f t="shared" si="17"/>
        <v>0</v>
      </c>
      <c r="DP15">
        <f t="shared" si="17"/>
        <v>0</v>
      </c>
      <c r="DQ15">
        <f t="shared" si="17"/>
        <v>0</v>
      </c>
      <c r="DR15">
        <f t="shared" si="17"/>
        <v>0</v>
      </c>
      <c r="DS15">
        <f t="shared" si="17"/>
        <v>0</v>
      </c>
      <c r="DT15">
        <f t="shared" si="17"/>
        <v>0</v>
      </c>
      <c r="DU15">
        <f t="shared" si="17"/>
        <v>0</v>
      </c>
      <c r="DV15">
        <f t="shared" si="17"/>
        <v>0</v>
      </c>
      <c r="DW15">
        <f t="shared" si="17"/>
        <v>0</v>
      </c>
      <c r="DX15">
        <f t="shared" si="17"/>
        <v>0</v>
      </c>
      <c r="DY15">
        <f t="shared" si="17"/>
        <v>0</v>
      </c>
      <c r="DZ15">
        <v>0</v>
      </c>
    </row>
    <row r="16" spans="1:1029" x14ac:dyDescent="0.25">
      <c r="A16" s="8" t="s">
        <v>21</v>
      </c>
      <c r="B16" s="1"/>
      <c r="C16" s="1"/>
      <c r="D16" s="1"/>
      <c r="E16" s="1"/>
      <c r="F16" s="1"/>
      <c r="AA16">
        <f t="shared" si="13"/>
        <v>0</v>
      </c>
      <c r="AB16" t="s">
        <v>21</v>
      </c>
      <c r="AC16">
        <f t="shared" si="14"/>
        <v>0</v>
      </c>
      <c r="AD16">
        <f t="shared" si="10"/>
        <v>0</v>
      </c>
      <c r="AE16">
        <f t="shared" si="14"/>
        <v>0</v>
      </c>
      <c r="AF16">
        <f t="shared" si="14"/>
        <v>0</v>
      </c>
      <c r="AG16">
        <f t="shared" si="14"/>
        <v>0</v>
      </c>
      <c r="AH16">
        <f t="shared" si="14"/>
        <v>0</v>
      </c>
      <c r="AI16">
        <f t="shared" si="14"/>
        <v>0</v>
      </c>
      <c r="AJ16">
        <f t="shared" si="14"/>
        <v>0</v>
      </c>
      <c r="AK16">
        <f t="shared" si="14"/>
        <v>0</v>
      </c>
      <c r="AL16">
        <f t="shared" si="14"/>
        <v>0</v>
      </c>
      <c r="AM16">
        <f t="shared" si="14"/>
        <v>0</v>
      </c>
      <c r="AN16">
        <f t="shared" si="14"/>
        <v>0</v>
      </c>
      <c r="AO16">
        <f t="shared" si="14"/>
        <v>0</v>
      </c>
      <c r="AP16">
        <f t="shared" si="14"/>
        <v>0</v>
      </c>
      <c r="AQ16">
        <f t="shared" si="14"/>
        <v>0</v>
      </c>
      <c r="AR16">
        <f t="shared" si="14"/>
        <v>0</v>
      </c>
      <c r="AS16">
        <f t="shared" si="14"/>
        <v>0</v>
      </c>
      <c r="AT16">
        <f t="shared" si="18"/>
        <v>0</v>
      </c>
      <c r="AU16">
        <f t="shared" si="18"/>
        <v>0</v>
      </c>
      <c r="AV16">
        <f t="shared" si="18"/>
        <v>0</v>
      </c>
      <c r="AW16">
        <f t="shared" si="18"/>
        <v>0</v>
      </c>
      <c r="AX16">
        <f t="shared" si="18"/>
        <v>0</v>
      </c>
      <c r="AY16">
        <f t="shared" si="18"/>
        <v>0</v>
      </c>
      <c r="AZ16">
        <f t="shared" si="18"/>
        <v>0</v>
      </c>
      <c r="BA16">
        <f t="shared" si="18"/>
        <v>0</v>
      </c>
      <c r="BB16">
        <f t="shared" si="18"/>
        <v>0</v>
      </c>
      <c r="BC16">
        <f t="shared" si="18"/>
        <v>0</v>
      </c>
      <c r="BD16">
        <f t="shared" si="18"/>
        <v>0</v>
      </c>
      <c r="BE16">
        <f t="shared" si="18"/>
        <v>0</v>
      </c>
      <c r="BF16">
        <f t="shared" si="18"/>
        <v>0</v>
      </c>
      <c r="BG16">
        <f t="shared" si="18"/>
        <v>0</v>
      </c>
      <c r="BH16">
        <f t="shared" si="18"/>
        <v>0</v>
      </c>
      <c r="BI16">
        <f t="shared" si="18"/>
        <v>0</v>
      </c>
      <c r="BJ16">
        <f t="shared" si="19"/>
        <v>0</v>
      </c>
      <c r="BK16">
        <f t="shared" si="19"/>
        <v>0</v>
      </c>
      <c r="BL16">
        <f t="shared" si="19"/>
        <v>0</v>
      </c>
      <c r="BM16">
        <f t="shared" si="19"/>
        <v>0</v>
      </c>
      <c r="BN16">
        <f t="shared" si="19"/>
        <v>0</v>
      </c>
      <c r="BO16">
        <f t="shared" si="19"/>
        <v>0</v>
      </c>
      <c r="BP16">
        <f t="shared" si="19"/>
        <v>0</v>
      </c>
      <c r="BQ16">
        <f t="shared" si="19"/>
        <v>0</v>
      </c>
      <c r="BR16">
        <f t="shared" si="19"/>
        <v>0</v>
      </c>
      <c r="BS16">
        <f t="shared" si="19"/>
        <v>0</v>
      </c>
      <c r="BT16">
        <f t="shared" si="19"/>
        <v>0</v>
      </c>
      <c r="BU16">
        <f t="shared" si="19"/>
        <v>0</v>
      </c>
      <c r="BV16">
        <f t="shared" si="19"/>
        <v>0</v>
      </c>
      <c r="BW16">
        <f t="shared" si="19"/>
        <v>0</v>
      </c>
      <c r="BX16">
        <f t="shared" si="19"/>
        <v>0</v>
      </c>
      <c r="BY16">
        <f t="shared" si="19"/>
        <v>0</v>
      </c>
      <c r="BZ16">
        <f t="shared" si="20"/>
        <v>0</v>
      </c>
      <c r="CA16">
        <f t="shared" si="20"/>
        <v>0</v>
      </c>
      <c r="CB16">
        <f t="shared" si="20"/>
        <v>0</v>
      </c>
      <c r="CC16">
        <f t="shared" si="20"/>
        <v>0</v>
      </c>
      <c r="CD16">
        <f t="shared" si="20"/>
        <v>0</v>
      </c>
      <c r="CE16">
        <f t="shared" si="20"/>
        <v>0</v>
      </c>
      <c r="CF16">
        <f t="shared" si="20"/>
        <v>0</v>
      </c>
      <c r="CG16">
        <f t="shared" si="20"/>
        <v>0</v>
      </c>
      <c r="CH16">
        <f t="shared" si="20"/>
        <v>0</v>
      </c>
      <c r="CI16">
        <f t="shared" si="20"/>
        <v>0</v>
      </c>
      <c r="CJ16">
        <f t="shared" si="20"/>
        <v>0</v>
      </c>
      <c r="CK16">
        <f t="shared" si="20"/>
        <v>0</v>
      </c>
      <c r="CL16">
        <f t="shared" si="20"/>
        <v>0</v>
      </c>
      <c r="CM16">
        <f t="shared" si="20"/>
        <v>0</v>
      </c>
      <c r="CN16">
        <f t="shared" si="20"/>
        <v>0</v>
      </c>
      <c r="CO16">
        <f t="shared" si="20"/>
        <v>0</v>
      </c>
      <c r="CP16">
        <f t="shared" si="21"/>
        <v>0</v>
      </c>
      <c r="CQ16">
        <f t="shared" si="21"/>
        <v>0</v>
      </c>
      <c r="CR16">
        <f t="shared" si="21"/>
        <v>0</v>
      </c>
      <c r="CS16">
        <f t="shared" si="21"/>
        <v>0</v>
      </c>
      <c r="CT16">
        <f t="shared" si="21"/>
        <v>0</v>
      </c>
      <c r="CU16">
        <f t="shared" si="21"/>
        <v>0</v>
      </c>
      <c r="CV16">
        <f t="shared" si="21"/>
        <v>0</v>
      </c>
      <c r="CW16">
        <f t="shared" si="21"/>
        <v>0</v>
      </c>
      <c r="CX16">
        <f t="shared" si="21"/>
        <v>0</v>
      </c>
      <c r="CY16">
        <f t="shared" si="21"/>
        <v>0</v>
      </c>
      <c r="CZ16">
        <f t="shared" si="21"/>
        <v>0</v>
      </c>
      <c r="DA16">
        <f t="shared" si="21"/>
        <v>0</v>
      </c>
      <c r="DB16">
        <f t="shared" si="21"/>
        <v>0</v>
      </c>
      <c r="DC16">
        <f t="shared" si="21"/>
        <v>0</v>
      </c>
      <c r="DD16">
        <f t="shared" si="21"/>
        <v>0</v>
      </c>
      <c r="DE16">
        <f t="shared" si="21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v>0</v>
      </c>
    </row>
    <row r="17" spans="1:130" x14ac:dyDescent="0.25">
      <c r="A17" s="8" t="s">
        <v>22</v>
      </c>
      <c r="B17" s="1"/>
      <c r="C17" s="1"/>
      <c r="D17" s="1"/>
      <c r="E17" s="1"/>
      <c r="F17" s="1"/>
      <c r="AA17">
        <f t="shared" si="13"/>
        <v>0</v>
      </c>
      <c r="AB17" t="s">
        <v>22</v>
      </c>
      <c r="AC17">
        <f t="shared" si="14"/>
        <v>0</v>
      </c>
      <c r="AD17">
        <f t="shared" si="10"/>
        <v>0</v>
      </c>
      <c r="AE17">
        <f t="shared" si="14"/>
        <v>0</v>
      </c>
      <c r="AF17">
        <f t="shared" si="14"/>
        <v>0</v>
      </c>
      <c r="AG17">
        <f t="shared" si="14"/>
        <v>0</v>
      </c>
      <c r="AH17">
        <f t="shared" si="14"/>
        <v>0</v>
      </c>
      <c r="AI17">
        <f t="shared" si="14"/>
        <v>0</v>
      </c>
      <c r="AJ17">
        <f t="shared" si="14"/>
        <v>0</v>
      </c>
      <c r="AK17">
        <f t="shared" si="14"/>
        <v>0</v>
      </c>
      <c r="AL17">
        <f t="shared" si="14"/>
        <v>0</v>
      </c>
      <c r="AM17">
        <f t="shared" si="14"/>
        <v>0</v>
      </c>
      <c r="AN17">
        <f t="shared" si="14"/>
        <v>0</v>
      </c>
      <c r="AO17">
        <f t="shared" si="14"/>
        <v>0</v>
      </c>
      <c r="AP17">
        <f t="shared" si="14"/>
        <v>0</v>
      </c>
      <c r="AQ17">
        <f t="shared" si="14"/>
        <v>0</v>
      </c>
      <c r="AR17">
        <f t="shared" si="14"/>
        <v>0</v>
      </c>
      <c r="AS17">
        <f t="shared" si="14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8"/>
        <v>0</v>
      </c>
      <c r="BF17">
        <f t="shared" si="18"/>
        <v>0</v>
      </c>
      <c r="BG17">
        <f t="shared" si="18"/>
        <v>0</v>
      </c>
      <c r="BH17">
        <f t="shared" si="18"/>
        <v>0</v>
      </c>
      <c r="BI17">
        <f t="shared" si="18"/>
        <v>0</v>
      </c>
      <c r="BJ17">
        <f t="shared" si="19"/>
        <v>0</v>
      </c>
      <c r="BK17">
        <f t="shared" si="19"/>
        <v>0</v>
      </c>
      <c r="BL17">
        <f t="shared" si="19"/>
        <v>0</v>
      </c>
      <c r="BM17">
        <f t="shared" si="19"/>
        <v>0</v>
      </c>
      <c r="BN17">
        <f t="shared" si="19"/>
        <v>0</v>
      </c>
      <c r="BO17">
        <f t="shared" si="19"/>
        <v>0</v>
      </c>
      <c r="BP17">
        <f t="shared" si="19"/>
        <v>0</v>
      </c>
      <c r="BQ17">
        <f t="shared" si="19"/>
        <v>0</v>
      </c>
      <c r="BR17">
        <f t="shared" si="19"/>
        <v>0</v>
      </c>
      <c r="BS17">
        <f t="shared" si="19"/>
        <v>0</v>
      </c>
      <c r="BT17">
        <f t="shared" si="19"/>
        <v>0</v>
      </c>
      <c r="BU17">
        <f t="shared" si="19"/>
        <v>0</v>
      </c>
      <c r="BV17">
        <f t="shared" si="19"/>
        <v>0</v>
      </c>
      <c r="BW17">
        <f t="shared" si="19"/>
        <v>0</v>
      </c>
      <c r="BX17">
        <f t="shared" si="19"/>
        <v>0</v>
      </c>
      <c r="BY17">
        <f t="shared" si="19"/>
        <v>0</v>
      </c>
      <c r="BZ17">
        <f t="shared" si="20"/>
        <v>0</v>
      </c>
      <c r="CA17">
        <f t="shared" si="20"/>
        <v>0</v>
      </c>
      <c r="CB17">
        <f t="shared" si="20"/>
        <v>0</v>
      </c>
      <c r="CC17">
        <f t="shared" si="20"/>
        <v>0</v>
      </c>
      <c r="CD17">
        <f t="shared" si="20"/>
        <v>0</v>
      </c>
      <c r="CE17">
        <f t="shared" si="20"/>
        <v>0</v>
      </c>
      <c r="CF17">
        <f t="shared" si="20"/>
        <v>0</v>
      </c>
      <c r="CG17">
        <f t="shared" si="20"/>
        <v>0</v>
      </c>
      <c r="CH17">
        <f t="shared" si="20"/>
        <v>0</v>
      </c>
      <c r="CI17">
        <f t="shared" si="20"/>
        <v>0</v>
      </c>
      <c r="CJ17">
        <f t="shared" si="20"/>
        <v>0</v>
      </c>
      <c r="CK17">
        <f t="shared" si="20"/>
        <v>0</v>
      </c>
      <c r="CL17">
        <f t="shared" si="20"/>
        <v>0</v>
      </c>
      <c r="CM17">
        <f t="shared" si="20"/>
        <v>0</v>
      </c>
      <c r="CN17">
        <f t="shared" si="20"/>
        <v>0</v>
      </c>
      <c r="CO17">
        <f t="shared" si="20"/>
        <v>0</v>
      </c>
      <c r="CP17">
        <f t="shared" si="21"/>
        <v>0</v>
      </c>
      <c r="CQ17">
        <f t="shared" si="21"/>
        <v>0</v>
      </c>
      <c r="CR17">
        <f t="shared" si="21"/>
        <v>0</v>
      </c>
      <c r="CS17">
        <f t="shared" si="21"/>
        <v>0</v>
      </c>
      <c r="CT17">
        <f t="shared" si="21"/>
        <v>0</v>
      </c>
      <c r="CU17">
        <f t="shared" si="21"/>
        <v>0</v>
      </c>
      <c r="CV17">
        <f t="shared" si="21"/>
        <v>0</v>
      </c>
      <c r="CW17">
        <f t="shared" si="21"/>
        <v>0</v>
      </c>
      <c r="CX17">
        <f t="shared" si="21"/>
        <v>0</v>
      </c>
      <c r="CY17">
        <f t="shared" si="21"/>
        <v>0</v>
      </c>
      <c r="CZ17">
        <f t="shared" si="21"/>
        <v>0</v>
      </c>
      <c r="DA17">
        <f t="shared" si="21"/>
        <v>0</v>
      </c>
      <c r="DB17">
        <f t="shared" si="21"/>
        <v>0</v>
      </c>
      <c r="DC17">
        <f t="shared" si="21"/>
        <v>0</v>
      </c>
      <c r="DD17">
        <f t="shared" si="21"/>
        <v>0</v>
      </c>
      <c r="DE17">
        <f t="shared" si="21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v>0</v>
      </c>
    </row>
    <row r="18" spans="1:130" x14ac:dyDescent="0.25">
      <c r="A18" s="8" t="s">
        <v>23</v>
      </c>
      <c r="B18" s="1"/>
      <c r="C18" s="1"/>
      <c r="D18" s="1"/>
      <c r="E18" s="1"/>
      <c r="F18" s="1"/>
      <c r="AA18">
        <f t="shared" si="13"/>
        <v>0</v>
      </c>
      <c r="AB18" t="s">
        <v>23</v>
      </c>
      <c r="AC18">
        <f t="shared" si="14"/>
        <v>0</v>
      </c>
      <c r="AD18">
        <f t="shared" si="10"/>
        <v>0</v>
      </c>
      <c r="AE18">
        <f t="shared" si="14"/>
        <v>0</v>
      </c>
      <c r="AF18">
        <f t="shared" si="14"/>
        <v>0</v>
      </c>
      <c r="AG18">
        <f t="shared" si="14"/>
        <v>0</v>
      </c>
      <c r="AH18">
        <f t="shared" si="14"/>
        <v>0</v>
      </c>
      <c r="AI18">
        <f t="shared" si="14"/>
        <v>0</v>
      </c>
      <c r="AJ18">
        <f t="shared" si="14"/>
        <v>0</v>
      </c>
      <c r="AK18">
        <f t="shared" si="14"/>
        <v>0</v>
      </c>
      <c r="AL18">
        <f t="shared" si="14"/>
        <v>0</v>
      </c>
      <c r="AM18">
        <f t="shared" si="14"/>
        <v>0</v>
      </c>
      <c r="AN18">
        <f t="shared" si="14"/>
        <v>0</v>
      </c>
      <c r="AO18">
        <f t="shared" si="14"/>
        <v>0</v>
      </c>
      <c r="AP18">
        <f t="shared" si="14"/>
        <v>0</v>
      </c>
      <c r="AQ18">
        <f t="shared" si="14"/>
        <v>0</v>
      </c>
      <c r="AR18">
        <f t="shared" si="14"/>
        <v>0</v>
      </c>
      <c r="AS18">
        <f t="shared" si="14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8"/>
        <v>0</v>
      </c>
      <c r="BF18">
        <f t="shared" si="18"/>
        <v>0</v>
      </c>
      <c r="BG18">
        <f t="shared" si="18"/>
        <v>0</v>
      </c>
      <c r="BH18">
        <f t="shared" si="18"/>
        <v>0</v>
      </c>
      <c r="BI18">
        <f t="shared" si="18"/>
        <v>0</v>
      </c>
      <c r="BJ18">
        <f t="shared" si="19"/>
        <v>0</v>
      </c>
      <c r="BK18">
        <f t="shared" si="19"/>
        <v>0</v>
      </c>
      <c r="BL18">
        <f t="shared" si="19"/>
        <v>0</v>
      </c>
      <c r="BM18">
        <f t="shared" si="19"/>
        <v>0</v>
      </c>
      <c r="BN18">
        <f t="shared" si="19"/>
        <v>0</v>
      </c>
      <c r="BO18">
        <f t="shared" si="19"/>
        <v>0</v>
      </c>
      <c r="BP18">
        <f t="shared" si="19"/>
        <v>0</v>
      </c>
      <c r="BQ18">
        <f t="shared" si="19"/>
        <v>0</v>
      </c>
      <c r="BR18">
        <f t="shared" si="19"/>
        <v>0</v>
      </c>
      <c r="BS18">
        <f t="shared" si="19"/>
        <v>0</v>
      </c>
      <c r="BT18">
        <f t="shared" si="19"/>
        <v>0</v>
      </c>
      <c r="BU18">
        <f t="shared" si="19"/>
        <v>0</v>
      </c>
      <c r="BV18">
        <f t="shared" si="19"/>
        <v>0</v>
      </c>
      <c r="BW18">
        <f t="shared" si="19"/>
        <v>0</v>
      </c>
      <c r="BX18">
        <f t="shared" si="19"/>
        <v>0</v>
      </c>
      <c r="BY18">
        <f t="shared" si="19"/>
        <v>0</v>
      </c>
      <c r="BZ18">
        <f t="shared" si="20"/>
        <v>0</v>
      </c>
      <c r="CA18">
        <f t="shared" si="20"/>
        <v>0</v>
      </c>
      <c r="CB18">
        <f t="shared" si="20"/>
        <v>0</v>
      </c>
      <c r="CC18">
        <f t="shared" si="20"/>
        <v>0</v>
      </c>
      <c r="CD18">
        <f t="shared" si="20"/>
        <v>0</v>
      </c>
      <c r="CE18">
        <f t="shared" si="20"/>
        <v>0</v>
      </c>
      <c r="CF18">
        <f t="shared" si="20"/>
        <v>0</v>
      </c>
      <c r="CG18">
        <f t="shared" si="20"/>
        <v>0</v>
      </c>
      <c r="CH18">
        <f t="shared" si="20"/>
        <v>0</v>
      </c>
      <c r="CI18">
        <f t="shared" si="20"/>
        <v>0</v>
      </c>
      <c r="CJ18">
        <f t="shared" si="20"/>
        <v>0</v>
      </c>
      <c r="CK18">
        <f t="shared" si="20"/>
        <v>0</v>
      </c>
      <c r="CL18">
        <f t="shared" si="20"/>
        <v>0</v>
      </c>
      <c r="CM18">
        <f t="shared" si="20"/>
        <v>0</v>
      </c>
      <c r="CN18">
        <f t="shared" si="20"/>
        <v>0</v>
      </c>
      <c r="CO18">
        <f t="shared" si="20"/>
        <v>0</v>
      </c>
      <c r="CP18">
        <f t="shared" si="21"/>
        <v>0</v>
      </c>
      <c r="CQ18">
        <f t="shared" si="21"/>
        <v>0</v>
      </c>
      <c r="CR18">
        <f t="shared" si="21"/>
        <v>0</v>
      </c>
      <c r="CS18">
        <f t="shared" si="21"/>
        <v>0</v>
      </c>
      <c r="CT18">
        <f t="shared" si="21"/>
        <v>0</v>
      </c>
      <c r="CU18">
        <f t="shared" si="21"/>
        <v>0</v>
      </c>
      <c r="CV18">
        <f t="shared" si="21"/>
        <v>0</v>
      </c>
      <c r="CW18">
        <f t="shared" si="21"/>
        <v>0</v>
      </c>
      <c r="CX18">
        <f t="shared" si="21"/>
        <v>0</v>
      </c>
      <c r="CY18">
        <f t="shared" si="21"/>
        <v>0</v>
      </c>
      <c r="CZ18">
        <f t="shared" si="21"/>
        <v>0</v>
      </c>
      <c r="DA18">
        <f t="shared" si="21"/>
        <v>0</v>
      </c>
      <c r="DB18">
        <f t="shared" si="21"/>
        <v>0</v>
      </c>
      <c r="DC18">
        <f t="shared" si="21"/>
        <v>0</v>
      </c>
      <c r="DD18">
        <f t="shared" si="21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0</v>
      </c>
      <c r="DI18">
        <f t="shared" si="17"/>
        <v>0</v>
      </c>
      <c r="DJ18">
        <f t="shared" si="17"/>
        <v>0</v>
      </c>
      <c r="DK18">
        <f t="shared" si="17"/>
        <v>0</v>
      </c>
      <c r="DL18">
        <f t="shared" si="17"/>
        <v>0</v>
      </c>
      <c r="DM18">
        <f t="shared" si="17"/>
        <v>0</v>
      </c>
      <c r="DN18">
        <f t="shared" si="17"/>
        <v>0</v>
      </c>
      <c r="DO18">
        <f t="shared" si="17"/>
        <v>0</v>
      </c>
      <c r="DP18">
        <f t="shared" si="17"/>
        <v>0</v>
      </c>
      <c r="DQ18">
        <f t="shared" si="17"/>
        <v>0</v>
      </c>
      <c r="DR18">
        <f t="shared" si="17"/>
        <v>0</v>
      </c>
      <c r="DS18">
        <f t="shared" si="17"/>
        <v>0</v>
      </c>
      <c r="DT18">
        <f t="shared" si="17"/>
        <v>0</v>
      </c>
      <c r="DU18">
        <f t="shared" si="17"/>
        <v>0</v>
      </c>
      <c r="DV18">
        <f t="shared" si="17"/>
        <v>0</v>
      </c>
      <c r="DW18">
        <f t="shared" si="17"/>
        <v>0</v>
      </c>
      <c r="DX18">
        <f t="shared" si="17"/>
        <v>0</v>
      </c>
      <c r="DY18">
        <f t="shared" si="17"/>
        <v>0</v>
      </c>
      <c r="DZ18">
        <v>0</v>
      </c>
    </row>
    <row r="19" spans="1:130" x14ac:dyDescent="0.25">
      <c r="A19" s="8" t="s">
        <v>24</v>
      </c>
      <c r="B19" s="1"/>
      <c r="C19" s="1"/>
      <c r="D19" s="1"/>
      <c r="E19" s="1"/>
      <c r="F19" s="1"/>
      <c r="AA19">
        <f t="shared" si="13"/>
        <v>0</v>
      </c>
      <c r="AB19" t="s">
        <v>24</v>
      </c>
      <c r="AC19">
        <f t="shared" si="14"/>
        <v>0</v>
      </c>
      <c r="AD19">
        <f t="shared" si="10"/>
        <v>0</v>
      </c>
      <c r="AE19">
        <f t="shared" si="14"/>
        <v>0</v>
      </c>
      <c r="AF19">
        <f t="shared" si="14"/>
        <v>0</v>
      </c>
      <c r="AG19">
        <f t="shared" si="14"/>
        <v>0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4"/>
        <v>0</v>
      </c>
      <c r="AL19">
        <f t="shared" si="14"/>
        <v>0</v>
      </c>
      <c r="AM19">
        <f t="shared" si="14"/>
        <v>0</v>
      </c>
      <c r="AN19">
        <f t="shared" si="14"/>
        <v>0</v>
      </c>
      <c r="AO19">
        <f t="shared" si="14"/>
        <v>0</v>
      </c>
      <c r="AP19">
        <f t="shared" si="14"/>
        <v>0</v>
      </c>
      <c r="AQ19">
        <f t="shared" si="14"/>
        <v>0</v>
      </c>
      <c r="AR19">
        <f t="shared" si="14"/>
        <v>0</v>
      </c>
      <c r="AS19">
        <f t="shared" si="14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8"/>
        <v>0</v>
      </c>
      <c r="BF19">
        <f t="shared" si="18"/>
        <v>0</v>
      </c>
      <c r="BG19">
        <f t="shared" si="18"/>
        <v>0</v>
      </c>
      <c r="BH19">
        <f t="shared" si="18"/>
        <v>0</v>
      </c>
      <c r="BI19">
        <f t="shared" si="18"/>
        <v>0</v>
      </c>
      <c r="BJ19">
        <f t="shared" si="19"/>
        <v>0</v>
      </c>
      <c r="BK19">
        <f t="shared" si="19"/>
        <v>0</v>
      </c>
      <c r="BL19">
        <f t="shared" si="19"/>
        <v>0</v>
      </c>
      <c r="BM19">
        <f t="shared" si="19"/>
        <v>0</v>
      </c>
      <c r="BN19">
        <f t="shared" si="19"/>
        <v>0</v>
      </c>
      <c r="BO19">
        <f t="shared" si="19"/>
        <v>0</v>
      </c>
      <c r="BP19">
        <f t="shared" si="19"/>
        <v>0</v>
      </c>
      <c r="BQ19">
        <f t="shared" si="19"/>
        <v>0</v>
      </c>
      <c r="BR19">
        <f t="shared" si="19"/>
        <v>0</v>
      </c>
      <c r="BS19">
        <f t="shared" si="19"/>
        <v>0</v>
      </c>
      <c r="BT19">
        <f t="shared" si="19"/>
        <v>0</v>
      </c>
      <c r="BU19">
        <f t="shared" si="19"/>
        <v>0</v>
      </c>
      <c r="BV19">
        <f t="shared" si="19"/>
        <v>0</v>
      </c>
      <c r="BW19">
        <f t="shared" si="19"/>
        <v>0</v>
      </c>
      <c r="BX19">
        <f t="shared" si="19"/>
        <v>0</v>
      </c>
      <c r="BY19">
        <f t="shared" si="19"/>
        <v>0</v>
      </c>
      <c r="BZ19">
        <f t="shared" si="20"/>
        <v>0</v>
      </c>
      <c r="CA19">
        <f t="shared" si="20"/>
        <v>0</v>
      </c>
      <c r="CB19">
        <f t="shared" si="20"/>
        <v>0</v>
      </c>
      <c r="CC19">
        <f t="shared" si="20"/>
        <v>0</v>
      </c>
      <c r="CD19">
        <f t="shared" si="20"/>
        <v>0</v>
      </c>
      <c r="CE19">
        <f t="shared" si="20"/>
        <v>0</v>
      </c>
      <c r="CF19">
        <f t="shared" si="20"/>
        <v>0</v>
      </c>
      <c r="CG19">
        <f t="shared" si="20"/>
        <v>0</v>
      </c>
      <c r="CH19">
        <f t="shared" si="20"/>
        <v>0</v>
      </c>
      <c r="CI19">
        <f t="shared" si="20"/>
        <v>0</v>
      </c>
      <c r="CJ19">
        <f t="shared" si="20"/>
        <v>0</v>
      </c>
      <c r="CK19">
        <f t="shared" si="20"/>
        <v>0</v>
      </c>
      <c r="CL19">
        <f t="shared" si="20"/>
        <v>0</v>
      </c>
      <c r="CM19">
        <f t="shared" si="20"/>
        <v>0</v>
      </c>
      <c r="CN19">
        <f t="shared" si="20"/>
        <v>0</v>
      </c>
      <c r="CO19">
        <f t="shared" si="20"/>
        <v>0</v>
      </c>
      <c r="CP19">
        <f t="shared" si="21"/>
        <v>0</v>
      </c>
      <c r="CQ19">
        <f t="shared" si="21"/>
        <v>0</v>
      </c>
      <c r="CR19">
        <f t="shared" si="21"/>
        <v>0</v>
      </c>
      <c r="CS19">
        <f t="shared" si="21"/>
        <v>0</v>
      </c>
      <c r="CT19">
        <f t="shared" si="21"/>
        <v>0</v>
      </c>
      <c r="CU19">
        <f t="shared" si="21"/>
        <v>0</v>
      </c>
      <c r="CV19">
        <f t="shared" si="21"/>
        <v>0</v>
      </c>
      <c r="CW19">
        <f t="shared" si="21"/>
        <v>0</v>
      </c>
      <c r="CX19">
        <f t="shared" si="21"/>
        <v>0</v>
      </c>
      <c r="CY19">
        <f t="shared" si="21"/>
        <v>0</v>
      </c>
      <c r="CZ19">
        <f t="shared" si="21"/>
        <v>0</v>
      </c>
      <c r="DA19">
        <f t="shared" si="21"/>
        <v>0</v>
      </c>
      <c r="DB19">
        <f t="shared" si="21"/>
        <v>0</v>
      </c>
      <c r="DC19">
        <f t="shared" si="21"/>
        <v>0</v>
      </c>
      <c r="DD19">
        <f t="shared" si="21"/>
        <v>0</v>
      </c>
      <c r="DE19">
        <f t="shared" si="17"/>
        <v>0</v>
      </c>
      <c r="DF19">
        <f t="shared" si="17"/>
        <v>0</v>
      </c>
      <c r="DG19">
        <f t="shared" si="17"/>
        <v>0</v>
      </c>
      <c r="DH19">
        <f t="shared" si="17"/>
        <v>0</v>
      </c>
      <c r="DI19">
        <f t="shared" si="17"/>
        <v>0</v>
      </c>
      <c r="DJ19">
        <f t="shared" si="17"/>
        <v>0</v>
      </c>
      <c r="DK19">
        <f t="shared" si="17"/>
        <v>0</v>
      </c>
      <c r="DL19">
        <f t="shared" si="17"/>
        <v>0</v>
      </c>
      <c r="DM19">
        <f t="shared" si="17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R19">
        <f t="shared" si="17"/>
        <v>0</v>
      </c>
      <c r="DS19">
        <f t="shared" si="17"/>
        <v>0</v>
      </c>
      <c r="DT19">
        <f t="shared" si="17"/>
        <v>0</v>
      </c>
      <c r="DU19">
        <f t="shared" si="17"/>
        <v>0</v>
      </c>
      <c r="DV19">
        <f t="shared" si="17"/>
        <v>0</v>
      </c>
      <c r="DW19">
        <f t="shared" si="17"/>
        <v>0</v>
      </c>
      <c r="DX19">
        <f t="shared" si="17"/>
        <v>0</v>
      </c>
      <c r="DY19">
        <f t="shared" si="17"/>
        <v>0</v>
      </c>
      <c r="DZ19">
        <v>0</v>
      </c>
    </row>
    <row r="20" spans="1:130" x14ac:dyDescent="0.25">
      <c r="A20" s="8" t="s">
        <v>25</v>
      </c>
      <c r="B20" s="1"/>
      <c r="C20" s="1"/>
      <c r="D20" s="1"/>
      <c r="E20" s="1"/>
      <c r="F20" s="1"/>
      <c r="AA20">
        <f t="shared" si="13"/>
        <v>0</v>
      </c>
      <c r="AB20" t="s">
        <v>25</v>
      </c>
      <c r="AC20">
        <f t="shared" si="14"/>
        <v>0</v>
      </c>
      <c r="AD20">
        <f t="shared" si="10"/>
        <v>0</v>
      </c>
      <c r="AE20">
        <f t="shared" si="14"/>
        <v>0</v>
      </c>
      <c r="AF20">
        <f t="shared" si="14"/>
        <v>0</v>
      </c>
      <c r="AG20">
        <f t="shared" si="14"/>
        <v>0</v>
      </c>
      <c r="AH20">
        <f t="shared" si="14"/>
        <v>0</v>
      </c>
      <c r="AI20">
        <f t="shared" si="14"/>
        <v>0</v>
      </c>
      <c r="AJ20">
        <f t="shared" si="14"/>
        <v>0</v>
      </c>
      <c r="AK20">
        <f t="shared" si="14"/>
        <v>0</v>
      </c>
      <c r="AL20">
        <f t="shared" si="14"/>
        <v>0</v>
      </c>
      <c r="AM20">
        <f t="shared" si="14"/>
        <v>0</v>
      </c>
      <c r="AN20">
        <f t="shared" si="14"/>
        <v>0</v>
      </c>
      <c r="AO20">
        <f t="shared" si="14"/>
        <v>0</v>
      </c>
      <c r="AP20">
        <f t="shared" si="14"/>
        <v>0</v>
      </c>
      <c r="AQ20">
        <f t="shared" si="14"/>
        <v>0</v>
      </c>
      <c r="AR20">
        <f t="shared" si="14"/>
        <v>0</v>
      </c>
      <c r="AS20">
        <f t="shared" si="14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>
        <f t="shared" si="18"/>
        <v>0</v>
      </c>
      <c r="BF20">
        <f t="shared" si="18"/>
        <v>0</v>
      </c>
      <c r="BG20">
        <f t="shared" si="18"/>
        <v>0</v>
      </c>
      <c r="BH20">
        <f t="shared" si="18"/>
        <v>0</v>
      </c>
      <c r="BI20">
        <f t="shared" si="18"/>
        <v>0</v>
      </c>
      <c r="BJ20">
        <f t="shared" si="19"/>
        <v>0</v>
      </c>
      <c r="BK20">
        <f t="shared" si="19"/>
        <v>0</v>
      </c>
      <c r="BL20">
        <f t="shared" si="19"/>
        <v>0</v>
      </c>
      <c r="BM20">
        <f t="shared" si="19"/>
        <v>0</v>
      </c>
      <c r="BN20">
        <f t="shared" si="19"/>
        <v>0</v>
      </c>
      <c r="BO20">
        <f t="shared" si="19"/>
        <v>0</v>
      </c>
      <c r="BP20">
        <f t="shared" si="19"/>
        <v>0</v>
      </c>
      <c r="BQ20">
        <f t="shared" si="19"/>
        <v>0</v>
      </c>
      <c r="BR20">
        <f t="shared" si="19"/>
        <v>0</v>
      </c>
      <c r="BS20">
        <f t="shared" si="19"/>
        <v>0</v>
      </c>
      <c r="BT20">
        <f t="shared" si="19"/>
        <v>0</v>
      </c>
      <c r="BU20">
        <f t="shared" si="19"/>
        <v>0</v>
      </c>
      <c r="BV20">
        <f t="shared" si="19"/>
        <v>0</v>
      </c>
      <c r="BW20">
        <f t="shared" si="19"/>
        <v>0</v>
      </c>
      <c r="BX20">
        <f t="shared" si="19"/>
        <v>0</v>
      </c>
      <c r="BY20">
        <f t="shared" si="19"/>
        <v>0</v>
      </c>
      <c r="BZ20">
        <f t="shared" si="20"/>
        <v>0</v>
      </c>
      <c r="CA20">
        <f t="shared" si="20"/>
        <v>0</v>
      </c>
      <c r="CB20">
        <f t="shared" si="20"/>
        <v>0</v>
      </c>
      <c r="CC20">
        <f t="shared" si="20"/>
        <v>0</v>
      </c>
      <c r="CD20">
        <f t="shared" si="20"/>
        <v>0</v>
      </c>
      <c r="CE20">
        <f t="shared" si="20"/>
        <v>0</v>
      </c>
      <c r="CF20">
        <f t="shared" si="20"/>
        <v>0</v>
      </c>
      <c r="CG20">
        <f t="shared" si="20"/>
        <v>0</v>
      </c>
      <c r="CH20">
        <f t="shared" si="20"/>
        <v>0</v>
      </c>
      <c r="CI20">
        <f t="shared" si="20"/>
        <v>0</v>
      </c>
      <c r="CJ20">
        <f t="shared" si="20"/>
        <v>0</v>
      </c>
      <c r="CK20">
        <f t="shared" si="20"/>
        <v>0</v>
      </c>
      <c r="CL20">
        <f t="shared" si="20"/>
        <v>0</v>
      </c>
      <c r="CM20">
        <f t="shared" si="20"/>
        <v>0</v>
      </c>
      <c r="CN20">
        <f t="shared" si="20"/>
        <v>0</v>
      </c>
      <c r="CO20">
        <f t="shared" si="20"/>
        <v>0</v>
      </c>
      <c r="CP20">
        <f t="shared" si="21"/>
        <v>0</v>
      </c>
      <c r="CQ20">
        <f t="shared" si="21"/>
        <v>0</v>
      </c>
      <c r="CR20">
        <f t="shared" si="21"/>
        <v>0</v>
      </c>
      <c r="CS20">
        <f t="shared" si="21"/>
        <v>0</v>
      </c>
      <c r="CT20">
        <f t="shared" si="21"/>
        <v>0</v>
      </c>
      <c r="CU20">
        <f t="shared" si="21"/>
        <v>0</v>
      </c>
      <c r="CV20">
        <f t="shared" si="21"/>
        <v>0</v>
      </c>
      <c r="CW20">
        <f t="shared" si="21"/>
        <v>0</v>
      </c>
      <c r="CX20">
        <f t="shared" si="21"/>
        <v>0</v>
      </c>
      <c r="CY20">
        <f t="shared" si="21"/>
        <v>0</v>
      </c>
      <c r="CZ20">
        <f t="shared" si="21"/>
        <v>0</v>
      </c>
      <c r="DA20">
        <f t="shared" si="21"/>
        <v>0</v>
      </c>
      <c r="DB20">
        <f t="shared" si="21"/>
        <v>0</v>
      </c>
      <c r="DC20">
        <f t="shared" si="21"/>
        <v>0</v>
      </c>
      <c r="DD20">
        <f t="shared" si="21"/>
        <v>0</v>
      </c>
      <c r="DE20">
        <f t="shared" si="17"/>
        <v>0</v>
      </c>
      <c r="DF20">
        <f t="shared" si="17"/>
        <v>0</v>
      </c>
      <c r="DG20">
        <f t="shared" si="17"/>
        <v>0</v>
      </c>
      <c r="DH20">
        <f t="shared" si="17"/>
        <v>0</v>
      </c>
      <c r="DI20">
        <f t="shared" si="17"/>
        <v>0</v>
      </c>
      <c r="DJ20">
        <f t="shared" si="17"/>
        <v>0</v>
      </c>
      <c r="DK20">
        <f t="shared" si="17"/>
        <v>0</v>
      </c>
      <c r="DL20">
        <f t="shared" si="17"/>
        <v>0</v>
      </c>
      <c r="DM20">
        <f t="shared" si="17"/>
        <v>0</v>
      </c>
      <c r="DN20">
        <f t="shared" si="17"/>
        <v>0</v>
      </c>
      <c r="DO20">
        <f t="shared" si="17"/>
        <v>0</v>
      </c>
      <c r="DP20">
        <f t="shared" si="17"/>
        <v>0</v>
      </c>
      <c r="DQ20">
        <f t="shared" si="17"/>
        <v>0</v>
      </c>
      <c r="DR20">
        <f t="shared" si="17"/>
        <v>0</v>
      </c>
      <c r="DS20">
        <f t="shared" si="17"/>
        <v>0</v>
      </c>
      <c r="DT20">
        <f t="shared" si="17"/>
        <v>0</v>
      </c>
      <c r="DU20">
        <f t="shared" si="17"/>
        <v>0</v>
      </c>
      <c r="DV20">
        <f t="shared" si="17"/>
        <v>0</v>
      </c>
      <c r="DW20">
        <f t="shared" si="17"/>
        <v>0</v>
      </c>
      <c r="DX20">
        <f t="shared" si="17"/>
        <v>0</v>
      </c>
      <c r="DY20">
        <f t="shared" si="17"/>
        <v>0</v>
      </c>
      <c r="DZ20">
        <v>0</v>
      </c>
    </row>
    <row r="21" spans="1:130" x14ac:dyDescent="0.25">
      <c r="A21" s="8" t="s">
        <v>26</v>
      </c>
      <c r="B21" s="1"/>
      <c r="C21" s="1"/>
      <c r="D21" s="1"/>
      <c r="E21" s="1"/>
      <c r="F21" s="1"/>
      <c r="AA21">
        <f t="shared" si="13"/>
        <v>0</v>
      </c>
      <c r="AB21" t="s">
        <v>26</v>
      </c>
      <c r="AC21">
        <f t="shared" si="14"/>
        <v>0</v>
      </c>
      <c r="AD21">
        <f t="shared" si="10"/>
        <v>0</v>
      </c>
      <c r="AE21">
        <f t="shared" si="14"/>
        <v>0</v>
      </c>
      <c r="AF21">
        <f t="shared" si="14"/>
        <v>0</v>
      </c>
      <c r="AG21">
        <f t="shared" si="14"/>
        <v>0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4"/>
        <v>0</v>
      </c>
      <c r="AL21">
        <f t="shared" si="14"/>
        <v>0</v>
      </c>
      <c r="AM21">
        <f t="shared" si="14"/>
        <v>0</v>
      </c>
      <c r="AN21">
        <f t="shared" si="14"/>
        <v>0</v>
      </c>
      <c r="AO21">
        <f t="shared" si="14"/>
        <v>0</v>
      </c>
      <c r="AP21">
        <f t="shared" si="14"/>
        <v>0</v>
      </c>
      <c r="AQ21">
        <f t="shared" si="14"/>
        <v>0</v>
      </c>
      <c r="AR21">
        <f t="shared" si="14"/>
        <v>0</v>
      </c>
      <c r="AS21">
        <f t="shared" si="14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>
        <f t="shared" si="18"/>
        <v>0</v>
      </c>
      <c r="BF21">
        <f t="shared" si="18"/>
        <v>0</v>
      </c>
      <c r="BG21">
        <f t="shared" si="18"/>
        <v>0</v>
      </c>
      <c r="BH21">
        <f t="shared" si="18"/>
        <v>0</v>
      </c>
      <c r="BI21">
        <f t="shared" si="18"/>
        <v>0</v>
      </c>
      <c r="BJ21">
        <f t="shared" si="19"/>
        <v>0</v>
      </c>
      <c r="BK21">
        <f t="shared" si="19"/>
        <v>0</v>
      </c>
      <c r="BL21">
        <f t="shared" si="19"/>
        <v>0</v>
      </c>
      <c r="BM21">
        <f t="shared" si="19"/>
        <v>0</v>
      </c>
      <c r="BN21">
        <f t="shared" si="19"/>
        <v>0</v>
      </c>
      <c r="BO21">
        <f t="shared" si="19"/>
        <v>0</v>
      </c>
      <c r="BP21">
        <f t="shared" si="19"/>
        <v>0</v>
      </c>
      <c r="BQ21">
        <f t="shared" si="19"/>
        <v>0</v>
      </c>
      <c r="BR21">
        <f t="shared" si="19"/>
        <v>0</v>
      </c>
      <c r="BS21">
        <f t="shared" si="19"/>
        <v>0</v>
      </c>
      <c r="BT21">
        <f t="shared" si="19"/>
        <v>0</v>
      </c>
      <c r="BU21">
        <f t="shared" si="19"/>
        <v>0</v>
      </c>
      <c r="BV21">
        <f t="shared" si="19"/>
        <v>0</v>
      </c>
      <c r="BW21">
        <f t="shared" si="19"/>
        <v>0</v>
      </c>
      <c r="BX21">
        <f t="shared" si="19"/>
        <v>0</v>
      </c>
      <c r="BY21">
        <f t="shared" si="19"/>
        <v>0</v>
      </c>
      <c r="BZ21">
        <f t="shared" si="20"/>
        <v>0</v>
      </c>
      <c r="CA21">
        <f t="shared" si="20"/>
        <v>0</v>
      </c>
      <c r="CB21">
        <f t="shared" si="20"/>
        <v>0</v>
      </c>
      <c r="CC21">
        <f t="shared" si="20"/>
        <v>0</v>
      </c>
      <c r="CD21">
        <f t="shared" si="20"/>
        <v>0</v>
      </c>
      <c r="CE21">
        <f t="shared" si="20"/>
        <v>0</v>
      </c>
      <c r="CF21">
        <f t="shared" si="20"/>
        <v>0</v>
      </c>
      <c r="CG21">
        <f t="shared" si="20"/>
        <v>0</v>
      </c>
      <c r="CH21">
        <f t="shared" si="20"/>
        <v>0</v>
      </c>
      <c r="CI21">
        <f t="shared" si="20"/>
        <v>0</v>
      </c>
      <c r="CJ21">
        <f t="shared" si="20"/>
        <v>0</v>
      </c>
      <c r="CK21">
        <f t="shared" si="20"/>
        <v>0</v>
      </c>
      <c r="CL21">
        <f t="shared" si="20"/>
        <v>0</v>
      </c>
      <c r="CM21">
        <f t="shared" si="20"/>
        <v>0</v>
      </c>
      <c r="CN21">
        <f t="shared" si="20"/>
        <v>0</v>
      </c>
      <c r="CO21">
        <f t="shared" si="20"/>
        <v>0</v>
      </c>
      <c r="CP21">
        <f t="shared" si="21"/>
        <v>0</v>
      </c>
      <c r="CQ21">
        <f t="shared" si="21"/>
        <v>0</v>
      </c>
      <c r="CR21">
        <f t="shared" si="21"/>
        <v>0</v>
      </c>
      <c r="CS21">
        <f t="shared" si="21"/>
        <v>0</v>
      </c>
      <c r="CT21">
        <f t="shared" si="21"/>
        <v>0</v>
      </c>
      <c r="CU21">
        <f t="shared" si="21"/>
        <v>0</v>
      </c>
      <c r="CV21">
        <f t="shared" si="21"/>
        <v>0</v>
      </c>
      <c r="CW21">
        <f t="shared" si="21"/>
        <v>0</v>
      </c>
      <c r="CX21">
        <f t="shared" si="21"/>
        <v>0</v>
      </c>
      <c r="CY21">
        <f t="shared" si="21"/>
        <v>0</v>
      </c>
      <c r="CZ21">
        <f t="shared" si="21"/>
        <v>0</v>
      </c>
      <c r="DA21">
        <f t="shared" si="21"/>
        <v>0</v>
      </c>
      <c r="DB21">
        <f t="shared" si="21"/>
        <v>0</v>
      </c>
      <c r="DC21">
        <f t="shared" si="21"/>
        <v>0</v>
      </c>
      <c r="DD21">
        <f t="shared" si="21"/>
        <v>0</v>
      </c>
      <c r="DE21">
        <f t="shared" si="17"/>
        <v>0</v>
      </c>
      <c r="DF21">
        <f t="shared" si="17"/>
        <v>0</v>
      </c>
      <c r="DG21">
        <f t="shared" si="17"/>
        <v>0</v>
      </c>
      <c r="DH21">
        <f t="shared" si="17"/>
        <v>0</v>
      </c>
      <c r="DI21">
        <f t="shared" si="17"/>
        <v>0</v>
      </c>
      <c r="DJ21">
        <f t="shared" si="17"/>
        <v>0</v>
      </c>
      <c r="DK21">
        <f t="shared" si="17"/>
        <v>0</v>
      </c>
      <c r="DL21">
        <f t="shared" si="17"/>
        <v>0</v>
      </c>
      <c r="DM21">
        <f t="shared" si="17"/>
        <v>0</v>
      </c>
      <c r="DN21">
        <f t="shared" si="17"/>
        <v>0</v>
      </c>
      <c r="DO21">
        <f t="shared" si="17"/>
        <v>0</v>
      </c>
      <c r="DP21">
        <f t="shared" si="17"/>
        <v>0</v>
      </c>
      <c r="DQ21">
        <f t="shared" si="17"/>
        <v>0</v>
      </c>
      <c r="DR21">
        <f t="shared" si="17"/>
        <v>0</v>
      </c>
      <c r="DS21">
        <f t="shared" si="17"/>
        <v>0</v>
      </c>
      <c r="DT21">
        <f t="shared" si="17"/>
        <v>0</v>
      </c>
      <c r="DU21">
        <f t="shared" si="17"/>
        <v>0</v>
      </c>
      <c r="DV21">
        <f t="shared" si="17"/>
        <v>0</v>
      </c>
      <c r="DW21">
        <f t="shared" si="17"/>
        <v>0</v>
      </c>
      <c r="DX21">
        <f t="shared" si="17"/>
        <v>0</v>
      </c>
      <c r="DY21">
        <f t="shared" si="17"/>
        <v>0</v>
      </c>
      <c r="DZ21">
        <v>0</v>
      </c>
    </row>
    <row r="22" spans="1:130" x14ac:dyDescent="0.25">
      <c r="A22" s="8" t="s">
        <v>27</v>
      </c>
      <c r="B22" s="1"/>
      <c r="C22" s="1"/>
      <c r="D22" s="1"/>
      <c r="E22" s="1"/>
      <c r="F22" s="1"/>
      <c r="AA22">
        <f t="shared" si="13"/>
        <v>0</v>
      </c>
      <c r="AB22" t="s">
        <v>27</v>
      </c>
      <c r="AC22">
        <f t="shared" si="14"/>
        <v>0</v>
      </c>
      <c r="AD22">
        <f t="shared" si="10"/>
        <v>0</v>
      </c>
      <c r="AE22">
        <f t="shared" si="14"/>
        <v>0</v>
      </c>
      <c r="AF22">
        <f t="shared" si="14"/>
        <v>0</v>
      </c>
      <c r="AG22">
        <f t="shared" si="14"/>
        <v>0</v>
      </c>
      <c r="AH22">
        <f t="shared" si="14"/>
        <v>0</v>
      </c>
      <c r="AI22">
        <f t="shared" si="14"/>
        <v>0</v>
      </c>
      <c r="AJ22">
        <f t="shared" si="14"/>
        <v>0</v>
      </c>
      <c r="AK22">
        <f t="shared" si="14"/>
        <v>0</v>
      </c>
      <c r="AL22">
        <f t="shared" si="14"/>
        <v>0</v>
      </c>
      <c r="AM22">
        <f t="shared" si="14"/>
        <v>0</v>
      </c>
      <c r="AN22">
        <f t="shared" si="14"/>
        <v>0</v>
      </c>
      <c r="AO22">
        <f t="shared" si="14"/>
        <v>0</v>
      </c>
      <c r="AP22">
        <f t="shared" si="14"/>
        <v>0</v>
      </c>
      <c r="AQ22">
        <f t="shared" si="14"/>
        <v>0</v>
      </c>
      <c r="AR22">
        <f t="shared" si="14"/>
        <v>0</v>
      </c>
      <c r="AS22">
        <f t="shared" si="14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8"/>
        <v>0</v>
      </c>
      <c r="BF22">
        <f t="shared" si="18"/>
        <v>0</v>
      </c>
      <c r="BG22">
        <f t="shared" si="18"/>
        <v>0</v>
      </c>
      <c r="BH22">
        <f t="shared" si="18"/>
        <v>0</v>
      </c>
      <c r="BI22">
        <f t="shared" si="18"/>
        <v>0</v>
      </c>
      <c r="BJ22">
        <f t="shared" si="19"/>
        <v>0</v>
      </c>
      <c r="BK22">
        <f t="shared" si="19"/>
        <v>0</v>
      </c>
      <c r="BL22">
        <f t="shared" si="19"/>
        <v>0</v>
      </c>
      <c r="BM22">
        <f t="shared" si="19"/>
        <v>0</v>
      </c>
      <c r="BN22">
        <f t="shared" si="19"/>
        <v>0</v>
      </c>
      <c r="BO22">
        <f t="shared" si="19"/>
        <v>0</v>
      </c>
      <c r="BP22">
        <f t="shared" si="19"/>
        <v>0</v>
      </c>
      <c r="BQ22">
        <f t="shared" si="19"/>
        <v>0</v>
      </c>
      <c r="BR22">
        <f t="shared" si="19"/>
        <v>0</v>
      </c>
      <c r="BS22">
        <f t="shared" si="19"/>
        <v>0</v>
      </c>
      <c r="BT22">
        <f t="shared" si="19"/>
        <v>0</v>
      </c>
      <c r="BU22">
        <f t="shared" si="19"/>
        <v>0</v>
      </c>
      <c r="BV22">
        <f t="shared" si="19"/>
        <v>0</v>
      </c>
      <c r="BW22">
        <f t="shared" si="19"/>
        <v>0</v>
      </c>
      <c r="BX22">
        <f t="shared" si="19"/>
        <v>0</v>
      </c>
      <c r="BY22">
        <f t="shared" si="19"/>
        <v>0</v>
      </c>
      <c r="BZ22">
        <f t="shared" si="20"/>
        <v>0</v>
      </c>
      <c r="CA22">
        <f t="shared" si="20"/>
        <v>0</v>
      </c>
      <c r="CB22">
        <f t="shared" si="20"/>
        <v>0</v>
      </c>
      <c r="CC22">
        <f t="shared" si="20"/>
        <v>0</v>
      </c>
      <c r="CD22">
        <f t="shared" si="20"/>
        <v>0</v>
      </c>
      <c r="CE22">
        <f t="shared" si="20"/>
        <v>0</v>
      </c>
      <c r="CF22">
        <f t="shared" si="20"/>
        <v>0</v>
      </c>
      <c r="CG22">
        <f t="shared" si="20"/>
        <v>0</v>
      </c>
      <c r="CH22">
        <f t="shared" si="20"/>
        <v>0</v>
      </c>
      <c r="CI22">
        <f t="shared" si="20"/>
        <v>0</v>
      </c>
      <c r="CJ22">
        <f t="shared" si="20"/>
        <v>0</v>
      </c>
      <c r="CK22">
        <f t="shared" si="20"/>
        <v>0</v>
      </c>
      <c r="CL22">
        <f t="shared" si="20"/>
        <v>0</v>
      </c>
      <c r="CM22">
        <f t="shared" si="20"/>
        <v>0</v>
      </c>
      <c r="CN22">
        <f t="shared" si="20"/>
        <v>0</v>
      </c>
      <c r="CO22">
        <f t="shared" si="20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v>0</v>
      </c>
    </row>
    <row r="23" spans="1:130" x14ac:dyDescent="0.25">
      <c r="A23" s="8" t="s">
        <v>28</v>
      </c>
      <c r="B23" s="1"/>
      <c r="C23" s="1"/>
      <c r="D23" s="1"/>
      <c r="E23" s="1"/>
      <c r="F23" s="1"/>
      <c r="AA23">
        <f t="shared" si="13"/>
        <v>0</v>
      </c>
      <c r="AB23" t="s">
        <v>28</v>
      </c>
      <c r="AC23">
        <f t="shared" si="14"/>
        <v>0</v>
      </c>
      <c r="AD23">
        <f t="shared" si="10"/>
        <v>0</v>
      </c>
      <c r="AE23">
        <f t="shared" si="14"/>
        <v>0</v>
      </c>
      <c r="AF23">
        <f t="shared" si="14"/>
        <v>0</v>
      </c>
      <c r="AG23">
        <f t="shared" si="14"/>
        <v>0</v>
      </c>
      <c r="AH23">
        <f t="shared" si="14"/>
        <v>0</v>
      </c>
      <c r="AI23">
        <f t="shared" si="14"/>
        <v>0</v>
      </c>
      <c r="AJ23">
        <f t="shared" si="14"/>
        <v>0</v>
      </c>
      <c r="AK23">
        <f t="shared" si="14"/>
        <v>0</v>
      </c>
      <c r="AL23">
        <f t="shared" si="14"/>
        <v>0</v>
      </c>
      <c r="AM23">
        <f t="shared" si="14"/>
        <v>0</v>
      </c>
      <c r="AN23">
        <f t="shared" si="14"/>
        <v>0</v>
      </c>
      <c r="AO23">
        <f t="shared" si="14"/>
        <v>0</v>
      </c>
      <c r="AP23">
        <f t="shared" si="14"/>
        <v>0</v>
      </c>
      <c r="AQ23">
        <f t="shared" si="14"/>
        <v>0</v>
      </c>
      <c r="AR23">
        <f t="shared" si="14"/>
        <v>0</v>
      </c>
      <c r="AS23">
        <f t="shared" si="14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>
        <f t="shared" si="18"/>
        <v>0</v>
      </c>
      <c r="BF23">
        <f t="shared" si="18"/>
        <v>0</v>
      </c>
      <c r="BG23">
        <f t="shared" si="18"/>
        <v>0</v>
      </c>
      <c r="BH23">
        <f t="shared" si="18"/>
        <v>0</v>
      </c>
      <c r="BI23">
        <f t="shared" si="18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si="19"/>
        <v>0</v>
      </c>
      <c r="BV23">
        <f t="shared" si="19"/>
        <v>0</v>
      </c>
      <c r="BW23">
        <f t="shared" si="19"/>
        <v>0</v>
      </c>
      <c r="BX23">
        <f t="shared" si="19"/>
        <v>0</v>
      </c>
      <c r="BY23">
        <f t="shared" si="19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17"/>
        <v>0</v>
      </c>
      <c r="DF23">
        <f t="shared" si="17"/>
        <v>0</v>
      </c>
      <c r="DG23">
        <f t="shared" si="17"/>
        <v>0</v>
      </c>
      <c r="DH23">
        <f t="shared" si="17"/>
        <v>0</v>
      </c>
      <c r="DI23">
        <f t="shared" si="17"/>
        <v>0</v>
      </c>
      <c r="DJ23">
        <f t="shared" si="17"/>
        <v>0</v>
      </c>
      <c r="DK23">
        <f t="shared" si="17"/>
        <v>0</v>
      </c>
      <c r="DL23">
        <f t="shared" si="17"/>
        <v>0</v>
      </c>
      <c r="DM23">
        <f t="shared" si="17"/>
        <v>0</v>
      </c>
      <c r="DN23">
        <f t="shared" si="17"/>
        <v>0</v>
      </c>
      <c r="DO23">
        <f t="shared" si="17"/>
        <v>0</v>
      </c>
      <c r="DP23">
        <f t="shared" si="17"/>
        <v>0</v>
      </c>
      <c r="DQ23">
        <f t="shared" si="17"/>
        <v>0</v>
      </c>
      <c r="DR23">
        <f t="shared" si="17"/>
        <v>0</v>
      </c>
      <c r="DS23">
        <f t="shared" si="17"/>
        <v>0</v>
      </c>
      <c r="DT23">
        <f t="shared" si="17"/>
        <v>0</v>
      </c>
      <c r="DU23">
        <f t="shared" si="17"/>
        <v>0</v>
      </c>
      <c r="DV23">
        <f t="shared" si="17"/>
        <v>0</v>
      </c>
      <c r="DW23">
        <f t="shared" si="17"/>
        <v>0</v>
      </c>
      <c r="DX23">
        <f t="shared" si="17"/>
        <v>0</v>
      </c>
      <c r="DY23">
        <f t="shared" si="17"/>
        <v>0</v>
      </c>
      <c r="DZ23">
        <v>0</v>
      </c>
    </row>
    <row r="24" spans="1:130" x14ac:dyDescent="0.25">
      <c r="A24" s="8" t="s">
        <v>29</v>
      </c>
      <c r="B24" s="1"/>
      <c r="C24" s="1"/>
      <c r="D24" s="1"/>
      <c r="E24" s="1"/>
      <c r="F24" s="1"/>
      <c r="AA24">
        <f t="shared" si="13"/>
        <v>0</v>
      </c>
      <c r="AB24" t="s">
        <v>29</v>
      </c>
      <c r="AC24">
        <f t="shared" si="14"/>
        <v>0</v>
      </c>
      <c r="AD24">
        <f t="shared" si="10"/>
        <v>0</v>
      </c>
      <c r="AE24">
        <f t="shared" si="14"/>
        <v>0</v>
      </c>
      <c r="AF24">
        <f t="shared" si="14"/>
        <v>0</v>
      </c>
      <c r="AG24">
        <f t="shared" si="14"/>
        <v>0</v>
      </c>
      <c r="AH24">
        <f t="shared" si="14"/>
        <v>0</v>
      </c>
      <c r="AI24">
        <f t="shared" si="14"/>
        <v>0</v>
      </c>
      <c r="AJ24">
        <f t="shared" si="14"/>
        <v>0</v>
      </c>
      <c r="AK24">
        <f t="shared" si="14"/>
        <v>0</v>
      </c>
      <c r="AL24">
        <f t="shared" si="14"/>
        <v>0</v>
      </c>
      <c r="AM24">
        <f t="shared" si="14"/>
        <v>0</v>
      </c>
      <c r="AN24">
        <f t="shared" si="14"/>
        <v>0</v>
      </c>
      <c r="AO24">
        <f t="shared" si="14"/>
        <v>0</v>
      </c>
      <c r="AP24">
        <f t="shared" ref="AP24:AS24" si="22">IF(AP$3&lt;=$C24,
        0  + N("COMMENT: Init time"),
        IF(AP$3&lt;=$C24+$D24,
                ROUNDDOWN($B24/$D24*(AP$3-$C24),0)   + N("COMMENT: Startup_time"),
                IF(AP$3&lt;=$C24+$D24+$E24,
                        $B24  + N("COMMENT: Hold_Load"),
                        IF(AP$3&lt;=$C24+$D24+$E24+$F24,
                                $B24-ROUNDDOWN($B24/$F24*(AP$3-($C24+$D24+$E24)), 0)  + N("COMMENT: Shutdown_Time"),
                                0  + N("COMMENT: After Shutdown")
                        )
                )
        )
)</f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9"/>
        <v>0</v>
      </c>
      <c r="BK24">
        <f t="shared" si="19"/>
        <v>0</v>
      </c>
      <c r="BL24">
        <f t="shared" si="19"/>
        <v>0</v>
      </c>
      <c r="BM24">
        <f t="shared" si="19"/>
        <v>0</v>
      </c>
      <c r="BN24">
        <f t="shared" si="19"/>
        <v>0</v>
      </c>
      <c r="BO24">
        <f t="shared" si="19"/>
        <v>0</v>
      </c>
      <c r="BP24">
        <f t="shared" si="19"/>
        <v>0</v>
      </c>
      <c r="BQ24">
        <f t="shared" si="19"/>
        <v>0</v>
      </c>
      <c r="BR24">
        <f t="shared" si="19"/>
        <v>0</v>
      </c>
      <c r="BS24">
        <f t="shared" si="19"/>
        <v>0</v>
      </c>
      <c r="BT24">
        <f t="shared" si="19"/>
        <v>0</v>
      </c>
      <c r="BU24">
        <f t="shared" si="19"/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20"/>
        <v>0</v>
      </c>
      <c r="CA24">
        <f t="shared" si="20"/>
        <v>0</v>
      </c>
      <c r="CB24">
        <f t="shared" si="20"/>
        <v>0</v>
      </c>
      <c r="CC24">
        <f t="shared" si="20"/>
        <v>0</v>
      </c>
      <c r="CD24">
        <f t="shared" si="20"/>
        <v>0</v>
      </c>
      <c r="CE24">
        <f t="shared" si="20"/>
        <v>0</v>
      </c>
      <c r="CF24">
        <f t="shared" si="20"/>
        <v>0</v>
      </c>
      <c r="CG24">
        <f t="shared" si="20"/>
        <v>0</v>
      </c>
      <c r="CH24">
        <f t="shared" si="20"/>
        <v>0</v>
      </c>
      <c r="CI24">
        <f t="shared" si="20"/>
        <v>0</v>
      </c>
      <c r="CJ24">
        <f t="shared" si="20"/>
        <v>0</v>
      </c>
      <c r="CK24">
        <f t="shared" si="20"/>
        <v>0</v>
      </c>
      <c r="CL24">
        <f t="shared" si="20"/>
        <v>0</v>
      </c>
      <c r="CM24">
        <f t="shared" si="20"/>
        <v>0</v>
      </c>
      <c r="CN24">
        <f t="shared" si="20"/>
        <v>0</v>
      </c>
      <c r="CO24">
        <f t="shared" si="20"/>
        <v>0</v>
      </c>
      <c r="CP24">
        <f t="shared" si="21"/>
        <v>0</v>
      </c>
      <c r="CQ24">
        <f t="shared" si="21"/>
        <v>0</v>
      </c>
      <c r="CR24">
        <f t="shared" si="21"/>
        <v>0</v>
      </c>
      <c r="CS24">
        <f t="shared" si="21"/>
        <v>0</v>
      </c>
      <c r="CT24">
        <f t="shared" si="21"/>
        <v>0</v>
      </c>
      <c r="CU24">
        <f t="shared" si="21"/>
        <v>0</v>
      </c>
      <c r="CV24">
        <f t="shared" si="21"/>
        <v>0</v>
      </c>
      <c r="CW24">
        <f t="shared" si="21"/>
        <v>0</v>
      </c>
      <c r="CX24">
        <f t="shared" si="21"/>
        <v>0</v>
      </c>
      <c r="CY24">
        <f t="shared" si="21"/>
        <v>0</v>
      </c>
      <c r="CZ24">
        <f t="shared" si="21"/>
        <v>0</v>
      </c>
      <c r="DA24">
        <f t="shared" si="21"/>
        <v>0</v>
      </c>
      <c r="DB24">
        <f t="shared" si="21"/>
        <v>0</v>
      </c>
      <c r="DC24">
        <f t="shared" si="21"/>
        <v>0</v>
      </c>
      <c r="DD24">
        <f t="shared" si="21"/>
        <v>0</v>
      </c>
      <c r="DE24">
        <f t="shared" si="17"/>
        <v>0</v>
      </c>
      <c r="DF24">
        <f t="shared" si="17"/>
        <v>0</v>
      </c>
      <c r="DG24">
        <f t="shared" si="17"/>
        <v>0</v>
      </c>
      <c r="DH24">
        <f t="shared" si="17"/>
        <v>0</v>
      </c>
      <c r="DI24">
        <f t="shared" si="17"/>
        <v>0</v>
      </c>
      <c r="DJ24">
        <f t="shared" si="17"/>
        <v>0</v>
      </c>
      <c r="DK24">
        <f t="shared" si="17"/>
        <v>0</v>
      </c>
      <c r="DL24">
        <f t="shared" si="17"/>
        <v>0</v>
      </c>
      <c r="DM24">
        <f t="shared" si="17"/>
        <v>0</v>
      </c>
      <c r="DN24">
        <f t="shared" si="17"/>
        <v>0</v>
      </c>
      <c r="DO24">
        <f t="shared" si="17"/>
        <v>0</v>
      </c>
      <c r="DP24">
        <f t="shared" si="17"/>
        <v>0</v>
      </c>
      <c r="DQ24">
        <f t="shared" si="17"/>
        <v>0</v>
      </c>
      <c r="DR24">
        <f t="shared" si="17"/>
        <v>0</v>
      </c>
      <c r="DS24">
        <f t="shared" si="17"/>
        <v>0</v>
      </c>
      <c r="DT24">
        <f t="shared" si="17"/>
        <v>0</v>
      </c>
      <c r="DU24">
        <f t="shared" si="17"/>
        <v>0</v>
      </c>
      <c r="DV24">
        <f t="shared" si="17"/>
        <v>0</v>
      </c>
      <c r="DW24">
        <f t="shared" si="17"/>
        <v>0</v>
      </c>
      <c r="DX24">
        <f t="shared" si="17"/>
        <v>0</v>
      </c>
      <c r="DY24">
        <f t="shared" si="17"/>
        <v>0</v>
      </c>
      <c r="DZ24">
        <v>0</v>
      </c>
    </row>
    <row r="25" spans="1:130" x14ac:dyDescent="0.25">
      <c r="A25" s="8" t="s">
        <v>30</v>
      </c>
      <c r="B25" s="1"/>
      <c r="C25" s="1"/>
      <c r="D25" s="1"/>
      <c r="E25" s="1"/>
      <c r="F25" s="1"/>
      <c r="AA25">
        <f t="shared" si="13"/>
        <v>0</v>
      </c>
      <c r="AB25" t="s">
        <v>30</v>
      </c>
      <c r="AC25">
        <f t="shared" ref="AC25:AS34" si="23">IF(AC$3&lt;=$C25,
        0  + N("COMMENT: Init time"),
        IF(AC$3&lt;=$C25+$D25,
                ROUNDDOWN($B25/$D25*(AC$3-$C25),0)   + N("COMMENT: Startup_time"),
                IF(AC$3&lt;=$C25+$D25+$E25,
                        $B25  + N("COMMENT: Hold_Load"),
                        IF(AC$3&lt;=$C25+$D25+$E25+$F25,
                                $B25-ROUNDDOWN($B25/$F25*(AC$3-($C25+$D25+$E25)), 0)  + N("COMMENT: Shutdown_Time"),
                                0  + N("COMMENT: After Shutdown")
                        )
                )
        )
)</f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  <c r="AH25">
        <f t="shared" si="23"/>
        <v>0</v>
      </c>
      <c r="AI25">
        <f t="shared" si="23"/>
        <v>0</v>
      </c>
      <c r="AJ25">
        <f t="shared" si="23"/>
        <v>0</v>
      </c>
      <c r="AK25">
        <f t="shared" si="23"/>
        <v>0</v>
      </c>
      <c r="AL25">
        <f t="shared" si="23"/>
        <v>0</v>
      </c>
      <c r="AM25">
        <f t="shared" si="23"/>
        <v>0</v>
      </c>
      <c r="AN25">
        <f t="shared" si="23"/>
        <v>0</v>
      </c>
      <c r="AO25">
        <f t="shared" si="23"/>
        <v>0</v>
      </c>
      <c r="AP25">
        <f t="shared" si="23"/>
        <v>0</v>
      </c>
      <c r="AQ25">
        <f t="shared" si="23"/>
        <v>0</v>
      </c>
      <c r="AR25">
        <f t="shared" si="23"/>
        <v>0</v>
      </c>
      <c r="AS25">
        <f t="shared" si="23"/>
        <v>0</v>
      </c>
      <c r="AT25">
        <f t="shared" si="18"/>
        <v>0</v>
      </c>
      <c r="AU25">
        <f t="shared" si="18"/>
        <v>0</v>
      </c>
      <c r="AV25">
        <f t="shared" si="18"/>
        <v>0</v>
      </c>
      <c r="AW25">
        <f t="shared" si="18"/>
        <v>0</v>
      </c>
      <c r="AX25">
        <f t="shared" si="18"/>
        <v>0</v>
      </c>
      <c r="AY25">
        <f t="shared" si="18"/>
        <v>0</v>
      </c>
      <c r="AZ25">
        <f t="shared" si="18"/>
        <v>0</v>
      </c>
      <c r="BA25">
        <f t="shared" si="18"/>
        <v>0</v>
      </c>
      <c r="BB25">
        <f t="shared" si="18"/>
        <v>0</v>
      </c>
      <c r="BC25">
        <f t="shared" si="18"/>
        <v>0</v>
      </c>
      <c r="BD25">
        <f t="shared" si="18"/>
        <v>0</v>
      </c>
      <c r="BE25">
        <f t="shared" si="18"/>
        <v>0</v>
      </c>
      <c r="BF25">
        <f t="shared" si="18"/>
        <v>0</v>
      </c>
      <c r="BG25">
        <f t="shared" si="18"/>
        <v>0</v>
      </c>
      <c r="BH25">
        <f t="shared" si="18"/>
        <v>0</v>
      </c>
      <c r="BI25">
        <f t="shared" si="18"/>
        <v>0</v>
      </c>
      <c r="BJ25">
        <f t="shared" si="19"/>
        <v>0</v>
      </c>
      <c r="BK25">
        <f t="shared" si="19"/>
        <v>0</v>
      </c>
      <c r="BL25">
        <f t="shared" si="19"/>
        <v>0</v>
      </c>
      <c r="BM25">
        <f t="shared" si="19"/>
        <v>0</v>
      </c>
      <c r="BN25">
        <f t="shared" si="19"/>
        <v>0</v>
      </c>
      <c r="BO25">
        <f t="shared" si="19"/>
        <v>0</v>
      </c>
      <c r="BP25">
        <f t="shared" si="19"/>
        <v>0</v>
      </c>
      <c r="BQ25">
        <f t="shared" si="19"/>
        <v>0</v>
      </c>
      <c r="BR25">
        <f t="shared" si="19"/>
        <v>0</v>
      </c>
      <c r="BS25">
        <f t="shared" si="19"/>
        <v>0</v>
      </c>
      <c r="BT25">
        <f t="shared" si="19"/>
        <v>0</v>
      </c>
      <c r="BU25">
        <f t="shared" si="19"/>
        <v>0</v>
      </c>
      <c r="BV25">
        <f t="shared" si="19"/>
        <v>0</v>
      </c>
      <c r="BW25">
        <f t="shared" si="19"/>
        <v>0</v>
      </c>
      <c r="BX25">
        <f t="shared" si="19"/>
        <v>0</v>
      </c>
      <c r="BY25">
        <f t="shared" si="19"/>
        <v>0</v>
      </c>
      <c r="BZ25">
        <f t="shared" si="20"/>
        <v>0</v>
      </c>
      <c r="CA25">
        <f t="shared" si="20"/>
        <v>0</v>
      </c>
      <c r="CB25">
        <f t="shared" si="20"/>
        <v>0</v>
      </c>
      <c r="CC25">
        <f t="shared" si="20"/>
        <v>0</v>
      </c>
      <c r="CD25">
        <f t="shared" si="20"/>
        <v>0</v>
      </c>
      <c r="CE25">
        <f t="shared" si="20"/>
        <v>0</v>
      </c>
      <c r="CF25">
        <f t="shared" si="20"/>
        <v>0</v>
      </c>
      <c r="CG25">
        <f t="shared" si="20"/>
        <v>0</v>
      </c>
      <c r="CH25">
        <f t="shared" si="20"/>
        <v>0</v>
      </c>
      <c r="CI25">
        <f t="shared" si="20"/>
        <v>0</v>
      </c>
      <c r="CJ25">
        <f t="shared" si="20"/>
        <v>0</v>
      </c>
      <c r="CK25">
        <f t="shared" si="20"/>
        <v>0</v>
      </c>
      <c r="CL25">
        <f t="shared" si="20"/>
        <v>0</v>
      </c>
      <c r="CM25">
        <f t="shared" si="20"/>
        <v>0</v>
      </c>
      <c r="CN25">
        <f t="shared" si="20"/>
        <v>0</v>
      </c>
      <c r="CO25">
        <f t="shared" si="20"/>
        <v>0</v>
      </c>
      <c r="CP25">
        <f t="shared" si="21"/>
        <v>0</v>
      </c>
      <c r="CQ25">
        <f t="shared" si="21"/>
        <v>0</v>
      </c>
      <c r="CR25">
        <f t="shared" si="21"/>
        <v>0</v>
      </c>
      <c r="CS25">
        <f t="shared" si="21"/>
        <v>0</v>
      </c>
      <c r="CT25">
        <f t="shared" si="21"/>
        <v>0</v>
      </c>
      <c r="CU25">
        <f t="shared" si="21"/>
        <v>0</v>
      </c>
      <c r="CV25">
        <f t="shared" si="21"/>
        <v>0</v>
      </c>
      <c r="CW25">
        <f t="shared" si="21"/>
        <v>0</v>
      </c>
      <c r="CX25">
        <f t="shared" si="21"/>
        <v>0</v>
      </c>
      <c r="CY25">
        <f t="shared" si="21"/>
        <v>0</v>
      </c>
      <c r="CZ25">
        <f t="shared" si="21"/>
        <v>0</v>
      </c>
      <c r="DA25">
        <f t="shared" si="21"/>
        <v>0</v>
      </c>
      <c r="DB25">
        <f t="shared" si="21"/>
        <v>0</v>
      </c>
      <c r="DC25">
        <f t="shared" si="21"/>
        <v>0</v>
      </c>
      <c r="DD25">
        <f t="shared" si="21"/>
        <v>0</v>
      </c>
      <c r="DE25">
        <f t="shared" si="17"/>
        <v>0</v>
      </c>
      <c r="DF25">
        <f t="shared" si="17"/>
        <v>0</v>
      </c>
      <c r="DG25">
        <f t="shared" ref="DG25:DV34" si="24">IF(DG$3&lt;=$C25,
        0  + N("COMMENT: Init time"),
        IF(DG$3&lt;=$C25+$D25,
                ROUNDDOWN($B25/$D25*(DG$3-$C25),0)   + N("COMMENT: Startup_time"),
                IF(DG$3&lt;=$C25+$D25+$E25,
                        $B25  + N("COMMENT: Hold_Load"),
                        IF(DG$3&lt;=$C25+$D25+$E25+$F25,
                                $B25-ROUNDDOWN($B25/$F25*(DG$3-($C25+$D25+$E25)), 0)  + N("COMMENT: Shutdown_Time"),
                                0  + N("COMMENT: After Shutdown")
                        )
                )
        )
)</f>
        <v>0</v>
      </c>
      <c r="DH25">
        <f t="shared" si="24"/>
        <v>0</v>
      </c>
      <c r="DI25">
        <f t="shared" si="24"/>
        <v>0</v>
      </c>
      <c r="DJ25">
        <f t="shared" si="24"/>
        <v>0</v>
      </c>
      <c r="DK25">
        <f t="shared" si="24"/>
        <v>0</v>
      </c>
      <c r="DL25">
        <f t="shared" si="24"/>
        <v>0</v>
      </c>
      <c r="DM25">
        <f t="shared" si="24"/>
        <v>0</v>
      </c>
      <c r="DN25">
        <f t="shared" si="24"/>
        <v>0</v>
      </c>
      <c r="DO25">
        <f t="shared" si="24"/>
        <v>0</v>
      </c>
      <c r="DP25">
        <f t="shared" si="24"/>
        <v>0</v>
      </c>
      <c r="DQ25">
        <f t="shared" si="24"/>
        <v>0</v>
      </c>
      <c r="DR25">
        <f t="shared" si="24"/>
        <v>0</v>
      </c>
      <c r="DS25">
        <f t="shared" si="24"/>
        <v>0</v>
      </c>
      <c r="DT25">
        <f t="shared" si="24"/>
        <v>0</v>
      </c>
      <c r="DU25">
        <f t="shared" si="24"/>
        <v>0</v>
      </c>
      <c r="DV25">
        <f t="shared" si="24"/>
        <v>0</v>
      </c>
      <c r="DW25">
        <f t="shared" ref="DW25:DY34" si="25">IF(DW$3&lt;=$C25,
        0  + N("COMMENT: Init time"),
        IF(DW$3&lt;=$C25+$D25,
                ROUNDDOWN($B25/$D25*(DW$3-$C25),0)   + N("COMMENT: Startup_time"),
                IF(DW$3&lt;=$C25+$D25+$E25,
                        $B25  + N("COMMENT: Hold_Load"),
                        IF(DW$3&lt;=$C25+$D25+$E25+$F25,
                                $B25-ROUNDDOWN($B25/$F25*(DW$3-($C25+$D25+$E25)), 0)  + N("COMMENT: Shutdown_Time"),
                                0  + N("COMMENT: After Shutdown")
                        )
                )
        )
)</f>
        <v>0</v>
      </c>
      <c r="DX25">
        <f t="shared" si="25"/>
        <v>0</v>
      </c>
      <c r="DY25">
        <f t="shared" si="25"/>
        <v>0</v>
      </c>
      <c r="DZ25">
        <v>0</v>
      </c>
    </row>
    <row r="26" spans="1:130" x14ac:dyDescent="0.25">
      <c r="A26" s="8" t="s">
        <v>31</v>
      </c>
      <c r="B26" s="1"/>
      <c r="C26" s="1"/>
      <c r="D26" s="1"/>
      <c r="E26" s="1"/>
      <c r="F26" s="1"/>
      <c r="AA26">
        <f t="shared" si="13"/>
        <v>0</v>
      </c>
      <c r="AB26" t="s">
        <v>31</v>
      </c>
      <c r="AC26">
        <f t="shared" si="23"/>
        <v>0</v>
      </c>
      <c r="AD26">
        <f t="shared" si="23"/>
        <v>0</v>
      </c>
      <c r="AE26">
        <f t="shared" si="23"/>
        <v>0</v>
      </c>
      <c r="AF26">
        <f t="shared" si="23"/>
        <v>0</v>
      </c>
      <c r="AG26">
        <f t="shared" si="23"/>
        <v>0</v>
      </c>
      <c r="AH26">
        <f t="shared" si="23"/>
        <v>0</v>
      </c>
      <c r="AI26">
        <f t="shared" si="23"/>
        <v>0</v>
      </c>
      <c r="AJ26">
        <f t="shared" si="23"/>
        <v>0</v>
      </c>
      <c r="AK26">
        <f t="shared" si="23"/>
        <v>0</v>
      </c>
      <c r="AL26">
        <f t="shared" si="23"/>
        <v>0</v>
      </c>
      <c r="AM26">
        <f t="shared" si="23"/>
        <v>0</v>
      </c>
      <c r="AN26">
        <f t="shared" si="23"/>
        <v>0</v>
      </c>
      <c r="AO26">
        <f t="shared" si="23"/>
        <v>0</v>
      </c>
      <c r="AP26">
        <f t="shared" si="23"/>
        <v>0</v>
      </c>
      <c r="AQ26">
        <f t="shared" si="23"/>
        <v>0</v>
      </c>
      <c r="AR26">
        <f t="shared" si="23"/>
        <v>0</v>
      </c>
      <c r="AS26">
        <f t="shared" si="23"/>
        <v>0</v>
      </c>
      <c r="AT26">
        <f t="shared" si="18"/>
        <v>0</v>
      </c>
      <c r="AU26">
        <f t="shared" si="18"/>
        <v>0</v>
      </c>
      <c r="AV26">
        <f t="shared" si="18"/>
        <v>0</v>
      </c>
      <c r="AW26">
        <f t="shared" si="18"/>
        <v>0</v>
      </c>
      <c r="AX26">
        <f t="shared" si="18"/>
        <v>0</v>
      </c>
      <c r="AY26">
        <f t="shared" si="18"/>
        <v>0</v>
      </c>
      <c r="AZ26">
        <f t="shared" si="18"/>
        <v>0</v>
      </c>
      <c r="BA26">
        <f t="shared" si="18"/>
        <v>0</v>
      </c>
      <c r="BB26">
        <f t="shared" si="18"/>
        <v>0</v>
      </c>
      <c r="BC26">
        <f t="shared" si="18"/>
        <v>0</v>
      </c>
      <c r="BD26">
        <f t="shared" si="18"/>
        <v>0</v>
      </c>
      <c r="BE26">
        <f t="shared" si="18"/>
        <v>0</v>
      </c>
      <c r="BF26">
        <f t="shared" si="18"/>
        <v>0</v>
      </c>
      <c r="BG26">
        <f t="shared" si="18"/>
        <v>0</v>
      </c>
      <c r="BH26">
        <f t="shared" si="18"/>
        <v>0</v>
      </c>
      <c r="BI26">
        <f t="shared" si="18"/>
        <v>0</v>
      </c>
      <c r="BJ26">
        <f t="shared" si="19"/>
        <v>0</v>
      </c>
      <c r="BK26">
        <f t="shared" si="19"/>
        <v>0</v>
      </c>
      <c r="BL26">
        <f t="shared" si="19"/>
        <v>0</v>
      </c>
      <c r="BM26">
        <f t="shared" si="19"/>
        <v>0</v>
      </c>
      <c r="BN26">
        <f t="shared" si="19"/>
        <v>0</v>
      </c>
      <c r="BO26">
        <f t="shared" si="19"/>
        <v>0</v>
      </c>
      <c r="BP26">
        <f t="shared" si="19"/>
        <v>0</v>
      </c>
      <c r="BQ26">
        <f t="shared" si="19"/>
        <v>0</v>
      </c>
      <c r="BR26">
        <f t="shared" si="19"/>
        <v>0</v>
      </c>
      <c r="BS26">
        <f t="shared" si="19"/>
        <v>0</v>
      </c>
      <c r="BT26">
        <f t="shared" si="19"/>
        <v>0</v>
      </c>
      <c r="BU26">
        <f t="shared" si="19"/>
        <v>0</v>
      </c>
      <c r="BV26">
        <f t="shared" si="19"/>
        <v>0</v>
      </c>
      <c r="BW26">
        <f t="shared" si="19"/>
        <v>0</v>
      </c>
      <c r="BX26">
        <f t="shared" si="19"/>
        <v>0</v>
      </c>
      <c r="BY26">
        <f t="shared" si="19"/>
        <v>0</v>
      </c>
      <c r="BZ26">
        <f t="shared" si="20"/>
        <v>0</v>
      </c>
      <c r="CA26">
        <f t="shared" si="20"/>
        <v>0</v>
      </c>
      <c r="CB26">
        <f t="shared" si="20"/>
        <v>0</v>
      </c>
      <c r="CC26">
        <f t="shared" si="20"/>
        <v>0</v>
      </c>
      <c r="CD26">
        <f t="shared" si="20"/>
        <v>0</v>
      </c>
      <c r="CE26">
        <f t="shared" si="20"/>
        <v>0</v>
      </c>
      <c r="CF26">
        <f t="shared" si="20"/>
        <v>0</v>
      </c>
      <c r="CG26">
        <f t="shared" si="20"/>
        <v>0</v>
      </c>
      <c r="CH26">
        <f t="shared" si="20"/>
        <v>0</v>
      </c>
      <c r="CI26">
        <f t="shared" si="20"/>
        <v>0</v>
      </c>
      <c r="CJ26">
        <f t="shared" si="20"/>
        <v>0</v>
      </c>
      <c r="CK26">
        <f t="shared" si="20"/>
        <v>0</v>
      </c>
      <c r="CL26">
        <f t="shared" si="20"/>
        <v>0</v>
      </c>
      <c r="CM26">
        <f t="shared" si="20"/>
        <v>0</v>
      </c>
      <c r="CN26">
        <f t="shared" si="20"/>
        <v>0</v>
      </c>
      <c r="CO26">
        <f t="shared" si="20"/>
        <v>0</v>
      </c>
      <c r="CP26">
        <f t="shared" si="21"/>
        <v>0</v>
      </c>
      <c r="CQ26">
        <f t="shared" si="21"/>
        <v>0</v>
      </c>
      <c r="CR26">
        <f t="shared" si="21"/>
        <v>0</v>
      </c>
      <c r="CS26">
        <f t="shared" si="21"/>
        <v>0</v>
      </c>
      <c r="CT26">
        <f t="shared" si="21"/>
        <v>0</v>
      </c>
      <c r="CU26">
        <f t="shared" si="21"/>
        <v>0</v>
      </c>
      <c r="CV26">
        <f t="shared" si="21"/>
        <v>0</v>
      </c>
      <c r="CW26">
        <f t="shared" si="21"/>
        <v>0</v>
      </c>
      <c r="CX26">
        <f t="shared" si="21"/>
        <v>0</v>
      </c>
      <c r="CY26">
        <f t="shared" si="21"/>
        <v>0</v>
      </c>
      <c r="CZ26">
        <f t="shared" si="21"/>
        <v>0</v>
      </c>
      <c r="DA26">
        <f t="shared" si="21"/>
        <v>0</v>
      </c>
      <c r="DB26">
        <f t="shared" si="21"/>
        <v>0</v>
      </c>
      <c r="DC26">
        <f t="shared" si="21"/>
        <v>0</v>
      </c>
      <c r="DD26">
        <f t="shared" si="21"/>
        <v>0</v>
      </c>
      <c r="DE26">
        <f t="shared" si="21"/>
        <v>0</v>
      </c>
      <c r="DF26">
        <f t="shared" ref="DF26:DH29" si="26">IF(DF$3&lt;=$C26,
        0  + N("COMMENT: Init time"),
        IF(DF$3&lt;=$C26+$D26,
                ROUNDDOWN($B26/$D26*(DF$3-$C26),0)   + N("COMMENT: Startup_time"),
                IF(DF$3&lt;=$C26+$D26+$E26,
                        $B26  + N("COMMENT: Hold_Load"),
                        IF(DF$3&lt;=$C26+$D26+$E26+$F26,
                                $B26-ROUNDDOWN($B26/$F26*(DF$3-($C26+$D26+$E26)), 0)  + N("COMMENT: Shutdown_Time"),
                                0  + N("COMMENT: After Shutdown")
                        )
                )
        )
)</f>
        <v>0</v>
      </c>
      <c r="DG26">
        <f t="shared" si="26"/>
        <v>0</v>
      </c>
      <c r="DH26">
        <f t="shared" si="26"/>
        <v>0</v>
      </c>
      <c r="DI26">
        <f t="shared" si="24"/>
        <v>0</v>
      </c>
      <c r="DJ26">
        <f t="shared" si="24"/>
        <v>0</v>
      </c>
      <c r="DK26">
        <f t="shared" si="24"/>
        <v>0</v>
      </c>
      <c r="DL26">
        <f t="shared" si="24"/>
        <v>0</v>
      </c>
      <c r="DM26">
        <f t="shared" si="24"/>
        <v>0</v>
      </c>
      <c r="DN26">
        <f t="shared" si="24"/>
        <v>0</v>
      </c>
      <c r="DO26">
        <f t="shared" si="24"/>
        <v>0</v>
      </c>
      <c r="DP26">
        <f t="shared" si="24"/>
        <v>0</v>
      </c>
      <c r="DQ26">
        <f t="shared" si="24"/>
        <v>0</v>
      </c>
      <c r="DR26">
        <f t="shared" si="24"/>
        <v>0</v>
      </c>
      <c r="DS26">
        <f t="shared" si="24"/>
        <v>0</v>
      </c>
      <c r="DT26">
        <f t="shared" si="24"/>
        <v>0</v>
      </c>
      <c r="DU26">
        <f t="shared" si="24"/>
        <v>0</v>
      </c>
      <c r="DV26">
        <f t="shared" si="24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v>0</v>
      </c>
    </row>
    <row r="27" spans="1:130" x14ac:dyDescent="0.25">
      <c r="A27" s="8" t="s">
        <v>32</v>
      </c>
      <c r="B27" s="1"/>
      <c r="C27" s="1"/>
      <c r="D27" s="1"/>
      <c r="E27" s="1"/>
      <c r="F27" s="1"/>
      <c r="AA27">
        <f t="shared" si="13"/>
        <v>0</v>
      </c>
      <c r="AB27" t="s">
        <v>32</v>
      </c>
      <c r="AC27">
        <f t="shared" si="23"/>
        <v>0</v>
      </c>
      <c r="AD27">
        <f t="shared" si="23"/>
        <v>0</v>
      </c>
      <c r="AE27">
        <f t="shared" si="23"/>
        <v>0</v>
      </c>
      <c r="AF27">
        <f t="shared" si="23"/>
        <v>0</v>
      </c>
      <c r="AG27">
        <f t="shared" si="23"/>
        <v>0</v>
      </c>
      <c r="AH27">
        <f t="shared" si="23"/>
        <v>0</v>
      </c>
      <c r="AI27">
        <f t="shared" si="23"/>
        <v>0</v>
      </c>
      <c r="AJ27">
        <f t="shared" si="23"/>
        <v>0</v>
      </c>
      <c r="AK27">
        <f t="shared" si="23"/>
        <v>0</v>
      </c>
      <c r="AL27">
        <f t="shared" si="23"/>
        <v>0</v>
      </c>
      <c r="AM27">
        <f t="shared" si="23"/>
        <v>0</v>
      </c>
      <c r="AN27">
        <f t="shared" si="23"/>
        <v>0</v>
      </c>
      <c r="AO27">
        <f t="shared" si="23"/>
        <v>0</v>
      </c>
      <c r="AP27">
        <f t="shared" si="23"/>
        <v>0</v>
      </c>
      <c r="AQ27">
        <f t="shared" si="23"/>
        <v>0</v>
      </c>
      <c r="AR27">
        <f t="shared" si="23"/>
        <v>0</v>
      </c>
      <c r="AS27">
        <f t="shared" si="23"/>
        <v>0</v>
      </c>
      <c r="AT27">
        <f t="shared" si="18"/>
        <v>0</v>
      </c>
      <c r="AU27">
        <f t="shared" si="18"/>
        <v>0</v>
      </c>
      <c r="AV27">
        <f t="shared" si="18"/>
        <v>0</v>
      </c>
      <c r="AW27">
        <f t="shared" si="18"/>
        <v>0</v>
      </c>
      <c r="AX27">
        <f t="shared" si="18"/>
        <v>0</v>
      </c>
      <c r="AY27">
        <f t="shared" si="18"/>
        <v>0</v>
      </c>
      <c r="AZ27">
        <f t="shared" si="18"/>
        <v>0</v>
      </c>
      <c r="BA27">
        <f t="shared" si="18"/>
        <v>0</v>
      </c>
      <c r="BB27">
        <f t="shared" si="18"/>
        <v>0</v>
      </c>
      <c r="BC27">
        <f t="shared" si="18"/>
        <v>0</v>
      </c>
      <c r="BD27">
        <f t="shared" si="18"/>
        <v>0</v>
      </c>
      <c r="BE27">
        <f t="shared" si="18"/>
        <v>0</v>
      </c>
      <c r="BF27">
        <f t="shared" si="18"/>
        <v>0</v>
      </c>
      <c r="BG27">
        <f t="shared" si="18"/>
        <v>0</v>
      </c>
      <c r="BH27">
        <f t="shared" si="18"/>
        <v>0</v>
      </c>
      <c r="BI27">
        <f t="shared" si="18"/>
        <v>0</v>
      </c>
      <c r="BJ27">
        <f t="shared" si="19"/>
        <v>0</v>
      </c>
      <c r="BK27">
        <f t="shared" si="19"/>
        <v>0</v>
      </c>
      <c r="BL27">
        <f t="shared" si="19"/>
        <v>0</v>
      </c>
      <c r="BM27">
        <f t="shared" si="19"/>
        <v>0</v>
      </c>
      <c r="BN27">
        <f t="shared" si="19"/>
        <v>0</v>
      </c>
      <c r="BO27">
        <f t="shared" si="19"/>
        <v>0</v>
      </c>
      <c r="BP27">
        <f t="shared" si="19"/>
        <v>0</v>
      </c>
      <c r="BQ27">
        <f t="shared" si="19"/>
        <v>0</v>
      </c>
      <c r="BR27">
        <f t="shared" si="19"/>
        <v>0</v>
      </c>
      <c r="BS27">
        <f t="shared" si="19"/>
        <v>0</v>
      </c>
      <c r="BT27">
        <f t="shared" si="19"/>
        <v>0</v>
      </c>
      <c r="BU27">
        <f t="shared" si="19"/>
        <v>0</v>
      </c>
      <c r="BV27">
        <f t="shared" si="19"/>
        <v>0</v>
      </c>
      <c r="BW27">
        <f t="shared" si="19"/>
        <v>0</v>
      </c>
      <c r="BX27">
        <f t="shared" si="19"/>
        <v>0</v>
      </c>
      <c r="BY27">
        <f t="shared" si="19"/>
        <v>0</v>
      </c>
      <c r="BZ27">
        <f t="shared" si="20"/>
        <v>0</v>
      </c>
      <c r="CA27">
        <f t="shared" si="20"/>
        <v>0</v>
      </c>
      <c r="CB27">
        <f t="shared" si="20"/>
        <v>0</v>
      </c>
      <c r="CC27">
        <f t="shared" si="20"/>
        <v>0</v>
      </c>
      <c r="CD27">
        <f t="shared" si="20"/>
        <v>0</v>
      </c>
      <c r="CE27">
        <f t="shared" si="20"/>
        <v>0</v>
      </c>
      <c r="CF27">
        <f t="shared" si="20"/>
        <v>0</v>
      </c>
      <c r="CG27">
        <f t="shared" si="20"/>
        <v>0</v>
      </c>
      <c r="CH27">
        <f t="shared" si="20"/>
        <v>0</v>
      </c>
      <c r="CI27">
        <f t="shared" si="20"/>
        <v>0</v>
      </c>
      <c r="CJ27">
        <f t="shared" si="20"/>
        <v>0</v>
      </c>
      <c r="CK27">
        <f t="shared" si="20"/>
        <v>0</v>
      </c>
      <c r="CL27">
        <f t="shared" si="20"/>
        <v>0</v>
      </c>
      <c r="CM27">
        <f t="shared" si="20"/>
        <v>0</v>
      </c>
      <c r="CN27">
        <f t="shared" si="20"/>
        <v>0</v>
      </c>
      <c r="CO27">
        <f t="shared" si="20"/>
        <v>0</v>
      </c>
      <c r="CP27">
        <f t="shared" si="21"/>
        <v>0</v>
      </c>
      <c r="CQ27">
        <f t="shared" si="21"/>
        <v>0</v>
      </c>
      <c r="CR27">
        <f t="shared" si="21"/>
        <v>0</v>
      </c>
      <c r="CS27">
        <f t="shared" si="21"/>
        <v>0</v>
      </c>
      <c r="CT27">
        <f t="shared" si="21"/>
        <v>0</v>
      </c>
      <c r="CU27">
        <f t="shared" si="21"/>
        <v>0</v>
      </c>
      <c r="CV27">
        <f t="shared" si="21"/>
        <v>0</v>
      </c>
      <c r="CW27">
        <f t="shared" si="21"/>
        <v>0</v>
      </c>
      <c r="CX27">
        <f t="shared" si="21"/>
        <v>0</v>
      </c>
      <c r="CY27">
        <f t="shared" si="21"/>
        <v>0</v>
      </c>
      <c r="CZ27">
        <f t="shared" si="21"/>
        <v>0</v>
      </c>
      <c r="DA27">
        <f t="shared" si="21"/>
        <v>0</v>
      </c>
      <c r="DB27">
        <f t="shared" si="21"/>
        <v>0</v>
      </c>
      <c r="DC27">
        <f t="shared" si="21"/>
        <v>0</v>
      </c>
      <c r="DD27">
        <f t="shared" si="21"/>
        <v>0</v>
      </c>
      <c r="DE27">
        <f t="shared" si="21"/>
        <v>0</v>
      </c>
      <c r="DF27">
        <f t="shared" si="26"/>
        <v>0</v>
      </c>
      <c r="DG27">
        <f t="shared" si="26"/>
        <v>0</v>
      </c>
      <c r="DH27">
        <f t="shared" si="26"/>
        <v>0</v>
      </c>
      <c r="DI27">
        <f t="shared" si="24"/>
        <v>0</v>
      </c>
      <c r="DJ27">
        <f t="shared" si="24"/>
        <v>0</v>
      </c>
      <c r="DK27">
        <f t="shared" si="24"/>
        <v>0</v>
      </c>
      <c r="DL27">
        <f t="shared" si="24"/>
        <v>0</v>
      </c>
      <c r="DM27">
        <f t="shared" si="24"/>
        <v>0</v>
      </c>
      <c r="DN27">
        <f t="shared" si="24"/>
        <v>0</v>
      </c>
      <c r="DO27">
        <f t="shared" si="24"/>
        <v>0</v>
      </c>
      <c r="DP27">
        <f t="shared" si="24"/>
        <v>0</v>
      </c>
      <c r="DQ27">
        <f t="shared" si="24"/>
        <v>0</v>
      </c>
      <c r="DR27">
        <f t="shared" si="24"/>
        <v>0</v>
      </c>
      <c r="DS27">
        <f t="shared" si="24"/>
        <v>0</v>
      </c>
      <c r="DT27">
        <f t="shared" si="24"/>
        <v>0</v>
      </c>
      <c r="DU27">
        <f t="shared" si="24"/>
        <v>0</v>
      </c>
      <c r="DV27">
        <f t="shared" si="24"/>
        <v>0</v>
      </c>
      <c r="DW27">
        <f t="shared" si="25"/>
        <v>0</v>
      </c>
      <c r="DX27">
        <f t="shared" si="25"/>
        <v>0</v>
      </c>
      <c r="DY27">
        <f t="shared" si="25"/>
        <v>0</v>
      </c>
      <c r="DZ27">
        <v>0</v>
      </c>
    </row>
    <row r="28" spans="1:130" x14ac:dyDescent="0.25">
      <c r="A28" s="8" t="s">
        <v>33</v>
      </c>
      <c r="B28" s="1"/>
      <c r="C28" s="1"/>
      <c r="D28" s="1"/>
      <c r="E28" s="1"/>
      <c r="F28" s="1"/>
      <c r="AA28">
        <f t="shared" si="13"/>
        <v>0</v>
      </c>
      <c r="AB28" t="s">
        <v>33</v>
      </c>
      <c r="AC28">
        <f t="shared" si="23"/>
        <v>0</v>
      </c>
      <c r="AD28">
        <f t="shared" si="23"/>
        <v>0</v>
      </c>
      <c r="AE28">
        <f t="shared" si="23"/>
        <v>0</v>
      </c>
      <c r="AF28">
        <f t="shared" si="23"/>
        <v>0</v>
      </c>
      <c r="AG28">
        <f t="shared" si="23"/>
        <v>0</v>
      </c>
      <c r="AH28">
        <f t="shared" si="23"/>
        <v>0</v>
      </c>
      <c r="AI28">
        <f t="shared" si="23"/>
        <v>0</v>
      </c>
      <c r="AJ28">
        <f t="shared" si="23"/>
        <v>0</v>
      </c>
      <c r="AK28">
        <f t="shared" si="23"/>
        <v>0</v>
      </c>
      <c r="AL28">
        <f t="shared" si="23"/>
        <v>0</v>
      </c>
      <c r="AM28">
        <f t="shared" si="23"/>
        <v>0</v>
      </c>
      <c r="AN28">
        <f t="shared" si="23"/>
        <v>0</v>
      </c>
      <c r="AO28">
        <f t="shared" si="23"/>
        <v>0</v>
      </c>
      <c r="AP28">
        <f t="shared" si="23"/>
        <v>0</v>
      </c>
      <c r="AQ28">
        <f t="shared" si="23"/>
        <v>0</v>
      </c>
      <c r="AR28">
        <f t="shared" si="23"/>
        <v>0</v>
      </c>
      <c r="AS28">
        <f t="shared" si="23"/>
        <v>0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  <c r="AX28">
        <f t="shared" si="18"/>
        <v>0</v>
      </c>
      <c r="AY28">
        <f t="shared" si="18"/>
        <v>0</v>
      </c>
      <c r="AZ28">
        <f t="shared" si="18"/>
        <v>0</v>
      </c>
      <c r="BA28">
        <f t="shared" si="18"/>
        <v>0</v>
      </c>
      <c r="BB28">
        <f t="shared" si="18"/>
        <v>0</v>
      </c>
      <c r="BC28">
        <f t="shared" si="18"/>
        <v>0</v>
      </c>
      <c r="BD28">
        <f t="shared" si="18"/>
        <v>0</v>
      </c>
      <c r="BE28">
        <f t="shared" si="18"/>
        <v>0</v>
      </c>
      <c r="BF28">
        <f t="shared" si="18"/>
        <v>0</v>
      </c>
      <c r="BG28">
        <f t="shared" si="18"/>
        <v>0</v>
      </c>
      <c r="BH28">
        <f t="shared" si="18"/>
        <v>0</v>
      </c>
      <c r="BI28">
        <f t="shared" si="18"/>
        <v>0</v>
      </c>
      <c r="BJ28">
        <f t="shared" si="19"/>
        <v>0</v>
      </c>
      <c r="BK28">
        <f t="shared" si="19"/>
        <v>0</v>
      </c>
      <c r="BL28">
        <f t="shared" si="19"/>
        <v>0</v>
      </c>
      <c r="BM28">
        <f t="shared" si="19"/>
        <v>0</v>
      </c>
      <c r="BN28">
        <f t="shared" si="19"/>
        <v>0</v>
      </c>
      <c r="BO28">
        <f t="shared" si="19"/>
        <v>0</v>
      </c>
      <c r="BP28">
        <f t="shared" si="19"/>
        <v>0</v>
      </c>
      <c r="BQ28">
        <f t="shared" si="19"/>
        <v>0</v>
      </c>
      <c r="BR28">
        <f t="shared" si="19"/>
        <v>0</v>
      </c>
      <c r="BS28">
        <f t="shared" si="19"/>
        <v>0</v>
      </c>
      <c r="BT28">
        <f t="shared" si="19"/>
        <v>0</v>
      </c>
      <c r="BU28">
        <f t="shared" si="19"/>
        <v>0</v>
      </c>
      <c r="BV28">
        <f t="shared" si="19"/>
        <v>0</v>
      </c>
      <c r="BW28">
        <f t="shared" si="19"/>
        <v>0</v>
      </c>
      <c r="BX28">
        <f t="shared" si="19"/>
        <v>0</v>
      </c>
      <c r="BY28">
        <f t="shared" si="19"/>
        <v>0</v>
      </c>
      <c r="BZ28">
        <f t="shared" si="20"/>
        <v>0</v>
      </c>
      <c r="CA28">
        <f t="shared" si="20"/>
        <v>0</v>
      </c>
      <c r="CB28">
        <f t="shared" si="20"/>
        <v>0</v>
      </c>
      <c r="CC28">
        <f t="shared" si="20"/>
        <v>0</v>
      </c>
      <c r="CD28">
        <f t="shared" si="20"/>
        <v>0</v>
      </c>
      <c r="CE28">
        <f t="shared" si="20"/>
        <v>0</v>
      </c>
      <c r="CF28">
        <f t="shared" si="20"/>
        <v>0</v>
      </c>
      <c r="CG28">
        <f t="shared" si="20"/>
        <v>0</v>
      </c>
      <c r="CH28">
        <f t="shared" si="20"/>
        <v>0</v>
      </c>
      <c r="CI28">
        <f t="shared" si="20"/>
        <v>0</v>
      </c>
      <c r="CJ28">
        <f t="shared" si="20"/>
        <v>0</v>
      </c>
      <c r="CK28">
        <f t="shared" si="20"/>
        <v>0</v>
      </c>
      <c r="CL28">
        <f t="shared" si="20"/>
        <v>0</v>
      </c>
      <c r="CM28">
        <f t="shared" si="20"/>
        <v>0</v>
      </c>
      <c r="CN28">
        <f t="shared" si="20"/>
        <v>0</v>
      </c>
      <c r="CO28">
        <f t="shared" si="20"/>
        <v>0</v>
      </c>
      <c r="CP28">
        <f t="shared" si="21"/>
        <v>0</v>
      </c>
      <c r="CQ28">
        <f t="shared" si="21"/>
        <v>0</v>
      </c>
      <c r="CR28">
        <f t="shared" si="21"/>
        <v>0</v>
      </c>
      <c r="CS28">
        <f t="shared" si="21"/>
        <v>0</v>
      </c>
      <c r="CT28">
        <f t="shared" si="21"/>
        <v>0</v>
      </c>
      <c r="CU28">
        <f t="shared" si="21"/>
        <v>0</v>
      </c>
      <c r="CV28">
        <f t="shared" si="21"/>
        <v>0</v>
      </c>
      <c r="CW28">
        <f t="shared" si="21"/>
        <v>0</v>
      </c>
      <c r="CX28">
        <f t="shared" si="21"/>
        <v>0</v>
      </c>
      <c r="CY28">
        <f t="shared" si="21"/>
        <v>0</v>
      </c>
      <c r="CZ28">
        <f t="shared" si="21"/>
        <v>0</v>
      </c>
      <c r="DA28">
        <f t="shared" si="21"/>
        <v>0</v>
      </c>
      <c r="DB28">
        <f t="shared" si="21"/>
        <v>0</v>
      </c>
      <c r="DC28">
        <f t="shared" si="21"/>
        <v>0</v>
      </c>
      <c r="DD28">
        <f t="shared" si="21"/>
        <v>0</v>
      </c>
      <c r="DE28">
        <f t="shared" si="21"/>
        <v>0</v>
      </c>
      <c r="DF28">
        <f t="shared" si="26"/>
        <v>0</v>
      </c>
      <c r="DG28">
        <f t="shared" si="26"/>
        <v>0</v>
      </c>
      <c r="DH28">
        <f t="shared" si="26"/>
        <v>0</v>
      </c>
      <c r="DI28">
        <f t="shared" si="24"/>
        <v>0</v>
      </c>
      <c r="DJ28">
        <f t="shared" si="24"/>
        <v>0</v>
      </c>
      <c r="DK28">
        <f t="shared" si="24"/>
        <v>0</v>
      </c>
      <c r="DL28">
        <f t="shared" si="24"/>
        <v>0</v>
      </c>
      <c r="DM28">
        <f t="shared" si="24"/>
        <v>0</v>
      </c>
      <c r="DN28">
        <f t="shared" si="24"/>
        <v>0</v>
      </c>
      <c r="DO28">
        <f t="shared" si="24"/>
        <v>0</v>
      </c>
      <c r="DP28">
        <f t="shared" si="24"/>
        <v>0</v>
      </c>
      <c r="DQ28">
        <f t="shared" si="24"/>
        <v>0</v>
      </c>
      <c r="DR28">
        <f t="shared" si="24"/>
        <v>0</v>
      </c>
      <c r="DS28">
        <f t="shared" si="24"/>
        <v>0</v>
      </c>
      <c r="DT28">
        <f t="shared" si="24"/>
        <v>0</v>
      </c>
      <c r="DU28">
        <f t="shared" si="24"/>
        <v>0</v>
      </c>
      <c r="DV28">
        <f t="shared" si="24"/>
        <v>0</v>
      </c>
      <c r="DW28">
        <f t="shared" si="25"/>
        <v>0</v>
      </c>
      <c r="DX28">
        <f t="shared" si="25"/>
        <v>0</v>
      </c>
      <c r="DY28">
        <f t="shared" si="25"/>
        <v>0</v>
      </c>
      <c r="DZ28">
        <v>0</v>
      </c>
    </row>
    <row r="29" spans="1:130" x14ac:dyDescent="0.25">
      <c r="A29" s="8" t="s">
        <v>34</v>
      </c>
      <c r="B29" s="1"/>
      <c r="C29" s="1"/>
      <c r="D29" s="1"/>
      <c r="E29" s="1"/>
      <c r="F29" s="1"/>
      <c r="AA29">
        <f t="shared" si="13"/>
        <v>0</v>
      </c>
      <c r="AB29" t="s">
        <v>34</v>
      </c>
      <c r="AC29">
        <f t="shared" si="23"/>
        <v>0</v>
      </c>
      <c r="AD29">
        <f t="shared" si="23"/>
        <v>0</v>
      </c>
      <c r="AE29">
        <f t="shared" si="23"/>
        <v>0</v>
      </c>
      <c r="AF29">
        <f t="shared" si="23"/>
        <v>0</v>
      </c>
      <c r="AG29">
        <f t="shared" si="23"/>
        <v>0</v>
      </c>
      <c r="AH29">
        <f t="shared" si="23"/>
        <v>0</v>
      </c>
      <c r="AI29">
        <f t="shared" si="23"/>
        <v>0</v>
      </c>
      <c r="AJ29">
        <f t="shared" si="23"/>
        <v>0</v>
      </c>
      <c r="AK29">
        <f t="shared" si="23"/>
        <v>0</v>
      </c>
      <c r="AL29">
        <f t="shared" si="23"/>
        <v>0</v>
      </c>
      <c r="AM29">
        <f t="shared" si="23"/>
        <v>0</v>
      </c>
      <c r="AN29">
        <f t="shared" si="23"/>
        <v>0</v>
      </c>
      <c r="AO29">
        <f t="shared" si="23"/>
        <v>0</v>
      </c>
      <c r="AP29">
        <f t="shared" si="23"/>
        <v>0</v>
      </c>
      <c r="AQ29">
        <f t="shared" si="23"/>
        <v>0</v>
      </c>
      <c r="AR29">
        <f t="shared" si="23"/>
        <v>0</v>
      </c>
      <c r="AS29">
        <f t="shared" si="23"/>
        <v>0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  <c r="AX29">
        <f t="shared" si="18"/>
        <v>0</v>
      </c>
      <c r="AY29">
        <f t="shared" si="18"/>
        <v>0</v>
      </c>
      <c r="AZ29">
        <f t="shared" si="18"/>
        <v>0</v>
      </c>
      <c r="BA29">
        <f t="shared" si="18"/>
        <v>0</v>
      </c>
      <c r="BB29">
        <f t="shared" si="18"/>
        <v>0</v>
      </c>
      <c r="BC29">
        <f t="shared" si="18"/>
        <v>0</v>
      </c>
      <c r="BD29">
        <f t="shared" si="18"/>
        <v>0</v>
      </c>
      <c r="BE29">
        <f t="shared" si="18"/>
        <v>0</v>
      </c>
      <c r="BF29">
        <f t="shared" si="18"/>
        <v>0</v>
      </c>
      <c r="BG29">
        <f t="shared" si="18"/>
        <v>0</v>
      </c>
      <c r="BH29">
        <f t="shared" si="18"/>
        <v>0</v>
      </c>
      <c r="BI29">
        <f t="shared" ref="BI29" si="27">IF(BI$3&lt;=$C29,
        0  + N("COMMENT: Init time"),
        IF(BI$3&lt;=$C29+$D29,
                ROUNDDOWN($B29/$D29*(BI$3-$C29),0)   + N("COMMENT: Startup_time"),
                IF(BI$3&lt;=$C29+$D29+$E29,
                        $B29  + N("COMMENT: Hold_Load"),
                        IF(BI$3&lt;=$C29+$D29+$E29+$F29,
                                $B29-ROUNDDOWN($B29/$F29*(BI$3-($C29+$D29+$E29)), 0)  + N("COMMENT: Shutdown_Time"),
                                0  + N("COMMENT: After Shutdown")
                        )
                )
        )
)</f>
        <v>0</v>
      </c>
      <c r="BJ29">
        <f t="shared" si="19"/>
        <v>0</v>
      </c>
      <c r="BK29">
        <f t="shared" si="19"/>
        <v>0</v>
      </c>
      <c r="BL29">
        <f t="shared" si="19"/>
        <v>0</v>
      </c>
      <c r="BM29">
        <f t="shared" si="19"/>
        <v>0</v>
      </c>
      <c r="BN29">
        <f t="shared" si="19"/>
        <v>0</v>
      </c>
      <c r="BO29">
        <f t="shared" si="19"/>
        <v>0</v>
      </c>
      <c r="BP29">
        <f t="shared" si="19"/>
        <v>0</v>
      </c>
      <c r="BQ29">
        <f t="shared" si="19"/>
        <v>0</v>
      </c>
      <c r="BR29">
        <f t="shared" si="19"/>
        <v>0</v>
      </c>
      <c r="BS29">
        <f t="shared" si="19"/>
        <v>0</v>
      </c>
      <c r="BT29">
        <f t="shared" si="19"/>
        <v>0</v>
      </c>
      <c r="BU29">
        <f t="shared" si="19"/>
        <v>0</v>
      </c>
      <c r="BV29">
        <f t="shared" si="19"/>
        <v>0</v>
      </c>
      <c r="BW29">
        <f t="shared" si="19"/>
        <v>0</v>
      </c>
      <c r="BX29">
        <f t="shared" si="19"/>
        <v>0</v>
      </c>
      <c r="BY29">
        <f t="shared" ref="BY29" si="28">IF(BY$3&lt;=$C29,
        0  + N("COMMENT: Init time"),
        IF(BY$3&lt;=$C29+$D29,
                ROUNDDOWN($B29/$D29*(BY$3-$C29),0)   + N("COMMENT: Startup_time"),
                IF(BY$3&lt;=$C29+$D29+$E29,
                        $B29  + N("COMMENT: Hold_Load"),
                        IF(BY$3&lt;=$C29+$D29+$E29+$F29,
                                $B29-ROUNDDOWN($B29/$F29*(BY$3-($C29+$D29+$E29)), 0)  + N("COMMENT: Shutdown_Time"),
                                0  + N("COMMENT: After Shutdown")
                        )
                )
        )
)</f>
        <v>0</v>
      </c>
      <c r="BZ29">
        <f t="shared" si="20"/>
        <v>0</v>
      </c>
      <c r="CA29">
        <f t="shared" si="20"/>
        <v>0</v>
      </c>
      <c r="CB29">
        <f t="shared" si="20"/>
        <v>0</v>
      </c>
      <c r="CC29">
        <f t="shared" si="20"/>
        <v>0</v>
      </c>
      <c r="CD29">
        <f t="shared" si="20"/>
        <v>0</v>
      </c>
      <c r="CE29">
        <f t="shared" si="20"/>
        <v>0</v>
      </c>
      <c r="CF29">
        <f t="shared" si="20"/>
        <v>0</v>
      </c>
      <c r="CG29">
        <f t="shared" si="20"/>
        <v>0</v>
      </c>
      <c r="CH29">
        <f t="shared" si="20"/>
        <v>0</v>
      </c>
      <c r="CI29">
        <f t="shared" si="20"/>
        <v>0</v>
      </c>
      <c r="CJ29">
        <f t="shared" si="20"/>
        <v>0</v>
      </c>
      <c r="CK29">
        <f t="shared" si="20"/>
        <v>0</v>
      </c>
      <c r="CL29">
        <f t="shared" si="20"/>
        <v>0</v>
      </c>
      <c r="CM29">
        <f t="shared" si="20"/>
        <v>0</v>
      </c>
      <c r="CN29">
        <f t="shared" si="20"/>
        <v>0</v>
      </c>
      <c r="CO29">
        <f t="shared" ref="CO29:DD34" si="29">IF(CO$3&lt;=$C29,
        0  + N("COMMENT: Init time"),
        IF(CO$3&lt;=$C29+$D29,
                ROUNDDOWN($B29/$D29*(CO$3-$C29),0)   + N("COMMENT: Startup_time"),
                IF(CO$3&lt;=$C29+$D29+$E29,
                        $B29  + N("COMMENT: Hold_Load"),
                        IF(CO$3&lt;=$C29+$D29+$E29+$F29,
                                $B29-ROUNDDOWN($B29/$F29*(CO$3-($C29+$D29+$E29)), 0)  + N("COMMENT: Shutdown_Time"),
                                0  + N("COMMENT: After Shutdown")
                        )
                )
        )
)</f>
        <v>0</v>
      </c>
      <c r="CP29">
        <f t="shared" si="21"/>
        <v>0</v>
      </c>
      <c r="CQ29">
        <f t="shared" si="21"/>
        <v>0</v>
      </c>
      <c r="CR29">
        <f t="shared" si="21"/>
        <v>0</v>
      </c>
      <c r="CS29">
        <f t="shared" si="21"/>
        <v>0</v>
      </c>
      <c r="CT29">
        <f t="shared" si="21"/>
        <v>0</v>
      </c>
      <c r="CU29">
        <f t="shared" si="21"/>
        <v>0</v>
      </c>
      <c r="CV29">
        <f t="shared" si="21"/>
        <v>0</v>
      </c>
      <c r="CW29">
        <f t="shared" si="21"/>
        <v>0</v>
      </c>
      <c r="CX29">
        <f t="shared" si="21"/>
        <v>0</v>
      </c>
      <c r="CY29">
        <f t="shared" si="21"/>
        <v>0</v>
      </c>
      <c r="CZ29">
        <f t="shared" si="21"/>
        <v>0</v>
      </c>
      <c r="DA29">
        <f t="shared" si="21"/>
        <v>0</v>
      </c>
      <c r="DB29">
        <f t="shared" si="21"/>
        <v>0</v>
      </c>
      <c r="DC29">
        <f t="shared" si="21"/>
        <v>0</v>
      </c>
      <c r="DD29">
        <f t="shared" si="21"/>
        <v>0</v>
      </c>
      <c r="DE29">
        <f t="shared" si="21"/>
        <v>0</v>
      </c>
      <c r="DF29">
        <f t="shared" si="26"/>
        <v>0</v>
      </c>
      <c r="DG29">
        <f t="shared" si="26"/>
        <v>0</v>
      </c>
      <c r="DH29">
        <f t="shared" si="26"/>
        <v>0</v>
      </c>
      <c r="DI29">
        <f t="shared" si="24"/>
        <v>0</v>
      </c>
      <c r="DJ29">
        <f t="shared" si="24"/>
        <v>0</v>
      </c>
      <c r="DK29">
        <f t="shared" si="24"/>
        <v>0</v>
      </c>
      <c r="DL29">
        <f t="shared" si="24"/>
        <v>0</v>
      </c>
      <c r="DM29">
        <f t="shared" si="24"/>
        <v>0</v>
      </c>
      <c r="DN29">
        <f t="shared" si="24"/>
        <v>0</v>
      </c>
      <c r="DO29">
        <f t="shared" si="24"/>
        <v>0</v>
      </c>
      <c r="DP29">
        <f t="shared" si="24"/>
        <v>0</v>
      </c>
      <c r="DQ29">
        <f t="shared" si="24"/>
        <v>0</v>
      </c>
      <c r="DR29">
        <f t="shared" si="24"/>
        <v>0</v>
      </c>
      <c r="DS29">
        <f t="shared" si="24"/>
        <v>0</v>
      </c>
      <c r="DT29">
        <f t="shared" si="24"/>
        <v>0</v>
      </c>
      <c r="DU29">
        <f t="shared" si="24"/>
        <v>0</v>
      </c>
      <c r="DV29">
        <f t="shared" si="24"/>
        <v>0</v>
      </c>
      <c r="DW29">
        <f t="shared" si="25"/>
        <v>0</v>
      </c>
      <c r="DX29">
        <f t="shared" si="25"/>
        <v>0</v>
      </c>
      <c r="DY29">
        <f t="shared" si="25"/>
        <v>0</v>
      </c>
      <c r="DZ29">
        <v>0</v>
      </c>
    </row>
    <row r="30" spans="1:130" x14ac:dyDescent="0.25">
      <c r="A30" s="8" t="s">
        <v>35</v>
      </c>
      <c r="B30" s="1"/>
      <c r="C30" s="1"/>
      <c r="D30" s="1"/>
      <c r="E30" s="1"/>
      <c r="F30" s="1"/>
      <c r="AA30">
        <f t="shared" si="13"/>
        <v>0</v>
      </c>
      <c r="AB30" t="s">
        <v>35</v>
      </c>
      <c r="AC30">
        <f t="shared" si="23"/>
        <v>0</v>
      </c>
      <c r="AD30">
        <f t="shared" si="23"/>
        <v>0</v>
      </c>
      <c r="AE30">
        <f t="shared" si="23"/>
        <v>0</v>
      </c>
      <c r="AF30">
        <f t="shared" si="23"/>
        <v>0</v>
      </c>
      <c r="AG30">
        <f t="shared" si="23"/>
        <v>0</v>
      </c>
      <c r="AH30">
        <f t="shared" si="23"/>
        <v>0</v>
      </c>
      <c r="AI30">
        <f t="shared" si="23"/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0</v>
      </c>
      <c r="AN30">
        <f t="shared" si="23"/>
        <v>0</v>
      </c>
      <c r="AO30">
        <f t="shared" si="23"/>
        <v>0</v>
      </c>
      <c r="AP30">
        <f t="shared" si="23"/>
        <v>0</v>
      </c>
      <c r="AQ30">
        <f t="shared" si="23"/>
        <v>0</v>
      </c>
      <c r="AR30">
        <f t="shared" si="23"/>
        <v>0</v>
      </c>
      <c r="AS30">
        <f t="shared" si="23"/>
        <v>0</v>
      </c>
      <c r="AT30">
        <f t="shared" ref="AT30:BI34" si="30">IF(AT$3&lt;=$C30,
        0  + N("COMMENT: Init time"),
        IF(AT$3&lt;=$C30+$D30,
                ROUNDDOWN($B30/$D30*(AT$3-$C30),0)   + N("COMMENT: Startup_time"),
                IF(AT$3&lt;=$C30+$D30+$E30,
                        $B30  + N("COMMENT: Hold_Load"),
                        IF(AT$3&lt;=$C30+$D30+$E30+$F30,
                                $B30-ROUNDDOWN($B30/$F30*(AT$3-($C30+$D30+$E30)), 0)  + N("COMMENT: Shutdown_Time"),
                                0  + N("COMMENT: After Shutdown")
                        )
                )
        )
)</f>
        <v>0</v>
      </c>
      <c r="AU30">
        <f t="shared" si="30"/>
        <v>0</v>
      </c>
      <c r="AV30">
        <f t="shared" si="30"/>
        <v>0</v>
      </c>
      <c r="AW30">
        <f t="shared" si="30"/>
        <v>0</v>
      </c>
      <c r="AX30">
        <f t="shared" si="30"/>
        <v>0</v>
      </c>
      <c r="AY30">
        <f t="shared" si="30"/>
        <v>0</v>
      </c>
      <c r="AZ30">
        <f t="shared" si="30"/>
        <v>0</v>
      </c>
      <c r="BA30">
        <f t="shared" si="30"/>
        <v>0</v>
      </c>
      <c r="BB30">
        <f t="shared" si="30"/>
        <v>0</v>
      </c>
      <c r="BC30">
        <f t="shared" si="30"/>
        <v>0</v>
      </c>
      <c r="BD30">
        <f t="shared" si="30"/>
        <v>0</v>
      </c>
      <c r="BE30">
        <f t="shared" si="30"/>
        <v>0</v>
      </c>
      <c r="BF30">
        <f t="shared" si="30"/>
        <v>0</v>
      </c>
      <c r="BG30">
        <f t="shared" si="30"/>
        <v>0</v>
      </c>
      <c r="BH30">
        <f t="shared" si="30"/>
        <v>0</v>
      </c>
      <c r="BI30">
        <f t="shared" si="30"/>
        <v>0</v>
      </c>
      <c r="BJ30">
        <f t="shared" ref="BJ30:BY34" si="31">IF(BJ$3&lt;=$C30,
        0  + N("COMMENT: Init time"),
        IF(BJ$3&lt;=$C30+$D30,
                ROUNDDOWN($B30/$D30*(BJ$3-$C30),0)   + N("COMMENT: Startup_time"),
                IF(BJ$3&lt;=$C30+$D30+$E30,
                        $B30  + N("COMMENT: Hold_Load"),
                        IF(BJ$3&lt;=$C30+$D30+$E30+$F30,
                                $B30-ROUNDDOWN($B30/$F30*(BJ$3-($C30+$D30+$E30)), 0)  + N("COMMENT: Shutdown_Time"),
                                0  + N("COMMENT: After Shutdown")
                        )
                )
        )
)</f>
        <v>0</v>
      </c>
      <c r="BK30">
        <f t="shared" si="31"/>
        <v>0</v>
      </c>
      <c r="BL30">
        <f t="shared" si="31"/>
        <v>0</v>
      </c>
      <c r="BM30">
        <f t="shared" si="31"/>
        <v>0</v>
      </c>
      <c r="BN30">
        <f t="shared" si="31"/>
        <v>0</v>
      </c>
      <c r="BO30">
        <f t="shared" si="31"/>
        <v>0</v>
      </c>
      <c r="BP30">
        <f t="shared" si="31"/>
        <v>0</v>
      </c>
      <c r="BQ30">
        <f t="shared" si="31"/>
        <v>0</v>
      </c>
      <c r="BR30">
        <f t="shared" si="31"/>
        <v>0</v>
      </c>
      <c r="BS30">
        <f t="shared" si="31"/>
        <v>0</v>
      </c>
      <c r="BT30">
        <f t="shared" si="31"/>
        <v>0</v>
      </c>
      <c r="BU30">
        <f t="shared" si="31"/>
        <v>0</v>
      </c>
      <c r="BV30">
        <f t="shared" si="31"/>
        <v>0</v>
      </c>
      <c r="BW30">
        <f t="shared" si="31"/>
        <v>0</v>
      </c>
      <c r="BX30">
        <f t="shared" si="31"/>
        <v>0</v>
      </c>
      <c r="BY30">
        <f t="shared" si="31"/>
        <v>0</v>
      </c>
      <c r="BZ30">
        <f t="shared" ref="BZ30:CN34" si="32">IF(BZ$3&lt;=$C30,
        0  + N("COMMENT: Init time"),
        IF(BZ$3&lt;=$C30+$D30,
                ROUNDDOWN($B30/$D30*(BZ$3-$C30),0)   + N("COMMENT: Startup_time"),
                IF(BZ$3&lt;=$C30+$D30+$E30,
                        $B30  + N("COMMENT: Hold_Load"),
                        IF(BZ$3&lt;=$C30+$D30+$E30+$F30,
                                $B30-ROUNDDOWN($B30/$F30*(BZ$3-($C30+$D30+$E30)), 0)  + N("COMMENT: Shutdown_Time"),
                                0  + N("COMMENT: After Shutdown")
                        )
                )
        )
)</f>
        <v>0</v>
      </c>
      <c r="CA30">
        <f t="shared" si="32"/>
        <v>0</v>
      </c>
      <c r="CB30">
        <f t="shared" si="32"/>
        <v>0</v>
      </c>
      <c r="CC30">
        <f t="shared" si="32"/>
        <v>0</v>
      </c>
      <c r="CD30">
        <f t="shared" si="32"/>
        <v>0</v>
      </c>
      <c r="CE30">
        <f t="shared" si="32"/>
        <v>0</v>
      </c>
      <c r="CF30">
        <f t="shared" si="32"/>
        <v>0</v>
      </c>
      <c r="CG30">
        <f t="shared" si="32"/>
        <v>0</v>
      </c>
      <c r="CH30">
        <f t="shared" si="32"/>
        <v>0</v>
      </c>
      <c r="CI30">
        <f t="shared" si="32"/>
        <v>0</v>
      </c>
      <c r="CJ30">
        <f t="shared" si="32"/>
        <v>0</v>
      </c>
      <c r="CK30">
        <f t="shared" si="32"/>
        <v>0</v>
      </c>
      <c r="CL30">
        <f t="shared" si="32"/>
        <v>0</v>
      </c>
      <c r="CM30">
        <f t="shared" si="32"/>
        <v>0</v>
      </c>
      <c r="CN30">
        <f t="shared" si="32"/>
        <v>0</v>
      </c>
      <c r="CO30">
        <f t="shared" si="29"/>
        <v>0</v>
      </c>
      <c r="CP30">
        <f t="shared" si="21"/>
        <v>0</v>
      </c>
      <c r="CQ30">
        <f t="shared" si="21"/>
        <v>0</v>
      </c>
      <c r="CR30">
        <f t="shared" si="21"/>
        <v>0</v>
      </c>
      <c r="CS30">
        <f t="shared" si="21"/>
        <v>0</v>
      </c>
      <c r="CT30">
        <f t="shared" si="21"/>
        <v>0</v>
      </c>
      <c r="CU30">
        <f t="shared" si="21"/>
        <v>0</v>
      </c>
      <c r="CV30">
        <f t="shared" si="21"/>
        <v>0</v>
      </c>
      <c r="CW30">
        <f t="shared" ref="CW30:DL34" si="33">IF(CW$3&lt;=$C30,
        0  + N("COMMENT: Init time"),
        IF(CW$3&lt;=$C30+$D30,
                ROUNDDOWN($B30/$D30*(CW$3-$C30),0)   + N("COMMENT: Startup_time"),
                IF(CW$3&lt;=$C30+$D30+$E30,
                        $B30  + N("COMMENT: Hold_Load"),
                        IF(CW$3&lt;=$C30+$D30+$E30+$F30,
                                $B30-ROUNDDOWN($B30/$F30*(CW$3-($C30+$D30+$E30)), 0)  + N("COMMENT: Shutdown_Time"),
                                0  + N("COMMENT: After Shutdown")
                        )
                )
        )
)</f>
        <v>0</v>
      </c>
      <c r="CX30">
        <f t="shared" si="33"/>
        <v>0</v>
      </c>
      <c r="CY30">
        <f t="shared" si="33"/>
        <v>0</v>
      </c>
      <c r="CZ30">
        <f t="shared" si="33"/>
        <v>0</v>
      </c>
      <c r="DA30">
        <f t="shared" si="33"/>
        <v>0</v>
      </c>
      <c r="DB30">
        <f t="shared" si="33"/>
        <v>0</v>
      </c>
      <c r="DC30">
        <f t="shared" si="33"/>
        <v>0</v>
      </c>
      <c r="DD30">
        <f t="shared" si="33"/>
        <v>0</v>
      </c>
      <c r="DE30">
        <f t="shared" si="33"/>
        <v>0</v>
      </c>
      <c r="DF30">
        <f t="shared" si="33"/>
        <v>0</v>
      </c>
      <c r="DG30">
        <f t="shared" si="33"/>
        <v>0</v>
      </c>
      <c r="DH30">
        <f t="shared" si="33"/>
        <v>0</v>
      </c>
      <c r="DI30">
        <f t="shared" si="24"/>
        <v>0</v>
      </c>
      <c r="DJ30">
        <f t="shared" si="24"/>
        <v>0</v>
      </c>
      <c r="DK30">
        <f t="shared" si="24"/>
        <v>0</v>
      </c>
      <c r="DL30">
        <f t="shared" si="24"/>
        <v>0</v>
      </c>
      <c r="DM30">
        <f t="shared" si="24"/>
        <v>0</v>
      </c>
      <c r="DN30">
        <f t="shared" si="24"/>
        <v>0</v>
      </c>
      <c r="DO30">
        <f t="shared" si="24"/>
        <v>0</v>
      </c>
      <c r="DP30">
        <f t="shared" si="24"/>
        <v>0</v>
      </c>
      <c r="DQ30">
        <f t="shared" si="24"/>
        <v>0</v>
      </c>
      <c r="DR30">
        <f t="shared" si="24"/>
        <v>0</v>
      </c>
      <c r="DS30">
        <f t="shared" si="24"/>
        <v>0</v>
      </c>
      <c r="DT30">
        <f t="shared" si="24"/>
        <v>0</v>
      </c>
      <c r="DU30">
        <f t="shared" si="24"/>
        <v>0</v>
      </c>
      <c r="DV30">
        <f t="shared" si="24"/>
        <v>0</v>
      </c>
      <c r="DW30">
        <f t="shared" si="25"/>
        <v>0</v>
      </c>
      <c r="DX30">
        <f t="shared" si="25"/>
        <v>0</v>
      </c>
      <c r="DY30">
        <f t="shared" si="25"/>
        <v>0</v>
      </c>
      <c r="DZ30">
        <v>0</v>
      </c>
    </row>
    <row r="31" spans="1:130" x14ac:dyDescent="0.25">
      <c r="A31" s="8" t="s">
        <v>36</v>
      </c>
      <c r="B31" s="1"/>
      <c r="C31" s="1"/>
      <c r="D31" s="1"/>
      <c r="E31" s="1"/>
      <c r="F31" s="1"/>
      <c r="AA31">
        <f t="shared" si="13"/>
        <v>0</v>
      </c>
      <c r="AB31" t="s">
        <v>36</v>
      </c>
      <c r="AC31">
        <f t="shared" si="23"/>
        <v>0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si="23"/>
        <v>0</v>
      </c>
      <c r="AJ31">
        <f t="shared" si="23"/>
        <v>0</v>
      </c>
      <c r="AK31">
        <f t="shared" si="23"/>
        <v>0</v>
      </c>
      <c r="AL31">
        <f t="shared" si="23"/>
        <v>0</v>
      </c>
      <c r="AM31">
        <f t="shared" si="23"/>
        <v>0</v>
      </c>
      <c r="AN31">
        <f t="shared" si="23"/>
        <v>0</v>
      </c>
      <c r="AO31">
        <f t="shared" si="23"/>
        <v>0</v>
      </c>
      <c r="AP31">
        <f t="shared" si="23"/>
        <v>0</v>
      </c>
      <c r="AQ31">
        <f t="shared" si="23"/>
        <v>0</v>
      </c>
      <c r="AR31">
        <f t="shared" si="23"/>
        <v>0</v>
      </c>
      <c r="AS31">
        <f t="shared" si="23"/>
        <v>0</v>
      </c>
      <c r="AT31">
        <f t="shared" si="30"/>
        <v>0</v>
      </c>
      <c r="AU31">
        <f t="shared" si="30"/>
        <v>0</v>
      </c>
      <c r="AV31">
        <f t="shared" si="30"/>
        <v>0</v>
      </c>
      <c r="AW31">
        <f t="shared" si="30"/>
        <v>0</v>
      </c>
      <c r="AX31">
        <f t="shared" si="30"/>
        <v>0</v>
      </c>
      <c r="AY31">
        <f t="shared" si="30"/>
        <v>0</v>
      </c>
      <c r="AZ31">
        <f t="shared" si="30"/>
        <v>0</v>
      </c>
      <c r="BA31">
        <f t="shared" si="30"/>
        <v>0</v>
      </c>
      <c r="BB31">
        <f t="shared" si="30"/>
        <v>0</v>
      </c>
      <c r="BC31">
        <f t="shared" si="30"/>
        <v>0</v>
      </c>
      <c r="BD31">
        <f t="shared" si="30"/>
        <v>0</v>
      </c>
      <c r="BE31">
        <f t="shared" si="30"/>
        <v>0</v>
      </c>
      <c r="BF31">
        <f t="shared" si="30"/>
        <v>0</v>
      </c>
      <c r="BG31">
        <f t="shared" si="30"/>
        <v>0</v>
      </c>
      <c r="BH31">
        <f t="shared" si="30"/>
        <v>0</v>
      </c>
      <c r="BI31">
        <f t="shared" si="30"/>
        <v>0</v>
      </c>
      <c r="BJ31">
        <f t="shared" si="31"/>
        <v>0</v>
      </c>
      <c r="BK31">
        <f t="shared" si="31"/>
        <v>0</v>
      </c>
      <c r="BL31">
        <f t="shared" si="31"/>
        <v>0</v>
      </c>
      <c r="BM31">
        <f t="shared" si="31"/>
        <v>0</v>
      </c>
      <c r="BN31">
        <f t="shared" si="31"/>
        <v>0</v>
      </c>
      <c r="BO31">
        <f t="shared" si="31"/>
        <v>0</v>
      </c>
      <c r="BP31">
        <f t="shared" si="31"/>
        <v>0</v>
      </c>
      <c r="BQ31">
        <f t="shared" si="31"/>
        <v>0</v>
      </c>
      <c r="BR31">
        <f t="shared" si="31"/>
        <v>0</v>
      </c>
      <c r="BS31">
        <f t="shared" si="31"/>
        <v>0</v>
      </c>
      <c r="BT31">
        <f t="shared" si="31"/>
        <v>0</v>
      </c>
      <c r="BU31">
        <f t="shared" si="31"/>
        <v>0</v>
      </c>
      <c r="BV31">
        <f t="shared" si="31"/>
        <v>0</v>
      </c>
      <c r="BW31">
        <f t="shared" si="31"/>
        <v>0</v>
      </c>
      <c r="BX31">
        <f t="shared" si="31"/>
        <v>0</v>
      </c>
      <c r="BY31">
        <f t="shared" si="31"/>
        <v>0</v>
      </c>
      <c r="BZ31">
        <f t="shared" si="32"/>
        <v>0</v>
      </c>
      <c r="CA31">
        <f t="shared" si="32"/>
        <v>0</v>
      </c>
      <c r="CB31">
        <f t="shared" si="32"/>
        <v>0</v>
      </c>
      <c r="CC31">
        <f t="shared" si="32"/>
        <v>0</v>
      </c>
      <c r="CD31">
        <f t="shared" si="32"/>
        <v>0</v>
      </c>
      <c r="CE31">
        <f t="shared" si="32"/>
        <v>0</v>
      </c>
      <c r="CF31">
        <f t="shared" si="32"/>
        <v>0</v>
      </c>
      <c r="CG31">
        <f t="shared" si="32"/>
        <v>0</v>
      </c>
      <c r="CH31">
        <f t="shared" si="32"/>
        <v>0</v>
      </c>
      <c r="CI31">
        <f t="shared" si="32"/>
        <v>0</v>
      </c>
      <c r="CJ31">
        <f t="shared" si="32"/>
        <v>0</v>
      </c>
      <c r="CK31">
        <f t="shared" si="32"/>
        <v>0</v>
      </c>
      <c r="CL31">
        <f t="shared" si="32"/>
        <v>0</v>
      </c>
      <c r="CM31">
        <f t="shared" si="32"/>
        <v>0</v>
      </c>
      <c r="CN31">
        <f t="shared" si="32"/>
        <v>0</v>
      </c>
      <c r="CO31">
        <f t="shared" si="29"/>
        <v>0</v>
      </c>
      <c r="CP31">
        <f t="shared" si="29"/>
        <v>0</v>
      </c>
      <c r="CQ31">
        <f t="shared" si="29"/>
        <v>0</v>
      </c>
      <c r="CR31">
        <f t="shared" si="29"/>
        <v>0</v>
      </c>
      <c r="CS31">
        <f t="shared" si="29"/>
        <v>0</v>
      </c>
      <c r="CT31">
        <f t="shared" si="29"/>
        <v>0</v>
      </c>
      <c r="CU31">
        <f t="shared" si="29"/>
        <v>0</v>
      </c>
      <c r="CV31">
        <f t="shared" si="29"/>
        <v>0</v>
      </c>
      <c r="CW31">
        <f t="shared" si="29"/>
        <v>0</v>
      </c>
      <c r="CX31">
        <f t="shared" si="29"/>
        <v>0</v>
      </c>
      <c r="CY31">
        <f t="shared" si="29"/>
        <v>0</v>
      </c>
      <c r="CZ31">
        <f t="shared" si="29"/>
        <v>0</v>
      </c>
      <c r="DA31">
        <f t="shared" si="29"/>
        <v>0</v>
      </c>
      <c r="DB31">
        <f t="shared" si="29"/>
        <v>0</v>
      </c>
      <c r="DC31">
        <f t="shared" si="29"/>
        <v>0</v>
      </c>
      <c r="DD31">
        <f t="shared" si="29"/>
        <v>0</v>
      </c>
      <c r="DE31">
        <f t="shared" si="33"/>
        <v>0</v>
      </c>
      <c r="DF31">
        <f t="shared" si="33"/>
        <v>0</v>
      </c>
      <c r="DG31">
        <f t="shared" si="33"/>
        <v>0</v>
      </c>
      <c r="DH31">
        <f t="shared" si="33"/>
        <v>0</v>
      </c>
      <c r="DI31">
        <f t="shared" si="24"/>
        <v>0</v>
      </c>
      <c r="DJ31">
        <f t="shared" si="24"/>
        <v>0</v>
      </c>
      <c r="DK31">
        <f t="shared" si="24"/>
        <v>0</v>
      </c>
      <c r="DL31">
        <f t="shared" si="24"/>
        <v>0</v>
      </c>
      <c r="DM31">
        <f t="shared" si="24"/>
        <v>0</v>
      </c>
      <c r="DN31">
        <f t="shared" si="24"/>
        <v>0</v>
      </c>
      <c r="DO31">
        <f t="shared" si="24"/>
        <v>0</v>
      </c>
      <c r="DP31">
        <f t="shared" si="24"/>
        <v>0</v>
      </c>
      <c r="DQ31">
        <f t="shared" si="24"/>
        <v>0</v>
      </c>
      <c r="DR31">
        <f t="shared" si="24"/>
        <v>0</v>
      </c>
      <c r="DS31">
        <f t="shared" si="24"/>
        <v>0</v>
      </c>
      <c r="DT31">
        <f t="shared" si="24"/>
        <v>0</v>
      </c>
      <c r="DU31">
        <f t="shared" si="24"/>
        <v>0</v>
      </c>
      <c r="DV31">
        <f t="shared" si="24"/>
        <v>0</v>
      </c>
      <c r="DW31">
        <f t="shared" si="25"/>
        <v>0</v>
      </c>
      <c r="DX31">
        <f t="shared" si="25"/>
        <v>0</v>
      </c>
      <c r="DY31">
        <f t="shared" si="25"/>
        <v>0</v>
      </c>
      <c r="DZ31">
        <v>0</v>
      </c>
    </row>
    <row r="32" spans="1:130" x14ac:dyDescent="0.25">
      <c r="A32" s="8" t="s">
        <v>37</v>
      </c>
      <c r="B32" s="1"/>
      <c r="C32" s="1"/>
      <c r="D32" s="1"/>
      <c r="E32" s="1"/>
      <c r="F32" s="1"/>
      <c r="AA32">
        <f t="shared" si="13"/>
        <v>0</v>
      </c>
      <c r="AB32" t="s">
        <v>37</v>
      </c>
      <c r="AC32">
        <f t="shared" si="23"/>
        <v>0</v>
      </c>
      <c r="AD32">
        <f t="shared" si="23"/>
        <v>0</v>
      </c>
      <c r="AE32">
        <f t="shared" si="23"/>
        <v>0</v>
      </c>
      <c r="AF32">
        <f t="shared" si="23"/>
        <v>0</v>
      </c>
      <c r="AG32">
        <f t="shared" si="23"/>
        <v>0</v>
      </c>
      <c r="AH32">
        <f t="shared" si="23"/>
        <v>0</v>
      </c>
      <c r="AI32">
        <f t="shared" si="23"/>
        <v>0</v>
      </c>
      <c r="AJ32">
        <f t="shared" si="23"/>
        <v>0</v>
      </c>
      <c r="AK32">
        <f t="shared" si="23"/>
        <v>0</v>
      </c>
      <c r="AL32">
        <f t="shared" si="23"/>
        <v>0</v>
      </c>
      <c r="AM32">
        <f t="shared" si="23"/>
        <v>0</v>
      </c>
      <c r="AN32">
        <f t="shared" si="23"/>
        <v>0</v>
      </c>
      <c r="AO32">
        <f t="shared" si="23"/>
        <v>0</v>
      </c>
      <c r="AP32">
        <f t="shared" si="23"/>
        <v>0</v>
      </c>
      <c r="AQ32">
        <f t="shared" si="23"/>
        <v>0</v>
      </c>
      <c r="AR32">
        <f t="shared" si="23"/>
        <v>0</v>
      </c>
      <c r="AS32">
        <f t="shared" si="23"/>
        <v>0</v>
      </c>
      <c r="AT32">
        <f t="shared" si="30"/>
        <v>0</v>
      </c>
      <c r="AU32">
        <f t="shared" si="30"/>
        <v>0</v>
      </c>
      <c r="AV32">
        <f t="shared" si="30"/>
        <v>0</v>
      </c>
      <c r="AW32">
        <f t="shared" si="30"/>
        <v>0</v>
      </c>
      <c r="AX32">
        <f t="shared" si="30"/>
        <v>0</v>
      </c>
      <c r="AY32">
        <f t="shared" si="30"/>
        <v>0</v>
      </c>
      <c r="AZ32">
        <f t="shared" si="30"/>
        <v>0</v>
      </c>
      <c r="BA32">
        <f t="shared" si="30"/>
        <v>0</v>
      </c>
      <c r="BB32">
        <f t="shared" si="30"/>
        <v>0</v>
      </c>
      <c r="BC32">
        <f t="shared" si="30"/>
        <v>0</v>
      </c>
      <c r="BD32">
        <f t="shared" si="30"/>
        <v>0</v>
      </c>
      <c r="BE32">
        <f t="shared" si="30"/>
        <v>0</v>
      </c>
      <c r="BF32">
        <f t="shared" si="30"/>
        <v>0</v>
      </c>
      <c r="BG32">
        <f t="shared" si="30"/>
        <v>0</v>
      </c>
      <c r="BH32">
        <f t="shared" si="30"/>
        <v>0</v>
      </c>
      <c r="BI32">
        <f t="shared" si="30"/>
        <v>0</v>
      </c>
      <c r="BJ32">
        <f t="shared" si="31"/>
        <v>0</v>
      </c>
      <c r="BK32">
        <f t="shared" si="31"/>
        <v>0</v>
      </c>
      <c r="BL32">
        <f t="shared" si="31"/>
        <v>0</v>
      </c>
      <c r="BM32">
        <f t="shared" si="31"/>
        <v>0</v>
      </c>
      <c r="BN32">
        <f t="shared" si="31"/>
        <v>0</v>
      </c>
      <c r="BO32">
        <f t="shared" si="31"/>
        <v>0</v>
      </c>
      <c r="BP32">
        <f t="shared" si="31"/>
        <v>0</v>
      </c>
      <c r="BQ32">
        <f t="shared" si="31"/>
        <v>0</v>
      </c>
      <c r="BR32">
        <f t="shared" si="31"/>
        <v>0</v>
      </c>
      <c r="BS32">
        <f t="shared" si="31"/>
        <v>0</v>
      </c>
      <c r="BT32">
        <f t="shared" si="31"/>
        <v>0</v>
      </c>
      <c r="BU32">
        <f t="shared" si="31"/>
        <v>0</v>
      </c>
      <c r="BV32">
        <f t="shared" si="31"/>
        <v>0</v>
      </c>
      <c r="BW32">
        <f t="shared" si="31"/>
        <v>0</v>
      </c>
      <c r="BX32">
        <f t="shared" si="31"/>
        <v>0</v>
      </c>
      <c r="BY32">
        <f t="shared" si="31"/>
        <v>0</v>
      </c>
      <c r="BZ32">
        <f t="shared" si="32"/>
        <v>0</v>
      </c>
      <c r="CA32">
        <f t="shared" si="32"/>
        <v>0</v>
      </c>
      <c r="CB32">
        <f t="shared" si="32"/>
        <v>0</v>
      </c>
      <c r="CC32">
        <f t="shared" si="32"/>
        <v>0</v>
      </c>
      <c r="CD32">
        <f t="shared" si="32"/>
        <v>0</v>
      </c>
      <c r="CE32">
        <f t="shared" si="32"/>
        <v>0</v>
      </c>
      <c r="CF32">
        <f t="shared" si="32"/>
        <v>0</v>
      </c>
      <c r="CG32">
        <f t="shared" si="32"/>
        <v>0</v>
      </c>
      <c r="CH32">
        <f t="shared" si="32"/>
        <v>0</v>
      </c>
      <c r="CI32">
        <f t="shared" si="32"/>
        <v>0</v>
      </c>
      <c r="CJ32">
        <f t="shared" si="32"/>
        <v>0</v>
      </c>
      <c r="CK32">
        <f t="shared" si="32"/>
        <v>0</v>
      </c>
      <c r="CL32">
        <f t="shared" si="32"/>
        <v>0</v>
      </c>
      <c r="CM32">
        <f t="shared" si="32"/>
        <v>0</v>
      </c>
      <c r="CN32">
        <f t="shared" si="32"/>
        <v>0</v>
      </c>
      <c r="CO32">
        <f t="shared" si="29"/>
        <v>0</v>
      </c>
      <c r="CP32">
        <f t="shared" si="29"/>
        <v>0</v>
      </c>
      <c r="CQ32">
        <f t="shared" si="29"/>
        <v>0</v>
      </c>
      <c r="CR32">
        <f t="shared" si="29"/>
        <v>0</v>
      </c>
      <c r="CS32">
        <f t="shared" si="29"/>
        <v>0</v>
      </c>
      <c r="CT32">
        <f t="shared" si="29"/>
        <v>0</v>
      </c>
      <c r="CU32">
        <f t="shared" si="29"/>
        <v>0</v>
      </c>
      <c r="CV32">
        <f t="shared" si="29"/>
        <v>0</v>
      </c>
      <c r="CW32">
        <f t="shared" si="29"/>
        <v>0</v>
      </c>
      <c r="CX32">
        <f t="shared" si="29"/>
        <v>0</v>
      </c>
      <c r="CY32">
        <f t="shared" si="29"/>
        <v>0</v>
      </c>
      <c r="CZ32">
        <f t="shared" si="29"/>
        <v>0</v>
      </c>
      <c r="DA32">
        <f t="shared" si="29"/>
        <v>0</v>
      </c>
      <c r="DB32">
        <f t="shared" si="29"/>
        <v>0</v>
      </c>
      <c r="DC32">
        <f t="shared" si="29"/>
        <v>0</v>
      </c>
      <c r="DD32">
        <f t="shared" si="29"/>
        <v>0</v>
      </c>
      <c r="DE32">
        <f t="shared" si="33"/>
        <v>0</v>
      </c>
      <c r="DF32">
        <f t="shared" si="33"/>
        <v>0</v>
      </c>
      <c r="DG32">
        <f t="shared" si="33"/>
        <v>0</v>
      </c>
      <c r="DH32">
        <f t="shared" si="33"/>
        <v>0</v>
      </c>
      <c r="DI32">
        <f t="shared" si="24"/>
        <v>0</v>
      </c>
      <c r="DJ32">
        <f t="shared" si="24"/>
        <v>0</v>
      </c>
      <c r="DK32">
        <f t="shared" si="24"/>
        <v>0</v>
      </c>
      <c r="DL32">
        <f t="shared" si="24"/>
        <v>0</v>
      </c>
      <c r="DM32">
        <f t="shared" si="24"/>
        <v>0</v>
      </c>
      <c r="DN32">
        <f t="shared" si="24"/>
        <v>0</v>
      </c>
      <c r="DO32">
        <f t="shared" si="24"/>
        <v>0</v>
      </c>
      <c r="DP32">
        <f t="shared" si="24"/>
        <v>0</v>
      </c>
      <c r="DQ32">
        <f t="shared" si="24"/>
        <v>0</v>
      </c>
      <c r="DR32">
        <f t="shared" si="24"/>
        <v>0</v>
      </c>
      <c r="DS32">
        <f t="shared" si="24"/>
        <v>0</v>
      </c>
      <c r="DT32">
        <f t="shared" si="24"/>
        <v>0</v>
      </c>
      <c r="DU32">
        <f t="shared" si="24"/>
        <v>0</v>
      </c>
      <c r="DV32">
        <f t="shared" si="24"/>
        <v>0</v>
      </c>
      <c r="DW32">
        <f t="shared" si="25"/>
        <v>0</v>
      </c>
      <c r="DX32">
        <f t="shared" si="25"/>
        <v>0</v>
      </c>
      <c r="DY32">
        <f t="shared" si="25"/>
        <v>0</v>
      </c>
      <c r="DZ32">
        <v>0</v>
      </c>
    </row>
    <row r="33" spans="1:130" x14ac:dyDescent="0.25">
      <c r="A33" s="8" t="s">
        <v>38</v>
      </c>
      <c r="B33" s="1"/>
      <c r="C33" s="1"/>
      <c r="D33" s="1"/>
      <c r="E33" s="1"/>
      <c r="F33" s="1"/>
      <c r="AA33">
        <f t="shared" si="13"/>
        <v>0</v>
      </c>
      <c r="AB33" t="s">
        <v>38</v>
      </c>
      <c r="AC33">
        <f t="shared" si="23"/>
        <v>0</v>
      </c>
      <c r="AD33">
        <f t="shared" si="23"/>
        <v>0</v>
      </c>
      <c r="AE33">
        <f t="shared" si="23"/>
        <v>0</v>
      </c>
      <c r="AF33">
        <f t="shared" si="23"/>
        <v>0</v>
      </c>
      <c r="AG33">
        <f t="shared" si="23"/>
        <v>0</v>
      </c>
      <c r="AH33">
        <f t="shared" si="23"/>
        <v>0</v>
      </c>
      <c r="AI33">
        <f t="shared" si="23"/>
        <v>0</v>
      </c>
      <c r="AJ33">
        <f t="shared" si="23"/>
        <v>0</v>
      </c>
      <c r="AK33">
        <f t="shared" si="23"/>
        <v>0</v>
      </c>
      <c r="AL33">
        <f t="shared" si="23"/>
        <v>0</v>
      </c>
      <c r="AM33">
        <f t="shared" si="23"/>
        <v>0</v>
      </c>
      <c r="AN33">
        <f t="shared" si="23"/>
        <v>0</v>
      </c>
      <c r="AO33">
        <f t="shared" si="23"/>
        <v>0</v>
      </c>
      <c r="AP33">
        <f t="shared" si="23"/>
        <v>0</v>
      </c>
      <c r="AQ33">
        <f t="shared" si="23"/>
        <v>0</v>
      </c>
      <c r="AR33">
        <f t="shared" si="23"/>
        <v>0</v>
      </c>
      <c r="AS33">
        <f t="shared" si="23"/>
        <v>0</v>
      </c>
      <c r="AT33">
        <f t="shared" si="30"/>
        <v>0</v>
      </c>
      <c r="AU33">
        <f t="shared" si="30"/>
        <v>0</v>
      </c>
      <c r="AV33">
        <f t="shared" si="30"/>
        <v>0</v>
      </c>
      <c r="AW33">
        <f t="shared" si="30"/>
        <v>0</v>
      </c>
      <c r="AX33">
        <f t="shared" si="30"/>
        <v>0</v>
      </c>
      <c r="AY33">
        <f t="shared" si="30"/>
        <v>0</v>
      </c>
      <c r="AZ33">
        <f t="shared" si="30"/>
        <v>0</v>
      </c>
      <c r="BA33">
        <f t="shared" si="30"/>
        <v>0</v>
      </c>
      <c r="BB33">
        <f t="shared" si="30"/>
        <v>0</v>
      </c>
      <c r="BC33">
        <f t="shared" si="30"/>
        <v>0</v>
      </c>
      <c r="BD33">
        <f t="shared" si="30"/>
        <v>0</v>
      </c>
      <c r="BE33">
        <f t="shared" si="30"/>
        <v>0</v>
      </c>
      <c r="BF33">
        <f t="shared" si="30"/>
        <v>0</v>
      </c>
      <c r="BG33">
        <f t="shared" si="30"/>
        <v>0</v>
      </c>
      <c r="BH33">
        <f t="shared" si="30"/>
        <v>0</v>
      </c>
      <c r="BI33">
        <f t="shared" si="30"/>
        <v>0</v>
      </c>
      <c r="BJ33">
        <f t="shared" si="31"/>
        <v>0</v>
      </c>
      <c r="BK33">
        <f t="shared" si="31"/>
        <v>0</v>
      </c>
      <c r="BL33">
        <f t="shared" si="31"/>
        <v>0</v>
      </c>
      <c r="BM33">
        <f t="shared" si="31"/>
        <v>0</v>
      </c>
      <c r="BN33">
        <f t="shared" si="31"/>
        <v>0</v>
      </c>
      <c r="BO33">
        <f t="shared" si="31"/>
        <v>0</v>
      </c>
      <c r="BP33">
        <f t="shared" si="31"/>
        <v>0</v>
      </c>
      <c r="BQ33">
        <f t="shared" si="31"/>
        <v>0</v>
      </c>
      <c r="BR33">
        <f t="shared" si="31"/>
        <v>0</v>
      </c>
      <c r="BS33">
        <f t="shared" si="31"/>
        <v>0</v>
      </c>
      <c r="BT33">
        <f t="shared" si="31"/>
        <v>0</v>
      </c>
      <c r="BU33">
        <f t="shared" si="31"/>
        <v>0</v>
      </c>
      <c r="BV33">
        <f t="shared" si="31"/>
        <v>0</v>
      </c>
      <c r="BW33">
        <f t="shared" si="31"/>
        <v>0</v>
      </c>
      <c r="BX33">
        <f t="shared" si="31"/>
        <v>0</v>
      </c>
      <c r="BY33">
        <f t="shared" si="31"/>
        <v>0</v>
      </c>
      <c r="BZ33">
        <f t="shared" si="32"/>
        <v>0</v>
      </c>
      <c r="CA33">
        <f t="shared" si="32"/>
        <v>0</v>
      </c>
      <c r="CB33">
        <f t="shared" si="32"/>
        <v>0</v>
      </c>
      <c r="CC33">
        <f t="shared" si="32"/>
        <v>0</v>
      </c>
      <c r="CD33">
        <f t="shared" si="32"/>
        <v>0</v>
      </c>
      <c r="CE33">
        <f t="shared" si="32"/>
        <v>0</v>
      </c>
      <c r="CF33">
        <f t="shared" si="32"/>
        <v>0</v>
      </c>
      <c r="CG33">
        <f t="shared" si="32"/>
        <v>0</v>
      </c>
      <c r="CH33">
        <f t="shared" si="32"/>
        <v>0</v>
      </c>
      <c r="CI33">
        <f t="shared" si="32"/>
        <v>0</v>
      </c>
      <c r="CJ33">
        <f t="shared" si="32"/>
        <v>0</v>
      </c>
      <c r="CK33">
        <f t="shared" si="32"/>
        <v>0</v>
      </c>
      <c r="CL33">
        <f t="shared" si="32"/>
        <v>0</v>
      </c>
      <c r="CM33">
        <f t="shared" si="32"/>
        <v>0</v>
      </c>
      <c r="CN33">
        <f t="shared" si="32"/>
        <v>0</v>
      </c>
      <c r="CO33">
        <f t="shared" si="29"/>
        <v>0</v>
      </c>
      <c r="CP33">
        <f t="shared" si="29"/>
        <v>0</v>
      </c>
      <c r="CQ33">
        <f t="shared" si="29"/>
        <v>0</v>
      </c>
      <c r="CR33">
        <f t="shared" si="29"/>
        <v>0</v>
      </c>
      <c r="CS33">
        <f t="shared" si="29"/>
        <v>0</v>
      </c>
      <c r="CT33">
        <f t="shared" si="29"/>
        <v>0</v>
      </c>
      <c r="CU33">
        <f t="shared" si="29"/>
        <v>0</v>
      </c>
      <c r="CV33">
        <f t="shared" si="29"/>
        <v>0</v>
      </c>
      <c r="CW33">
        <f t="shared" si="29"/>
        <v>0</v>
      </c>
      <c r="CX33">
        <f t="shared" si="29"/>
        <v>0</v>
      </c>
      <c r="CY33">
        <f t="shared" si="29"/>
        <v>0</v>
      </c>
      <c r="CZ33">
        <f t="shared" si="29"/>
        <v>0</v>
      </c>
      <c r="DA33">
        <f t="shared" si="29"/>
        <v>0</v>
      </c>
      <c r="DB33">
        <f t="shared" si="29"/>
        <v>0</v>
      </c>
      <c r="DC33">
        <f t="shared" si="29"/>
        <v>0</v>
      </c>
      <c r="DD33">
        <f t="shared" si="29"/>
        <v>0</v>
      </c>
      <c r="DE33">
        <f t="shared" si="33"/>
        <v>0</v>
      </c>
      <c r="DF33">
        <f t="shared" si="33"/>
        <v>0</v>
      </c>
      <c r="DG33">
        <f t="shared" si="33"/>
        <v>0</v>
      </c>
      <c r="DH33">
        <f t="shared" si="33"/>
        <v>0</v>
      </c>
      <c r="DI33">
        <f t="shared" si="24"/>
        <v>0</v>
      </c>
      <c r="DJ33">
        <f t="shared" si="24"/>
        <v>0</v>
      </c>
      <c r="DK33">
        <f t="shared" si="24"/>
        <v>0</v>
      </c>
      <c r="DL33">
        <f t="shared" si="24"/>
        <v>0</v>
      </c>
      <c r="DM33">
        <f t="shared" si="24"/>
        <v>0</v>
      </c>
      <c r="DN33">
        <f t="shared" si="24"/>
        <v>0</v>
      </c>
      <c r="DO33">
        <f t="shared" si="24"/>
        <v>0</v>
      </c>
      <c r="DP33">
        <f t="shared" si="24"/>
        <v>0</v>
      </c>
      <c r="DQ33">
        <f t="shared" si="24"/>
        <v>0</v>
      </c>
      <c r="DR33">
        <f t="shared" si="24"/>
        <v>0</v>
      </c>
      <c r="DS33">
        <f t="shared" si="24"/>
        <v>0</v>
      </c>
      <c r="DT33">
        <f t="shared" si="24"/>
        <v>0</v>
      </c>
      <c r="DU33">
        <f t="shared" si="24"/>
        <v>0</v>
      </c>
      <c r="DV33">
        <f t="shared" si="24"/>
        <v>0</v>
      </c>
      <c r="DW33">
        <f t="shared" si="25"/>
        <v>0</v>
      </c>
      <c r="DX33">
        <f t="shared" si="25"/>
        <v>0</v>
      </c>
      <c r="DY33">
        <f t="shared" si="25"/>
        <v>0</v>
      </c>
      <c r="DZ33">
        <v>0</v>
      </c>
    </row>
    <row r="34" spans="1:130" x14ac:dyDescent="0.25">
      <c r="A34" s="8" t="s">
        <v>39</v>
      </c>
      <c r="B34" s="1"/>
      <c r="C34" s="1"/>
      <c r="D34" s="1"/>
      <c r="E34" s="1"/>
      <c r="F34" s="1"/>
      <c r="AA34">
        <f t="shared" si="13"/>
        <v>0</v>
      </c>
      <c r="AB34" t="s">
        <v>39</v>
      </c>
      <c r="AC34">
        <f t="shared" si="23"/>
        <v>0</v>
      </c>
      <c r="AD34">
        <f t="shared" si="23"/>
        <v>0</v>
      </c>
      <c r="AE34">
        <f t="shared" si="23"/>
        <v>0</v>
      </c>
      <c r="AF34">
        <f t="shared" si="23"/>
        <v>0</v>
      </c>
      <c r="AG34">
        <f t="shared" si="23"/>
        <v>0</v>
      </c>
      <c r="AH34">
        <f t="shared" si="23"/>
        <v>0</v>
      </c>
      <c r="AI34">
        <f t="shared" si="23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23"/>
        <v>0</v>
      </c>
      <c r="AN34">
        <f t="shared" si="23"/>
        <v>0</v>
      </c>
      <c r="AO34">
        <f t="shared" si="23"/>
        <v>0</v>
      </c>
      <c r="AP34">
        <f t="shared" si="23"/>
        <v>0</v>
      </c>
      <c r="AQ34">
        <f t="shared" si="23"/>
        <v>0</v>
      </c>
      <c r="AR34">
        <f t="shared" si="23"/>
        <v>0</v>
      </c>
      <c r="AS34">
        <f t="shared" si="23"/>
        <v>0</v>
      </c>
      <c r="AT34">
        <f t="shared" si="30"/>
        <v>0</v>
      </c>
      <c r="AU34">
        <f t="shared" si="30"/>
        <v>0</v>
      </c>
      <c r="AV34">
        <f t="shared" si="30"/>
        <v>0</v>
      </c>
      <c r="AW34">
        <f t="shared" si="30"/>
        <v>0</v>
      </c>
      <c r="AX34">
        <f t="shared" si="30"/>
        <v>0</v>
      </c>
      <c r="AY34">
        <f t="shared" si="30"/>
        <v>0</v>
      </c>
      <c r="AZ34">
        <f t="shared" si="30"/>
        <v>0</v>
      </c>
      <c r="BA34">
        <f t="shared" si="30"/>
        <v>0</v>
      </c>
      <c r="BB34">
        <f t="shared" si="30"/>
        <v>0</v>
      </c>
      <c r="BC34">
        <f t="shared" si="30"/>
        <v>0</v>
      </c>
      <c r="BD34">
        <f t="shared" si="30"/>
        <v>0</v>
      </c>
      <c r="BE34">
        <f t="shared" si="30"/>
        <v>0</v>
      </c>
      <c r="BF34">
        <f t="shared" si="30"/>
        <v>0</v>
      </c>
      <c r="BG34">
        <f t="shared" si="30"/>
        <v>0</v>
      </c>
      <c r="BH34">
        <f t="shared" si="30"/>
        <v>0</v>
      </c>
      <c r="BI34">
        <f t="shared" si="30"/>
        <v>0</v>
      </c>
      <c r="BJ34">
        <f t="shared" si="31"/>
        <v>0</v>
      </c>
      <c r="BK34">
        <f t="shared" si="31"/>
        <v>0</v>
      </c>
      <c r="BL34">
        <f t="shared" si="31"/>
        <v>0</v>
      </c>
      <c r="BM34">
        <f t="shared" si="31"/>
        <v>0</v>
      </c>
      <c r="BN34">
        <f t="shared" si="31"/>
        <v>0</v>
      </c>
      <c r="BO34">
        <f t="shared" si="31"/>
        <v>0</v>
      </c>
      <c r="BP34">
        <f t="shared" si="31"/>
        <v>0</v>
      </c>
      <c r="BQ34">
        <f t="shared" si="31"/>
        <v>0</v>
      </c>
      <c r="BR34">
        <f t="shared" si="31"/>
        <v>0</v>
      </c>
      <c r="BS34">
        <f t="shared" si="31"/>
        <v>0</v>
      </c>
      <c r="BT34">
        <f t="shared" si="31"/>
        <v>0</v>
      </c>
      <c r="BU34">
        <f t="shared" si="31"/>
        <v>0</v>
      </c>
      <c r="BV34">
        <f t="shared" si="31"/>
        <v>0</v>
      </c>
      <c r="BW34">
        <f t="shared" si="31"/>
        <v>0</v>
      </c>
      <c r="BX34">
        <f t="shared" si="31"/>
        <v>0</v>
      </c>
      <c r="BY34">
        <f t="shared" si="31"/>
        <v>0</v>
      </c>
      <c r="BZ34">
        <f t="shared" si="32"/>
        <v>0</v>
      </c>
      <c r="CA34">
        <f t="shared" si="32"/>
        <v>0</v>
      </c>
      <c r="CB34">
        <f t="shared" si="32"/>
        <v>0</v>
      </c>
      <c r="CC34">
        <f t="shared" si="32"/>
        <v>0</v>
      </c>
      <c r="CD34">
        <f t="shared" si="32"/>
        <v>0</v>
      </c>
      <c r="CE34">
        <f t="shared" si="32"/>
        <v>0</v>
      </c>
      <c r="CF34">
        <f t="shared" si="32"/>
        <v>0</v>
      </c>
      <c r="CG34">
        <f t="shared" si="32"/>
        <v>0</v>
      </c>
      <c r="CH34">
        <f t="shared" si="32"/>
        <v>0</v>
      </c>
      <c r="CI34">
        <f t="shared" si="32"/>
        <v>0</v>
      </c>
      <c r="CJ34">
        <f t="shared" si="32"/>
        <v>0</v>
      </c>
      <c r="CK34">
        <f t="shared" si="32"/>
        <v>0</v>
      </c>
      <c r="CL34">
        <f t="shared" si="32"/>
        <v>0</v>
      </c>
      <c r="CM34">
        <f t="shared" si="32"/>
        <v>0</v>
      </c>
      <c r="CN34">
        <f t="shared" si="32"/>
        <v>0</v>
      </c>
      <c r="CO34">
        <f t="shared" si="29"/>
        <v>0</v>
      </c>
      <c r="CP34">
        <f t="shared" si="29"/>
        <v>0</v>
      </c>
      <c r="CQ34">
        <f t="shared" si="29"/>
        <v>0</v>
      </c>
      <c r="CR34">
        <f t="shared" si="29"/>
        <v>0</v>
      </c>
      <c r="CS34">
        <f t="shared" si="29"/>
        <v>0</v>
      </c>
      <c r="CT34">
        <f t="shared" si="29"/>
        <v>0</v>
      </c>
      <c r="CU34">
        <f t="shared" si="29"/>
        <v>0</v>
      </c>
      <c r="CV34">
        <f t="shared" si="29"/>
        <v>0</v>
      </c>
      <c r="CW34">
        <f t="shared" si="29"/>
        <v>0</v>
      </c>
      <c r="CX34">
        <f t="shared" si="29"/>
        <v>0</v>
      </c>
      <c r="CY34">
        <f t="shared" si="29"/>
        <v>0</v>
      </c>
      <c r="CZ34">
        <f t="shared" si="29"/>
        <v>0</v>
      </c>
      <c r="DA34">
        <f t="shared" si="29"/>
        <v>0</v>
      </c>
      <c r="DB34">
        <f t="shared" si="29"/>
        <v>0</v>
      </c>
      <c r="DC34">
        <f t="shared" si="29"/>
        <v>0</v>
      </c>
      <c r="DD34">
        <f t="shared" si="29"/>
        <v>0</v>
      </c>
      <c r="DE34">
        <f t="shared" si="33"/>
        <v>0</v>
      </c>
      <c r="DF34">
        <f t="shared" si="33"/>
        <v>0</v>
      </c>
      <c r="DG34">
        <f t="shared" si="33"/>
        <v>0</v>
      </c>
      <c r="DH34">
        <f t="shared" si="33"/>
        <v>0</v>
      </c>
      <c r="DI34">
        <f t="shared" si="33"/>
        <v>0</v>
      </c>
      <c r="DJ34">
        <f t="shared" si="33"/>
        <v>0</v>
      </c>
      <c r="DK34">
        <f t="shared" si="33"/>
        <v>0</v>
      </c>
      <c r="DL34">
        <f t="shared" si="33"/>
        <v>0</v>
      </c>
      <c r="DM34">
        <f t="shared" si="24"/>
        <v>0</v>
      </c>
      <c r="DN34">
        <f t="shared" si="24"/>
        <v>0</v>
      </c>
      <c r="DO34">
        <f t="shared" si="24"/>
        <v>0</v>
      </c>
      <c r="DP34">
        <f t="shared" si="24"/>
        <v>0</v>
      </c>
      <c r="DQ34">
        <f t="shared" si="24"/>
        <v>0</v>
      </c>
      <c r="DR34">
        <f t="shared" si="24"/>
        <v>0</v>
      </c>
      <c r="DS34">
        <f t="shared" si="24"/>
        <v>0</v>
      </c>
      <c r="DT34">
        <f t="shared" si="24"/>
        <v>0</v>
      </c>
      <c r="DU34">
        <f t="shared" si="24"/>
        <v>0</v>
      </c>
      <c r="DV34">
        <f t="shared" si="24"/>
        <v>0</v>
      </c>
      <c r="DW34">
        <f t="shared" si="25"/>
        <v>0</v>
      </c>
      <c r="DX34">
        <f t="shared" si="25"/>
        <v>0</v>
      </c>
      <c r="DY34">
        <f t="shared" si="25"/>
        <v>0</v>
      </c>
      <c r="DZ34">
        <v>0</v>
      </c>
    </row>
    <row r="41" spans="1:130" x14ac:dyDescent="0.25">
      <c r="A41" s="42" t="s">
        <v>84</v>
      </c>
    </row>
  </sheetData>
  <hyperlinks>
    <hyperlink ref="A41" r:id="rId1" xr:uid="{B50A980D-CFCE-7246-B1F5-ABC1DDE67CF9}"/>
  </hyperlinks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AE1C-06F6-9744-8E08-2BA6A2B3B044}">
  <dimension ref="A1:AMO34"/>
  <sheetViews>
    <sheetView tabSelected="1" zoomScale="117" zoomScaleNormal="90" workbookViewId="0">
      <selection activeCell="B10" sqref="B10"/>
    </sheetView>
  </sheetViews>
  <sheetFormatPr defaultColWidth="11" defaultRowHeight="15.75" x14ac:dyDescent="0.25"/>
  <cols>
    <col min="1" max="1" width="6.125" bestFit="1" customWidth="1"/>
    <col min="2" max="2" width="22.5" bestFit="1" customWidth="1"/>
    <col min="3" max="3" width="17" customWidth="1"/>
    <col min="4" max="4" width="16.875" bestFit="1" customWidth="1"/>
    <col min="5" max="5" width="18" bestFit="1" customWidth="1"/>
    <col min="6" max="6" width="13.375" bestFit="1" customWidth="1"/>
    <col min="7" max="11" width="13.375" customWidth="1"/>
    <col min="12" max="12" width="17.375" customWidth="1"/>
    <col min="13" max="13" width="14" customWidth="1"/>
    <col min="14" max="14" width="12.125" bestFit="1" customWidth="1"/>
    <col min="15" max="24" width="12.125" customWidth="1"/>
    <col min="25" max="25" width="26.625" customWidth="1"/>
    <col min="26" max="26" width="9.875" customWidth="1"/>
    <col min="27" max="27" width="17.125" customWidth="1"/>
  </cols>
  <sheetData>
    <row r="1" spans="1:1029" x14ac:dyDescent="0.25">
      <c r="H1" t="s">
        <v>47</v>
      </c>
      <c r="I1" s="6">
        <f>SUM(C5:E34)</f>
        <v>6.1111111111111102E-2</v>
      </c>
      <c r="J1" t="s">
        <v>46</v>
      </c>
      <c r="K1">
        <f>ROUND(Calс_Threads_Test_Duration/"00:00:01",0)</f>
        <v>5280</v>
      </c>
      <c r="L1" t="s">
        <v>48</v>
      </c>
      <c r="M1">
        <f>ROUND(SUM(E:E)/"00:00:01",0)</f>
        <v>0</v>
      </c>
      <c r="Y1" s="41" t="s">
        <v>41</v>
      </c>
      <c r="Z1" s="28">
        <f>MAX(AA5:AA35)</f>
        <v>5280</v>
      </c>
      <c r="AA1" s="28"/>
      <c r="AB1" s="28" t="s">
        <v>43</v>
      </c>
      <c r="AC1" s="28">
        <f>SUM(AC5:AC34)</f>
        <v>0</v>
      </c>
      <c r="AD1" s="28">
        <f t="shared" ref="AD1:CO1" si="0">SUM(AD5:AD34)</f>
        <v>26</v>
      </c>
      <c r="AE1" s="28">
        <f t="shared" si="0"/>
        <v>52</v>
      </c>
      <c r="AF1" s="28">
        <f t="shared" si="0"/>
        <v>79</v>
      </c>
      <c r="AG1" s="28">
        <f t="shared" si="0"/>
        <v>105</v>
      </c>
      <c r="AH1" s="28">
        <f t="shared" si="0"/>
        <v>132</v>
      </c>
      <c r="AI1" s="28">
        <f t="shared" si="0"/>
        <v>158</v>
      </c>
      <c r="AJ1" s="28">
        <f t="shared" si="0"/>
        <v>184</v>
      </c>
      <c r="AK1" s="28">
        <f t="shared" si="0"/>
        <v>211</v>
      </c>
      <c r="AL1" s="28">
        <f t="shared" si="0"/>
        <v>237</v>
      </c>
      <c r="AM1" s="28">
        <f t="shared" si="0"/>
        <v>264</v>
      </c>
      <c r="AN1" s="28">
        <f t="shared" si="0"/>
        <v>290</v>
      </c>
      <c r="AO1" s="28">
        <f t="shared" si="0"/>
        <v>300</v>
      </c>
      <c r="AP1" s="28">
        <f t="shared" si="0"/>
        <v>300</v>
      </c>
      <c r="AQ1" s="28">
        <f t="shared" si="0"/>
        <v>300</v>
      </c>
      <c r="AR1" s="28">
        <f t="shared" si="0"/>
        <v>300</v>
      </c>
      <c r="AS1" s="28">
        <f t="shared" si="0"/>
        <v>300</v>
      </c>
      <c r="AT1" s="28">
        <f t="shared" si="0"/>
        <v>300</v>
      </c>
      <c r="AU1" s="28">
        <f t="shared" si="0"/>
        <v>300</v>
      </c>
      <c r="AV1" s="28">
        <f t="shared" si="0"/>
        <v>300</v>
      </c>
      <c r="AW1" s="28">
        <f t="shared" si="0"/>
        <v>300</v>
      </c>
      <c r="AX1" s="28">
        <f t="shared" si="0"/>
        <v>300</v>
      </c>
      <c r="AY1" s="28">
        <f t="shared" si="0"/>
        <v>300</v>
      </c>
      <c r="AZ1" s="28">
        <f t="shared" si="0"/>
        <v>300</v>
      </c>
      <c r="BA1" s="28">
        <f t="shared" si="0"/>
        <v>300</v>
      </c>
      <c r="BB1" s="28">
        <f t="shared" si="0"/>
        <v>300</v>
      </c>
      <c r="BC1" s="28">
        <f t="shared" si="0"/>
        <v>300</v>
      </c>
      <c r="BD1" s="28">
        <f t="shared" si="0"/>
        <v>300</v>
      </c>
      <c r="BE1" s="28">
        <f t="shared" si="0"/>
        <v>300</v>
      </c>
      <c r="BF1" s="28">
        <f t="shared" si="0"/>
        <v>300</v>
      </c>
      <c r="BG1" s="28">
        <f t="shared" si="0"/>
        <v>300</v>
      </c>
      <c r="BH1" s="28">
        <f t="shared" si="0"/>
        <v>300</v>
      </c>
      <c r="BI1" s="28">
        <f t="shared" si="0"/>
        <v>300</v>
      </c>
      <c r="BJ1" s="28">
        <f t="shared" si="0"/>
        <v>300</v>
      </c>
      <c r="BK1" s="28">
        <f t="shared" si="0"/>
        <v>300</v>
      </c>
      <c r="BL1" s="28">
        <f t="shared" si="0"/>
        <v>300</v>
      </c>
      <c r="BM1" s="28">
        <f t="shared" si="0"/>
        <v>300</v>
      </c>
      <c r="BN1" s="28">
        <f t="shared" si="0"/>
        <v>300</v>
      </c>
      <c r="BO1" s="28">
        <f t="shared" si="0"/>
        <v>300</v>
      </c>
      <c r="BP1" s="28">
        <f t="shared" si="0"/>
        <v>300</v>
      </c>
      <c r="BQ1" s="28">
        <f t="shared" si="0"/>
        <v>300</v>
      </c>
      <c r="BR1" s="28">
        <f t="shared" si="0"/>
        <v>300</v>
      </c>
      <c r="BS1" s="28">
        <f t="shared" si="0"/>
        <v>300</v>
      </c>
      <c r="BT1" s="28">
        <f t="shared" si="0"/>
        <v>300</v>
      </c>
      <c r="BU1" s="28">
        <f t="shared" si="0"/>
        <v>300</v>
      </c>
      <c r="BV1" s="28">
        <f t="shared" si="0"/>
        <v>300</v>
      </c>
      <c r="BW1" s="28">
        <f t="shared" si="0"/>
        <v>311</v>
      </c>
      <c r="BX1" s="28">
        <f t="shared" si="0"/>
        <v>334</v>
      </c>
      <c r="BY1" s="28">
        <f t="shared" si="0"/>
        <v>350</v>
      </c>
      <c r="BZ1" s="28">
        <f t="shared" si="0"/>
        <v>350</v>
      </c>
      <c r="CA1" s="28">
        <f t="shared" si="0"/>
        <v>350</v>
      </c>
      <c r="CB1" s="28">
        <f t="shared" si="0"/>
        <v>350</v>
      </c>
      <c r="CC1" s="28">
        <f t="shared" si="0"/>
        <v>350</v>
      </c>
      <c r="CD1" s="28">
        <f t="shared" si="0"/>
        <v>350</v>
      </c>
      <c r="CE1" s="28">
        <f t="shared" si="0"/>
        <v>350</v>
      </c>
      <c r="CF1" s="28">
        <f t="shared" si="0"/>
        <v>350</v>
      </c>
      <c r="CG1" s="28">
        <f t="shared" si="0"/>
        <v>350</v>
      </c>
      <c r="CH1" s="28">
        <f t="shared" si="0"/>
        <v>350</v>
      </c>
      <c r="CI1" s="28">
        <f t="shared" si="0"/>
        <v>350</v>
      </c>
      <c r="CJ1" s="28">
        <f t="shared" si="0"/>
        <v>350</v>
      </c>
      <c r="CK1" s="28">
        <f t="shared" si="0"/>
        <v>370</v>
      </c>
      <c r="CL1" s="28">
        <f t="shared" si="0"/>
        <v>391</v>
      </c>
      <c r="CM1" s="28">
        <f t="shared" si="0"/>
        <v>400</v>
      </c>
      <c r="CN1" s="28">
        <f t="shared" si="0"/>
        <v>400</v>
      </c>
      <c r="CO1" s="28">
        <f t="shared" si="0"/>
        <v>400</v>
      </c>
      <c r="CP1" s="28">
        <f t="shared" ref="CP1:DY1" si="1">SUM(CP5:CP34)</f>
        <v>400</v>
      </c>
      <c r="CQ1" s="28">
        <f t="shared" si="1"/>
        <v>400</v>
      </c>
      <c r="CR1" s="28">
        <f t="shared" si="1"/>
        <v>400</v>
      </c>
      <c r="CS1" s="28">
        <f t="shared" si="1"/>
        <v>400</v>
      </c>
      <c r="CT1" s="28">
        <f t="shared" si="1"/>
        <v>400</v>
      </c>
      <c r="CU1" s="28">
        <f t="shared" si="1"/>
        <v>400</v>
      </c>
      <c r="CV1" s="28">
        <f t="shared" si="1"/>
        <v>400</v>
      </c>
      <c r="CW1" s="28">
        <f t="shared" si="1"/>
        <v>400</v>
      </c>
      <c r="CX1" s="28">
        <f t="shared" si="1"/>
        <v>405</v>
      </c>
      <c r="CY1" s="28">
        <f t="shared" si="1"/>
        <v>427</v>
      </c>
      <c r="CZ1" s="28">
        <f t="shared" si="1"/>
        <v>450</v>
      </c>
      <c r="DA1" s="28">
        <f t="shared" si="1"/>
        <v>450</v>
      </c>
      <c r="DB1" s="28">
        <f t="shared" si="1"/>
        <v>450</v>
      </c>
      <c r="DC1" s="28">
        <f t="shared" si="1"/>
        <v>450</v>
      </c>
      <c r="DD1" s="28">
        <f t="shared" si="1"/>
        <v>450</v>
      </c>
      <c r="DE1" s="28">
        <f t="shared" si="1"/>
        <v>450</v>
      </c>
      <c r="DF1" s="28">
        <f t="shared" si="1"/>
        <v>450</v>
      </c>
      <c r="DG1" s="28">
        <f t="shared" si="1"/>
        <v>450</v>
      </c>
      <c r="DH1" s="28">
        <f t="shared" si="1"/>
        <v>450</v>
      </c>
      <c r="DI1" s="28">
        <f t="shared" si="1"/>
        <v>450</v>
      </c>
      <c r="DJ1" s="28">
        <f t="shared" si="1"/>
        <v>450</v>
      </c>
      <c r="DK1" s="28">
        <f t="shared" si="1"/>
        <v>450</v>
      </c>
      <c r="DL1" s="28">
        <f t="shared" si="1"/>
        <v>463</v>
      </c>
      <c r="DM1" s="28">
        <f t="shared" si="1"/>
        <v>485</v>
      </c>
      <c r="DN1" s="28">
        <f t="shared" si="1"/>
        <v>500</v>
      </c>
      <c r="DO1" s="28">
        <f t="shared" si="1"/>
        <v>500</v>
      </c>
      <c r="DP1" s="28">
        <f t="shared" si="1"/>
        <v>500</v>
      </c>
      <c r="DQ1" s="28">
        <f t="shared" si="1"/>
        <v>500</v>
      </c>
      <c r="DR1" s="28">
        <f t="shared" si="1"/>
        <v>500</v>
      </c>
      <c r="DS1" s="28">
        <f t="shared" si="1"/>
        <v>500</v>
      </c>
      <c r="DT1" s="28">
        <f t="shared" si="1"/>
        <v>500</v>
      </c>
      <c r="DU1" s="28">
        <f t="shared" si="1"/>
        <v>500</v>
      </c>
      <c r="DV1" s="28">
        <f t="shared" si="1"/>
        <v>500</v>
      </c>
      <c r="DW1" s="28">
        <f t="shared" si="1"/>
        <v>500</v>
      </c>
      <c r="DX1" s="28">
        <f t="shared" si="1"/>
        <v>500</v>
      </c>
      <c r="DY1" s="28">
        <f t="shared" si="1"/>
        <v>500</v>
      </c>
      <c r="DZ1" s="28">
        <f>DY1</f>
        <v>500</v>
      </c>
    </row>
    <row r="2" spans="1:1029" x14ac:dyDescent="0.25">
      <c r="Y2" s="41" t="s">
        <v>42</v>
      </c>
      <c r="Z2" s="39">
        <f>Calс_Threads_Test_Duration_in_seconds*"00:00:01"</f>
        <v>6.1111111111111109E-2</v>
      </c>
      <c r="AA2" s="39"/>
      <c r="AB2" s="28" t="s">
        <v>7</v>
      </c>
      <c r="AC2" s="28">
        <v>0</v>
      </c>
      <c r="AD2" s="28">
        <v>1</v>
      </c>
      <c r="AE2" s="28">
        <v>2</v>
      </c>
      <c r="AF2" s="28">
        <v>3</v>
      </c>
      <c r="AG2" s="28">
        <v>4</v>
      </c>
      <c r="AH2" s="28">
        <v>5</v>
      </c>
      <c r="AI2" s="28">
        <v>6</v>
      </c>
      <c r="AJ2" s="28">
        <v>7</v>
      </c>
      <c r="AK2" s="28">
        <v>8</v>
      </c>
      <c r="AL2" s="28">
        <v>9</v>
      </c>
      <c r="AM2" s="28">
        <v>10</v>
      </c>
      <c r="AN2" s="28">
        <v>11</v>
      </c>
      <c r="AO2" s="28">
        <v>12</v>
      </c>
      <c r="AP2" s="28">
        <v>13</v>
      </c>
      <c r="AQ2" s="28">
        <v>14</v>
      </c>
      <c r="AR2" s="28">
        <v>15</v>
      </c>
      <c r="AS2" s="28">
        <v>16</v>
      </c>
      <c r="AT2" s="28">
        <v>17</v>
      </c>
      <c r="AU2" s="28">
        <v>18</v>
      </c>
      <c r="AV2" s="28">
        <v>19</v>
      </c>
      <c r="AW2" s="28">
        <v>20</v>
      </c>
      <c r="AX2" s="28">
        <v>21</v>
      </c>
      <c r="AY2" s="28">
        <v>22</v>
      </c>
      <c r="AZ2" s="28">
        <v>23</v>
      </c>
      <c r="BA2" s="28">
        <v>24</v>
      </c>
      <c r="BB2" s="28">
        <v>25</v>
      </c>
      <c r="BC2" s="28">
        <v>26</v>
      </c>
      <c r="BD2" s="28">
        <v>27</v>
      </c>
      <c r="BE2" s="28">
        <v>28</v>
      </c>
      <c r="BF2" s="28">
        <v>29</v>
      </c>
      <c r="BG2" s="28">
        <v>30</v>
      </c>
      <c r="BH2" s="28">
        <v>31</v>
      </c>
      <c r="BI2" s="28">
        <v>32</v>
      </c>
      <c r="BJ2" s="28">
        <v>33</v>
      </c>
      <c r="BK2" s="28">
        <v>34</v>
      </c>
      <c r="BL2" s="28">
        <v>35</v>
      </c>
      <c r="BM2" s="28">
        <v>36</v>
      </c>
      <c r="BN2" s="28">
        <v>37</v>
      </c>
      <c r="BO2" s="28">
        <v>38</v>
      </c>
      <c r="BP2" s="28">
        <v>39</v>
      </c>
      <c r="BQ2" s="28">
        <v>40</v>
      </c>
      <c r="BR2" s="28">
        <v>41</v>
      </c>
      <c r="BS2" s="28">
        <v>42</v>
      </c>
      <c r="BT2" s="28">
        <v>43</v>
      </c>
      <c r="BU2" s="28">
        <v>44</v>
      </c>
      <c r="BV2" s="28">
        <v>45</v>
      </c>
      <c r="BW2" s="28">
        <v>46</v>
      </c>
      <c r="BX2" s="28">
        <v>47</v>
      </c>
      <c r="BY2" s="28">
        <v>48</v>
      </c>
      <c r="BZ2" s="28">
        <v>49</v>
      </c>
      <c r="CA2" s="28">
        <v>50</v>
      </c>
      <c r="CB2" s="28">
        <v>51</v>
      </c>
      <c r="CC2" s="28">
        <v>52</v>
      </c>
      <c r="CD2" s="28">
        <v>53</v>
      </c>
      <c r="CE2" s="28">
        <v>54</v>
      </c>
      <c r="CF2" s="28">
        <v>55</v>
      </c>
      <c r="CG2" s="28">
        <v>56</v>
      </c>
      <c r="CH2" s="28">
        <v>57</v>
      </c>
      <c r="CI2" s="28">
        <v>58</v>
      </c>
      <c r="CJ2" s="28">
        <v>59</v>
      </c>
      <c r="CK2" s="28">
        <v>60</v>
      </c>
      <c r="CL2" s="28">
        <v>61</v>
      </c>
      <c r="CM2" s="28">
        <v>62</v>
      </c>
      <c r="CN2" s="28">
        <v>63</v>
      </c>
      <c r="CO2" s="28">
        <v>64</v>
      </c>
      <c r="CP2" s="28">
        <v>65</v>
      </c>
      <c r="CQ2" s="28">
        <v>66</v>
      </c>
      <c r="CR2" s="28">
        <v>67</v>
      </c>
      <c r="CS2" s="28">
        <v>68</v>
      </c>
      <c r="CT2" s="28">
        <v>69</v>
      </c>
      <c r="CU2" s="28">
        <v>70</v>
      </c>
      <c r="CV2" s="28">
        <v>71</v>
      </c>
      <c r="CW2" s="28">
        <v>72</v>
      </c>
      <c r="CX2" s="28">
        <v>73</v>
      </c>
      <c r="CY2" s="28">
        <v>74</v>
      </c>
      <c r="CZ2" s="28">
        <v>75</v>
      </c>
      <c r="DA2" s="28">
        <v>76</v>
      </c>
      <c r="DB2" s="28">
        <v>77</v>
      </c>
      <c r="DC2" s="28">
        <v>78</v>
      </c>
      <c r="DD2" s="28">
        <v>79</v>
      </c>
      <c r="DE2" s="28">
        <v>80</v>
      </c>
      <c r="DF2" s="28">
        <v>81</v>
      </c>
      <c r="DG2" s="28">
        <v>82</v>
      </c>
      <c r="DH2" s="28">
        <v>83</v>
      </c>
      <c r="DI2" s="28">
        <v>84</v>
      </c>
      <c r="DJ2" s="28">
        <v>85</v>
      </c>
      <c r="DK2" s="28">
        <v>86</v>
      </c>
      <c r="DL2" s="28">
        <v>87</v>
      </c>
      <c r="DM2" s="28">
        <v>88</v>
      </c>
      <c r="DN2" s="28">
        <v>89</v>
      </c>
      <c r="DO2" s="28">
        <v>90</v>
      </c>
      <c r="DP2" s="28">
        <v>91</v>
      </c>
      <c r="DQ2" s="28">
        <v>92</v>
      </c>
      <c r="DR2" s="28">
        <v>93</v>
      </c>
      <c r="DS2" s="28">
        <v>94</v>
      </c>
      <c r="DT2" s="28">
        <v>95</v>
      </c>
      <c r="DU2" s="28">
        <v>96</v>
      </c>
      <c r="DV2" s="28">
        <v>97</v>
      </c>
      <c r="DW2" s="28">
        <v>98</v>
      </c>
      <c r="DX2" s="28">
        <v>99</v>
      </c>
      <c r="DY2" s="28">
        <v>100</v>
      </c>
      <c r="DZ2" s="28">
        <f t="shared" ref="DZ2:DZ4" si="2">DY2</f>
        <v>100</v>
      </c>
    </row>
    <row r="3" spans="1:1029" x14ac:dyDescent="0.25">
      <c r="B3" s="7" t="s">
        <v>51</v>
      </c>
      <c r="H3" s="7" t="s">
        <v>52</v>
      </c>
      <c r="Y3" s="41" t="s">
        <v>44</v>
      </c>
      <c r="Z3" s="39">
        <f>Calс_Threads_Test_Duration_in_time/100</f>
        <v>6.111111111111111E-4</v>
      </c>
      <c r="AA3" s="28"/>
      <c r="AB3" s="28" t="s">
        <v>9</v>
      </c>
      <c r="AC3" s="40">
        <f t="shared" ref="AC3:CO3" si="3">Calс_Threads_1_percent_of_Test_Duration_in_seconds*AC2</f>
        <v>0</v>
      </c>
      <c r="AD3" s="40">
        <f t="shared" ref="AD3" si="4">Calс_Threads_1_percent_of_Test_Duration_in_seconds*AD2</f>
        <v>52.8</v>
      </c>
      <c r="AE3" s="40">
        <f t="shared" si="3"/>
        <v>105.6</v>
      </c>
      <c r="AF3" s="40">
        <f t="shared" si="3"/>
        <v>158.39999999999998</v>
      </c>
      <c r="AG3" s="40">
        <f t="shared" si="3"/>
        <v>211.2</v>
      </c>
      <c r="AH3" s="40">
        <f t="shared" si="3"/>
        <v>264</v>
      </c>
      <c r="AI3" s="40">
        <f t="shared" si="3"/>
        <v>316.79999999999995</v>
      </c>
      <c r="AJ3" s="40">
        <f t="shared" si="3"/>
        <v>369.59999999999997</v>
      </c>
      <c r="AK3" s="40">
        <f t="shared" si="3"/>
        <v>422.4</v>
      </c>
      <c r="AL3" s="40">
        <f t="shared" si="3"/>
        <v>475.2</v>
      </c>
      <c r="AM3" s="40">
        <f t="shared" si="3"/>
        <v>528</v>
      </c>
      <c r="AN3" s="40">
        <f t="shared" si="3"/>
        <v>580.79999999999995</v>
      </c>
      <c r="AO3" s="40">
        <f t="shared" si="3"/>
        <v>633.59999999999991</v>
      </c>
      <c r="AP3" s="40">
        <f t="shared" si="3"/>
        <v>686.4</v>
      </c>
      <c r="AQ3" s="40">
        <f t="shared" si="3"/>
        <v>739.19999999999993</v>
      </c>
      <c r="AR3" s="40">
        <f t="shared" si="3"/>
        <v>792</v>
      </c>
      <c r="AS3" s="40">
        <f t="shared" si="3"/>
        <v>844.8</v>
      </c>
      <c r="AT3" s="40">
        <f t="shared" si="3"/>
        <v>897.59999999999991</v>
      </c>
      <c r="AU3" s="40">
        <f t="shared" si="3"/>
        <v>950.4</v>
      </c>
      <c r="AV3" s="40">
        <f t="shared" si="3"/>
        <v>1003.1999999999999</v>
      </c>
      <c r="AW3" s="40">
        <f t="shared" si="3"/>
        <v>1056</v>
      </c>
      <c r="AX3" s="40">
        <f t="shared" si="3"/>
        <v>1108.8</v>
      </c>
      <c r="AY3" s="40">
        <f t="shared" si="3"/>
        <v>1161.5999999999999</v>
      </c>
      <c r="AZ3" s="40">
        <f t="shared" si="3"/>
        <v>1214.3999999999999</v>
      </c>
      <c r="BA3" s="40">
        <f t="shared" si="3"/>
        <v>1267.1999999999998</v>
      </c>
      <c r="BB3" s="40">
        <f t="shared" si="3"/>
        <v>1320</v>
      </c>
      <c r="BC3" s="40">
        <f t="shared" si="3"/>
        <v>1372.8</v>
      </c>
      <c r="BD3" s="40">
        <f t="shared" si="3"/>
        <v>1425.6</v>
      </c>
      <c r="BE3" s="40">
        <f t="shared" si="3"/>
        <v>1478.3999999999999</v>
      </c>
      <c r="BF3" s="40">
        <f t="shared" si="3"/>
        <v>1531.1999999999998</v>
      </c>
      <c r="BG3" s="40">
        <f t="shared" si="3"/>
        <v>1584</v>
      </c>
      <c r="BH3" s="40">
        <f t="shared" si="3"/>
        <v>1636.8</v>
      </c>
      <c r="BI3" s="40">
        <f t="shared" si="3"/>
        <v>1689.6</v>
      </c>
      <c r="BJ3" s="40">
        <f t="shared" si="3"/>
        <v>1742.3999999999999</v>
      </c>
      <c r="BK3" s="40">
        <f t="shared" si="3"/>
        <v>1795.1999999999998</v>
      </c>
      <c r="BL3" s="40">
        <f t="shared" si="3"/>
        <v>1848</v>
      </c>
      <c r="BM3" s="40">
        <f t="shared" si="3"/>
        <v>1900.8</v>
      </c>
      <c r="BN3" s="40">
        <f t="shared" si="3"/>
        <v>1953.6</v>
      </c>
      <c r="BO3" s="40">
        <f t="shared" si="3"/>
        <v>2006.3999999999999</v>
      </c>
      <c r="BP3" s="40">
        <f t="shared" si="3"/>
        <v>2059.1999999999998</v>
      </c>
      <c r="BQ3" s="40">
        <f t="shared" si="3"/>
        <v>2112</v>
      </c>
      <c r="BR3" s="40">
        <f t="shared" si="3"/>
        <v>2164.7999999999997</v>
      </c>
      <c r="BS3" s="40">
        <f t="shared" si="3"/>
        <v>2217.6</v>
      </c>
      <c r="BT3" s="40">
        <f t="shared" si="3"/>
        <v>2270.4</v>
      </c>
      <c r="BU3" s="40">
        <f t="shared" si="3"/>
        <v>2323.1999999999998</v>
      </c>
      <c r="BV3" s="40">
        <f t="shared" si="3"/>
        <v>2376</v>
      </c>
      <c r="BW3" s="40">
        <f t="shared" si="3"/>
        <v>2428.7999999999997</v>
      </c>
      <c r="BX3" s="40">
        <f t="shared" si="3"/>
        <v>2481.6</v>
      </c>
      <c r="BY3" s="40">
        <f t="shared" si="3"/>
        <v>2534.3999999999996</v>
      </c>
      <c r="BZ3" s="40">
        <f t="shared" si="3"/>
        <v>2587.1999999999998</v>
      </c>
      <c r="CA3" s="40">
        <f t="shared" si="3"/>
        <v>2640</v>
      </c>
      <c r="CB3" s="40">
        <f t="shared" si="3"/>
        <v>2692.7999999999997</v>
      </c>
      <c r="CC3" s="40">
        <f t="shared" si="3"/>
        <v>2745.6</v>
      </c>
      <c r="CD3" s="40">
        <f t="shared" si="3"/>
        <v>2798.3999999999996</v>
      </c>
      <c r="CE3" s="40">
        <f t="shared" si="3"/>
        <v>2851.2</v>
      </c>
      <c r="CF3" s="40">
        <f t="shared" si="3"/>
        <v>2904</v>
      </c>
      <c r="CG3" s="40">
        <f t="shared" si="3"/>
        <v>2956.7999999999997</v>
      </c>
      <c r="CH3" s="40">
        <f t="shared" si="3"/>
        <v>3009.6</v>
      </c>
      <c r="CI3" s="40">
        <f t="shared" si="3"/>
        <v>3062.3999999999996</v>
      </c>
      <c r="CJ3" s="40">
        <f t="shared" si="3"/>
        <v>3115.2</v>
      </c>
      <c r="CK3" s="40">
        <f t="shared" si="3"/>
        <v>3168</v>
      </c>
      <c r="CL3" s="40">
        <f t="shared" si="3"/>
        <v>3220.7999999999997</v>
      </c>
      <c r="CM3" s="40">
        <f t="shared" si="3"/>
        <v>3273.6</v>
      </c>
      <c r="CN3" s="40">
        <f t="shared" si="3"/>
        <v>3326.3999999999996</v>
      </c>
      <c r="CO3" s="40">
        <f t="shared" si="3"/>
        <v>3379.2</v>
      </c>
      <c r="CP3" s="40">
        <f t="shared" ref="CP3:DY3" si="5">Calс_Threads_1_percent_of_Test_Duration_in_seconds*CP2</f>
        <v>3432</v>
      </c>
      <c r="CQ3" s="40">
        <f t="shared" si="5"/>
        <v>3484.7999999999997</v>
      </c>
      <c r="CR3" s="40">
        <f t="shared" si="5"/>
        <v>3537.6</v>
      </c>
      <c r="CS3" s="40">
        <f t="shared" si="5"/>
        <v>3590.3999999999996</v>
      </c>
      <c r="CT3" s="40">
        <f t="shared" si="5"/>
        <v>3643.2</v>
      </c>
      <c r="CU3" s="40">
        <f t="shared" si="5"/>
        <v>3696</v>
      </c>
      <c r="CV3" s="40">
        <f t="shared" si="5"/>
        <v>3748.7999999999997</v>
      </c>
      <c r="CW3" s="40">
        <f t="shared" si="5"/>
        <v>3801.6</v>
      </c>
      <c r="CX3" s="40">
        <f t="shared" si="5"/>
        <v>3854.3999999999996</v>
      </c>
      <c r="CY3" s="40">
        <f t="shared" si="5"/>
        <v>3907.2</v>
      </c>
      <c r="CZ3" s="40">
        <f t="shared" si="5"/>
        <v>3960</v>
      </c>
      <c r="DA3" s="40">
        <f t="shared" si="5"/>
        <v>4012.7999999999997</v>
      </c>
      <c r="DB3" s="40">
        <f t="shared" si="5"/>
        <v>4065.6</v>
      </c>
      <c r="DC3" s="40">
        <f t="shared" si="5"/>
        <v>4118.3999999999996</v>
      </c>
      <c r="DD3" s="40">
        <f t="shared" si="5"/>
        <v>4171.2</v>
      </c>
      <c r="DE3" s="40">
        <f t="shared" si="5"/>
        <v>4224</v>
      </c>
      <c r="DF3" s="40">
        <f t="shared" si="5"/>
        <v>4276.8</v>
      </c>
      <c r="DG3" s="40">
        <f t="shared" si="5"/>
        <v>4329.5999999999995</v>
      </c>
      <c r="DH3" s="40">
        <f t="shared" si="5"/>
        <v>4382.3999999999996</v>
      </c>
      <c r="DI3" s="40">
        <f t="shared" si="5"/>
        <v>4435.2</v>
      </c>
      <c r="DJ3" s="40">
        <f t="shared" si="5"/>
        <v>4488</v>
      </c>
      <c r="DK3" s="40">
        <f t="shared" si="5"/>
        <v>4540.8</v>
      </c>
      <c r="DL3" s="40">
        <f t="shared" si="5"/>
        <v>4593.5999999999995</v>
      </c>
      <c r="DM3" s="40">
        <f t="shared" si="5"/>
        <v>4646.3999999999996</v>
      </c>
      <c r="DN3" s="40">
        <f t="shared" si="5"/>
        <v>4699.2</v>
      </c>
      <c r="DO3" s="40">
        <f t="shared" si="5"/>
        <v>4752</v>
      </c>
      <c r="DP3" s="40">
        <f t="shared" si="5"/>
        <v>4804.8</v>
      </c>
      <c r="DQ3" s="40">
        <f t="shared" si="5"/>
        <v>4857.5999999999995</v>
      </c>
      <c r="DR3" s="40">
        <f t="shared" si="5"/>
        <v>4910.3999999999996</v>
      </c>
      <c r="DS3" s="40">
        <f t="shared" si="5"/>
        <v>4963.2</v>
      </c>
      <c r="DT3" s="40">
        <f t="shared" si="5"/>
        <v>5016</v>
      </c>
      <c r="DU3" s="40">
        <f t="shared" si="5"/>
        <v>5068.7999999999993</v>
      </c>
      <c r="DV3" s="40">
        <f t="shared" si="5"/>
        <v>5121.5999999999995</v>
      </c>
      <c r="DW3" s="40">
        <f t="shared" si="5"/>
        <v>5174.3999999999996</v>
      </c>
      <c r="DX3" s="40">
        <f t="shared" si="5"/>
        <v>5227.2</v>
      </c>
      <c r="DY3" s="40">
        <f t="shared" si="5"/>
        <v>5280</v>
      </c>
      <c r="DZ3" s="28">
        <f t="shared" si="2"/>
        <v>5280</v>
      </c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</row>
    <row r="4" spans="1:1029" x14ac:dyDescent="0.25">
      <c r="A4" s="8" t="s">
        <v>7</v>
      </c>
      <c r="B4" s="8" t="s">
        <v>0</v>
      </c>
      <c r="C4" s="8" t="s">
        <v>91</v>
      </c>
      <c r="D4" s="8" t="s">
        <v>49</v>
      </c>
      <c r="E4" s="8" t="s">
        <v>50</v>
      </c>
      <c r="H4" s="8" t="s">
        <v>5</v>
      </c>
      <c r="I4" s="8" t="s">
        <v>0</v>
      </c>
      <c r="J4" s="8" t="s">
        <v>1</v>
      </c>
      <c r="K4" s="8" t="s">
        <v>2</v>
      </c>
      <c r="L4" s="8" t="s">
        <v>3</v>
      </c>
      <c r="M4" s="8" t="s">
        <v>4</v>
      </c>
      <c r="Y4" s="41" t="s">
        <v>45</v>
      </c>
      <c r="Z4" s="28">
        <f>Calс_Threads_Test_Duration_in_seconds/100</f>
        <v>52.8</v>
      </c>
      <c r="AA4" s="41" t="s">
        <v>40</v>
      </c>
      <c r="AB4" s="28" t="s">
        <v>8</v>
      </c>
      <c r="AC4" s="39">
        <f t="shared" ref="AC4:CO4" si="6">Calс_Threads_1_percent_of_Test_Duration_in_time*AC2</f>
        <v>0</v>
      </c>
      <c r="AD4" s="39">
        <f t="shared" ref="AD4" si="7">Calс_Threads_1_percent_of_Test_Duration_in_time*AD2</f>
        <v>6.111111111111111E-4</v>
      </c>
      <c r="AE4" s="39">
        <f t="shared" si="6"/>
        <v>1.2222222222222222E-3</v>
      </c>
      <c r="AF4" s="39">
        <f t="shared" si="6"/>
        <v>1.8333333333333333E-3</v>
      </c>
      <c r="AG4" s="39">
        <f t="shared" si="6"/>
        <v>2.4444444444444444E-3</v>
      </c>
      <c r="AH4" s="39">
        <f t="shared" si="6"/>
        <v>3.0555555555555553E-3</v>
      </c>
      <c r="AI4" s="39">
        <f t="shared" si="6"/>
        <v>3.6666666666666666E-3</v>
      </c>
      <c r="AJ4" s="39">
        <f t="shared" si="6"/>
        <v>4.2777777777777779E-3</v>
      </c>
      <c r="AK4" s="39">
        <f t="shared" si="6"/>
        <v>4.8888888888888888E-3</v>
      </c>
      <c r="AL4" s="39">
        <f t="shared" si="6"/>
        <v>5.4999999999999997E-3</v>
      </c>
      <c r="AM4" s="39">
        <f t="shared" si="6"/>
        <v>6.1111111111111106E-3</v>
      </c>
      <c r="AN4" s="39">
        <f t="shared" si="6"/>
        <v>6.7222222222222223E-3</v>
      </c>
      <c r="AO4" s="39">
        <f t="shared" si="6"/>
        <v>7.3333333333333332E-3</v>
      </c>
      <c r="AP4" s="39">
        <f t="shared" si="6"/>
        <v>7.9444444444444449E-3</v>
      </c>
      <c r="AQ4" s="39">
        <f t="shared" si="6"/>
        <v>8.5555555555555558E-3</v>
      </c>
      <c r="AR4" s="39">
        <f t="shared" si="6"/>
        <v>9.1666666666666667E-3</v>
      </c>
      <c r="AS4" s="39">
        <f t="shared" si="6"/>
        <v>9.7777777777777776E-3</v>
      </c>
      <c r="AT4" s="39">
        <f t="shared" si="6"/>
        <v>1.0388888888888888E-2</v>
      </c>
      <c r="AU4" s="39">
        <f t="shared" si="6"/>
        <v>1.0999999999999999E-2</v>
      </c>
      <c r="AV4" s="39">
        <f t="shared" si="6"/>
        <v>1.161111111111111E-2</v>
      </c>
      <c r="AW4" s="39">
        <f t="shared" si="6"/>
        <v>1.2222222222222221E-2</v>
      </c>
      <c r="AX4" s="39">
        <f t="shared" si="6"/>
        <v>1.2833333333333334E-2</v>
      </c>
      <c r="AY4" s="39">
        <f t="shared" si="6"/>
        <v>1.3444444444444445E-2</v>
      </c>
      <c r="AZ4" s="39">
        <f t="shared" si="6"/>
        <v>1.4055555555555556E-2</v>
      </c>
      <c r="BA4" s="39">
        <f t="shared" si="6"/>
        <v>1.4666666666666666E-2</v>
      </c>
      <c r="BB4" s="39">
        <f t="shared" si="6"/>
        <v>1.5277777777777777E-2</v>
      </c>
      <c r="BC4" s="39">
        <f t="shared" si="6"/>
        <v>1.588888888888889E-2</v>
      </c>
      <c r="BD4" s="39">
        <f t="shared" si="6"/>
        <v>1.6500000000000001E-2</v>
      </c>
      <c r="BE4" s="39">
        <f t="shared" si="6"/>
        <v>1.7111111111111112E-2</v>
      </c>
      <c r="BF4" s="39">
        <f t="shared" si="6"/>
        <v>1.7722222222222223E-2</v>
      </c>
      <c r="BG4" s="39">
        <f t="shared" si="6"/>
        <v>1.8333333333333333E-2</v>
      </c>
      <c r="BH4" s="39">
        <f t="shared" si="6"/>
        <v>1.8944444444444444E-2</v>
      </c>
      <c r="BI4" s="39">
        <f t="shared" si="6"/>
        <v>1.9555555555555555E-2</v>
      </c>
      <c r="BJ4" s="39">
        <f t="shared" si="6"/>
        <v>2.0166666666666666E-2</v>
      </c>
      <c r="BK4" s="39">
        <f t="shared" si="6"/>
        <v>2.0777777777777777E-2</v>
      </c>
      <c r="BL4" s="39">
        <f t="shared" si="6"/>
        <v>2.1388888888888888E-2</v>
      </c>
      <c r="BM4" s="39">
        <f t="shared" si="6"/>
        <v>2.1999999999999999E-2</v>
      </c>
      <c r="BN4" s="39">
        <f t="shared" si="6"/>
        <v>2.261111111111111E-2</v>
      </c>
      <c r="BO4" s="39">
        <f t="shared" si="6"/>
        <v>2.322222222222222E-2</v>
      </c>
      <c r="BP4" s="39">
        <f t="shared" si="6"/>
        <v>2.3833333333333331E-2</v>
      </c>
      <c r="BQ4" s="39">
        <f t="shared" si="6"/>
        <v>2.4444444444444442E-2</v>
      </c>
      <c r="BR4" s="39">
        <f t="shared" si="6"/>
        <v>2.5055555555555557E-2</v>
      </c>
      <c r="BS4" s="39">
        <f t="shared" si="6"/>
        <v>2.5666666666666667E-2</v>
      </c>
      <c r="BT4" s="39">
        <f t="shared" si="6"/>
        <v>2.6277777777777778E-2</v>
      </c>
      <c r="BU4" s="39">
        <f t="shared" si="6"/>
        <v>2.6888888888888889E-2</v>
      </c>
      <c r="BV4" s="39">
        <f t="shared" si="6"/>
        <v>2.75E-2</v>
      </c>
      <c r="BW4" s="39">
        <f t="shared" si="6"/>
        <v>2.8111111111111111E-2</v>
      </c>
      <c r="BX4" s="39">
        <f t="shared" si="6"/>
        <v>2.8722222222222222E-2</v>
      </c>
      <c r="BY4" s="39">
        <f t="shared" si="6"/>
        <v>2.9333333333333333E-2</v>
      </c>
      <c r="BZ4" s="39">
        <f t="shared" si="6"/>
        <v>2.9944444444444444E-2</v>
      </c>
      <c r="CA4" s="39">
        <f t="shared" si="6"/>
        <v>3.0555555555555555E-2</v>
      </c>
      <c r="CB4" s="39">
        <f t="shared" si="6"/>
        <v>3.1166666666666665E-2</v>
      </c>
      <c r="CC4" s="39">
        <f t="shared" si="6"/>
        <v>3.177777777777778E-2</v>
      </c>
      <c r="CD4" s="39">
        <f t="shared" si="6"/>
        <v>3.2388888888888891E-2</v>
      </c>
      <c r="CE4" s="39">
        <f t="shared" si="6"/>
        <v>3.3000000000000002E-2</v>
      </c>
      <c r="CF4" s="39">
        <f t="shared" si="6"/>
        <v>3.3611111111111112E-2</v>
      </c>
      <c r="CG4" s="39">
        <f t="shared" si="6"/>
        <v>3.4222222222222223E-2</v>
      </c>
      <c r="CH4" s="39">
        <f t="shared" si="6"/>
        <v>3.4833333333333334E-2</v>
      </c>
      <c r="CI4" s="39">
        <f t="shared" si="6"/>
        <v>3.5444444444444445E-2</v>
      </c>
      <c r="CJ4" s="39">
        <f t="shared" si="6"/>
        <v>3.6055555555555556E-2</v>
      </c>
      <c r="CK4" s="39">
        <f t="shared" si="6"/>
        <v>3.6666666666666667E-2</v>
      </c>
      <c r="CL4" s="39">
        <f t="shared" si="6"/>
        <v>3.7277777777777778E-2</v>
      </c>
      <c r="CM4" s="39">
        <f t="shared" si="6"/>
        <v>3.7888888888888889E-2</v>
      </c>
      <c r="CN4" s="39">
        <f t="shared" si="6"/>
        <v>3.85E-2</v>
      </c>
      <c r="CO4" s="39">
        <f t="shared" si="6"/>
        <v>3.911111111111111E-2</v>
      </c>
      <c r="CP4" s="39">
        <f t="shared" ref="CP4:DY4" si="8">Calс_Threads_1_percent_of_Test_Duration_in_time*CP2</f>
        <v>3.9722222222222221E-2</v>
      </c>
      <c r="CQ4" s="39">
        <f t="shared" si="8"/>
        <v>4.0333333333333332E-2</v>
      </c>
      <c r="CR4" s="39">
        <f t="shared" si="8"/>
        <v>4.0944444444444443E-2</v>
      </c>
      <c r="CS4" s="39">
        <f t="shared" si="8"/>
        <v>4.1555555555555554E-2</v>
      </c>
      <c r="CT4" s="39">
        <f t="shared" si="8"/>
        <v>4.2166666666666665E-2</v>
      </c>
      <c r="CU4" s="39">
        <f t="shared" si="8"/>
        <v>4.2777777777777776E-2</v>
      </c>
      <c r="CV4" s="39">
        <f t="shared" si="8"/>
        <v>4.3388888888888887E-2</v>
      </c>
      <c r="CW4" s="39">
        <f t="shared" si="8"/>
        <v>4.3999999999999997E-2</v>
      </c>
      <c r="CX4" s="39">
        <f t="shared" si="8"/>
        <v>4.4611111111111108E-2</v>
      </c>
      <c r="CY4" s="39">
        <f t="shared" si="8"/>
        <v>4.5222222222222219E-2</v>
      </c>
      <c r="CZ4" s="39">
        <f t="shared" si="8"/>
        <v>4.583333333333333E-2</v>
      </c>
      <c r="DA4" s="39">
        <f t="shared" si="8"/>
        <v>4.6444444444444441E-2</v>
      </c>
      <c r="DB4" s="39">
        <f t="shared" si="8"/>
        <v>4.7055555555555552E-2</v>
      </c>
      <c r="DC4" s="39">
        <f t="shared" si="8"/>
        <v>4.7666666666666663E-2</v>
      </c>
      <c r="DD4" s="39">
        <f t="shared" si="8"/>
        <v>4.8277777777777774E-2</v>
      </c>
      <c r="DE4" s="39">
        <f t="shared" si="8"/>
        <v>4.8888888888888885E-2</v>
      </c>
      <c r="DF4" s="39">
        <f t="shared" si="8"/>
        <v>4.9500000000000002E-2</v>
      </c>
      <c r="DG4" s="39">
        <f t="shared" si="8"/>
        <v>5.0111111111111113E-2</v>
      </c>
      <c r="DH4" s="39">
        <f t="shared" si="8"/>
        <v>5.0722222222222224E-2</v>
      </c>
      <c r="DI4" s="39">
        <f t="shared" si="8"/>
        <v>5.1333333333333335E-2</v>
      </c>
      <c r="DJ4" s="39">
        <f t="shared" si="8"/>
        <v>5.1944444444444446E-2</v>
      </c>
      <c r="DK4" s="39">
        <f t="shared" si="8"/>
        <v>5.2555555555555557E-2</v>
      </c>
      <c r="DL4" s="39">
        <f t="shared" si="8"/>
        <v>5.3166666666666668E-2</v>
      </c>
      <c r="DM4" s="39">
        <f t="shared" si="8"/>
        <v>5.3777777777777779E-2</v>
      </c>
      <c r="DN4" s="39">
        <f t="shared" si="8"/>
        <v>5.4388888888888889E-2</v>
      </c>
      <c r="DO4" s="39">
        <f t="shared" si="8"/>
        <v>5.5E-2</v>
      </c>
      <c r="DP4" s="39">
        <f t="shared" si="8"/>
        <v>5.5611111111111111E-2</v>
      </c>
      <c r="DQ4" s="39">
        <f t="shared" si="8"/>
        <v>5.6222222222222222E-2</v>
      </c>
      <c r="DR4" s="39">
        <f t="shared" si="8"/>
        <v>5.6833333333333333E-2</v>
      </c>
      <c r="DS4" s="39">
        <f t="shared" si="8"/>
        <v>5.7444444444444444E-2</v>
      </c>
      <c r="DT4" s="39">
        <f t="shared" si="8"/>
        <v>5.8055555555555555E-2</v>
      </c>
      <c r="DU4" s="39">
        <f t="shared" si="8"/>
        <v>5.8666666666666666E-2</v>
      </c>
      <c r="DV4" s="39">
        <f t="shared" si="8"/>
        <v>5.9277777777777776E-2</v>
      </c>
      <c r="DW4" s="39">
        <f t="shared" si="8"/>
        <v>5.9888888888888887E-2</v>
      </c>
      <c r="DX4" s="39">
        <f t="shared" si="8"/>
        <v>6.0499999999999998E-2</v>
      </c>
      <c r="DY4" s="39">
        <f t="shared" si="8"/>
        <v>6.1111111111111109E-2</v>
      </c>
      <c r="DZ4" s="39">
        <f t="shared" si="2"/>
        <v>6.1111111111111109E-2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</row>
    <row r="5" spans="1:1029" x14ac:dyDescent="0.25">
      <c r="A5" s="8">
        <v>1</v>
      </c>
      <c r="B5" s="1">
        <v>300</v>
      </c>
      <c r="C5" s="5">
        <v>6.9444444444444441E-3</v>
      </c>
      <c r="D5" s="5">
        <v>2.0833333333333332E-2</v>
      </c>
      <c r="E5" s="5">
        <v>0</v>
      </c>
      <c r="H5" s="8" t="s">
        <v>10</v>
      </c>
      <c r="I5" s="46">
        <f>IF(B5&gt;0,
        B5,
        ""
)</f>
        <v>300</v>
      </c>
      <c r="J5" s="46">
        <f>IF(B5&gt;0,
        0,
        ""
)</f>
        <v>0</v>
      </c>
      <c r="K5" s="46">
        <f>IF(B5&gt;0,
        ROUND($C5/"00:00:01",0),
        ""
)</f>
        <v>600</v>
      </c>
      <c r="L5" s="46">
        <f t="shared" ref="L5:L34" si="9">IF($B5&gt;0,
        Calc_Thread_Test_Duration_sec-J5-K5-M5,
        ""
)</f>
        <v>4680</v>
      </c>
      <c r="M5" s="46">
        <f>IF($B5&gt;0,
        ROUND($E5/"00:00:01",0),
        ""
)</f>
        <v>0</v>
      </c>
      <c r="AA5" s="28">
        <f t="shared" ref="AA5:AA34" si="10">SUM($J5:$M5)</f>
        <v>5280</v>
      </c>
      <c r="AB5" s="28" t="s">
        <v>10</v>
      </c>
      <c r="AC5" s="28">
        <f t="shared" ref="AC5:AL14" si="11">IF(AC$3&lt;=$J5,
        0  + N("COMMENT: Init time"),
        IF(AC$3&lt;=$J5+$K5,
                ROUNDDOWN($I5/$K5*(AC$3-$J5),0)   + N("COMMENT: Startup_time"),
                IF(AC$3&lt;=$J5+$K5+$L5,
                        $I5  + N("COMMENT: Hold_Load"),
                        IF(AC$3&lt;=$J5+$K5+$L5+$M5,
                                $I5-ROUNDDOWN($I5/$M5*(AC$3-($J5+$K5+$L5)), 0)  + N("COMMENT: Shutdown_Time"),
                                0  + N("COMMENT: After Shutdown")
                        )
                )
        )
)</f>
        <v>0</v>
      </c>
      <c r="AD5" s="28">
        <f t="shared" si="11"/>
        <v>26</v>
      </c>
      <c r="AE5" s="28">
        <f t="shared" si="11"/>
        <v>52</v>
      </c>
      <c r="AF5" s="28">
        <f t="shared" si="11"/>
        <v>79</v>
      </c>
      <c r="AG5" s="28">
        <f t="shared" si="11"/>
        <v>105</v>
      </c>
      <c r="AH5" s="28">
        <f t="shared" si="11"/>
        <v>132</v>
      </c>
      <c r="AI5" s="28">
        <f t="shared" si="11"/>
        <v>158</v>
      </c>
      <c r="AJ5" s="28">
        <f t="shared" si="11"/>
        <v>184</v>
      </c>
      <c r="AK5" s="28">
        <f t="shared" si="11"/>
        <v>211</v>
      </c>
      <c r="AL5" s="28">
        <f t="shared" si="11"/>
        <v>237</v>
      </c>
      <c r="AM5" s="28">
        <f t="shared" ref="AM5:AV14" si="12">IF(AM$3&lt;=$J5,
        0  + N("COMMENT: Init time"),
        IF(AM$3&lt;=$J5+$K5,
                ROUNDDOWN($I5/$K5*(AM$3-$J5),0)   + N("COMMENT: Startup_time"),
                IF(AM$3&lt;=$J5+$K5+$L5,
                        $I5  + N("COMMENT: Hold_Load"),
                        IF(AM$3&lt;=$J5+$K5+$L5+$M5,
                                $I5-ROUNDDOWN($I5/$M5*(AM$3-($J5+$K5+$L5)), 0)  + N("COMMENT: Shutdown_Time"),
                                0  + N("COMMENT: After Shutdown")
                        )
                )
        )
)</f>
        <v>264</v>
      </c>
      <c r="AN5" s="28">
        <f t="shared" si="12"/>
        <v>290</v>
      </c>
      <c r="AO5" s="28">
        <f t="shared" si="12"/>
        <v>300</v>
      </c>
      <c r="AP5" s="28">
        <f t="shared" si="12"/>
        <v>300</v>
      </c>
      <c r="AQ5" s="28">
        <f t="shared" si="12"/>
        <v>300</v>
      </c>
      <c r="AR5" s="28">
        <f t="shared" si="12"/>
        <v>300</v>
      </c>
      <c r="AS5" s="28">
        <f t="shared" si="12"/>
        <v>300</v>
      </c>
      <c r="AT5" s="28">
        <f t="shared" si="12"/>
        <v>300</v>
      </c>
      <c r="AU5" s="28">
        <f t="shared" si="12"/>
        <v>300</v>
      </c>
      <c r="AV5" s="28">
        <f t="shared" si="12"/>
        <v>300</v>
      </c>
      <c r="AW5" s="28">
        <f t="shared" ref="AW5:BF14" si="13">IF(AW$3&lt;=$J5,
        0  + N("COMMENT: Init time"),
        IF(AW$3&lt;=$J5+$K5,
                ROUNDDOWN($I5/$K5*(AW$3-$J5),0)   + N("COMMENT: Startup_time"),
                IF(AW$3&lt;=$J5+$K5+$L5,
                        $I5  + N("COMMENT: Hold_Load"),
                        IF(AW$3&lt;=$J5+$K5+$L5+$M5,
                                $I5-ROUNDDOWN($I5/$M5*(AW$3-($J5+$K5+$L5)), 0)  + N("COMMENT: Shutdown_Time"),
                                0  + N("COMMENT: After Shutdown")
                        )
                )
        )
)</f>
        <v>300</v>
      </c>
      <c r="AX5" s="28">
        <f t="shared" si="13"/>
        <v>300</v>
      </c>
      <c r="AY5" s="28">
        <f t="shared" si="13"/>
        <v>300</v>
      </c>
      <c r="AZ5" s="28">
        <f t="shared" si="13"/>
        <v>300</v>
      </c>
      <c r="BA5" s="28">
        <f t="shared" si="13"/>
        <v>300</v>
      </c>
      <c r="BB5" s="28">
        <f t="shared" si="13"/>
        <v>300</v>
      </c>
      <c r="BC5" s="28">
        <f t="shared" si="13"/>
        <v>300</v>
      </c>
      <c r="BD5" s="28">
        <f t="shared" si="13"/>
        <v>300</v>
      </c>
      <c r="BE5" s="28">
        <f t="shared" si="13"/>
        <v>300</v>
      </c>
      <c r="BF5" s="28">
        <f t="shared" si="13"/>
        <v>300</v>
      </c>
      <c r="BG5" s="28">
        <f t="shared" ref="BG5:BP14" si="14">IF(BG$3&lt;=$J5,
        0  + N("COMMENT: Init time"),
        IF(BG$3&lt;=$J5+$K5,
                ROUNDDOWN($I5/$K5*(BG$3-$J5),0)   + N("COMMENT: Startup_time"),
                IF(BG$3&lt;=$J5+$K5+$L5,
                        $I5  + N("COMMENT: Hold_Load"),
                        IF(BG$3&lt;=$J5+$K5+$L5+$M5,
                                $I5-ROUNDDOWN($I5/$M5*(BG$3-($J5+$K5+$L5)), 0)  + N("COMMENT: Shutdown_Time"),
                                0  + N("COMMENT: After Shutdown")
                        )
                )
        )
)</f>
        <v>300</v>
      </c>
      <c r="BH5" s="28">
        <f t="shared" si="14"/>
        <v>300</v>
      </c>
      <c r="BI5" s="28">
        <f t="shared" si="14"/>
        <v>300</v>
      </c>
      <c r="BJ5" s="28">
        <f t="shared" si="14"/>
        <v>300</v>
      </c>
      <c r="BK5" s="28">
        <f t="shared" si="14"/>
        <v>300</v>
      </c>
      <c r="BL5" s="28">
        <f t="shared" si="14"/>
        <v>300</v>
      </c>
      <c r="BM5" s="28">
        <f t="shared" si="14"/>
        <v>300</v>
      </c>
      <c r="BN5" s="28">
        <f t="shared" si="14"/>
        <v>300</v>
      </c>
      <c r="BO5" s="28">
        <f t="shared" si="14"/>
        <v>300</v>
      </c>
      <c r="BP5" s="28">
        <f t="shared" si="14"/>
        <v>300</v>
      </c>
      <c r="BQ5" s="28">
        <f t="shared" ref="BQ5:BZ14" si="15">IF(BQ$3&lt;=$J5,
        0  + N("COMMENT: Init time"),
        IF(BQ$3&lt;=$J5+$K5,
                ROUNDDOWN($I5/$K5*(BQ$3-$J5),0)   + N("COMMENT: Startup_time"),
                IF(BQ$3&lt;=$J5+$K5+$L5,
                        $I5  + N("COMMENT: Hold_Load"),
                        IF(BQ$3&lt;=$J5+$K5+$L5+$M5,
                                $I5-ROUNDDOWN($I5/$M5*(BQ$3-($J5+$K5+$L5)), 0)  + N("COMMENT: Shutdown_Time"),
                                0  + N("COMMENT: After Shutdown")
                        )
                )
        )
)</f>
        <v>300</v>
      </c>
      <c r="BR5" s="28">
        <f t="shared" si="15"/>
        <v>300</v>
      </c>
      <c r="BS5" s="28">
        <f t="shared" si="15"/>
        <v>300</v>
      </c>
      <c r="BT5" s="28">
        <f t="shared" si="15"/>
        <v>300</v>
      </c>
      <c r="BU5" s="28">
        <f t="shared" si="15"/>
        <v>300</v>
      </c>
      <c r="BV5" s="28">
        <f t="shared" si="15"/>
        <v>300</v>
      </c>
      <c r="BW5" s="28">
        <f t="shared" si="15"/>
        <v>300</v>
      </c>
      <c r="BX5" s="28">
        <f t="shared" si="15"/>
        <v>300</v>
      </c>
      <c r="BY5" s="28">
        <f t="shared" si="15"/>
        <v>300</v>
      </c>
      <c r="BZ5" s="28">
        <f t="shared" si="15"/>
        <v>300</v>
      </c>
      <c r="CA5" s="28">
        <f t="shared" ref="CA5:CJ14" si="16">IF(CA$3&lt;=$J5,
        0  + N("COMMENT: Init time"),
        IF(CA$3&lt;=$J5+$K5,
                ROUNDDOWN($I5/$K5*(CA$3-$J5),0)   + N("COMMENT: Startup_time"),
                IF(CA$3&lt;=$J5+$K5+$L5,
                        $I5  + N("COMMENT: Hold_Load"),
                        IF(CA$3&lt;=$J5+$K5+$L5+$M5,
                                $I5-ROUNDDOWN($I5/$M5*(CA$3-($J5+$K5+$L5)), 0)  + N("COMMENT: Shutdown_Time"),
                                0  + N("COMMENT: After Shutdown")
                        )
                )
        )
)</f>
        <v>300</v>
      </c>
      <c r="CB5" s="28">
        <f t="shared" si="16"/>
        <v>300</v>
      </c>
      <c r="CC5" s="28">
        <f t="shared" si="16"/>
        <v>300</v>
      </c>
      <c r="CD5" s="28">
        <f t="shared" si="16"/>
        <v>300</v>
      </c>
      <c r="CE5" s="28">
        <f t="shared" si="16"/>
        <v>300</v>
      </c>
      <c r="CF5" s="28">
        <f t="shared" si="16"/>
        <v>300</v>
      </c>
      <c r="CG5" s="28">
        <f t="shared" si="16"/>
        <v>300</v>
      </c>
      <c r="CH5" s="28">
        <f t="shared" si="16"/>
        <v>300</v>
      </c>
      <c r="CI5" s="28">
        <f t="shared" si="16"/>
        <v>300</v>
      </c>
      <c r="CJ5" s="28">
        <f t="shared" si="16"/>
        <v>300</v>
      </c>
      <c r="CK5" s="28">
        <f t="shared" ref="CK5:CT14" si="17">IF(CK$3&lt;=$J5,
        0  + N("COMMENT: Init time"),
        IF(CK$3&lt;=$J5+$K5,
                ROUNDDOWN($I5/$K5*(CK$3-$J5),0)   + N("COMMENT: Startup_time"),
                IF(CK$3&lt;=$J5+$K5+$L5,
                        $I5  + N("COMMENT: Hold_Load"),
                        IF(CK$3&lt;=$J5+$K5+$L5+$M5,
                                $I5-ROUNDDOWN($I5/$M5*(CK$3-($J5+$K5+$L5)), 0)  + N("COMMENT: Shutdown_Time"),
                                0  + N("COMMENT: After Shutdown")
                        )
                )
        )
)</f>
        <v>300</v>
      </c>
      <c r="CL5" s="28">
        <f t="shared" si="17"/>
        <v>300</v>
      </c>
      <c r="CM5" s="28">
        <f t="shared" si="17"/>
        <v>300</v>
      </c>
      <c r="CN5" s="28">
        <f t="shared" si="17"/>
        <v>300</v>
      </c>
      <c r="CO5" s="28">
        <f t="shared" si="17"/>
        <v>300</v>
      </c>
      <c r="CP5" s="28">
        <f t="shared" si="17"/>
        <v>300</v>
      </c>
      <c r="CQ5" s="28">
        <f t="shared" si="17"/>
        <v>300</v>
      </c>
      <c r="CR5" s="28">
        <f t="shared" si="17"/>
        <v>300</v>
      </c>
      <c r="CS5" s="28">
        <f t="shared" si="17"/>
        <v>300</v>
      </c>
      <c r="CT5" s="28">
        <f t="shared" si="17"/>
        <v>300</v>
      </c>
      <c r="CU5" s="28">
        <f t="shared" ref="CU5:DD14" si="18">IF(CU$3&lt;=$J5,
        0  + N("COMMENT: Init time"),
        IF(CU$3&lt;=$J5+$K5,
                ROUNDDOWN($I5/$K5*(CU$3-$J5),0)   + N("COMMENT: Startup_time"),
                IF(CU$3&lt;=$J5+$K5+$L5,
                        $I5  + N("COMMENT: Hold_Load"),
                        IF(CU$3&lt;=$J5+$K5+$L5+$M5,
                                $I5-ROUNDDOWN($I5/$M5*(CU$3-($J5+$K5+$L5)), 0)  + N("COMMENT: Shutdown_Time"),
                                0  + N("COMMENT: After Shutdown")
                        )
                )
        )
)</f>
        <v>300</v>
      </c>
      <c r="CV5" s="28">
        <f t="shared" si="18"/>
        <v>300</v>
      </c>
      <c r="CW5" s="28">
        <f t="shared" si="18"/>
        <v>300</v>
      </c>
      <c r="CX5" s="28">
        <f t="shared" si="18"/>
        <v>300</v>
      </c>
      <c r="CY5" s="28">
        <f t="shared" si="18"/>
        <v>300</v>
      </c>
      <c r="CZ5" s="28">
        <f t="shared" si="18"/>
        <v>300</v>
      </c>
      <c r="DA5" s="28">
        <f t="shared" si="18"/>
        <v>300</v>
      </c>
      <c r="DB5" s="28">
        <f t="shared" si="18"/>
        <v>300</v>
      </c>
      <c r="DC5" s="28">
        <f t="shared" si="18"/>
        <v>300</v>
      </c>
      <c r="DD5" s="28">
        <f t="shared" si="18"/>
        <v>300</v>
      </c>
      <c r="DE5" s="28">
        <f t="shared" ref="DE5:DN14" si="19">IF(DE$3&lt;=$J5,
        0  + N("COMMENT: Init time"),
        IF(DE$3&lt;=$J5+$K5,
                ROUNDDOWN($I5/$K5*(DE$3-$J5),0)   + N("COMMENT: Startup_time"),
                IF(DE$3&lt;=$J5+$K5+$L5,
                        $I5  + N("COMMENT: Hold_Load"),
                        IF(DE$3&lt;=$J5+$K5+$L5+$M5,
                                $I5-ROUNDDOWN($I5/$M5*(DE$3-($J5+$K5+$L5)), 0)  + N("COMMENT: Shutdown_Time"),
                                0  + N("COMMENT: After Shutdown")
                        )
                )
        )
)</f>
        <v>300</v>
      </c>
      <c r="DF5" s="28">
        <f t="shared" si="19"/>
        <v>300</v>
      </c>
      <c r="DG5" s="28">
        <f t="shared" si="19"/>
        <v>300</v>
      </c>
      <c r="DH5" s="28">
        <f t="shared" si="19"/>
        <v>300</v>
      </c>
      <c r="DI5" s="28">
        <f t="shared" si="19"/>
        <v>300</v>
      </c>
      <c r="DJ5" s="28">
        <f t="shared" si="19"/>
        <v>300</v>
      </c>
      <c r="DK5" s="28">
        <f t="shared" si="19"/>
        <v>300</v>
      </c>
      <c r="DL5" s="28">
        <f t="shared" si="19"/>
        <v>300</v>
      </c>
      <c r="DM5" s="28">
        <f t="shared" si="19"/>
        <v>300</v>
      </c>
      <c r="DN5" s="28">
        <f t="shared" si="19"/>
        <v>300</v>
      </c>
      <c r="DO5" s="28">
        <f t="shared" ref="DO5:DY14" si="20">IF(DO$3&lt;=$J5,
        0  + N("COMMENT: Init time"),
        IF(DO$3&lt;=$J5+$K5,
                ROUNDDOWN($I5/$K5*(DO$3-$J5),0)   + N("COMMENT: Startup_time"),
                IF(DO$3&lt;=$J5+$K5+$L5,
                        $I5  + N("COMMENT: Hold_Load"),
                        IF(DO$3&lt;=$J5+$K5+$L5+$M5,
                                $I5-ROUNDDOWN($I5/$M5*(DO$3-($J5+$K5+$L5)), 0)  + N("COMMENT: Shutdown_Time"),
                                0  + N("COMMENT: After Shutdown")
                        )
                )
        )
)</f>
        <v>300</v>
      </c>
      <c r="DP5" s="28">
        <f t="shared" si="20"/>
        <v>300</v>
      </c>
      <c r="DQ5" s="28">
        <f t="shared" si="20"/>
        <v>300</v>
      </c>
      <c r="DR5" s="28">
        <f t="shared" si="20"/>
        <v>300</v>
      </c>
      <c r="DS5" s="28">
        <f t="shared" si="20"/>
        <v>300</v>
      </c>
      <c r="DT5" s="28">
        <f t="shared" si="20"/>
        <v>300</v>
      </c>
      <c r="DU5" s="28">
        <f t="shared" si="20"/>
        <v>300</v>
      </c>
      <c r="DV5" s="28">
        <f t="shared" si="20"/>
        <v>300</v>
      </c>
      <c r="DW5" s="28">
        <f t="shared" si="20"/>
        <v>300</v>
      </c>
      <c r="DX5" s="28">
        <f t="shared" si="20"/>
        <v>300</v>
      </c>
      <c r="DY5" s="28">
        <f t="shared" si="20"/>
        <v>300</v>
      </c>
      <c r="DZ5" s="28">
        <v>0</v>
      </c>
    </row>
    <row r="6" spans="1:1029" x14ac:dyDescent="0.25">
      <c r="A6" s="8">
        <v>2</v>
      </c>
      <c r="B6" s="1">
        <v>50</v>
      </c>
      <c r="C6" s="5">
        <v>1.3888888888888889E-3</v>
      </c>
      <c r="D6" s="5">
        <v>6.9444444444444441E-3</v>
      </c>
      <c r="E6" s="5">
        <v>0</v>
      </c>
      <c r="H6" s="8" t="s">
        <v>11</v>
      </c>
      <c r="I6" s="46">
        <f t="shared" ref="I6:I34" si="21">IF(B6&gt;0,
        B6,
        ""
)</f>
        <v>50</v>
      </c>
      <c r="J6" s="46">
        <f>IF($B6&gt;0,
        ROUND(SUM($C$5:$D5)/"00:00:01",0),
        ""
)</f>
        <v>2400</v>
      </c>
      <c r="K6" s="46">
        <f>IF(B6&gt;0,
        ROUND($C6/"00:00:01",0),
        ""
)</f>
        <v>120</v>
      </c>
      <c r="L6" s="46">
        <f t="shared" si="9"/>
        <v>2760</v>
      </c>
      <c r="M6" s="46">
        <f>IF($B6&gt;0,
        ROUND($E6/"00:00:01",0),
        ""
)</f>
        <v>0</v>
      </c>
      <c r="AA6" s="28">
        <f t="shared" si="10"/>
        <v>5280</v>
      </c>
      <c r="AB6" s="28" t="s">
        <v>11</v>
      </c>
      <c r="AC6" s="28">
        <f t="shared" si="11"/>
        <v>0</v>
      </c>
      <c r="AD6" s="28">
        <f t="shared" si="11"/>
        <v>0</v>
      </c>
      <c r="AE6" s="28">
        <f t="shared" si="11"/>
        <v>0</v>
      </c>
      <c r="AF6" s="28">
        <f t="shared" si="11"/>
        <v>0</v>
      </c>
      <c r="AG6" s="28">
        <f t="shared" si="11"/>
        <v>0</v>
      </c>
      <c r="AH6" s="28">
        <f t="shared" si="11"/>
        <v>0</v>
      </c>
      <c r="AI6" s="28">
        <f t="shared" si="11"/>
        <v>0</v>
      </c>
      <c r="AJ6" s="28">
        <f t="shared" si="11"/>
        <v>0</v>
      </c>
      <c r="AK6" s="28">
        <f t="shared" si="11"/>
        <v>0</v>
      </c>
      <c r="AL6" s="28">
        <f t="shared" si="11"/>
        <v>0</v>
      </c>
      <c r="AM6" s="28">
        <f t="shared" si="12"/>
        <v>0</v>
      </c>
      <c r="AN6" s="28">
        <f t="shared" si="12"/>
        <v>0</v>
      </c>
      <c r="AO6" s="28">
        <f t="shared" si="12"/>
        <v>0</v>
      </c>
      <c r="AP6" s="28">
        <f t="shared" si="12"/>
        <v>0</v>
      </c>
      <c r="AQ6" s="28">
        <f t="shared" si="12"/>
        <v>0</v>
      </c>
      <c r="AR6" s="28">
        <f t="shared" si="12"/>
        <v>0</v>
      </c>
      <c r="AS6" s="28">
        <f t="shared" si="12"/>
        <v>0</v>
      </c>
      <c r="AT6" s="28">
        <f t="shared" si="12"/>
        <v>0</v>
      </c>
      <c r="AU6" s="28">
        <f t="shared" si="12"/>
        <v>0</v>
      </c>
      <c r="AV6" s="28">
        <f t="shared" si="12"/>
        <v>0</v>
      </c>
      <c r="AW6" s="28">
        <f t="shared" si="13"/>
        <v>0</v>
      </c>
      <c r="AX6" s="28">
        <f t="shared" si="13"/>
        <v>0</v>
      </c>
      <c r="AY6" s="28">
        <f t="shared" si="13"/>
        <v>0</v>
      </c>
      <c r="AZ6" s="28">
        <f t="shared" si="13"/>
        <v>0</v>
      </c>
      <c r="BA6" s="28">
        <f t="shared" si="13"/>
        <v>0</v>
      </c>
      <c r="BB6" s="28">
        <f t="shared" si="13"/>
        <v>0</v>
      </c>
      <c r="BC6" s="28">
        <f t="shared" si="13"/>
        <v>0</v>
      </c>
      <c r="BD6" s="28">
        <f t="shared" si="13"/>
        <v>0</v>
      </c>
      <c r="BE6" s="28">
        <f t="shared" si="13"/>
        <v>0</v>
      </c>
      <c r="BF6" s="28">
        <f t="shared" si="13"/>
        <v>0</v>
      </c>
      <c r="BG6" s="28">
        <f t="shared" si="14"/>
        <v>0</v>
      </c>
      <c r="BH6" s="28">
        <f t="shared" si="14"/>
        <v>0</v>
      </c>
      <c r="BI6" s="28">
        <f t="shared" si="14"/>
        <v>0</v>
      </c>
      <c r="BJ6" s="28">
        <f t="shared" si="14"/>
        <v>0</v>
      </c>
      <c r="BK6" s="28">
        <f t="shared" si="14"/>
        <v>0</v>
      </c>
      <c r="BL6" s="28">
        <f t="shared" si="14"/>
        <v>0</v>
      </c>
      <c r="BM6" s="28">
        <f t="shared" si="14"/>
        <v>0</v>
      </c>
      <c r="BN6" s="28">
        <f t="shared" si="14"/>
        <v>0</v>
      </c>
      <c r="BO6" s="28">
        <f t="shared" si="14"/>
        <v>0</v>
      </c>
      <c r="BP6" s="28">
        <f t="shared" si="14"/>
        <v>0</v>
      </c>
      <c r="BQ6" s="28">
        <f t="shared" si="15"/>
        <v>0</v>
      </c>
      <c r="BR6" s="28">
        <f t="shared" si="15"/>
        <v>0</v>
      </c>
      <c r="BS6" s="28">
        <f t="shared" si="15"/>
        <v>0</v>
      </c>
      <c r="BT6" s="28">
        <f t="shared" si="15"/>
        <v>0</v>
      </c>
      <c r="BU6" s="28">
        <f t="shared" si="15"/>
        <v>0</v>
      </c>
      <c r="BV6" s="28">
        <f t="shared" si="15"/>
        <v>0</v>
      </c>
      <c r="BW6" s="28">
        <f t="shared" si="15"/>
        <v>11</v>
      </c>
      <c r="BX6" s="28">
        <f t="shared" si="15"/>
        <v>34</v>
      </c>
      <c r="BY6" s="28">
        <f t="shared" si="15"/>
        <v>50</v>
      </c>
      <c r="BZ6" s="28">
        <f t="shared" si="15"/>
        <v>50</v>
      </c>
      <c r="CA6" s="28">
        <f t="shared" si="16"/>
        <v>50</v>
      </c>
      <c r="CB6" s="28">
        <f t="shared" si="16"/>
        <v>50</v>
      </c>
      <c r="CC6" s="28">
        <f t="shared" si="16"/>
        <v>50</v>
      </c>
      <c r="CD6" s="28">
        <f t="shared" si="16"/>
        <v>50</v>
      </c>
      <c r="CE6" s="28">
        <f t="shared" si="16"/>
        <v>50</v>
      </c>
      <c r="CF6" s="28">
        <f t="shared" si="16"/>
        <v>50</v>
      </c>
      <c r="CG6" s="28">
        <f t="shared" si="16"/>
        <v>50</v>
      </c>
      <c r="CH6" s="28">
        <f t="shared" si="16"/>
        <v>50</v>
      </c>
      <c r="CI6" s="28">
        <f t="shared" si="16"/>
        <v>50</v>
      </c>
      <c r="CJ6" s="28">
        <f t="shared" si="16"/>
        <v>50</v>
      </c>
      <c r="CK6" s="28">
        <f t="shared" si="17"/>
        <v>50</v>
      </c>
      <c r="CL6" s="28">
        <f t="shared" si="17"/>
        <v>50</v>
      </c>
      <c r="CM6" s="28">
        <f t="shared" si="17"/>
        <v>50</v>
      </c>
      <c r="CN6" s="28">
        <f t="shared" si="17"/>
        <v>50</v>
      </c>
      <c r="CO6" s="28">
        <f t="shared" si="17"/>
        <v>50</v>
      </c>
      <c r="CP6" s="28">
        <f t="shared" si="17"/>
        <v>50</v>
      </c>
      <c r="CQ6" s="28">
        <f t="shared" si="17"/>
        <v>50</v>
      </c>
      <c r="CR6" s="28">
        <f t="shared" si="17"/>
        <v>50</v>
      </c>
      <c r="CS6" s="28">
        <f t="shared" si="17"/>
        <v>50</v>
      </c>
      <c r="CT6" s="28">
        <f t="shared" si="17"/>
        <v>50</v>
      </c>
      <c r="CU6" s="28">
        <f t="shared" si="18"/>
        <v>50</v>
      </c>
      <c r="CV6" s="28">
        <f t="shared" si="18"/>
        <v>50</v>
      </c>
      <c r="CW6" s="28">
        <f t="shared" si="18"/>
        <v>50</v>
      </c>
      <c r="CX6" s="28">
        <f t="shared" si="18"/>
        <v>50</v>
      </c>
      <c r="CY6" s="28">
        <f t="shared" si="18"/>
        <v>50</v>
      </c>
      <c r="CZ6" s="28">
        <f t="shared" si="18"/>
        <v>50</v>
      </c>
      <c r="DA6" s="28">
        <f t="shared" si="18"/>
        <v>50</v>
      </c>
      <c r="DB6" s="28">
        <f t="shared" si="18"/>
        <v>50</v>
      </c>
      <c r="DC6" s="28">
        <f t="shared" si="18"/>
        <v>50</v>
      </c>
      <c r="DD6" s="28">
        <f t="shared" si="18"/>
        <v>50</v>
      </c>
      <c r="DE6" s="28">
        <f t="shared" si="19"/>
        <v>50</v>
      </c>
      <c r="DF6" s="28">
        <f t="shared" si="19"/>
        <v>50</v>
      </c>
      <c r="DG6" s="28">
        <f t="shared" si="19"/>
        <v>50</v>
      </c>
      <c r="DH6" s="28">
        <f t="shared" si="19"/>
        <v>50</v>
      </c>
      <c r="DI6" s="28">
        <f t="shared" si="19"/>
        <v>50</v>
      </c>
      <c r="DJ6" s="28">
        <f t="shared" si="19"/>
        <v>50</v>
      </c>
      <c r="DK6" s="28">
        <f t="shared" si="19"/>
        <v>50</v>
      </c>
      <c r="DL6" s="28">
        <f t="shared" si="19"/>
        <v>50</v>
      </c>
      <c r="DM6" s="28">
        <f t="shared" si="19"/>
        <v>50</v>
      </c>
      <c r="DN6" s="28">
        <f t="shared" si="19"/>
        <v>50</v>
      </c>
      <c r="DO6" s="28">
        <f t="shared" si="20"/>
        <v>50</v>
      </c>
      <c r="DP6" s="28">
        <f t="shared" si="20"/>
        <v>50</v>
      </c>
      <c r="DQ6" s="28">
        <f t="shared" si="20"/>
        <v>50</v>
      </c>
      <c r="DR6" s="28">
        <f t="shared" si="20"/>
        <v>50</v>
      </c>
      <c r="DS6" s="28">
        <f t="shared" si="20"/>
        <v>50</v>
      </c>
      <c r="DT6" s="28">
        <f t="shared" si="20"/>
        <v>50</v>
      </c>
      <c r="DU6" s="28">
        <f t="shared" si="20"/>
        <v>50</v>
      </c>
      <c r="DV6" s="28">
        <f t="shared" si="20"/>
        <v>50</v>
      </c>
      <c r="DW6" s="28">
        <f t="shared" si="20"/>
        <v>50</v>
      </c>
      <c r="DX6" s="28">
        <f t="shared" si="20"/>
        <v>50</v>
      </c>
      <c r="DY6" s="28">
        <f t="shared" si="20"/>
        <v>50</v>
      </c>
      <c r="DZ6" s="28">
        <v>0</v>
      </c>
    </row>
    <row r="7" spans="1:1029" x14ac:dyDescent="0.25">
      <c r="A7" s="8">
        <v>3</v>
      </c>
      <c r="B7" s="1">
        <v>50</v>
      </c>
      <c r="C7" s="5">
        <v>1.3888888888888889E-3</v>
      </c>
      <c r="D7" s="5">
        <v>6.9444444444444441E-3</v>
      </c>
      <c r="E7" s="5">
        <v>0</v>
      </c>
      <c r="H7" s="8" t="s">
        <v>12</v>
      </c>
      <c r="I7" s="46">
        <f t="shared" si="21"/>
        <v>50</v>
      </c>
      <c r="J7" s="46">
        <f>IF($B7&gt;0,
        ROUND(SUM($C$5:$D6)/"00:00:01",0),
        ""
)</f>
        <v>3120</v>
      </c>
      <c r="K7" s="46">
        <f t="shared" ref="K7:K34" si="22">IF(B7&gt;0,
        ROUND($C7/"00:00:01",0),
        ""
)</f>
        <v>120</v>
      </c>
      <c r="L7" s="46">
        <f t="shared" si="9"/>
        <v>2040</v>
      </c>
      <c r="M7" s="46">
        <f t="shared" ref="M7:M34" si="23">IF($B7&gt;0,
        ROUND($E7/"00:00:01",0),
        ""
)</f>
        <v>0</v>
      </c>
      <c r="AA7" s="28">
        <f t="shared" si="10"/>
        <v>5280</v>
      </c>
      <c r="AB7" s="28" t="s">
        <v>12</v>
      </c>
      <c r="AC7" s="28">
        <f t="shared" si="11"/>
        <v>0</v>
      </c>
      <c r="AD7" s="28">
        <f t="shared" si="11"/>
        <v>0</v>
      </c>
      <c r="AE7" s="28">
        <f t="shared" si="11"/>
        <v>0</v>
      </c>
      <c r="AF7" s="28">
        <f t="shared" si="11"/>
        <v>0</v>
      </c>
      <c r="AG7" s="28">
        <f t="shared" si="11"/>
        <v>0</v>
      </c>
      <c r="AH7" s="28">
        <f t="shared" si="11"/>
        <v>0</v>
      </c>
      <c r="AI7" s="28">
        <f t="shared" si="11"/>
        <v>0</v>
      </c>
      <c r="AJ7" s="28">
        <f t="shared" si="11"/>
        <v>0</v>
      </c>
      <c r="AK7" s="28">
        <f t="shared" si="11"/>
        <v>0</v>
      </c>
      <c r="AL7" s="28">
        <f t="shared" si="11"/>
        <v>0</v>
      </c>
      <c r="AM7" s="28">
        <f t="shared" si="12"/>
        <v>0</v>
      </c>
      <c r="AN7" s="28">
        <f t="shared" si="12"/>
        <v>0</v>
      </c>
      <c r="AO7" s="28">
        <f t="shared" si="12"/>
        <v>0</v>
      </c>
      <c r="AP7" s="28">
        <f t="shared" si="12"/>
        <v>0</v>
      </c>
      <c r="AQ7" s="28">
        <f t="shared" si="12"/>
        <v>0</v>
      </c>
      <c r="AR7" s="28">
        <f t="shared" si="12"/>
        <v>0</v>
      </c>
      <c r="AS7" s="28">
        <f t="shared" si="12"/>
        <v>0</v>
      </c>
      <c r="AT7" s="28">
        <f t="shared" si="12"/>
        <v>0</v>
      </c>
      <c r="AU7" s="28">
        <f t="shared" si="12"/>
        <v>0</v>
      </c>
      <c r="AV7" s="28">
        <f t="shared" si="12"/>
        <v>0</v>
      </c>
      <c r="AW7" s="28">
        <f t="shared" si="13"/>
        <v>0</v>
      </c>
      <c r="AX7" s="28">
        <f t="shared" si="13"/>
        <v>0</v>
      </c>
      <c r="AY7" s="28">
        <f t="shared" si="13"/>
        <v>0</v>
      </c>
      <c r="AZ7" s="28">
        <f t="shared" si="13"/>
        <v>0</v>
      </c>
      <c r="BA7" s="28">
        <f t="shared" si="13"/>
        <v>0</v>
      </c>
      <c r="BB7" s="28">
        <f t="shared" si="13"/>
        <v>0</v>
      </c>
      <c r="BC7" s="28">
        <f t="shared" si="13"/>
        <v>0</v>
      </c>
      <c r="BD7" s="28">
        <f t="shared" si="13"/>
        <v>0</v>
      </c>
      <c r="BE7" s="28">
        <f t="shared" si="13"/>
        <v>0</v>
      </c>
      <c r="BF7" s="28">
        <f t="shared" si="13"/>
        <v>0</v>
      </c>
      <c r="BG7" s="28">
        <f t="shared" si="14"/>
        <v>0</v>
      </c>
      <c r="BH7" s="28">
        <f t="shared" si="14"/>
        <v>0</v>
      </c>
      <c r="BI7" s="28">
        <f t="shared" si="14"/>
        <v>0</v>
      </c>
      <c r="BJ7" s="28">
        <f t="shared" si="14"/>
        <v>0</v>
      </c>
      <c r="BK7" s="28">
        <f t="shared" si="14"/>
        <v>0</v>
      </c>
      <c r="BL7" s="28">
        <f t="shared" si="14"/>
        <v>0</v>
      </c>
      <c r="BM7" s="28">
        <f t="shared" si="14"/>
        <v>0</v>
      </c>
      <c r="BN7" s="28">
        <f t="shared" si="14"/>
        <v>0</v>
      </c>
      <c r="BO7" s="28">
        <f t="shared" si="14"/>
        <v>0</v>
      </c>
      <c r="BP7" s="28">
        <f t="shared" si="14"/>
        <v>0</v>
      </c>
      <c r="BQ7" s="28">
        <f t="shared" si="15"/>
        <v>0</v>
      </c>
      <c r="BR7" s="28">
        <f t="shared" si="15"/>
        <v>0</v>
      </c>
      <c r="BS7" s="28">
        <f t="shared" si="15"/>
        <v>0</v>
      </c>
      <c r="BT7" s="28">
        <f t="shared" si="15"/>
        <v>0</v>
      </c>
      <c r="BU7" s="28">
        <f t="shared" si="15"/>
        <v>0</v>
      </c>
      <c r="BV7" s="28">
        <f t="shared" si="15"/>
        <v>0</v>
      </c>
      <c r="BW7" s="28">
        <f t="shared" si="15"/>
        <v>0</v>
      </c>
      <c r="BX7" s="28">
        <f t="shared" si="15"/>
        <v>0</v>
      </c>
      <c r="BY7" s="28">
        <f t="shared" si="15"/>
        <v>0</v>
      </c>
      <c r="BZ7" s="28">
        <f t="shared" si="15"/>
        <v>0</v>
      </c>
      <c r="CA7" s="28">
        <f t="shared" si="16"/>
        <v>0</v>
      </c>
      <c r="CB7" s="28">
        <f t="shared" si="16"/>
        <v>0</v>
      </c>
      <c r="CC7" s="28">
        <f t="shared" si="16"/>
        <v>0</v>
      </c>
      <c r="CD7" s="28">
        <f t="shared" si="16"/>
        <v>0</v>
      </c>
      <c r="CE7" s="28">
        <f t="shared" si="16"/>
        <v>0</v>
      </c>
      <c r="CF7" s="28">
        <f t="shared" si="16"/>
        <v>0</v>
      </c>
      <c r="CG7" s="28">
        <f t="shared" si="16"/>
        <v>0</v>
      </c>
      <c r="CH7" s="28">
        <f t="shared" si="16"/>
        <v>0</v>
      </c>
      <c r="CI7" s="28">
        <f t="shared" si="16"/>
        <v>0</v>
      </c>
      <c r="CJ7" s="28">
        <f t="shared" si="16"/>
        <v>0</v>
      </c>
      <c r="CK7" s="28">
        <f t="shared" si="17"/>
        <v>20</v>
      </c>
      <c r="CL7" s="28">
        <f t="shared" si="17"/>
        <v>41</v>
      </c>
      <c r="CM7" s="28">
        <f t="shared" si="17"/>
        <v>50</v>
      </c>
      <c r="CN7" s="28">
        <f t="shared" si="17"/>
        <v>50</v>
      </c>
      <c r="CO7" s="28">
        <f t="shared" si="17"/>
        <v>50</v>
      </c>
      <c r="CP7" s="28">
        <f t="shared" si="17"/>
        <v>50</v>
      </c>
      <c r="CQ7" s="28">
        <f t="shared" si="17"/>
        <v>50</v>
      </c>
      <c r="CR7" s="28">
        <f t="shared" si="17"/>
        <v>50</v>
      </c>
      <c r="CS7" s="28">
        <f t="shared" si="17"/>
        <v>50</v>
      </c>
      <c r="CT7" s="28">
        <f t="shared" si="17"/>
        <v>50</v>
      </c>
      <c r="CU7" s="28">
        <f t="shared" si="18"/>
        <v>50</v>
      </c>
      <c r="CV7" s="28">
        <f t="shared" si="18"/>
        <v>50</v>
      </c>
      <c r="CW7" s="28">
        <f t="shared" si="18"/>
        <v>50</v>
      </c>
      <c r="CX7" s="28">
        <f t="shared" si="18"/>
        <v>50</v>
      </c>
      <c r="CY7" s="28">
        <f t="shared" si="18"/>
        <v>50</v>
      </c>
      <c r="CZ7" s="28">
        <f t="shared" si="18"/>
        <v>50</v>
      </c>
      <c r="DA7" s="28">
        <f t="shared" si="18"/>
        <v>50</v>
      </c>
      <c r="DB7" s="28">
        <f t="shared" si="18"/>
        <v>50</v>
      </c>
      <c r="DC7" s="28">
        <f t="shared" si="18"/>
        <v>50</v>
      </c>
      <c r="DD7" s="28">
        <f t="shared" si="18"/>
        <v>50</v>
      </c>
      <c r="DE7" s="28">
        <f t="shared" si="19"/>
        <v>50</v>
      </c>
      <c r="DF7" s="28">
        <f t="shared" si="19"/>
        <v>50</v>
      </c>
      <c r="DG7" s="28">
        <f t="shared" si="19"/>
        <v>50</v>
      </c>
      <c r="DH7" s="28">
        <f t="shared" si="19"/>
        <v>50</v>
      </c>
      <c r="DI7" s="28">
        <f t="shared" si="19"/>
        <v>50</v>
      </c>
      <c r="DJ7" s="28">
        <f t="shared" si="19"/>
        <v>50</v>
      </c>
      <c r="DK7" s="28">
        <f t="shared" si="19"/>
        <v>50</v>
      </c>
      <c r="DL7" s="28">
        <f t="shared" si="19"/>
        <v>50</v>
      </c>
      <c r="DM7" s="28">
        <f t="shared" si="19"/>
        <v>50</v>
      </c>
      <c r="DN7" s="28">
        <f t="shared" si="19"/>
        <v>50</v>
      </c>
      <c r="DO7" s="28">
        <f t="shared" si="20"/>
        <v>50</v>
      </c>
      <c r="DP7" s="28">
        <f t="shared" si="20"/>
        <v>50</v>
      </c>
      <c r="DQ7" s="28">
        <f t="shared" si="20"/>
        <v>50</v>
      </c>
      <c r="DR7" s="28">
        <f t="shared" si="20"/>
        <v>50</v>
      </c>
      <c r="DS7" s="28">
        <f t="shared" si="20"/>
        <v>50</v>
      </c>
      <c r="DT7" s="28">
        <f t="shared" si="20"/>
        <v>50</v>
      </c>
      <c r="DU7" s="28">
        <f t="shared" si="20"/>
        <v>50</v>
      </c>
      <c r="DV7" s="28">
        <f t="shared" si="20"/>
        <v>50</v>
      </c>
      <c r="DW7" s="28">
        <f t="shared" si="20"/>
        <v>50</v>
      </c>
      <c r="DX7" s="28">
        <f t="shared" si="20"/>
        <v>50</v>
      </c>
      <c r="DY7" s="28">
        <f t="shared" si="20"/>
        <v>50</v>
      </c>
      <c r="DZ7" s="28">
        <v>0</v>
      </c>
    </row>
    <row r="8" spans="1:1029" x14ac:dyDescent="0.25">
      <c r="A8" s="8">
        <v>4</v>
      </c>
      <c r="B8" s="1">
        <v>50</v>
      </c>
      <c r="C8" s="5">
        <v>1.3888888888888889E-3</v>
      </c>
      <c r="D8" s="5">
        <v>6.9444444444444441E-3</v>
      </c>
      <c r="E8" s="5">
        <v>0</v>
      </c>
      <c r="H8" s="8" t="s">
        <v>13</v>
      </c>
      <c r="I8" s="46">
        <f t="shared" si="21"/>
        <v>50</v>
      </c>
      <c r="J8" s="46">
        <f>IF($B8&gt;0,
        ROUND(SUM($C$5:$D7)/"00:00:01",0),
        ""
)</f>
        <v>3840</v>
      </c>
      <c r="K8" s="46">
        <f t="shared" si="22"/>
        <v>120</v>
      </c>
      <c r="L8" s="46">
        <f t="shared" si="9"/>
        <v>1320</v>
      </c>
      <c r="M8" s="46">
        <f t="shared" si="23"/>
        <v>0</v>
      </c>
      <c r="AA8" s="28">
        <f t="shared" si="10"/>
        <v>5280</v>
      </c>
      <c r="AB8" s="28" t="s">
        <v>13</v>
      </c>
      <c r="AC8" s="28">
        <f t="shared" si="11"/>
        <v>0</v>
      </c>
      <c r="AD8" s="28">
        <f t="shared" si="11"/>
        <v>0</v>
      </c>
      <c r="AE8" s="28">
        <f t="shared" si="11"/>
        <v>0</v>
      </c>
      <c r="AF8" s="28">
        <f t="shared" si="11"/>
        <v>0</v>
      </c>
      <c r="AG8" s="28">
        <f t="shared" si="11"/>
        <v>0</v>
      </c>
      <c r="AH8" s="28">
        <f t="shared" si="11"/>
        <v>0</v>
      </c>
      <c r="AI8" s="28">
        <f t="shared" si="11"/>
        <v>0</v>
      </c>
      <c r="AJ8" s="28">
        <f t="shared" si="11"/>
        <v>0</v>
      </c>
      <c r="AK8" s="28">
        <f t="shared" si="11"/>
        <v>0</v>
      </c>
      <c r="AL8" s="28">
        <f t="shared" si="11"/>
        <v>0</v>
      </c>
      <c r="AM8" s="28">
        <f t="shared" si="12"/>
        <v>0</v>
      </c>
      <c r="AN8" s="28">
        <f t="shared" si="12"/>
        <v>0</v>
      </c>
      <c r="AO8" s="28">
        <f t="shared" si="12"/>
        <v>0</v>
      </c>
      <c r="AP8" s="28">
        <f t="shared" si="12"/>
        <v>0</v>
      </c>
      <c r="AQ8" s="28">
        <f t="shared" si="12"/>
        <v>0</v>
      </c>
      <c r="AR8" s="28">
        <f t="shared" si="12"/>
        <v>0</v>
      </c>
      <c r="AS8" s="28">
        <f t="shared" si="12"/>
        <v>0</v>
      </c>
      <c r="AT8" s="28">
        <f t="shared" si="12"/>
        <v>0</v>
      </c>
      <c r="AU8" s="28">
        <f t="shared" si="12"/>
        <v>0</v>
      </c>
      <c r="AV8" s="28">
        <f t="shared" si="12"/>
        <v>0</v>
      </c>
      <c r="AW8" s="28">
        <f t="shared" si="13"/>
        <v>0</v>
      </c>
      <c r="AX8" s="28">
        <f t="shared" si="13"/>
        <v>0</v>
      </c>
      <c r="AY8" s="28">
        <f t="shared" si="13"/>
        <v>0</v>
      </c>
      <c r="AZ8" s="28">
        <f t="shared" si="13"/>
        <v>0</v>
      </c>
      <c r="BA8" s="28">
        <f t="shared" si="13"/>
        <v>0</v>
      </c>
      <c r="BB8" s="28">
        <f t="shared" si="13"/>
        <v>0</v>
      </c>
      <c r="BC8" s="28">
        <f t="shared" si="13"/>
        <v>0</v>
      </c>
      <c r="BD8" s="28">
        <f t="shared" si="13"/>
        <v>0</v>
      </c>
      <c r="BE8" s="28">
        <f t="shared" si="13"/>
        <v>0</v>
      </c>
      <c r="BF8" s="28">
        <f t="shared" si="13"/>
        <v>0</v>
      </c>
      <c r="BG8" s="28">
        <f t="shared" si="14"/>
        <v>0</v>
      </c>
      <c r="BH8" s="28">
        <f t="shared" si="14"/>
        <v>0</v>
      </c>
      <c r="BI8" s="28">
        <f t="shared" si="14"/>
        <v>0</v>
      </c>
      <c r="BJ8" s="28">
        <f t="shared" si="14"/>
        <v>0</v>
      </c>
      <c r="BK8" s="28">
        <f t="shared" si="14"/>
        <v>0</v>
      </c>
      <c r="BL8" s="28">
        <f t="shared" si="14"/>
        <v>0</v>
      </c>
      <c r="BM8" s="28">
        <f t="shared" si="14"/>
        <v>0</v>
      </c>
      <c r="BN8" s="28">
        <f t="shared" si="14"/>
        <v>0</v>
      </c>
      <c r="BO8" s="28">
        <f t="shared" si="14"/>
        <v>0</v>
      </c>
      <c r="BP8" s="28">
        <f t="shared" si="14"/>
        <v>0</v>
      </c>
      <c r="BQ8" s="28">
        <f t="shared" si="15"/>
        <v>0</v>
      </c>
      <c r="BR8" s="28">
        <f t="shared" si="15"/>
        <v>0</v>
      </c>
      <c r="BS8" s="28">
        <f t="shared" si="15"/>
        <v>0</v>
      </c>
      <c r="BT8" s="28">
        <f t="shared" si="15"/>
        <v>0</v>
      </c>
      <c r="BU8" s="28">
        <f t="shared" si="15"/>
        <v>0</v>
      </c>
      <c r="BV8" s="28">
        <f t="shared" si="15"/>
        <v>0</v>
      </c>
      <c r="BW8" s="28">
        <f t="shared" si="15"/>
        <v>0</v>
      </c>
      <c r="BX8" s="28">
        <f t="shared" si="15"/>
        <v>0</v>
      </c>
      <c r="BY8" s="28">
        <f t="shared" si="15"/>
        <v>0</v>
      </c>
      <c r="BZ8" s="28">
        <f t="shared" si="15"/>
        <v>0</v>
      </c>
      <c r="CA8" s="28">
        <f t="shared" si="16"/>
        <v>0</v>
      </c>
      <c r="CB8" s="28">
        <f t="shared" si="16"/>
        <v>0</v>
      </c>
      <c r="CC8" s="28">
        <f t="shared" si="16"/>
        <v>0</v>
      </c>
      <c r="CD8" s="28">
        <f t="shared" si="16"/>
        <v>0</v>
      </c>
      <c r="CE8" s="28">
        <f t="shared" si="16"/>
        <v>0</v>
      </c>
      <c r="CF8" s="28">
        <f t="shared" si="16"/>
        <v>0</v>
      </c>
      <c r="CG8" s="28">
        <f t="shared" si="16"/>
        <v>0</v>
      </c>
      <c r="CH8" s="28">
        <f t="shared" si="16"/>
        <v>0</v>
      </c>
      <c r="CI8" s="28">
        <f t="shared" si="16"/>
        <v>0</v>
      </c>
      <c r="CJ8" s="28">
        <f t="shared" si="16"/>
        <v>0</v>
      </c>
      <c r="CK8" s="28">
        <f t="shared" si="17"/>
        <v>0</v>
      </c>
      <c r="CL8" s="28">
        <f t="shared" si="17"/>
        <v>0</v>
      </c>
      <c r="CM8" s="28">
        <f t="shared" si="17"/>
        <v>0</v>
      </c>
      <c r="CN8" s="28">
        <f t="shared" si="17"/>
        <v>0</v>
      </c>
      <c r="CO8" s="28">
        <f t="shared" si="17"/>
        <v>0</v>
      </c>
      <c r="CP8" s="28">
        <f t="shared" si="17"/>
        <v>0</v>
      </c>
      <c r="CQ8" s="28">
        <f t="shared" si="17"/>
        <v>0</v>
      </c>
      <c r="CR8" s="28">
        <f t="shared" si="17"/>
        <v>0</v>
      </c>
      <c r="CS8" s="28">
        <f t="shared" si="17"/>
        <v>0</v>
      </c>
      <c r="CT8" s="28">
        <f t="shared" si="17"/>
        <v>0</v>
      </c>
      <c r="CU8" s="28">
        <f t="shared" si="18"/>
        <v>0</v>
      </c>
      <c r="CV8" s="28">
        <f t="shared" si="18"/>
        <v>0</v>
      </c>
      <c r="CW8" s="28">
        <f t="shared" si="18"/>
        <v>0</v>
      </c>
      <c r="CX8" s="28">
        <f t="shared" si="18"/>
        <v>5</v>
      </c>
      <c r="CY8" s="28">
        <f t="shared" si="18"/>
        <v>27</v>
      </c>
      <c r="CZ8" s="28">
        <f t="shared" si="18"/>
        <v>50</v>
      </c>
      <c r="DA8" s="28">
        <f t="shared" si="18"/>
        <v>50</v>
      </c>
      <c r="DB8" s="28">
        <f t="shared" si="18"/>
        <v>50</v>
      </c>
      <c r="DC8" s="28">
        <f t="shared" si="18"/>
        <v>50</v>
      </c>
      <c r="DD8" s="28">
        <f t="shared" si="18"/>
        <v>50</v>
      </c>
      <c r="DE8" s="28">
        <f t="shared" si="19"/>
        <v>50</v>
      </c>
      <c r="DF8" s="28">
        <f t="shared" si="19"/>
        <v>50</v>
      </c>
      <c r="DG8" s="28">
        <f t="shared" si="19"/>
        <v>50</v>
      </c>
      <c r="DH8" s="28">
        <f t="shared" si="19"/>
        <v>50</v>
      </c>
      <c r="DI8" s="28">
        <f t="shared" si="19"/>
        <v>50</v>
      </c>
      <c r="DJ8" s="28">
        <f t="shared" si="19"/>
        <v>50</v>
      </c>
      <c r="DK8" s="28">
        <f t="shared" si="19"/>
        <v>50</v>
      </c>
      <c r="DL8" s="28">
        <f t="shared" si="19"/>
        <v>50</v>
      </c>
      <c r="DM8" s="28">
        <f t="shared" si="19"/>
        <v>50</v>
      </c>
      <c r="DN8" s="28">
        <f t="shared" si="19"/>
        <v>50</v>
      </c>
      <c r="DO8" s="28">
        <f t="shared" si="20"/>
        <v>50</v>
      </c>
      <c r="DP8" s="28">
        <f t="shared" si="20"/>
        <v>50</v>
      </c>
      <c r="DQ8" s="28">
        <f t="shared" si="20"/>
        <v>50</v>
      </c>
      <c r="DR8" s="28">
        <f t="shared" si="20"/>
        <v>50</v>
      </c>
      <c r="DS8" s="28">
        <f t="shared" si="20"/>
        <v>50</v>
      </c>
      <c r="DT8" s="28">
        <f t="shared" si="20"/>
        <v>50</v>
      </c>
      <c r="DU8" s="28">
        <f t="shared" si="20"/>
        <v>50</v>
      </c>
      <c r="DV8" s="28">
        <f t="shared" si="20"/>
        <v>50</v>
      </c>
      <c r="DW8" s="28">
        <f t="shared" si="20"/>
        <v>50</v>
      </c>
      <c r="DX8" s="28">
        <f t="shared" si="20"/>
        <v>50</v>
      </c>
      <c r="DY8" s="28">
        <f t="shared" si="20"/>
        <v>50</v>
      </c>
      <c r="DZ8" s="28">
        <v>0</v>
      </c>
    </row>
    <row r="9" spans="1:1029" x14ac:dyDescent="0.25">
      <c r="A9" s="8">
        <v>5</v>
      </c>
      <c r="B9" s="1">
        <v>50</v>
      </c>
      <c r="C9" s="5">
        <v>1.3888888888888889E-3</v>
      </c>
      <c r="D9" s="5">
        <v>6.9444444444444441E-3</v>
      </c>
      <c r="E9" s="5">
        <v>0</v>
      </c>
      <c r="H9" s="8" t="s">
        <v>14</v>
      </c>
      <c r="I9" s="46">
        <f t="shared" si="21"/>
        <v>50</v>
      </c>
      <c r="J9" s="46">
        <f>IF($B9&gt;0,
        ROUND(SUM($C$5:$D8)/"00:00:01",0),
        ""
)</f>
        <v>4560</v>
      </c>
      <c r="K9" s="46">
        <f t="shared" si="22"/>
        <v>120</v>
      </c>
      <c r="L9" s="46">
        <f t="shared" si="9"/>
        <v>600</v>
      </c>
      <c r="M9" s="46">
        <f t="shared" si="23"/>
        <v>0</v>
      </c>
      <c r="AA9" s="28">
        <f t="shared" si="10"/>
        <v>5280</v>
      </c>
      <c r="AB9" s="28" t="s">
        <v>14</v>
      </c>
      <c r="AC9" s="28">
        <f t="shared" si="11"/>
        <v>0</v>
      </c>
      <c r="AD9" s="28">
        <f t="shared" si="11"/>
        <v>0</v>
      </c>
      <c r="AE9" s="28">
        <f t="shared" si="11"/>
        <v>0</v>
      </c>
      <c r="AF9" s="28">
        <f t="shared" si="11"/>
        <v>0</v>
      </c>
      <c r="AG9" s="28">
        <f t="shared" si="11"/>
        <v>0</v>
      </c>
      <c r="AH9" s="28">
        <f t="shared" si="11"/>
        <v>0</v>
      </c>
      <c r="AI9" s="28">
        <f t="shared" si="11"/>
        <v>0</v>
      </c>
      <c r="AJ9" s="28">
        <f t="shared" si="11"/>
        <v>0</v>
      </c>
      <c r="AK9" s="28">
        <f t="shared" si="11"/>
        <v>0</v>
      </c>
      <c r="AL9" s="28">
        <f t="shared" si="11"/>
        <v>0</v>
      </c>
      <c r="AM9" s="28">
        <f t="shared" si="12"/>
        <v>0</v>
      </c>
      <c r="AN9" s="28">
        <f t="shared" si="12"/>
        <v>0</v>
      </c>
      <c r="AO9" s="28">
        <f t="shared" si="12"/>
        <v>0</v>
      </c>
      <c r="AP9" s="28">
        <f t="shared" si="12"/>
        <v>0</v>
      </c>
      <c r="AQ9" s="28">
        <f t="shared" si="12"/>
        <v>0</v>
      </c>
      <c r="AR9" s="28">
        <f t="shared" si="12"/>
        <v>0</v>
      </c>
      <c r="AS9" s="28">
        <f t="shared" si="12"/>
        <v>0</v>
      </c>
      <c r="AT9" s="28">
        <f t="shared" si="12"/>
        <v>0</v>
      </c>
      <c r="AU9" s="28">
        <f t="shared" si="12"/>
        <v>0</v>
      </c>
      <c r="AV9" s="28">
        <f t="shared" si="12"/>
        <v>0</v>
      </c>
      <c r="AW9" s="28">
        <f t="shared" si="13"/>
        <v>0</v>
      </c>
      <c r="AX9" s="28">
        <f t="shared" si="13"/>
        <v>0</v>
      </c>
      <c r="AY9" s="28">
        <f t="shared" si="13"/>
        <v>0</v>
      </c>
      <c r="AZ9" s="28">
        <f t="shared" si="13"/>
        <v>0</v>
      </c>
      <c r="BA9" s="28">
        <f t="shared" si="13"/>
        <v>0</v>
      </c>
      <c r="BB9" s="28">
        <f t="shared" si="13"/>
        <v>0</v>
      </c>
      <c r="BC9" s="28">
        <f t="shared" si="13"/>
        <v>0</v>
      </c>
      <c r="BD9" s="28">
        <f t="shared" si="13"/>
        <v>0</v>
      </c>
      <c r="BE9" s="28">
        <f t="shared" si="13"/>
        <v>0</v>
      </c>
      <c r="BF9" s="28">
        <f t="shared" si="13"/>
        <v>0</v>
      </c>
      <c r="BG9" s="28">
        <f t="shared" si="14"/>
        <v>0</v>
      </c>
      <c r="BH9" s="28">
        <f t="shared" si="14"/>
        <v>0</v>
      </c>
      <c r="BI9" s="28">
        <f t="shared" si="14"/>
        <v>0</v>
      </c>
      <c r="BJ9" s="28">
        <f t="shared" si="14"/>
        <v>0</v>
      </c>
      <c r="BK9" s="28">
        <f t="shared" si="14"/>
        <v>0</v>
      </c>
      <c r="BL9" s="28">
        <f t="shared" si="14"/>
        <v>0</v>
      </c>
      <c r="BM9" s="28">
        <f t="shared" si="14"/>
        <v>0</v>
      </c>
      <c r="BN9" s="28">
        <f t="shared" si="14"/>
        <v>0</v>
      </c>
      <c r="BO9" s="28">
        <f t="shared" si="14"/>
        <v>0</v>
      </c>
      <c r="BP9" s="28">
        <f t="shared" si="14"/>
        <v>0</v>
      </c>
      <c r="BQ9" s="28">
        <f t="shared" si="15"/>
        <v>0</v>
      </c>
      <c r="BR9" s="28">
        <f t="shared" si="15"/>
        <v>0</v>
      </c>
      <c r="BS9" s="28">
        <f t="shared" si="15"/>
        <v>0</v>
      </c>
      <c r="BT9" s="28">
        <f t="shared" si="15"/>
        <v>0</v>
      </c>
      <c r="BU9" s="28">
        <f t="shared" si="15"/>
        <v>0</v>
      </c>
      <c r="BV9" s="28">
        <f t="shared" si="15"/>
        <v>0</v>
      </c>
      <c r="BW9" s="28">
        <f t="shared" si="15"/>
        <v>0</v>
      </c>
      <c r="BX9" s="28">
        <f t="shared" si="15"/>
        <v>0</v>
      </c>
      <c r="BY9" s="28">
        <f t="shared" si="15"/>
        <v>0</v>
      </c>
      <c r="BZ9" s="28">
        <f t="shared" si="15"/>
        <v>0</v>
      </c>
      <c r="CA9" s="28">
        <f t="shared" si="16"/>
        <v>0</v>
      </c>
      <c r="CB9" s="28">
        <f t="shared" si="16"/>
        <v>0</v>
      </c>
      <c r="CC9" s="28">
        <f t="shared" si="16"/>
        <v>0</v>
      </c>
      <c r="CD9" s="28">
        <f t="shared" si="16"/>
        <v>0</v>
      </c>
      <c r="CE9" s="28">
        <f t="shared" si="16"/>
        <v>0</v>
      </c>
      <c r="CF9" s="28">
        <f t="shared" si="16"/>
        <v>0</v>
      </c>
      <c r="CG9" s="28">
        <f t="shared" si="16"/>
        <v>0</v>
      </c>
      <c r="CH9" s="28">
        <f t="shared" si="16"/>
        <v>0</v>
      </c>
      <c r="CI9" s="28">
        <f t="shared" si="16"/>
        <v>0</v>
      </c>
      <c r="CJ9" s="28">
        <f t="shared" si="16"/>
        <v>0</v>
      </c>
      <c r="CK9" s="28">
        <f t="shared" si="17"/>
        <v>0</v>
      </c>
      <c r="CL9" s="28">
        <f t="shared" si="17"/>
        <v>0</v>
      </c>
      <c r="CM9" s="28">
        <f t="shared" si="17"/>
        <v>0</v>
      </c>
      <c r="CN9" s="28">
        <f t="shared" si="17"/>
        <v>0</v>
      </c>
      <c r="CO9" s="28">
        <f t="shared" si="17"/>
        <v>0</v>
      </c>
      <c r="CP9" s="28">
        <f t="shared" si="17"/>
        <v>0</v>
      </c>
      <c r="CQ9" s="28">
        <f t="shared" si="17"/>
        <v>0</v>
      </c>
      <c r="CR9" s="28">
        <f t="shared" si="17"/>
        <v>0</v>
      </c>
      <c r="CS9" s="28">
        <f t="shared" si="17"/>
        <v>0</v>
      </c>
      <c r="CT9" s="28">
        <f t="shared" si="17"/>
        <v>0</v>
      </c>
      <c r="CU9" s="28">
        <f t="shared" si="18"/>
        <v>0</v>
      </c>
      <c r="CV9" s="28">
        <f t="shared" si="18"/>
        <v>0</v>
      </c>
      <c r="CW9" s="28">
        <f t="shared" si="18"/>
        <v>0</v>
      </c>
      <c r="CX9" s="28">
        <f t="shared" si="18"/>
        <v>0</v>
      </c>
      <c r="CY9" s="28">
        <f t="shared" si="18"/>
        <v>0</v>
      </c>
      <c r="CZ9" s="28">
        <f t="shared" si="18"/>
        <v>0</v>
      </c>
      <c r="DA9" s="28">
        <f t="shared" si="18"/>
        <v>0</v>
      </c>
      <c r="DB9" s="28">
        <f t="shared" si="18"/>
        <v>0</v>
      </c>
      <c r="DC9" s="28">
        <f t="shared" si="18"/>
        <v>0</v>
      </c>
      <c r="DD9" s="28">
        <f t="shared" si="18"/>
        <v>0</v>
      </c>
      <c r="DE9" s="28">
        <f t="shared" si="19"/>
        <v>0</v>
      </c>
      <c r="DF9" s="28">
        <f t="shared" si="19"/>
        <v>0</v>
      </c>
      <c r="DG9" s="28">
        <f t="shared" si="19"/>
        <v>0</v>
      </c>
      <c r="DH9" s="28">
        <f t="shared" si="19"/>
        <v>0</v>
      </c>
      <c r="DI9" s="28">
        <f t="shared" si="19"/>
        <v>0</v>
      </c>
      <c r="DJ9" s="28">
        <f t="shared" si="19"/>
        <v>0</v>
      </c>
      <c r="DK9" s="28">
        <f t="shared" si="19"/>
        <v>0</v>
      </c>
      <c r="DL9" s="28">
        <f t="shared" si="19"/>
        <v>13</v>
      </c>
      <c r="DM9" s="28">
        <f t="shared" si="19"/>
        <v>35</v>
      </c>
      <c r="DN9" s="28">
        <f t="shared" si="19"/>
        <v>50</v>
      </c>
      <c r="DO9" s="28">
        <f t="shared" si="20"/>
        <v>50</v>
      </c>
      <c r="DP9" s="28">
        <f t="shared" si="20"/>
        <v>50</v>
      </c>
      <c r="DQ9" s="28">
        <f t="shared" si="20"/>
        <v>50</v>
      </c>
      <c r="DR9" s="28">
        <f t="shared" si="20"/>
        <v>50</v>
      </c>
      <c r="DS9" s="28">
        <f t="shared" si="20"/>
        <v>50</v>
      </c>
      <c r="DT9" s="28">
        <f t="shared" si="20"/>
        <v>50</v>
      </c>
      <c r="DU9" s="28">
        <f t="shared" si="20"/>
        <v>50</v>
      </c>
      <c r="DV9" s="28">
        <f t="shared" si="20"/>
        <v>50</v>
      </c>
      <c r="DW9" s="28">
        <f t="shared" si="20"/>
        <v>50</v>
      </c>
      <c r="DX9" s="28">
        <f t="shared" si="20"/>
        <v>50</v>
      </c>
      <c r="DY9" s="28">
        <f t="shared" si="20"/>
        <v>50</v>
      </c>
      <c r="DZ9" s="28">
        <v>0</v>
      </c>
    </row>
    <row r="10" spans="1:1029" x14ac:dyDescent="0.25">
      <c r="A10" s="8">
        <v>6</v>
      </c>
      <c r="B10" s="1"/>
      <c r="C10" s="5"/>
      <c r="D10" s="5"/>
      <c r="E10" s="5"/>
      <c r="H10" s="8" t="s">
        <v>15</v>
      </c>
      <c r="I10" s="46" t="str">
        <f t="shared" si="21"/>
        <v/>
      </c>
      <c r="J10" s="43" t="str">
        <f>IF($B10&gt;0,
        ROUND(SUM($C$5:$D9)/"00:00:01",0),
        ""
)</f>
        <v/>
      </c>
      <c r="K10" s="43" t="str">
        <f t="shared" si="22"/>
        <v/>
      </c>
      <c r="L10" s="43" t="str">
        <f t="shared" si="9"/>
        <v/>
      </c>
      <c r="M10" s="43" t="str">
        <f t="shared" si="23"/>
        <v/>
      </c>
      <c r="AA10" s="28">
        <f t="shared" si="10"/>
        <v>0</v>
      </c>
      <c r="AB10" s="28" t="s">
        <v>15</v>
      </c>
      <c r="AC10" s="28">
        <f t="shared" si="11"/>
        <v>0</v>
      </c>
      <c r="AD10" s="28">
        <f t="shared" si="11"/>
        <v>0</v>
      </c>
      <c r="AE10" s="28">
        <f t="shared" si="11"/>
        <v>0</v>
      </c>
      <c r="AF10" s="28">
        <f t="shared" si="11"/>
        <v>0</v>
      </c>
      <c r="AG10" s="28">
        <f t="shared" si="11"/>
        <v>0</v>
      </c>
      <c r="AH10" s="28">
        <f t="shared" si="11"/>
        <v>0</v>
      </c>
      <c r="AI10" s="28">
        <f t="shared" si="11"/>
        <v>0</v>
      </c>
      <c r="AJ10" s="28">
        <f t="shared" si="11"/>
        <v>0</v>
      </c>
      <c r="AK10" s="28">
        <f t="shared" si="11"/>
        <v>0</v>
      </c>
      <c r="AL10" s="28">
        <f t="shared" si="11"/>
        <v>0</v>
      </c>
      <c r="AM10" s="28">
        <f t="shared" si="12"/>
        <v>0</v>
      </c>
      <c r="AN10" s="28">
        <f t="shared" si="12"/>
        <v>0</v>
      </c>
      <c r="AO10" s="28">
        <f t="shared" si="12"/>
        <v>0</v>
      </c>
      <c r="AP10" s="28">
        <f t="shared" si="12"/>
        <v>0</v>
      </c>
      <c r="AQ10" s="28">
        <f t="shared" si="12"/>
        <v>0</v>
      </c>
      <c r="AR10" s="28">
        <f t="shared" si="12"/>
        <v>0</v>
      </c>
      <c r="AS10" s="28">
        <f t="shared" si="12"/>
        <v>0</v>
      </c>
      <c r="AT10" s="28">
        <f t="shared" si="12"/>
        <v>0</v>
      </c>
      <c r="AU10" s="28">
        <f t="shared" si="12"/>
        <v>0</v>
      </c>
      <c r="AV10" s="28">
        <f t="shared" si="12"/>
        <v>0</v>
      </c>
      <c r="AW10" s="28">
        <f t="shared" si="13"/>
        <v>0</v>
      </c>
      <c r="AX10" s="28">
        <f t="shared" si="13"/>
        <v>0</v>
      </c>
      <c r="AY10" s="28">
        <f t="shared" si="13"/>
        <v>0</v>
      </c>
      <c r="AZ10" s="28">
        <f t="shared" si="13"/>
        <v>0</v>
      </c>
      <c r="BA10" s="28">
        <f t="shared" si="13"/>
        <v>0</v>
      </c>
      <c r="BB10" s="28">
        <f t="shared" si="13"/>
        <v>0</v>
      </c>
      <c r="BC10" s="28">
        <f t="shared" si="13"/>
        <v>0</v>
      </c>
      <c r="BD10" s="28">
        <f t="shared" si="13"/>
        <v>0</v>
      </c>
      <c r="BE10" s="28">
        <f t="shared" si="13"/>
        <v>0</v>
      </c>
      <c r="BF10" s="28">
        <f t="shared" si="13"/>
        <v>0</v>
      </c>
      <c r="BG10" s="28">
        <f t="shared" si="14"/>
        <v>0</v>
      </c>
      <c r="BH10" s="28">
        <f t="shared" si="14"/>
        <v>0</v>
      </c>
      <c r="BI10" s="28">
        <f t="shared" si="14"/>
        <v>0</v>
      </c>
      <c r="BJ10" s="28">
        <f t="shared" si="14"/>
        <v>0</v>
      </c>
      <c r="BK10" s="28">
        <f t="shared" si="14"/>
        <v>0</v>
      </c>
      <c r="BL10" s="28">
        <f t="shared" si="14"/>
        <v>0</v>
      </c>
      <c r="BM10" s="28">
        <f t="shared" si="14"/>
        <v>0</v>
      </c>
      <c r="BN10" s="28">
        <f t="shared" si="14"/>
        <v>0</v>
      </c>
      <c r="BO10" s="28">
        <f t="shared" si="14"/>
        <v>0</v>
      </c>
      <c r="BP10" s="28">
        <f t="shared" si="14"/>
        <v>0</v>
      </c>
      <c r="BQ10" s="28">
        <f t="shared" si="15"/>
        <v>0</v>
      </c>
      <c r="BR10" s="28">
        <f t="shared" si="15"/>
        <v>0</v>
      </c>
      <c r="BS10" s="28">
        <f t="shared" si="15"/>
        <v>0</v>
      </c>
      <c r="BT10" s="28">
        <f t="shared" si="15"/>
        <v>0</v>
      </c>
      <c r="BU10" s="28">
        <f t="shared" si="15"/>
        <v>0</v>
      </c>
      <c r="BV10" s="28">
        <f t="shared" si="15"/>
        <v>0</v>
      </c>
      <c r="BW10" s="28">
        <f t="shared" si="15"/>
        <v>0</v>
      </c>
      <c r="BX10" s="28">
        <f t="shared" si="15"/>
        <v>0</v>
      </c>
      <c r="BY10" s="28">
        <f t="shared" si="15"/>
        <v>0</v>
      </c>
      <c r="BZ10" s="28">
        <f t="shared" si="15"/>
        <v>0</v>
      </c>
      <c r="CA10" s="28">
        <f t="shared" si="16"/>
        <v>0</v>
      </c>
      <c r="CB10" s="28">
        <f t="shared" si="16"/>
        <v>0</v>
      </c>
      <c r="CC10" s="28">
        <f t="shared" si="16"/>
        <v>0</v>
      </c>
      <c r="CD10" s="28">
        <f t="shared" si="16"/>
        <v>0</v>
      </c>
      <c r="CE10" s="28">
        <f t="shared" si="16"/>
        <v>0</v>
      </c>
      <c r="CF10" s="28">
        <f t="shared" si="16"/>
        <v>0</v>
      </c>
      <c r="CG10" s="28">
        <f t="shared" si="16"/>
        <v>0</v>
      </c>
      <c r="CH10" s="28">
        <f t="shared" si="16"/>
        <v>0</v>
      </c>
      <c r="CI10" s="28">
        <f t="shared" si="16"/>
        <v>0</v>
      </c>
      <c r="CJ10" s="28">
        <f t="shared" si="16"/>
        <v>0</v>
      </c>
      <c r="CK10" s="28">
        <f t="shared" si="17"/>
        <v>0</v>
      </c>
      <c r="CL10" s="28">
        <f t="shared" si="17"/>
        <v>0</v>
      </c>
      <c r="CM10" s="28">
        <f t="shared" si="17"/>
        <v>0</v>
      </c>
      <c r="CN10" s="28">
        <f t="shared" si="17"/>
        <v>0</v>
      </c>
      <c r="CO10" s="28">
        <f t="shared" si="17"/>
        <v>0</v>
      </c>
      <c r="CP10" s="28">
        <f t="shared" si="17"/>
        <v>0</v>
      </c>
      <c r="CQ10" s="28">
        <f t="shared" si="17"/>
        <v>0</v>
      </c>
      <c r="CR10" s="28">
        <f t="shared" si="17"/>
        <v>0</v>
      </c>
      <c r="CS10" s="28">
        <f t="shared" si="17"/>
        <v>0</v>
      </c>
      <c r="CT10" s="28">
        <f t="shared" si="17"/>
        <v>0</v>
      </c>
      <c r="CU10" s="28">
        <f t="shared" si="18"/>
        <v>0</v>
      </c>
      <c r="CV10" s="28">
        <f t="shared" si="18"/>
        <v>0</v>
      </c>
      <c r="CW10" s="28">
        <f t="shared" si="18"/>
        <v>0</v>
      </c>
      <c r="CX10" s="28">
        <f t="shared" si="18"/>
        <v>0</v>
      </c>
      <c r="CY10" s="28">
        <f t="shared" si="18"/>
        <v>0</v>
      </c>
      <c r="CZ10" s="28">
        <f t="shared" si="18"/>
        <v>0</v>
      </c>
      <c r="DA10" s="28">
        <f t="shared" si="18"/>
        <v>0</v>
      </c>
      <c r="DB10" s="28">
        <f t="shared" si="18"/>
        <v>0</v>
      </c>
      <c r="DC10" s="28">
        <f t="shared" si="18"/>
        <v>0</v>
      </c>
      <c r="DD10" s="28">
        <f t="shared" si="18"/>
        <v>0</v>
      </c>
      <c r="DE10" s="28">
        <f t="shared" si="19"/>
        <v>0</v>
      </c>
      <c r="DF10" s="28">
        <f t="shared" si="19"/>
        <v>0</v>
      </c>
      <c r="DG10" s="28">
        <f t="shared" si="19"/>
        <v>0</v>
      </c>
      <c r="DH10" s="28">
        <f t="shared" si="19"/>
        <v>0</v>
      </c>
      <c r="DI10" s="28">
        <f t="shared" si="19"/>
        <v>0</v>
      </c>
      <c r="DJ10" s="28">
        <f t="shared" si="19"/>
        <v>0</v>
      </c>
      <c r="DK10" s="28">
        <f t="shared" si="19"/>
        <v>0</v>
      </c>
      <c r="DL10" s="28">
        <f t="shared" si="19"/>
        <v>0</v>
      </c>
      <c r="DM10" s="28">
        <f t="shared" si="19"/>
        <v>0</v>
      </c>
      <c r="DN10" s="28">
        <f t="shared" si="19"/>
        <v>0</v>
      </c>
      <c r="DO10" s="28">
        <f t="shared" si="20"/>
        <v>0</v>
      </c>
      <c r="DP10" s="28">
        <f t="shared" si="20"/>
        <v>0</v>
      </c>
      <c r="DQ10" s="28">
        <f t="shared" si="20"/>
        <v>0</v>
      </c>
      <c r="DR10" s="28">
        <f t="shared" si="20"/>
        <v>0</v>
      </c>
      <c r="DS10" s="28">
        <f t="shared" si="20"/>
        <v>0</v>
      </c>
      <c r="DT10" s="28">
        <f t="shared" si="20"/>
        <v>0</v>
      </c>
      <c r="DU10" s="28">
        <f t="shared" si="20"/>
        <v>0</v>
      </c>
      <c r="DV10" s="28">
        <f t="shared" si="20"/>
        <v>0</v>
      </c>
      <c r="DW10" s="28">
        <f t="shared" si="20"/>
        <v>0</v>
      </c>
      <c r="DX10" s="28">
        <f t="shared" si="20"/>
        <v>0</v>
      </c>
      <c r="DY10" s="28">
        <f t="shared" si="20"/>
        <v>0</v>
      </c>
      <c r="DZ10" s="28">
        <v>0</v>
      </c>
    </row>
    <row r="11" spans="1:1029" x14ac:dyDescent="0.25">
      <c r="A11" s="8">
        <v>7</v>
      </c>
      <c r="B11" s="1"/>
      <c r="C11" s="5"/>
      <c r="D11" s="5"/>
      <c r="E11" s="5"/>
      <c r="H11" s="8" t="s">
        <v>16</v>
      </c>
      <c r="I11" s="46" t="str">
        <f t="shared" si="21"/>
        <v/>
      </c>
      <c r="J11" s="43" t="str">
        <f>IF($B11&gt;0,
        ROUND(SUM($C$5:$D10)/"00:00:01",0),
        ""
)</f>
        <v/>
      </c>
      <c r="K11" s="43" t="str">
        <f t="shared" si="22"/>
        <v/>
      </c>
      <c r="L11" s="43" t="str">
        <f t="shared" si="9"/>
        <v/>
      </c>
      <c r="M11" s="43" t="str">
        <f t="shared" si="23"/>
        <v/>
      </c>
      <c r="AA11" s="28">
        <f t="shared" si="10"/>
        <v>0</v>
      </c>
      <c r="AB11" s="28" t="s">
        <v>16</v>
      </c>
      <c r="AC11" s="28">
        <f t="shared" si="11"/>
        <v>0</v>
      </c>
      <c r="AD11" s="28">
        <f t="shared" si="11"/>
        <v>0</v>
      </c>
      <c r="AE11" s="28">
        <f t="shared" si="11"/>
        <v>0</v>
      </c>
      <c r="AF11" s="28">
        <f t="shared" si="11"/>
        <v>0</v>
      </c>
      <c r="AG11" s="28">
        <f t="shared" si="11"/>
        <v>0</v>
      </c>
      <c r="AH11" s="28">
        <f t="shared" si="11"/>
        <v>0</v>
      </c>
      <c r="AI11" s="28">
        <f t="shared" si="11"/>
        <v>0</v>
      </c>
      <c r="AJ11" s="28">
        <f t="shared" si="11"/>
        <v>0</v>
      </c>
      <c r="AK11" s="28">
        <f t="shared" si="11"/>
        <v>0</v>
      </c>
      <c r="AL11" s="28">
        <f t="shared" si="11"/>
        <v>0</v>
      </c>
      <c r="AM11" s="28">
        <f t="shared" si="12"/>
        <v>0</v>
      </c>
      <c r="AN11" s="28">
        <f t="shared" si="12"/>
        <v>0</v>
      </c>
      <c r="AO11" s="28">
        <f t="shared" si="12"/>
        <v>0</v>
      </c>
      <c r="AP11" s="28">
        <f t="shared" si="12"/>
        <v>0</v>
      </c>
      <c r="AQ11" s="28">
        <f t="shared" si="12"/>
        <v>0</v>
      </c>
      <c r="AR11" s="28">
        <f t="shared" si="12"/>
        <v>0</v>
      </c>
      <c r="AS11" s="28">
        <f t="shared" si="12"/>
        <v>0</v>
      </c>
      <c r="AT11" s="28">
        <f t="shared" si="12"/>
        <v>0</v>
      </c>
      <c r="AU11" s="28">
        <f t="shared" si="12"/>
        <v>0</v>
      </c>
      <c r="AV11" s="28">
        <f t="shared" si="12"/>
        <v>0</v>
      </c>
      <c r="AW11" s="28">
        <f t="shared" si="13"/>
        <v>0</v>
      </c>
      <c r="AX11" s="28">
        <f t="shared" si="13"/>
        <v>0</v>
      </c>
      <c r="AY11" s="28">
        <f t="shared" si="13"/>
        <v>0</v>
      </c>
      <c r="AZ11" s="28">
        <f t="shared" si="13"/>
        <v>0</v>
      </c>
      <c r="BA11" s="28">
        <f t="shared" si="13"/>
        <v>0</v>
      </c>
      <c r="BB11" s="28">
        <f t="shared" si="13"/>
        <v>0</v>
      </c>
      <c r="BC11" s="28">
        <f t="shared" si="13"/>
        <v>0</v>
      </c>
      <c r="BD11" s="28">
        <f t="shared" si="13"/>
        <v>0</v>
      </c>
      <c r="BE11" s="28">
        <f t="shared" si="13"/>
        <v>0</v>
      </c>
      <c r="BF11" s="28">
        <f t="shared" si="13"/>
        <v>0</v>
      </c>
      <c r="BG11" s="28">
        <f t="shared" si="14"/>
        <v>0</v>
      </c>
      <c r="BH11" s="28">
        <f t="shared" si="14"/>
        <v>0</v>
      </c>
      <c r="BI11" s="28">
        <f t="shared" si="14"/>
        <v>0</v>
      </c>
      <c r="BJ11" s="28">
        <f t="shared" si="14"/>
        <v>0</v>
      </c>
      <c r="BK11" s="28">
        <f t="shared" si="14"/>
        <v>0</v>
      </c>
      <c r="BL11" s="28">
        <f t="shared" si="14"/>
        <v>0</v>
      </c>
      <c r="BM11" s="28">
        <f t="shared" si="14"/>
        <v>0</v>
      </c>
      <c r="BN11" s="28">
        <f t="shared" si="14"/>
        <v>0</v>
      </c>
      <c r="BO11" s="28">
        <f t="shared" si="14"/>
        <v>0</v>
      </c>
      <c r="BP11" s="28">
        <f t="shared" si="14"/>
        <v>0</v>
      </c>
      <c r="BQ11" s="28">
        <f t="shared" si="15"/>
        <v>0</v>
      </c>
      <c r="BR11" s="28">
        <f t="shared" si="15"/>
        <v>0</v>
      </c>
      <c r="BS11" s="28">
        <f t="shared" si="15"/>
        <v>0</v>
      </c>
      <c r="BT11" s="28">
        <f t="shared" si="15"/>
        <v>0</v>
      </c>
      <c r="BU11" s="28">
        <f t="shared" si="15"/>
        <v>0</v>
      </c>
      <c r="BV11" s="28">
        <f t="shared" si="15"/>
        <v>0</v>
      </c>
      <c r="BW11" s="28">
        <f t="shared" si="15"/>
        <v>0</v>
      </c>
      <c r="BX11" s="28">
        <f t="shared" si="15"/>
        <v>0</v>
      </c>
      <c r="BY11" s="28">
        <f t="shared" si="15"/>
        <v>0</v>
      </c>
      <c r="BZ11" s="28">
        <f t="shared" si="15"/>
        <v>0</v>
      </c>
      <c r="CA11" s="28">
        <f t="shared" si="16"/>
        <v>0</v>
      </c>
      <c r="CB11" s="28">
        <f t="shared" si="16"/>
        <v>0</v>
      </c>
      <c r="CC11" s="28">
        <f t="shared" si="16"/>
        <v>0</v>
      </c>
      <c r="CD11" s="28">
        <f t="shared" si="16"/>
        <v>0</v>
      </c>
      <c r="CE11" s="28">
        <f t="shared" si="16"/>
        <v>0</v>
      </c>
      <c r="CF11" s="28">
        <f t="shared" si="16"/>
        <v>0</v>
      </c>
      <c r="CG11" s="28">
        <f t="shared" si="16"/>
        <v>0</v>
      </c>
      <c r="CH11" s="28">
        <f t="shared" si="16"/>
        <v>0</v>
      </c>
      <c r="CI11" s="28">
        <f t="shared" si="16"/>
        <v>0</v>
      </c>
      <c r="CJ11" s="28">
        <f t="shared" si="16"/>
        <v>0</v>
      </c>
      <c r="CK11" s="28">
        <f t="shared" si="17"/>
        <v>0</v>
      </c>
      <c r="CL11" s="28">
        <f t="shared" si="17"/>
        <v>0</v>
      </c>
      <c r="CM11" s="28">
        <f t="shared" si="17"/>
        <v>0</v>
      </c>
      <c r="CN11" s="28">
        <f t="shared" si="17"/>
        <v>0</v>
      </c>
      <c r="CO11" s="28">
        <f t="shared" si="17"/>
        <v>0</v>
      </c>
      <c r="CP11" s="28">
        <f t="shared" si="17"/>
        <v>0</v>
      </c>
      <c r="CQ11" s="28">
        <f t="shared" si="17"/>
        <v>0</v>
      </c>
      <c r="CR11" s="28">
        <f t="shared" si="17"/>
        <v>0</v>
      </c>
      <c r="CS11" s="28">
        <f t="shared" si="17"/>
        <v>0</v>
      </c>
      <c r="CT11" s="28">
        <f t="shared" si="17"/>
        <v>0</v>
      </c>
      <c r="CU11" s="28">
        <f t="shared" si="18"/>
        <v>0</v>
      </c>
      <c r="CV11" s="28">
        <f t="shared" si="18"/>
        <v>0</v>
      </c>
      <c r="CW11" s="28">
        <f t="shared" si="18"/>
        <v>0</v>
      </c>
      <c r="CX11" s="28">
        <f t="shared" si="18"/>
        <v>0</v>
      </c>
      <c r="CY11" s="28">
        <f t="shared" si="18"/>
        <v>0</v>
      </c>
      <c r="CZ11" s="28">
        <f t="shared" si="18"/>
        <v>0</v>
      </c>
      <c r="DA11" s="28">
        <f t="shared" si="18"/>
        <v>0</v>
      </c>
      <c r="DB11" s="28">
        <f t="shared" si="18"/>
        <v>0</v>
      </c>
      <c r="DC11" s="28">
        <f t="shared" si="18"/>
        <v>0</v>
      </c>
      <c r="DD11" s="28">
        <f t="shared" si="18"/>
        <v>0</v>
      </c>
      <c r="DE11" s="28">
        <f t="shared" si="19"/>
        <v>0</v>
      </c>
      <c r="DF11" s="28">
        <f t="shared" si="19"/>
        <v>0</v>
      </c>
      <c r="DG11" s="28">
        <f t="shared" si="19"/>
        <v>0</v>
      </c>
      <c r="DH11" s="28">
        <f t="shared" si="19"/>
        <v>0</v>
      </c>
      <c r="DI11" s="28">
        <f t="shared" si="19"/>
        <v>0</v>
      </c>
      <c r="DJ11" s="28">
        <f t="shared" si="19"/>
        <v>0</v>
      </c>
      <c r="DK11" s="28">
        <f t="shared" si="19"/>
        <v>0</v>
      </c>
      <c r="DL11" s="28">
        <f t="shared" si="19"/>
        <v>0</v>
      </c>
      <c r="DM11" s="28">
        <f t="shared" si="19"/>
        <v>0</v>
      </c>
      <c r="DN11" s="28">
        <f t="shared" si="19"/>
        <v>0</v>
      </c>
      <c r="DO11" s="28">
        <f t="shared" si="20"/>
        <v>0</v>
      </c>
      <c r="DP11" s="28">
        <f t="shared" si="20"/>
        <v>0</v>
      </c>
      <c r="DQ11" s="28">
        <f t="shared" si="20"/>
        <v>0</v>
      </c>
      <c r="DR11" s="28">
        <f t="shared" si="20"/>
        <v>0</v>
      </c>
      <c r="DS11" s="28">
        <f t="shared" si="20"/>
        <v>0</v>
      </c>
      <c r="DT11" s="28">
        <f t="shared" si="20"/>
        <v>0</v>
      </c>
      <c r="DU11" s="28">
        <f t="shared" si="20"/>
        <v>0</v>
      </c>
      <c r="DV11" s="28">
        <f t="shared" si="20"/>
        <v>0</v>
      </c>
      <c r="DW11" s="28">
        <f t="shared" si="20"/>
        <v>0</v>
      </c>
      <c r="DX11" s="28">
        <f t="shared" si="20"/>
        <v>0</v>
      </c>
      <c r="DY11" s="28">
        <f t="shared" si="20"/>
        <v>0</v>
      </c>
      <c r="DZ11" s="28">
        <v>0</v>
      </c>
    </row>
    <row r="12" spans="1:1029" x14ac:dyDescent="0.25">
      <c r="A12" s="8">
        <v>8</v>
      </c>
      <c r="B12" s="1"/>
      <c r="C12" s="5"/>
      <c r="D12" s="5"/>
      <c r="E12" s="5"/>
      <c r="H12" s="8" t="s">
        <v>17</v>
      </c>
      <c r="I12" s="46" t="str">
        <f t="shared" si="21"/>
        <v/>
      </c>
      <c r="J12" s="43" t="str">
        <f>IF($B12&gt;0,
        ROUND(SUM($C$5:$D11)/"00:00:01",0),
        ""
)</f>
        <v/>
      </c>
      <c r="K12" s="43" t="str">
        <f t="shared" si="22"/>
        <v/>
      </c>
      <c r="L12" s="43" t="str">
        <f t="shared" si="9"/>
        <v/>
      </c>
      <c r="M12" s="43" t="str">
        <f t="shared" si="23"/>
        <v/>
      </c>
      <c r="AA12" s="28">
        <f t="shared" si="10"/>
        <v>0</v>
      </c>
      <c r="AB12" s="28" t="s">
        <v>17</v>
      </c>
      <c r="AC12" s="28">
        <f t="shared" si="11"/>
        <v>0</v>
      </c>
      <c r="AD12" s="28">
        <f t="shared" si="11"/>
        <v>0</v>
      </c>
      <c r="AE12" s="28">
        <f t="shared" si="11"/>
        <v>0</v>
      </c>
      <c r="AF12" s="28">
        <f t="shared" si="11"/>
        <v>0</v>
      </c>
      <c r="AG12" s="28">
        <f t="shared" si="11"/>
        <v>0</v>
      </c>
      <c r="AH12" s="28">
        <f t="shared" si="11"/>
        <v>0</v>
      </c>
      <c r="AI12" s="28">
        <f t="shared" si="11"/>
        <v>0</v>
      </c>
      <c r="AJ12" s="28">
        <f t="shared" si="11"/>
        <v>0</v>
      </c>
      <c r="AK12" s="28">
        <f t="shared" si="11"/>
        <v>0</v>
      </c>
      <c r="AL12" s="28">
        <f t="shared" si="11"/>
        <v>0</v>
      </c>
      <c r="AM12" s="28">
        <f t="shared" si="12"/>
        <v>0</v>
      </c>
      <c r="AN12" s="28">
        <f t="shared" si="12"/>
        <v>0</v>
      </c>
      <c r="AO12" s="28">
        <f t="shared" si="12"/>
        <v>0</v>
      </c>
      <c r="AP12" s="28">
        <f t="shared" si="12"/>
        <v>0</v>
      </c>
      <c r="AQ12" s="28">
        <f t="shared" si="12"/>
        <v>0</v>
      </c>
      <c r="AR12" s="28">
        <f t="shared" si="12"/>
        <v>0</v>
      </c>
      <c r="AS12" s="28">
        <f t="shared" si="12"/>
        <v>0</v>
      </c>
      <c r="AT12" s="28">
        <f t="shared" si="12"/>
        <v>0</v>
      </c>
      <c r="AU12" s="28">
        <f t="shared" si="12"/>
        <v>0</v>
      </c>
      <c r="AV12" s="28">
        <f t="shared" si="12"/>
        <v>0</v>
      </c>
      <c r="AW12" s="28">
        <f t="shared" si="13"/>
        <v>0</v>
      </c>
      <c r="AX12" s="28">
        <f t="shared" si="13"/>
        <v>0</v>
      </c>
      <c r="AY12" s="28">
        <f t="shared" si="13"/>
        <v>0</v>
      </c>
      <c r="AZ12" s="28">
        <f t="shared" si="13"/>
        <v>0</v>
      </c>
      <c r="BA12" s="28">
        <f t="shared" si="13"/>
        <v>0</v>
      </c>
      <c r="BB12" s="28">
        <f t="shared" si="13"/>
        <v>0</v>
      </c>
      <c r="BC12" s="28">
        <f t="shared" si="13"/>
        <v>0</v>
      </c>
      <c r="BD12" s="28">
        <f t="shared" si="13"/>
        <v>0</v>
      </c>
      <c r="BE12" s="28">
        <f t="shared" si="13"/>
        <v>0</v>
      </c>
      <c r="BF12" s="28">
        <f t="shared" si="13"/>
        <v>0</v>
      </c>
      <c r="BG12" s="28">
        <f t="shared" si="14"/>
        <v>0</v>
      </c>
      <c r="BH12" s="28">
        <f t="shared" si="14"/>
        <v>0</v>
      </c>
      <c r="BI12" s="28">
        <f t="shared" si="14"/>
        <v>0</v>
      </c>
      <c r="BJ12" s="28">
        <f t="shared" si="14"/>
        <v>0</v>
      </c>
      <c r="BK12" s="28">
        <f t="shared" si="14"/>
        <v>0</v>
      </c>
      <c r="BL12" s="28">
        <f t="shared" si="14"/>
        <v>0</v>
      </c>
      <c r="BM12" s="28">
        <f t="shared" si="14"/>
        <v>0</v>
      </c>
      <c r="BN12" s="28">
        <f t="shared" si="14"/>
        <v>0</v>
      </c>
      <c r="BO12" s="28">
        <f t="shared" si="14"/>
        <v>0</v>
      </c>
      <c r="BP12" s="28">
        <f t="shared" si="14"/>
        <v>0</v>
      </c>
      <c r="BQ12" s="28">
        <f t="shared" si="15"/>
        <v>0</v>
      </c>
      <c r="BR12" s="28">
        <f t="shared" si="15"/>
        <v>0</v>
      </c>
      <c r="BS12" s="28">
        <f t="shared" si="15"/>
        <v>0</v>
      </c>
      <c r="BT12" s="28">
        <f t="shared" si="15"/>
        <v>0</v>
      </c>
      <c r="BU12" s="28">
        <f t="shared" si="15"/>
        <v>0</v>
      </c>
      <c r="BV12" s="28">
        <f t="shared" si="15"/>
        <v>0</v>
      </c>
      <c r="BW12" s="28">
        <f t="shared" si="15"/>
        <v>0</v>
      </c>
      <c r="BX12" s="28">
        <f t="shared" si="15"/>
        <v>0</v>
      </c>
      <c r="BY12" s="28">
        <f t="shared" si="15"/>
        <v>0</v>
      </c>
      <c r="BZ12" s="28">
        <f t="shared" si="15"/>
        <v>0</v>
      </c>
      <c r="CA12" s="28">
        <f t="shared" si="16"/>
        <v>0</v>
      </c>
      <c r="CB12" s="28">
        <f t="shared" si="16"/>
        <v>0</v>
      </c>
      <c r="CC12" s="28">
        <f t="shared" si="16"/>
        <v>0</v>
      </c>
      <c r="CD12" s="28">
        <f t="shared" si="16"/>
        <v>0</v>
      </c>
      <c r="CE12" s="28">
        <f t="shared" si="16"/>
        <v>0</v>
      </c>
      <c r="CF12" s="28">
        <f t="shared" si="16"/>
        <v>0</v>
      </c>
      <c r="CG12" s="28">
        <f t="shared" si="16"/>
        <v>0</v>
      </c>
      <c r="CH12" s="28">
        <f t="shared" si="16"/>
        <v>0</v>
      </c>
      <c r="CI12" s="28">
        <f t="shared" si="16"/>
        <v>0</v>
      </c>
      <c r="CJ12" s="28">
        <f t="shared" si="16"/>
        <v>0</v>
      </c>
      <c r="CK12" s="28">
        <f t="shared" si="17"/>
        <v>0</v>
      </c>
      <c r="CL12" s="28">
        <f t="shared" si="17"/>
        <v>0</v>
      </c>
      <c r="CM12" s="28">
        <f t="shared" si="17"/>
        <v>0</v>
      </c>
      <c r="CN12" s="28">
        <f t="shared" si="17"/>
        <v>0</v>
      </c>
      <c r="CO12" s="28">
        <f t="shared" si="17"/>
        <v>0</v>
      </c>
      <c r="CP12" s="28">
        <f t="shared" si="17"/>
        <v>0</v>
      </c>
      <c r="CQ12" s="28">
        <f t="shared" si="17"/>
        <v>0</v>
      </c>
      <c r="CR12" s="28">
        <f t="shared" si="17"/>
        <v>0</v>
      </c>
      <c r="CS12" s="28">
        <f t="shared" si="17"/>
        <v>0</v>
      </c>
      <c r="CT12" s="28">
        <f t="shared" si="17"/>
        <v>0</v>
      </c>
      <c r="CU12" s="28">
        <f t="shared" si="18"/>
        <v>0</v>
      </c>
      <c r="CV12" s="28">
        <f t="shared" si="18"/>
        <v>0</v>
      </c>
      <c r="CW12" s="28">
        <f t="shared" si="18"/>
        <v>0</v>
      </c>
      <c r="CX12" s="28">
        <f t="shared" si="18"/>
        <v>0</v>
      </c>
      <c r="CY12" s="28">
        <f t="shared" si="18"/>
        <v>0</v>
      </c>
      <c r="CZ12" s="28">
        <f t="shared" si="18"/>
        <v>0</v>
      </c>
      <c r="DA12" s="28">
        <f t="shared" si="18"/>
        <v>0</v>
      </c>
      <c r="DB12" s="28">
        <f t="shared" si="18"/>
        <v>0</v>
      </c>
      <c r="DC12" s="28">
        <f t="shared" si="18"/>
        <v>0</v>
      </c>
      <c r="DD12" s="28">
        <f t="shared" si="18"/>
        <v>0</v>
      </c>
      <c r="DE12" s="28">
        <f t="shared" si="19"/>
        <v>0</v>
      </c>
      <c r="DF12" s="28">
        <f t="shared" si="19"/>
        <v>0</v>
      </c>
      <c r="DG12" s="28">
        <f t="shared" si="19"/>
        <v>0</v>
      </c>
      <c r="DH12" s="28">
        <f t="shared" si="19"/>
        <v>0</v>
      </c>
      <c r="DI12" s="28">
        <f t="shared" si="19"/>
        <v>0</v>
      </c>
      <c r="DJ12" s="28">
        <f t="shared" si="19"/>
        <v>0</v>
      </c>
      <c r="DK12" s="28">
        <f t="shared" si="19"/>
        <v>0</v>
      </c>
      <c r="DL12" s="28">
        <f t="shared" si="19"/>
        <v>0</v>
      </c>
      <c r="DM12" s="28">
        <f t="shared" si="19"/>
        <v>0</v>
      </c>
      <c r="DN12" s="28">
        <f t="shared" si="19"/>
        <v>0</v>
      </c>
      <c r="DO12" s="28">
        <f t="shared" si="20"/>
        <v>0</v>
      </c>
      <c r="DP12" s="28">
        <f t="shared" si="20"/>
        <v>0</v>
      </c>
      <c r="DQ12" s="28">
        <f t="shared" si="20"/>
        <v>0</v>
      </c>
      <c r="DR12" s="28">
        <f t="shared" si="20"/>
        <v>0</v>
      </c>
      <c r="DS12" s="28">
        <f t="shared" si="20"/>
        <v>0</v>
      </c>
      <c r="DT12" s="28">
        <f t="shared" si="20"/>
        <v>0</v>
      </c>
      <c r="DU12" s="28">
        <f t="shared" si="20"/>
        <v>0</v>
      </c>
      <c r="DV12" s="28">
        <f t="shared" si="20"/>
        <v>0</v>
      </c>
      <c r="DW12" s="28">
        <f t="shared" si="20"/>
        <v>0</v>
      </c>
      <c r="DX12" s="28">
        <f t="shared" si="20"/>
        <v>0</v>
      </c>
      <c r="DY12" s="28">
        <f t="shared" si="20"/>
        <v>0</v>
      </c>
      <c r="DZ12" s="28">
        <v>0</v>
      </c>
    </row>
    <row r="13" spans="1:1029" x14ac:dyDescent="0.25">
      <c r="A13" s="8">
        <v>9</v>
      </c>
      <c r="B13" s="1"/>
      <c r="C13" s="5"/>
      <c r="D13" s="5"/>
      <c r="E13" s="5"/>
      <c r="H13" s="8" t="s">
        <v>18</v>
      </c>
      <c r="I13" s="46" t="str">
        <f t="shared" si="21"/>
        <v/>
      </c>
      <c r="J13" s="43" t="str">
        <f>IF($B13&gt;0,
        ROUND(SUM($C$5:$D12)/"00:00:01",0),
        ""
)</f>
        <v/>
      </c>
      <c r="K13" s="43" t="str">
        <f t="shared" si="22"/>
        <v/>
      </c>
      <c r="L13" s="43" t="str">
        <f t="shared" si="9"/>
        <v/>
      </c>
      <c r="M13" s="43" t="str">
        <f t="shared" si="23"/>
        <v/>
      </c>
      <c r="AA13" s="28">
        <f t="shared" si="10"/>
        <v>0</v>
      </c>
      <c r="AB13" s="28" t="s">
        <v>18</v>
      </c>
      <c r="AC13" s="28">
        <f t="shared" si="11"/>
        <v>0</v>
      </c>
      <c r="AD13" s="28">
        <f t="shared" si="11"/>
        <v>0</v>
      </c>
      <c r="AE13" s="28">
        <f t="shared" si="11"/>
        <v>0</v>
      </c>
      <c r="AF13" s="28">
        <f t="shared" si="11"/>
        <v>0</v>
      </c>
      <c r="AG13" s="28">
        <f t="shared" si="11"/>
        <v>0</v>
      </c>
      <c r="AH13" s="28">
        <f t="shared" si="11"/>
        <v>0</v>
      </c>
      <c r="AI13" s="28">
        <f t="shared" si="11"/>
        <v>0</v>
      </c>
      <c r="AJ13" s="28">
        <f t="shared" si="11"/>
        <v>0</v>
      </c>
      <c r="AK13" s="28">
        <f t="shared" si="11"/>
        <v>0</v>
      </c>
      <c r="AL13" s="28">
        <f t="shared" si="11"/>
        <v>0</v>
      </c>
      <c r="AM13" s="28">
        <f t="shared" si="12"/>
        <v>0</v>
      </c>
      <c r="AN13" s="28">
        <f t="shared" si="12"/>
        <v>0</v>
      </c>
      <c r="AO13" s="28">
        <f t="shared" si="12"/>
        <v>0</v>
      </c>
      <c r="AP13" s="28">
        <f t="shared" si="12"/>
        <v>0</v>
      </c>
      <c r="AQ13" s="28">
        <f t="shared" si="12"/>
        <v>0</v>
      </c>
      <c r="AR13" s="28">
        <f t="shared" si="12"/>
        <v>0</v>
      </c>
      <c r="AS13" s="28">
        <f t="shared" si="12"/>
        <v>0</v>
      </c>
      <c r="AT13" s="28">
        <f t="shared" si="12"/>
        <v>0</v>
      </c>
      <c r="AU13" s="28">
        <f t="shared" si="12"/>
        <v>0</v>
      </c>
      <c r="AV13" s="28">
        <f t="shared" si="12"/>
        <v>0</v>
      </c>
      <c r="AW13" s="28">
        <f t="shared" si="13"/>
        <v>0</v>
      </c>
      <c r="AX13" s="28">
        <f t="shared" si="13"/>
        <v>0</v>
      </c>
      <c r="AY13" s="28">
        <f t="shared" si="13"/>
        <v>0</v>
      </c>
      <c r="AZ13" s="28">
        <f t="shared" si="13"/>
        <v>0</v>
      </c>
      <c r="BA13" s="28">
        <f t="shared" si="13"/>
        <v>0</v>
      </c>
      <c r="BB13" s="28">
        <f t="shared" si="13"/>
        <v>0</v>
      </c>
      <c r="BC13" s="28">
        <f t="shared" si="13"/>
        <v>0</v>
      </c>
      <c r="BD13" s="28">
        <f t="shared" si="13"/>
        <v>0</v>
      </c>
      <c r="BE13" s="28">
        <f t="shared" si="13"/>
        <v>0</v>
      </c>
      <c r="BF13" s="28">
        <f t="shared" si="13"/>
        <v>0</v>
      </c>
      <c r="BG13" s="28">
        <f t="shared" si="14"/>
        <v>0</v>
      </c>
      <c r="BH13" s="28">
        <f t="shared" si="14"/>
        <v>0</v>
      </c>
      <c r="BI13" s="28">
        <f t="shared" si="14"/>
        <v>0</v>
      </c>
      <c r="BJ13" s="28">
        <f t="shared" si="14"/>
        <v>0</v>
      </c>
      <c r="BK13" s="28">
        <f t="shared" si="14"/>
        <v>0</v>
      </c>
      <c r="BL13" s="28">
        <f t="shared" si="14"/>
        <v>0</v>
      </c>
      <c r="BM13" s="28">
        <f t="shared" si="14"/>
        <v>0</v>
      </c>
      <c r="BN13" s="28">
        <f t="shared" si="14"/>
        <v>0</v>
      </c>
      <c r="BO13" s="28">
        <f t="shared" si="14"/>
        <v>0</v>
      </c>
      <c r="BP13" s="28">
        <f t="shared" si="14"/>
        <v>0</v>
      </c>
      <c r="BQ13" s="28">
        <f t="shared" si="15"/>
        <v>0</v>
      </c>
      <c r="BR13" s="28">
        <f t="shared" si="15"/>
        <v>0</v>
      </c>
      <c r="BS13" s="28">
        <f t="shared" si="15"/>
        <v>0</v>
      </c>
      <c r="BT13" s="28">
        <f t="shared" si="15"/>
        <v>0</v>
      </c>
      <c r="BU13" s="28">
        <f t="shared" si="15"/>
        <v>0</v>
      </c>
      <c r="BV13" s="28">
        <f t="shared" si="15"/>
        <v>0</v>
      </c>
      <c r="BW13" s="28">
        <f t="shared" si="15"/>
        <v>0</v>
      </c>
      <c r="BX13" s="28">
        <f t="shared" si="15"/>
        <v>0</v>
      </c>
      <c r="BY13" s="28">
        <f t="shared" si="15"/>
        <v>0</v>
      </c>
      <c r="BZ13" s="28">
        <f t="shared" si="15"/>
        <v>0</v>
      </c>
      <c r="CA13" s="28">
        <f t="shared" si="16"/>
        <v>0</v>
      </c>
      <c r="CB13" s="28">
        <f t="shared" si="16"/>
        <v>0</v>
      </c>
      <c r="CC13" s="28">
        <f t="shared" si="16"/>
        <v>0</v>
      </c>
      <c r="CD13" s="28">
        <f t="shared" si="16"/>
        <v>0</v>
      </c>
      <c r="CE13" s="28">
        <f t="shared" si="16"/>
        <v>0</v>
      </c>
      <c r="CF13" s="28">
        <f t="shared" si="16"/>
        <v>0</v>
      </c>
      <c r="CG13" s="28">
        <f t="shared" si="16"/>
        <v>0</v>
      </c>
      <c r="CH13" s="28">
        <f t="shared" si="16"/>
        <v>0</v>
      </c>
      <c r="CI13" s="28">
        <f t="shared" si="16"/>
        <v>0</v>
      </c>
      <c r="CJ13" s="28">
        <f t="shared" si="16"/>
        <v>0</v>
      </c>
      <c r="CK13" s="28">
        <f t="shared" si="17"/>
        <v>0</v>
      </c>
      <c r="CL13" s="28">
        <f t="shared" si="17"/>
        <v>0</v>
      </c>
      <c r="CM13" s="28">
        <f t="shared" si="17"/>
        <v>0</v>
      </c>
      <c r="CN13" s="28">
        <f t="shared" si="17"/>
        <v>0</v>
      </c>
      <c r="CO13" s="28">
        <f t="shared" si="17"/>
        <v>0</v>
      </c>
      <c r="CP13" s="28">
        <f t="shared" si="17"/>
        <v>0</v>
      </c>
      <c r="CQ13" s="28">
        <f t="shared" si="17"/>
        <v>0</v>
      </c>
      <c r="CR13" s="28">
        <f t="shared" si="17"/>
        <v>0</v>
      </c>
      <c r="CS13" s="28">
        <f t="shared" si="17"/>
        <v>0</v>
      </c>
      <c r="CT13" s="28">
        <f t="shared" si="17"/>
        <v>0</v>
      </c>
      <c r="CU13" s="28">
        <f t="shared" si="18"/>
        <v>0</v>
      </c>
      <c r="CV13" s="28">
        <f t="shared" si="18"/>
        <v>0</v>
      </c>
      <c r="CW13" s="28">
        <f t="shared" si="18"/>
        <v>0</v>
      </c>
      <c r="CX13" s="28">
        <f t="shared" si="18"/>
        <v>0</v>
      </c>
      <c r="CY13" s="28">
        <f t="shared" si="18"/>
        <v>0</v>
      </c>
      <c r="CZ13" s="28">
        <f t="shared" si="18"/>
        <v>0</v>
      </c>
      <c r="DA13" s="28">
        <f t="shared" si="18"/>
        <v>0</v>
      </c>
      <c r="DB13" s="28">
        <f t="shared" si="18"/>
        <v>0</v>
      </c>
      <c r="DC13" s="28">
        <f t="shared" si="18"/>
        <v>0</v>
      </c>
      <c r="DD13" s="28">
        <f t="shared" si="18"/>
        <v>0</v>
      </c>
      <c r="DE13" s="28">
        <f t="shared" si="19"/>
        <v>0</v>
      </c>
      <c r="DF13" s="28">
        <f t="shared" si="19"/>
        <v>0</v>
      </c>
      <c r="DG13" s="28">
        <f t="shared" si="19"/>
        <v>0</v>
      </c>
      <c r="DH13" s="28">
        <f t="shared" si="19"/>
        <v>0</v>
      </c>
      <c r="DI13" s="28">
        <f t="shared" si="19"/>
        <v>0</v>
      </c>
      <c r="DJ13" s="28">
        <f t="shared" si="19"/>
        <v>0</v>
      </c>
      <c r="DK13" s="28">
        <f t="shared" si="19"/>
        <v>0</v>
      </c>
      <c r="DL13" s="28">
        <f t="shared" si="19"/>
        <v>0</v>
      </c>
      <c r="DM13" s="28">
        <f t="shared" si="19"/>
        <v>0</v>
      </c>
      <c r="DN13" s="28">
        <f t="shared" si="19"/>
        <v>0</v>
      </c>
      <c r="DO13" s="28">
        <f t="shared" si="20"/>
        <v>0</v>
      </c>
      <c r="DP13" s="28">
        <f t="shared" si="20"/>
        <v>0</v>
      </c>
      <c r="DQ13" s="28">
        <f t="shared" si="20"/>
        <v>0</v>
      </c>
      <c r="DR13" s="28">
        <f t="shared" si="20"/>
        <v>0</v>
      </c>
      <c r="DS13" s="28">
        <f t="shared" si="20"/>
        <v>0</v>
      </c>
      <c r="DT13" s="28">
        <f t="shared" si="20"/>
        <v>0</v>
      </c>
      <c r="DU13" s="28">
        <f t="shared" si="20"/>
        <v>0</v>
      </c>
      <c r="DV13" s="28">
        <f t="shared" si="20"/>
        <v>0</v>
      </c>
      <c r="DW13" s="28">
        <f t="shared" si="20"/>
        <v>0</v>
      </c>
      <c r="DX13" s="28">
        <f t="shared" si="20"/>
        <v>0</v>
      </c>
      <c r="DY13" s="28">
        <f t="shared" si="20"/>
        <v>0</v>
      </c>
      <c r="DZ13" s="28">
        <v>0</v>
      </c>
    </row>
    <row r="14" spans="1:1029" x14ac:dyDescent="0.25">
      <c r="A14" s="8">
        <v>10</v>
      </c>
      <c r="B14" s="1"/>
      <c r="C14" s="5"/>
      <c r="D14" s="5"/>
      <c r="E14" s="5"/>
      <c r="H14" s="8" t="s">
        <v>19</v>
      </c>
      <c r="I14" s="46" t="str">
        <f t="shared" si="21"/>
        <v/>
      </c>
      <c r="J14" s="43" t="str">
        <f>IF($B14&gt;0,
        ROUND(SUM($C$5:$D13)/"00:00:01",0),
        ""
)</f>
        <v/>
      </c>
      <c r="K14" s="43" t="str">
        <f t="shared" si="22"/>
        <v/>
      </c>
      <c r="L14" s="43" t="str">
        <f t="shared" si="9"/>
        <v/>
      </c>
      <c r="M14" s="43" t="str">
        <f t="shared" si="23"/>
        <v/>
      </c>
      <c r="AA14" s="28">
        <f t="shared" si="10"/>
        <v>0</v>
      </c>
      <c r="AB14" s="28" t="s">
        <v>19</v>
      </c>
      <c r="AC14" s="28">
        <f t="shared" si="11"/>
        <v>0</v>
      </c>
      <c r="AD14" s="28">
        <f t="shared" si="11"/>
        <v>0</v>
      </c>
      <c r="AE14" s="28">
        <f t="shared" si="11"/>
        <v>0</v>
      </c>
      <c r="AF14" s="28">
        <f t="shared" si="11"/>
        <v>0</v>
      </c>
      <c r="AG14" s="28">
        <f t="shared" si="11"/>
        <v>0</v>
      </c>
      <c r="AH14" s="28">
        <f t="shared" si="11"/>
        <v>0</v>
      </c>
      <c r="AI14" s="28">
        <f t="shared" si="11"/>
        <v>0</v>
      </c>
      <c r="AJ14" s="28">
        <f t="shared" si="11"/>
        <v>0</v>
      </c>
      <c r="AK14" s="28">
        <f t="shared" si="11"/>
        <v>0</v>
      </c>
      <c r="AL14" s="28">
        <f t="shared" si="11"/>
        <v>0</v>
      </c>
      <c r="AM14" s="28">
        <f t="shared" si="12"/>
        <v>0</v>
      </c>
      <c r="AN14" s="28">
        <f t="shared" si="12"/>
        <v>0</v>
      </c>
      <c r="AO14" s="28">
        <f t="shared" si="12"/>
        <v>0</v>
      </c>
      <c r="AP14" s="28">
        <f t="shared" si="12"/>
        <v>0</v>
      </c>
      <c r="AQ14" s="28">
        <f t="shared" si="12"/>
        <v>0</v>
      </c>
      <c r="AR14" s="28">
        <f t="shared" si="12"/>
        <v>0</v>
      </c>
      <c r="AS14" s="28">
        <f t="shared" si="12"/>
        <v>0</v>
      </c>
      <c r="AT14" s="28">
        <f t="shared" si="12"/>
        <v>0</v>
      </c>
      <c r="AU14" s="28">
        <f t="shared" si="12"/>
        <v>0</v>
      </c>
      <c r="AV14" s="28">
        <f t="shared" si="12"/>
        <v>0</v>
      </c>
      <c r="AW14" s="28">
        <f t="shared" si="13"/>
        <v>0</v>
      </c>
      <c r="AX14" s="28">
        <f t="shared" si="13"/>
        <v>0</v>
      </c>
      <c r="AY14" s="28">
        <f t="shared" si="13"/>
        <v>0</v>
      </c>
      <c r="AZ14" s="28">
        <f t="shared" si="13"/>
        <v>0</v>
      </c>
      <c r="BA14" s="28">
        <f t="shared" si="13"/>
        <v>0</v>
      </c>
      <c r="BB14" s="28">
        <f t="shared" si="13"/>
        <v>0</v>
      </c>
      <c r="BC14" s="28">
        <f t="shared" si="13"/>
        <v>0</v>
      </c>
      <c r="BD14" s="28">
        <f t="shared" si="13"/>
        <v>0</v>
      </c>
      <c r="BE14" s="28">
        <f t="shared" si="13"/>
        <v>0</v>
      </c>
      <c r="BF14" s="28">
        <f t="shared" si="13"/>
        <v>0</v>
      </c>
      <c r="BG14" s="28">
        <f t="shared" si="14"/>
        <v>0</v>
      </c>
      <c r="BH14" s="28">
        <f t="shared" si="14"/>
        <v>0</v>
      </c>
      <c r="BI14" s="28">
        <f t="shared" si="14"/>
        <v>0</v>
      </c>
      <c r="BJ14" s="28">
        <f t="shared" si="14"/>
        <v>0</v>
      </c>
      <c r="BK14" s="28">
        <f t="shared" si="14"/>
        <v>0</v>
      </c>
      <c r="BL14" s="28">
        <f t="shared" si="14"/>
        <v>0</v>
      </c>
      <c r="BM14" s="28">
        <f t="shared" si="14"/>
        <v>0</v>
      </c>
      <c r="BN14" s="28">
        <f t="shared" si="14"/>
        <v>0</v>
      </c>
      <c r="BO14" s="28">
        <f t="shared" si="14"/>
        <v>0</v>
      </c>
      <c r="BP14" s="28">
        <f t="shared" si="14"/>
        <v>0</v>
      </c>
      <c r="BQ14" s="28">
        <f t="shared" si="15"/>
        <v>0</v>
      </c>
      <c r="BR14" s="28">
        <f t="shared" si="15"/>
        <v>0</v>
      </c>
      <c r="BS14" s="28">
        <f t="shared" si="15"/>
        <v>0</v>
      </c>
      <c r="BT14" s="28">
        <f t="shared" si="15"/>
        <v>0</v>
      </c>
      <c r="BU14" s="28">
        <f t="shared" si="15"/>
        <v>0</v>
      </c>
      <c r="BV14" s="28">
        <f t="shared" si="15"/>
        <v>0</v>
      </c>
      <c r="BW14" s="28">
        <f t="shared" si="15"/>
        <v>0</v>
      </c>
      <c r="BX14" s="28">
        <f t="shared" si="15"/>
        <v>0</v>
      </c>
      <c r="BY14" s="28">
        <f t="shared" si="15"/>
        <v>0</v>
      </c>
      <c r="BZ14" s="28">
        <f t="shared" si="15"/>
        <v>0</v>
      </c>
      <c r="CA14" s="28">
        <f t="shared" si="16"/>
        <v>0</v>
      </c>
      <c r="CB14" s="28">
        <f t="shared" si="16"/>
        <v>0</v>
      </c>
      <c r="CC14" s="28">
        <f t="shared" si="16"/>
        <v>0</v>
      </c>
      <c r="CD14" s="28">
        <f t="shared" si="16"/>
        <v>0</v>
      </c>
      <c r="CE14" s="28">
        <f t="shared" si="16"/>
        <v>0</v>
      </c>
      <c r="CF14" s="28">
        <f t="shared" si="16"/>
        <v>0</v>
      </c>
      <c r="CG14" s="28">
        <f t="shared" si="16"/>
        <v>0</v>
      </c>
      <c r="CH14" s="28">
        <f t="shared" si="16"/>
        <v>0</v>
      </c>
      <c r="CI14" s="28">
        <f t="shared" si="16"/>
        <v>0</v>
      </c>
      <c r="CJ14" s="28">
        <f t="shared" si="16"/>
        <v>0</v>
      </c>
      <c r="CK14" s="28">
        <f t="shared" si="17"/>
        <v>0</v>
      </c>
      <c r="CL14" s="28">
        <f t="shared" si="17"/>
        <v>0</v>
      </c>
      <c r="CM14" s="28">
        <f t="shared" si="17"/>
        <v>0</v>
      </c>
      <c r="CN14" s="28">
        <f t="shared" si="17"/>
        <v>0</v>
      </c>
      <c r="CO14" s="28">
        <f t="shared" si="17"/>
        <v>0</v>
      </c>
      <c r="CP14" s="28">
        <f t="shared" si="17"/>
        <v>0</v>
      </c>
      <c r="CQ14" s="28">
        <f t="shared" si="17"/>
        <v>0</v>
      </c>
      <c r="CR14" s="28">
        <f t="shared" si="17"/>
        <v>0</v>
      </c>
      <c r="CS14" s="28">
        <f t="shared" si="17"/>
        <v>0</v>
      </c>
      <c r="CT14" s="28">
        <f t="shared" si="17"/>
        <v>0</v>
      </c>
      <c r="CU14" s="28">
        <f t="shared" si="18"/>
        <v>0</v>
      </c>
      <c r="CV14" s="28">
        <f t="shared" si="18"/>
        <v>0</v>
      </c>
      <c r="CW14" s="28">
        <f t="shared" si="18"/>
        <v>0</v>
      </c>
      <c r="CX14" s="28">
        <f t="shared" si="18"/>
        <v>0</v>
      </c>
      <c r="CY14" s="28">
        <f t="shared" si="18"/>
        <v>0</v>
      </c>
      <c r="CZ14" s="28">
        <f t="shared" si="18"/>
        <v>0</v>
      </c>
      <c r="DA14" s="28">
        <f t="shared" si="18"/>
        <v>0</v>
      </c>
      <c r="DB14" s="28">
        <f t="shared" si="18"/>
        <v>0</v>
      </c>
      <c r="DC14" s="28">
        <f t="shared" si="18"/>
        <v>0</v>
      </c>
      <c r="DD14" s="28">
        <f t="shared" si="18"/>
        <v>0</v>
      </c>
      <c r="DE14" s="28">
        <f t="shared" si="19"/>
        <v>0</v>
      </c>
      <c r="DF14" s="28">
        <f t="shared" si="19"/>
        <v>0</v>
      </c>
      <c r="DG14" s="28">
        <f t="shared" si="19"/>
        <v>0</v>
      </c>
      <c r="DH14" s="28">
        <f t="shared" si="19"/>
        <v>0</v>
      </c>
      <c r="DI14" s="28">
        <f t="shared" si="19"/>
        <v>0</v>
      </c>
      <c r="DJ14" s="28">
        <f t="shared" si="19"/>
        <v>0</v>
      </c>
      <c r="DK14" s="28">
        <f t="shared" si="19"/>
        <v>0</v>
      </c>
      <c r="DL14" s="28">
        <f t="shared" si="19"/>
        <v>0</v>
      </c>
      <c r="DM14" s="28">
        <f t="shared" si="19"/>
        <v>0</v>
      </c>
      <c r="DN14" s="28">
        <f t="shared" si="19"/>
        <v>0</v>
      </c>
      <c r="DO14" s="28">
        <f t="shared" si="20"/>
        <v>0</v>
      </c>
      <c r="DP14" s="28">
        <f t="shared" si="20"/>
        <v>0</v>
      </c>
      <c r="DQ14" s="28">
        <f t="shared" si="20"/>
        <v>0</v>
      </c>
      <c r="DR14" s="28">
        <f t="shared" si="20"/>
        <v>0</v>
      </c>
      <c r="DS14" s="28">
        <f t="shared" si="20"/>
        <v>0</v>
      </c>
      <c r="DT14" s="28">
        <f t="shared" si="20"/>
        <v>0</v>
      </c>
      <c r="DU14" s="28">
        <f t="shared" si="20"/>
        <v>0</v>
      </c>
      <c r="DV14" s="28">
        <f t="shared" si="20"/>
        <v>0</v>
      </c>
      <c r="DW14" s="28">
        <f t="shared" si="20"/>
        <v>0</v>
      </c>
      <c r="DX14" s="28">
        <f t="shared" si="20"/>
        <v>0</v>
      </c>
      <c r="DY14" s="28">
        <f t="shared" si="20"/>
        <v>0</v>
      </c>
      <c r="DZ14" s="28">
        <v>0</v>
      </c>
    </row>
    <row r="15" spans="1:1029" x14ac:dyDescent="0.25">
      <c r="A15" s="8">
        <v>11</v>
      </c>
      <c r="B15" s="1"/>
      <c r="C15" s="1"/>
      <c r="D15" s="1"/>
      <c r="E15" s="1"/>
      <c r="H15" s="8" t="s">
        <v>20</v>
      </c>
      <c r="I15" s="46" t="str">
        <f t="shared" si="21"/>
        <v/>
      </c>
      <c r="J15" s="43" t="str">
        <f>IF($B15&gt;0,
        ROUND(SUM($C$5:$D14)/"00:00:01",0),
        ""
)</f>
        <v/>
      </c>
      <c r="K15" s="43" t="str">
        <f t="shared" si="22"/>
        <v/>
      </c>
      <c r="L15" s="43" t="str">
        <f t="shared" si="9"/>
        <v/>
      </c>
      <c r="M15" s="43" t="str">
        <f t="shared" si="23"/>
        <v/>
      </c>
      <c r="AA15" s="28">
        <f t="shared" si="10"/>
        <v>0</v>
      </c>
      <c r="AB15" s="28" t="s">
        <v>20</v>
      </c>
      <c r="AC15" s="28">
        <f t="shared" ref="AC15:AL24" si="24">IF(AC$3&lt;=$J15,
        0  + N("COMMENT: Init time"),
        IF(AC$3&lt;=$J15+$K15,
                ROUNDDOWN($I15/$K15*(AC$3-$J15),0)   + N("COMMENT: Startup_time"),
                IF(AC$3&lt;=$J15+$K15+$L15,
                        $I15  + N("COMMENT: Hold_Load"),
                        IF(AC$3&lt;=$J15+$K15+$L15+$M15,
                                $I15-ROUNDDOWN($I15/$M15*(AC$3-($J15+$K15+$L15)), 0)  + N("COMMENT: Shutdown_Time"),
                                0  + N("COMMENT: After Shutdown")
                        )
                )
        )
)</f>
        <v>0</v>
      </c>
      <c r="AD15" s="28">
        <f t="shared" si="24"/>
        <v>0</v>
      </c>
      <c r="AE15" s="28">
        <f t="shared" si="24"/>
        <v>0</v>
      </c>
      <c r="AF15" s="28">
        <f t="shared" si="24"/>
        <v>0</v>
      </c>
      <c r="AG15" s="28">
        <f t="shared" si="24"/>
        <v>0</v>
      </c>
      <c r="AH15" s="28">
        <f t="shared" si="24"/>
        <v>0</v>
      </c>
      <c r="AI15" s="28">
        <f t="shared" si="24"/>
        <v>0</v>
      </c>
      <c r="AJ15" s="28">
        <f t="shared" si="24"/>
        <v>0</v>
      </c>
      <c r="AK15" s="28">
        <f t="shared" si="24"/>
        <v>0</v>
      </c>
      <c r="AL15" s="28">
        <f t="shared" si="24"/>
        <v>0</v>
      </c>
      <c r="AM15" s="28">
        <f t="shared" ref="AM15:AV24" si="25">IF(AM$3&lt;=$J15,
        0  + N("COMMENT: Init time"),
        IF(AM$3&lt;=$J15+$K15,
                ROUNDDOWN($I15/$K15*(AM$3-$J15),0)   + N("COMMENT: Startup_time"),
                IF(AM$3&lt;=$J15+$K15+$L15,
                        $I15  + N("COMMENT: Hold_Load"),
                        IF(AM$3&lt;=$J15+$K15+$L15+$M15,
                                $I15-ROUNDDOWN($I15/$M15*(AM$3-($J15+$K15+$L15)), 0)  + N("COMMENT: Shutdown_Time"),
                                0  + N("COMMENT: After Shutdown")
                        )
                )
        )
)</f>
        <v>0</v>
      </c>
      <c r="AN15" s="28">
        <f t="shared" si="25"/>
        <v>0</v>
      </c>
      <c r="AO15" s="28">
        <f t="shared" si="25"/>
        <v>0</v>
      </c>
      <c r="AP15" s="28">
        <f t="shared" si="25"/>
        <v>0</v>
      </c>
      <c r="AQ15" s="28">
        <f t="shared" si="25"/>
        <v>0</v>
      </c>
      <c r="AR15" s="28">
        <f t="shared" si="25"/>
        <v>0</v>
      </c>
      <c r="AS15" s="28">
        <f t="shared" si="25"/>
        <v>0</v>
      </c>
      <c r="AT15" s="28">
        <f t="shared" si="25"/>
        <v>0</v>
      </c>
      <c r="AU15" s="28">
        <f t="shared" si="25"/>
        <v>0</v>
      </c>
      <c r="AV15" s="28">
        <f t="shared" si="25"/>
        <v>0</v>
      </c>
      <c r="AW15" s="28">
        <f t="shared" ref="AW15:BF24" si="26">IF(AW$3&lt;=$J15,
        0  + N("COMMENT: Init time"),
        IF(AW$3&lt;=$J15+$K15,
                ROUNDDOWN($I15/$K15*(AW$3-$J15),0)   + N("COMMENT: Startup_time"),
                IF(AW$3&lt;=$J15+$K15+$L15,
                        $I15  + N("COMMENT: Hold_Load"),
                        IF(AW$3&lt;=$J15+$K15+$L15+$M15,
                                $I15-ROUNDDOWN($I15/$M15*(AW$3-($J15+$K15+$L15)), 0)  + N("COMMENT: Shutdown_Time"),
                                0  + N("COMMENT: After Shutdown")
                        )
                )
        )
)</f>
        <v>0</v>
      </c>
      <c r="AX15" s="28">
        <f t="shared" si="26"/>
        <v>0</v>
      </c>
      <c r="AY15" s="28">
        <f t="shared" si="26"/>
        <v>0</v>
      </c>
      <c r="AZ15" s="28">
        <f t="shared" si="26"/>
        <v>0</v>
      </c>
      <c r="BA15" s="28">
        <f t="shared" si="26"/>
        <v>0</v>
      </c>
      <c r="BB15" s="28">
        <f t="shared" si="26"/>
        <v>0</v>
      </c>
      <c r="BC15" s="28">
        <f t="shared" si="26"/>
        <v>0</v>
      </c>
      <c r="BD15" s="28">
        <f t="shared" si="26"/>
        <v>0</v>
      </c>
      <c r="BE15" s="28">
        <f t="shared" si="26"/>
        <v>0</v>
      </c>
      <c r="BF15" s="28">
        <f t="shared" si="26"/>
        <v>0</v>
      </c>
      <c r="BG15" s="28">
        <f t="shared" ref="BG15:BP24" si="27">IF(BG$3&lt;=$J15,
        0  + N("COMMENT: Init time"),
        IF(BG$3&lt;=$J15+$K15,
                ROUNDDOWN($I15/$K15*(BG$3-$J15),0)   + N("COMMENT: Startup_time"),
                IF(BG$3&lt;=$J15+$K15+$L15,
                        $I15  + N("COMMENT: Hold_Load"),
                        IF(BG$3&lt;=$J15+$K15+$L15+$M15,
                                $I15-ROUNDDOWN($I15/$M15*(BG$3-($J15+$K15+$L15)), 0)  + N("COMMENT: Shutdown_Time"),
                                0  + N("COMMENT: After Shutdown")
                        )
                )
        )
)</f>
        <v>0</v>
      </c>
      <c r="BH15" s="28">
        <f t="shared" si="27"/>
        <v>0</v>
      </c>
      <c r="BI15" s="28">
        <f t="shared" si="27"/>
        <v>0</v>
      </c>
      <c r="BJ15" s="28">
        <f t="shared" si="27"/>
        <v>0</v>
      </c>
      <c r="BK15" s="28">
        <f t="shared" si="27"/>
        <v>0</v>
      </c>
      <c r="BL15" s="28">
        <f t="shared" si="27"/>
        <v>0</v>
      </c>
      <c r="BM15" s="28">
        <f t="shared" si="27"/>
        <v>0</v>
      </c>
      <c r="BN15" s="28">
        <f t="shared" si="27"/>
        <v>0</v>
      </c>
      <c r="BO15" s="28">
        <f t="shared" si="27"/>
        <v>0</v>
      </c>
      <c r="BP15" s="28">
        <f t="shared" si="27"/>
        <v>0</v>
      </c>
      <c r="BQ15" s="28">
        <f t="shared" ref="BQ15:BZ24" si="28">IF(BQ$3&lt;=$J15,
        0  + N("COMMENT: Init time"),
        IF(BQ$3&lt;=$J15+$K15,
                ROUNDDOWN($I15/$K15*(BQ$3-$J15),0)   + N("COMMENT: Startup_time"),
                IF(BQ$3&lt;=$J15+$K15+$L15,
                        $I15  + N("COMMENT: Hold_Load"),
                        IF(BQ$3&lt;=$J15+$K15+$L15+$M15,
                                $I15-ROUNDDOWN($I15/$M15*(BQ$3-($J15+$K15+$L15)), 0)  + N("COMMENT: Shutdown_Time"),
                                0  + N("COMMENT: After Shutdown")
                        )
                )
        )
)</f>
        <v>0</v>
      </c>
      <c r="BR15" s="28">
        <f t="shared" si="28"/>
        <v>0</v>
      </c>
      <c r="BS15" s="28">
        <f t="shared" si="28"/>
        <v>0</v>
      </c>
      <c r="BT15" s="28">
        <f t="shared" si="28"/>
        <v>0</v>
      </c>
      <c r="BU15" s="28">
        <f t="shared" si="28"/>
        <v>0</v>
      </c>
      <c r="BV15" s="28">
        <f t="shared" si="28"/>
        <v>0</v>
      </c>
      <c r="BW15" s="28">
        <f t="shared" si="28"/>
        <v>0</v>
      </c>
      <c r="BX15" s="28">
        <f t="shared" si="28"/>
        <v>0</v>
      </c>
      <c r="BY15" s="28">
        <f t="shared" si="28"/>
        <v>0</v>
      </c>
      <c r="BZ15" s="28">
        <f t="shared" si="28"/>
        <v>0</v>
      </c>
      <c r="CA15" s="28">
        <f t="shared" ref="CA15:CJ24" si="29">IF(CA$3&lt;=$J15,
        0  + N("COMMENT: Init time"),
        IF(CA$3&lt;=$J15+$K15,
                ROUNDDOWN($I15/$K15*(CA$3-$J15),0)   + N("COMMENT: Startup_time"),
                IF(CA$3&lt;=$J15+$K15+$L15,
                        $I15  + N("COMMENT: Hold_Load"),
                        IF(CA$3&lt;=$J15+$K15+$L15+$M15,
                                $I15-ROUNDDOWN($I15/$M15*(CA$3-($J15+$K15+$L15)), 0)  + N("COMMENT: Shutdown_Time"),
                                0  + N("COMMENT: After Shutdown")
                        )
                )
        )
)</f>
        <v>0</v>
      </c>
      <c r="CB15" s="28">
        <f t="shared" si="29"/>
        <v>0</v>
      </c>
      <c r="CC15" s="28">
        <f t="shared" si="29"/>
        <v>0</v>
      </c>
      <c r="CD15" s="28">
        <f t="shared" si="29"/>
        <v>0</v>
      </c>
      <c r="CE15" s="28">
        <f t="shared" si="29"/>
        <v>0</v>
      </c>
      <c r="CF15" s="28">
        <f t="shared" si="29"/>
        <v>0</v>
      </c>
      <c r="CG15" s="28">
        <f t="shared" si="29"/>
        <v>0</v>
      </c>
      <c r="CH15" s="28">
        <f t="shared" si="29"/>
        <v>0</v>
      </c>
      <c r="CI15" s="28">
        <f t="shared" si="29"/>
        <v>0</v>
      </c>
      <c r="CJ15" s="28">
        <f t="shared" si="29"/>
        <v>0</v>
      </c>
      <c r="CK15" s="28">
        <f t="shared" ref="CK15:CT24" si="30">IF(CK$3&lt;=$J15,
        0  + N("COMMENT: Init time"),
        IF(CK$3&lt;=$J15+$K15,
                ROUNDDOWN($I15/$K15*(CK$3-$J15),0)   + N("COMMENT: Startup_time"),
                IF(CK$3&lt;=$J15+$K15+$L15,
                        $I15  + N("COMMENT: Hold_Load"),
                        IF(CK$3&lt;=$J15+$K15+$L15+$M15,
                                $I15-ROUNDDOWN($I15/$M15*(CK$3-($J15+$K15+$L15)), 0)  + N("COMMENT: Shutdown_Time"),
                                0  + N("COMMENT: After Shutdown")
                        )
                )
        )
)</f>
        <v>0</v>
      </c>
      <c r="CL15" s="28">
        <f t="shared" si="30"/>
        <v>0</v>
      </c>
      <c r="CM15" s="28">
        <f t="shared" si="30"/>
        <v>0</v>
      </c>
      <c r="CN15" s="28">
        <f t="shared" si="30"/>
        <v>0</v>
      </c>
      <c r="CO15" s="28">
        <f t="shared" si="30"/>
        <v>0</v>
      </c>
      <c r="CP15" s="28">
        <f t="shared" si="30"/>
        <v>0</v>
      </c>
      <c r="CQ15" s="28">
        <f t="shared" si="30"/>
        <v>0</v>
      </c>
      <c r="CR15" s="28">
        <f t="shared" si="30"/>
        <v>0</v>
      </c>
      <c r="CS15" s="28">
        <f t="shared" si="30"/>
        <v>0</v>
      </c>
      <c r="CT15" s="28">
        <f t="shared" si="30"/>
        <v>0</v>
      </c>
      <c r="CU15" s="28">
        <f t="shared" ref="CU15:DD24" si="31">IF(CU$3&lt;=$J15,
        0  + N("COMMENT: Init time"),
        IF(CU$3&lt;=$J15+$K15,
                ROUNDDOWN($I15/$K15*(CU$3-$J15),0)   + N("COMMENT: Startup_time"),
                IF(CU$3&lt;=$J15+$K15+$L15,
                        $I15  + N("COMMENT: Hold_Load"),
                        IF(CU$3&lt;=$J15+$K15+$L15+$M15,
                                $I15-ROUNDDOWN($I15/$M15*(CU$3-($J15+$K15+$L15)), 0)  + N("COMMENT: Shutdown_Time"),
                                0  + N("COMMENT: After Shutdown")
                        )
                )
        )
)</f>
        <v>0</v>
      </c>
      <c r="CV15" s="28">
        <f t="shared" si="31"/>
        <v>0</v>
      </c>
      <c r="CW15" s="28">
        <f t="shared" si="31"/>
        <v>0</v>
      </c>
      <c r="CX15" s="28">
        <f t="shared" si="31"/>
        <v>0</v>
      </c>
      <c r="CY15" s="28">
        <f t="shared" si="31"/>
        <v>0</v>
      </c>
      <c r="CZ15" s="28">
        <f t="shared" si="31"/>
        <v>0</v>
      </c>
      <c r="DA15" s="28">
        <f t="shared" si="31"/>
        <v>0</v>
      </c>
      <c r="DB15" s="28">
        <f t="shared" si="31"/>
        <v>0</v>
      </c>
      <c r="DC15" s="28">
        <f t="shared" si="31"/>
        <v>0</v>
      </c>
      <c r="DD15" s="28">
        <f t="shared" si="31"/>
        <v>0</v>
      </c>
      <c r="DE15" s="28">
        <f t="shared" ref="DE15:DN24" si="32">IF(DE$3&lt;=$J15,
        0  + N("COMMENT: Init time"),
        IF(DE$3&lt;=$J15+$K15,
                ROUNDDOWN($I15/$K15*(DE$3-$J15),0)   + N("COMMENT: Startup_time"),
                IF(DE$3&lt;=$J15+$K15+$L15,
                        $I15  + N("COMMENT: Hold_Load"),
                        IF(DE$3&lt;=$J15+$K15+$L15+$M15,
                                $I15-ROUNDDOWN($I15/$M15*(DE$3-($J15+$K15+$L15)), 0)  + N("COMMENT: Shutdown_Time"),
                                0  + N("COMMENT: After Shutdown")
                        )
                )
        )
)</f>
        <v>0</v>
      </c>
      <c r="DF15" s="28">
        <f t="shared" si="32"/>
        <v>0</v>
      </c>
      <c r="DG15" s="28">
        <f t="shared" si="32"/>
        <v>0</v>
      </c>
      <c r="DH15" s="28">
        <f t="shared" si="32"/>
        <v>0</v>
      </c>
      <c r="DI15" s="28">
        <f t="shared" si="32"/>
        <v>0</v>
      </c>
      <c r="DJ15" s="28">
        <f t="shared" si="32"/>
        <v>0</v>
      </c>
      <c r="DK15" s="28">
        <f t="shared" si="32"/>
        <v>0</v>
      </c>
      <c r="DL15" s="28">
        <f t="shared" si="32"/>
        <v>0</v>
      </c>
      <c r="DM15" s="28">
        <f t="shared" si="32"/>
        <v>0</v>
      </c>
      <c r="DN15" s="28">
        <f t="shared" si="32"/>
        <v>0</v>
      </c>
      <c r="DO15" s="28">
        <f t="shared" ref="DO15:DY24" si="33">IF(DO$3&lt;=$J15,
        0  + N("COMMENT: Init time"),
        IF(DO$3&lt;=$J15+$K15,
                ROUNDDOWN($I15/$K15*(DO$3-$J15),0)   + N("COMMENT: Startup_time"),
                IF(DO$3&lt;=$J15+$K15+$L15,
                        $I15  + N("COMMENT: Hold_Load"),
                        IF(DO$3&lt;=$J15+$K15+$L15+$M15,
                                $I15-ROUNDDOWN($I15/$M15*(DO$3-($J15+$K15+$L15)), 0)  + N("COMMENT: Shutdown_Time"),
                                0  + N("COMMENT: After Shutdown")
                        )
                )
        )
)</f>
        <v>0</v>
      </c>
      <c r="DP15" s="28">
        <f t="shared" si="33"/>
        <v>0</v>
      </c>
      <c r="DQ15" s="28">
        <f t="shared" si="33"/>
        <v>0</v>
      </c>
      <c r="DR15" s="28">
        <f t="shared" si="33"/>
        <v>0</v>
      </c>
      <c r="DS15" s="28">
        <f t="shared" si="33"/>
        <v>0</v>
      </c>
      <c r="DT15" s="28">
        <f t="shared" si="33"/>
        <v>0</v>
      </c>
      <c r="DU15" s="28">
        <f t="shared" si="33"/>
        <v>0</v>
      </c>
      <c r="DV15" s="28">
        <f t="shared" si="33"/>
        <v>0</v>
      </c>
      <c r="DW15" s="28">
        <f t="shared" si="33"/>
        <v>0</v>
      </c>
      <c r="DX15" s="28">
        <f t="shared" si="33"/>
        <v>0</v>
      </c>
      <c r="DY15" s="28">
        <f t="shared" si="33"/>
        <v>0</v>
      </c>
      <c r="DZ15" s="28">
        <v>0</v>
      </c>
    </row>
    <row r="16" spans="1:1029" x14ac:dyDescent="0.25">
      <c r="A16" s="8">
        <v>12</v>
      </c>
      <c r="B16" s="1"/>
      <c r="C16" s="1"/>
      <c r="D16" s="1"/>
      <c r="E16" s="1"/>
      <c r="H16" s="8" t="s">
        <v>21</v>
      </c>
      <c r="I16" s="46" t="str">
        <f t="shared" si="21"/>
        <v/>
      </c>
      <c r="J16" s="43" t="str">
        <f>IF($B16&gt;0,
        ROUND(SUM($C$5:$D15)/"00:00:01",0),
        ""
)</f>
        <v/>
      </c>
      <c r="K16" s="43" t="str">
        <f t="shared" si="22"/>
        <v/>
      </c>
      <c r="L16" s="43" t="str">
        <f t="shared" si="9"/>
        <v/>
      </c>
      <c r="M16" s="43" t="str">
        <f t="shared" si="23"/>
        <v/>
      </c>
      <c r="AA16" s="28">
        <f t="shared" si="10"/>
        <v>0</v>
      </c>
      <c r="AB16" s="28" t="s">
        <v>21</v>
      </c>
      <c r="AC16" s="28">
        <f t="shared" si="24"/>
        <v>0</v>
      </c>
      <c r="AD16" s="28">
        <f t="shared" si="24"/>
        <v>0</v>
      </c>
      <c r="AE16" s="28">
        <f t="shared" si="24"/>
        <v>0</v>
      </c>
      <c r="AF16" s="28">
        <f t="shared" si="24"/>
        <v>0</v>
      </c>
      <c r="AG16" s="28">
        <f t="shared" si="24"/>
        <v>0</v>
      </c>
      <c r="AH16" s="28">
        <f t="shared" si="24"/>
        <v>0</v>
      </c>
      <c r="AI16" s="28">
        <f t="shared" si="24"/>
        <v>0</v>
      </c>
      <c r="AJ16" s="28">
        <f t="shared" si="24"/>
        <v>0</v>
      </c>
      <c r="AK16" s="28">
        <f t="shared" si="24"/>
        <v>0</v>
      </c>
      <c r="AL16" s="28">
        <f t="shared" si="24"/>
        <v>0</v>
      </c>
      <c r="AM16" s="28">
        <f t="shared" si="25"/>
        <v>0</v>
      </c>
      <c r="AN16" s="28">
        <f t="shared" si="25"/>
        <v>0</v>
      </c>
      <c r="AO16" s="28">
        <f t="shared" si="25"/>
        <v>0</v>
      </c>
      <c r="AP16" s="28">
        <f t="shared" si="25"/>
        <v>0</v>
      </c>
      <c r="AQ16" s="28">
        <f t="shared" si="25"/>
        <v>0</v>
      </c>
      <c r="AR16" s="28">
        <f t="shared" si="25"/>
        <v>0</v>
      </c>
      <c r="AS16" s="28">
        <f t="shared" si="25"/>
        <v>0</v>
      </c>
      <c r="AT16" s="28">
        <f t="shared" si="25"/>
        <v>0</v>
      </c>
      <c r="AU16" s="28">
        <f t="shared" si="25"/>
        <v>0</v>
      </c>
      <c r="AV16" s="28">
        <f t="shared" si="25"/>
        <v>0</v>
      </c>
      <c r="AW16" s="28">
        <f t="shared" si="26"/>
        <v>0</v>
      </c>
      <c r="AX16" s="28">
        <f t="shared" si="26"/>
        <v>0</v>
      </c>
      <c r="AY16" s="28">
        <f t="shared" si="26"/>
        <v>0</v>
      </c>
      <c r="AZ16" s="28">
        <f t="shared" si="26"/>
        <v>0</v>
      </c>
      <c r="BA16" s="28">
        <f t="shared" si="26"/>
        <v>0</v>
      </c>
      <c r="BB16" s="28">
        <f t="shared" si="26"/>
        <v>0</v>
      </c>
      <c r="BC16" s="28">
        <f t="shared" si="26"/>
        <v>0</v>
      </c>
      <c r="BD16" s="28">
        <f t="shared" si="26"/>
        <v>0</v>
      </c>
      <c r="BE16" s="28">
        <f t="shared" si="26"/>
        <v>0</v>
      </c>
      <c r="BF16" s="28">
        <f t="shared" si="26"/>
        <v>0</v>
      </c>
      <c r="BG16" s="28">
        <f t="shared" si="27"/>
        <v>0</v>
      </c>
      <c r="BH16" s="28">
        <f t="shared" si="27"/>
        <v>0</v>
      </c>
      <c r="BI16" s="28">
        <f t="shared" si="27"/>
        <v>0</v>
      </c>
      <c r="BJ16" s="28">
        <f t="shared" si="27"/>
        <v>0</v>
      </c>
      <c r="BK16" s="28">
        <f t="shared" si="27"/>
        <v>0</v>
      </c>
      <c r="BL16" s="28">
        <f t="shared" si="27"/>
        <v>0</v>
      </c>
      <c r="BM16" s="28">
        <f t="shared" si="27"/>
        <v>0</v>
      </c>
      <c r="BN16" s="28">
        <f t="shared" si="27"/>
        <v>0</v>
      </c>
      <c r="BO16" s="28">
        <f t="shared" si="27"/>
        <v>0</v>
      </c>
      <c r="BP16" s="28">
        <f t="shared" si="27"/>
        <v>0</v>
      </c>
      <c r="BQ16" s="28">
        <f t="shared" si="28"/>
        <v>0</v>
      </c>
      <c r="BR16" s="28">
        <f t="shared" si="28"/>
        <v>0</v>
      </c>
      <c r="BS16" s="28">
        <f t="shared" si="28"/>
        <v>0</v>
      </c>
      <c r="BT16" s="28">
        <f t="shared" si="28"/>
        <v>0</v>
      </c>
      <c r="BU16" s="28">
        <f t="shared" si="28"/>
        <v>0</v>
      </c>
      <c r="BV16" s="28">
        <f t="shared" si="28"/>
        <v>0</v>
      </c>
      <c r="BW16" s="28">
        <f t="shared" si="28"/>
        <v>0</v>
      </c>
      <c r="BX16" s="28">
        <f t="shared" si="28"/>
        <v>0</v>
      </c>
      <c r="BY16" s="28">
        <f t="shared" si="28"/>
        <v>0</v>
      </c>
      <c r="BZ16" s="28">
        <f t="shared" si="28"/>
        <v>0</v>
      </c>
      <c r="CA16" s="28">
        <f t="shared" si="29"/>
        <v>0</v>
      </c>
      <c r="CB16" s="28">
        <f t="shared" si="29"/>
        <v>0</v>
      </c>
      <c r="CC16" s="28">
        <f t="shared" si="29"/>
        <v>0</v>
      </c>
      <c r="CD16" s="28">
        <f t="shared" si="29"/>
        <v>0</v>
      </c>
      <c r="CE16" s="28">
        <f t="shared" si="29"/>
        <v>0</v>
      </c>
      <c r="CF16" s="28">
        <f t="shared" si="29"/>
        <v>0</v>
      </c>
      <c r="CG16" s="28">
        <f t="shared" si="29"/>
        <v>0</v>
      </c>
      <c r="CH16" s="28">
        <f t="shared" si="29"/>
        <v>0</v>
      </c>
      <c r="CI16" s="28">
        <f t="shared" si="29"/>
        <v>0</v>
      </c>
      <c r="CJ16" s="28">
        <f t="shared" si="29"/>
        <v>0</v>
      </c>
      <c r="CK16" s="28">
        <f t="shared" si="30"/>
        <v>0</v>
      </c>
      <c r="CL16" s="28">
        <f t="shared" si="30"/>
        <v>0</v>
      </c>
      <c r="CM16" s="28">
        <f t="shared" si="30"/>
        <v>0</v>
      </c>
      <c r="CN16" s="28">
        <f t="shared" si="30"/>
        <v>0</v>
      </c>
      <c r="CO16" s="28">
        <f t="shared" si="30"/>
        <v>0</v>
      </c>
      <c r="CP16" s="28">
        <f t="shared" si="30"/>
        <v>0</v>
      </c>
      <c r="CQ16" s="28">
        <f t="shared" si="30"/>
        <v>0</v>
      </c>
      <c r="CR16" s="28">
        <f t="shared" si="30"/>
        <v>0</v>
      </c>
      <c r="CS16" s="28">
        <f t="shared" si="30"/>
        <v>0</v>
      </c>
      <c r="CT16" s="28">
        <f t="shared" si="30"/>
        <v>0</v>
      </c>
      <c r="CU16" s="28">
        <f t="shared" si="31"/>
        <v>0</v>
      </c>
      <c r="CV16" s="28">
        <f t="shared" si="31"/>
        <v>0</v>
      </c>
      <c r="CW16" s="28">
        <f t="shared" si="31"/>
        <v>0</v>
      </c>
      <c r="CX16" s="28">
        <f t="shared" si="31"/>
        <v>0</v>
      </c>
      <c r="CY16" s="28">
        <f t="shared" si="31"/>
        <v>0</v>
      </c>
      <c r="CZ16" s="28">
        <f t="shared" si="31"/>
        <v>0</v>
      </c>
      <c r="DA16" s="28">
        <f t="shared" si="31"/>
        <v>0</v>
      </c>
      <c r="DB16" s="28">
        <f t="shared" si="31"/>
        <v>0</v>
      </c>
      <c r="DC16" s="28">
        <f t="shared" si="31"/>
        <v>0</v>
      </c>
      <c r="DD16" s="28">
        <f t="shared" si="31"/>
        <v>0</v>
      </c>
      <c r="DE16" s="28">
        <f t="shared" si="32"/>
        <v>0</v>
      </c>
      <c r="DF16" s="28">
        <f t="shared" si="32"/>
        <v>0</v>
      </c>
      <c r="DG16" s="28">
        <f t="shared" si="32"/>
        <v>0</v>
      </c>
      <c r="DH16" s="28">
        <f t="shared" si="32"/>
        <v>0</v>
      </c>
      <c r="DI16" s="28">
        <f t="shared" si="32"/>
        <v>0</v>
      </c>
      <c r="DJ16" s="28">
        <f t="shared" si="32"/>
        <v>0</v>
      </c>
      <c r="DK16" s="28">
        <f t="shared" si="32"/>
        <v>0</v>
      </c>
      <c r="DL16" s="28">
        <f t="shared" si="32"/>
        <v>0</v>
      </c>
      <c r="DM16" s="28">
        <f t="shared" si="32"/>
        <v>0</v>
      </c>
      <c r="DN16" s="28">
        <f t="shared" si="32"/>
        <v>0</v>
      </c>
      <c r="DO16" s="28">
        <f t="shared" si="33"/>
        <v>0</v>
      </c>
      <c r="DP16" s="28">
        <f t="shared" si="33"/>
        <v>0</v>
      </c>
      <c r="DQ16" s="28">
        <f t="shared" si="33"/>
        <v>0</v>
      </c>
      <c r="DR16" s="28">
        <f t="shared" si="33"/>
        <v>0</v>
      </c>
      <c r="DS16" s="28">
        <f t="shared" si="33"/>
        <v>0</v>
      </c>
      <c r="DT16" s="28">
        <f t="shared" si="33"/>
        <v>0</v>
      </c>
      <c r="DU16" s="28">
        <f t="shared" si="33"/>
        <v>0</v>
      </c>
      <c r="DV16" s="28">
        <f t="shared" si="33"/>
        <v>0</v>
      </c>
      <c r="DW16" s="28">
        <f t="shared" si="33"/>
        <v>0</v>
      </c>
      <c r="DX16" s="28">
        <f t="shared" si="33"/>
        <v>0</v>
      </c>
      <c r="DY16" s="28">
        <f t="shared" si="33"/>
        <v>0</v>
      </c>
      <c r="DZ16" s="28">
        <v>0</v>
      </c>
    </row>
    <row r="17" spans="1:130" x14ac:dyDescent="0.25">
      <c r="A17" s="8">
        <v>13</v>
      </c>
      <c r="B17" s="1"/>
      <c r="C17" s="1"/>
      <c r="D17" s="1"/>
      <c r="E17" s="1"/>
      <c r="H17" s="8" t="s">
        <v>22</v>
      </c>
      <c r="I17" s="46" t="str">
        <f t="shared" si="21"/>
        <v/>
      </c>
      <c r="J17" s="43" t="str">
        <f>IF($B17&gt;0,
        ROUND(SUM($C$5:$D16)/"00:00:01",0),
        ""
)</f>
        <v/>
      </c>
      <c r="K17" s="43" t="str">
        <f t="shared" si="22"/>
        <v/>
      </c>
      <c r="L17" s="43" t="str">
        <f t="shared" si="9"/>
        <v/>
      </c>
      <c r="M17" s="43" t="str">
        <f t="shared" si="23"/>
        <v/>
      </c>
      <c r="AA17" s="28">
        <f t="shared" si="10"/>
        <v>0</v>
      </c>
      <c r="AB17" s="28" t="s">
        <v>22</v>
      </c>
      <c r="AC17" s="28">
        <f t="shared" si="24"/>
        <v>0</v>
      </c>
      <c r="AD17" s="28">
        <f t="shared" si="24"/>
        <v>0</v>
      </c>
      <c r="AE17" s="28">
        <f t="shared" si="24"/>
        <v>0</v>
      </c>
      <c r="AF17" s="28">
        <f t="shared" si="24"/>
        <v>0</v>
      </c>
      <c r="AG17" s="28">
        <f t="shared" si="24"/>
        <v>0</v>
      </c>
      <c r="AH17" s="28">
        <f t="shared" si="24"/>
        <v>0</v>
      </c>
      <c r="AI17" s="28">
        <f t="shared" si="24"/>
        <v>0</v>
      </c>
      <c r="AJ17" s="28">
        <f t="shared" si="24"/>
        <v>0</v>
      </c>
      <c r="AK17" s="28">
        <f t="shared" si="24"/>
        <v>0</v>
      </c>
      <c r="AL17" s="28">
        <f t="shared" si="24"/>
        <v>0</v>
      </c>
      <c r="AM17" s="28">
        <f t="shared" si="25"/>
        <v>0</v>
      </c>
      <c r="AN17" s="28">
        <f t="shared" si="25"/>
        <v>0</v>
      </c>
      <c r="AO17" s="28">
        <f t="shared" si="25"/>
        <v>0</v>
      </c>
      <c r="AP17" s="28">
        <f t="shared" si="25"/>
        <v>0</v>
      </c>
      <c r="AQ17" s="28">
        <f t="shared" si="25"/>
        <v>0</v>
      </c>
      <c r="AR17" s="28">
        <f t="shared" si="25"/>
        <v>0</v>
      </c>
      <c r="AS17" s="28">
        <f t="shared" si="25"/>
        <v>0</v>
      </c>
      <c r="AT17" s="28">
        <f t="shared" si="25"/>
        <v>0</v>
      </c>
      <c r="AU17" s="28">
        <f t="shared" si="25"/>
        <v>0</v>
      </c>
      <c r="AV17" s="28">
        <f t="shared" si="25"/>
        <v>0</v>
      </c>
      <c r="AW17" s="28">
        <f t="shared" si="26"/>
        <v>0</v>
      </c>
      <c r="AX17" s="28">
        <f t="shared" si="26"/>
        <v>0</v>
      </c>
      <c r="AY17" s="28">
        <f t="shared" si="26"/>
        <v>0</v>
      </c>
      <c r="AZ17" s="28">
        <f t="shared" si="26"/>
        <v>0</v>
      </c>
      <c r="BA17" s="28">
        <f t="shared" si="26"/>
        <v>0</v>
      </c>
      <c r="BB17" s="28">
        <f t="shared" si="26"/>
        <v>0</v>
      </c>
      <c r="BC17" s="28">
        <f t="shared" si="26"/>
        <v>0</v>
      </c>
      <c r="BD17" s="28">
        <f t="shared" si="26"/>
        <v>0</v>
      </c>
      <c r="BE17" s="28">
        <f t="shared" si="26"/>
        <v>0</v>
      </c>
      <c r="BF17" s="28">
        <f t="shared" si="26"/>
        <v>0</v>
      </c>
      <c r="BG17" s="28">
        <f t="shared" si="27"/>
        <v>0</v>
      </c>
      <c r="BH17" s="28">
        <f t="shared" si="27"/>
        <v>0</v>
      </c>
      <c r="BI17" s="28">
        <f t="shared" si="27"/>
        <v>0</v>
      </c>
      <c r="BJ17" s="28">
        <f t="shared" si="27"/>
        <v>0</v>
      </c>
      <c r="BK17" s="28">
        <f t="shared" si="27"/>
        <v>0</v>
      </c>
      <c r="BL17" s="28">
        <f t="shared" si="27"/>
        <v>0</v>
      </c>
      <c r="BM17" s="28">
        <f t="shared" si="27"/>
        <v>0</v>
      </c>
      <c r="BN17" s="28">
        <f t="shared" si="27"/>
        <v>0</v>
      </c>
      <c r="BO17" s="28">
        <f t="shared" si="27"/>
        <v>0</v>
      </c>
      <c r="BP17" s="28">
        <f t="shared" si="27"/>
        <v>0</v>
      </c>
      <c r="BQ17" s="28">
        <f t="shared" si="28"/>
        <v>0</v>
      </c>
      <c r="BR17" s="28">
        <f t="shared" si="28"/>
        <v>0</v>
      </c>
      <c r="BS17" s="28">
        <f t="shared" si="28"/>
        <v>0</v>
      </c>
      <c r="BT17" s="28">
        <f t="shared" si="28"/>
        <v>0</v>
      </c>
      <c r="BU17" s="28">
        <f t="shared" si="28"/>
        <v>0</v>
      </c>
      <c r="BV17" s="28">
        <f t="shared" si="28"/>
        <v>0</v>
      </c>
      <c r="BW17" s="28">
        <f t="shared" si="28"/>
        <v>0</v>
      </c>
      <c r="BX17" s="28">
        <f t="shared" si="28"/>
        <v>0</v>
      </c>
      <c r="BY17" s="28">
        <f t="shared" si="28"/>
        <v>0</v>
      </c>
      <c r="BZ17" s="28">
        <f t="shared" si="28"/>
        <v>0</v>
      </c>
      <c r="CA17" s="28">
        <f t="shared" si="29"/>
        <v>0</v>
      </c>
      <c r="CB17" s="28">
        <f t="shared" si="29"/>
        <v>0</v>
      </c>
      <c r="CC17" s="28">
        <f t="shared" si="29"/>
        <v>0</v>
      </c>
      <c r="CD17" s="28">
        <f t="shared" si="29"/>
        <v>0</v>
      </c>
      <c r="CE17" s="28">
        <f t="shared" si="29"/>
        <v>0</v>
      </c>
      <c r="CF17" s="28">
        <f t="shared" si="29"/>
        <v>0</v>
      </c>
      <c r="CG17" s="28">
        <f t="shared" si="29"/>
        <v>0</v>
      </c>
      <c r="CH17" s="28">
        <f t="shared" si="29"/>
        <v>0</v>
      </c>
      <c r="CI17" s="28">
        <f t="shared" si="29"/>
        <v>0</v>
      </c>
      <c r="CJ17" s="28">
        <f t="shared" si="29"/>
        <v>0</v>
      </c>
      <c r="CK17" s="28">
        <f t="shared" si="30"/>
        <v>0</v>
      </c>
      <c r="CL17" s="28">
        <f t="shared" si="30"/>
        <v>0</v>
      </c>
      <c r="CM17" s="28">
        <f t="shared" si="30"/>
        <v>0</v>
      </c>
      <c r="CN17" s="28">
        <f t="shared" si="30"/>
        <v>0</v>
      </c>
      <c r="CO17" s="28">
        <f t="shared" si="30"/>
        <v>0</v>
      </c>
      <c r="CP17" s="28">
        <f t="shared" si="30"/>
        <v>0</v>
      </c>
      <c r="CQ17" s="28">
        <f t="shared" si="30"/>
        <v>0</v>
      </c>
      <c r="CR17" s="28">
        <f t="shared" si="30"/>
        <v>0</v>
      </c>
      <c r="CS17" s="28">
        <f t="shared" si="30"/>
        <v>0</v>
      </c>
      <c r="CT17" s="28">
        <f t="shared" si="30"/>
        <v>0</v>
      </c>
      <c r="CU17" s="28">
        <f t="shared" si="31"/>
        <v>0</v>
      </c>
      <c r="CV17" s="28">
        <f t="shared" si="31"/>
        <v>0</v>
      </c>
      <c r="CW17" s="28">
        <f t="shared" si="31"/>
        <v>0</v>
      </c>
      <c r="CX17" s="28">
        <f t="shared" si="31"/>
        <v>0</v>
      </c>
      <c r="CY17" s="28">
        <f t="shared" si="31"/>
        <v>0</v>
      </c>
      <c r="CZ17" s="28">
        <f t="shared" si="31"/>
        <v>0</v>
      </c>
      <c r="DA17" s="28">
        <f t="shared" si="31"/>
        <v>0</v>
      </c>
      <c r="DB17" s="28">
        <f t="shared" si="31"/>
        <v>0</v>
      </c>
      <c r="DC17" s="28">
        <f t="shared" si="31"/>
        <v>0</v>
      </c>
      <c r="DD17" s="28">
        <f t="shared" si="31"/>
        <v>0</v>
      </c>
      <c r="DE17" s="28">
        <f t="shared" si="32"/>
        <v>0</v>
      </c>
      <c r="DF17" s="28">
        <f t="shared" si="32"/>
        <v>0</v>
      </c>
      <c r="DG17" s="28">
        <f t="shared" si="32"/>
        <v>0</v>
      </c>
      <c r="DH17" s="28">
        <f t="shared" si="32"/>
        <v>0</v>
      </c>
      <c r="DI17" s="28">
        <f t="shared" si="32"/>
        <v>0</v>
      </c>
      <c r="DJ17" s="28">
        <f t="shared" si="32"/>
        <v>0</v>
      </c>
      <c r="DK17" s="28">
        <f t="shared" si="32"/>
        <v>0</v>
      </c>
      <c r="DL17" s="28">
        <f t="shared" si="32"/>
        <v>0</v>
      </c>
      <c r="DM17" s="28">
        <f t="shared" si="32"/>
        <v>0</v>
      </c>
      <c r="DN17" s="28">
        <f t="shared" si="32"/>
        <v>0</v>
      </c>
      <c r="DO17" s="28">
        <f t="shared" si="33"/>
        <v>0</v>
      </c>
      <c r="DP17" s="28">
        <f t="shared" si="33"/>
        <v>0</v>
      </c>
      <c r="DQ17" s="28">
        <f t="shared" si="33"/>
        <v>0</v>
      </c>
      <c r="DR17" s="28">
        <f t="shared" si="33"/>
        <v>0</v>
      </c>
      <c r="DS17" s="28">
        <f t="shared" si="33"/>
        <v>0</v>
      </c>
      <c r="DT17" s="28">
        <f t="shared" si="33"/>
        <v>0</v>
      </c>
      <c r="DU17" s="28">
        <f t="shared" si="33"/>
        <v>0</v>
      </c>
      <c r="DV17" s="28">
        <f t="shared" si="33"/>
        <v>0</v>
      </c>
      <c r="DW17" s="28">
        <f t="shared" si="33"/>
        <v>0</v>
      </c>
      <c r="DX17" s="28">
        <f t="shared" si="33"/>
        <v>0</v>
      </c>
      <c r="DY17" s="28">
        <f t="shared" si="33"/>
        <v>0</v>
      </c>
      <c r="DZ17" s="28">
        <v>0</v>
      </c>
    </row>
    <row r="18" spans="1:130" x14ac:dyDescent="0.25">
      <c r="A18" s="8">
        <v>14</v>
      </c>
      <c r="B18" s="1"/>
      <c r="C18" s="1"/>
      <c r="D18" s="1"/>
      <c r="E18" s="1"/>
      <c r="H18" s="8" t="s">
        <v>23</v>
      </c>
      <c r="I18" s="46" t="str">
        <f t="shared" si="21"/>
        <v/>
      </c>
      <c r="J18" s="43" t="str">
        <f>IF($B18&gt;0,
        ROUND(SUM($C$5:$D17)/"00:00:01",0),
        ""
)</f>
        <v/>
      </c>
      <c r="K18" s="43" t="str">
        <f t="shared" si="22"/>
        <v/>
      </c>
      <c r="L18" s="43" t="str">
        <f t="shared" si="9"/>
        <v/>
      </c>
      <c r="M18" s="43" t="str">
        <f t="shared" si="23"/>
        <v/>
      </c>
      <c r="AA18" s="28">
        <f t="shared" si="10"/>
        <v>0</v>
      </c>
      <c r="AB18" s="28" t="s">
        <v>23</v>
      </c>
      <c r="AC18" s="28">
        <f t="shared" si="24"/>
        <v>0</v>
      </c>
      <c r="AD18" s="28">
        <f t="shared" si="24"/>
        <v>0</v>
      </c>
      <c r="AE18" s="28">
        <f t="shared" si="24"/>
        <v>0</v>
      </c>
      <c r="AF18" s="28">
        <f t="shared" si="24"/>
        <v>0</v>
      </c>
      <c r="AG18" s="28">
        <f t="shared" si="24"/>
        <v>0</v>
      </c>
      <c r="AH18" s="28">
        <f t="shared" si="24"/>
        <v>0</v>
      </c>
      <c r="AI18" s="28">
        <f t="shared" si="24"/>
        <v>0</v>
      </c>
      <c r="AJ18" s="28">
        <f t="shared" si="24"/>
        <v>0</v>
      </c>
      <c r="AK18" s="28">
        <f t="shared" si="24"/>
        <v>0</v>
      </c>
      <c r="AL18" s="28">
        <f t="shared" si="24"/>
        <v>0</v>
      </c>
      <c r="AM18" s="28">
        <f t="shared" si="25"/>
        <v>0</v>
      </c>
      <c r="AN18" s="28">
        <f t="shared" si="25"/>
        <v>0</v>
      </c>
      <c r="AO18" s="28">
        <f t="shared" si="25"/>
        <v>0</v>
      </c>
      <c r="AP18" s="28">
        <f t="shared" si="25"/>
        <v>0</v>
      </c>
      <c r="AQ18" s="28">
        <f t="shared" si="25"/>
        <v>0</v>
      </c>
      <c r="AR18" s="28">
        <f t="shared" si="25"/>
        <v>0</v>
      </c>
      <c r="AS18" s="28">
        <f t="shared" si="25"/>
        <v>0</v>
      </c>
      <c r="AT18" s="28">
        <f t="shared" si="25"/>
        <v>0</v>
      </c>
      <c r="AU18" s="28">
        <f t="shared" si="25"/>
        <v>0</v>
      </c>
      <c r="AV18" s="28">
        <f t="shared" si="25"/>
        <v>0</v>
      </c>
      <c r="AW18" s="28">
        <f t="shared" si="26"/>
        <v>0</v>
      </c>
      <c r="AX18" s="28">
        <f t="shared" si="26"/>
        <v>0</v>
      </c>
      <c r="AY18" s="28">
        <f t="shared" si="26"/>
        <v>0</v>
      </c>
      <c r="AZ18" s="28">
        <f t="shared" si="26"/>
        <v>0</v>
      </c>
      <c r="BA18" s="28">
        <f t="shared" si="26"/>
        <v>0</v>
      </c>
      <c r="BB18" s="28">
        <f t="shared" si="26"/>
        <v>0</v>
      </c>
      <c r="BC18" s="28">
        <f t="shared" si="26"/>
        <v>0</v>
      </c>
      <c r="BD18" s="28">
        <f t="shared" si="26"/>
        <v>0</v>
      </c>
      <c r="BE18" s="28">
        <f t="shared" si="26"/>
        <v>0</v>
      </c>
      <c r="BF18" s="28">
        <f t="shared" si="26"/>
        <v>0</v>
      </c>
      <c r="BG18" s="28">
        <f t="shared" si="27"/>
        <v>0</v>
      </c>
      <c r="BH18" s="28">
        <f t="shared" si="27"/>
        <v>0</v>
      </c>
      <c r="BI18" s="28">
        <f t="shared" si="27"/>
        <v>0</v>
      </c>
      <c r="BJ18" s="28">
        <f t="shared" si="27"/>
        <v>0</v>
      </c>
      <c r="BK18" s="28">
        <f t="shared" si="27"/>
        <v>0</v>
      </c>
      <c r="BL18" s="28">
        <f t="shared" si="27"/>
        <v>0</v>
      </c>
      <c r="BM18" s="28">
        <f t="shared" si="27"/>
        <v>0</v>
      </c>
      <c r="BN18" s="28">
        <f t="shared" si="27"/>
        <v>0</v>
      </c>
      <c r="BO18" s="28">
        <f t="shared" si="27"/>
        <v>0</v>
      </c>
      <c r="BP18" s="28">
        <f t="shared" si="27"/>
        <v>0</v>
      </c>
      <c r="BQ18" s="28">
        <f t="shared" si="28"/>
        <v>0</v>
      </c>
      <c r="BR18" s="28">
        <f t="shared" si="28"/>
        <v>0</v>
      </c>
      <c r="BS18" s="28">
        <f t="shared" si="28"/>
        <v>0</v>
      </c>
      <c r="BT18" s="28">
        <f t="shared" si="28"/>
        <v>0</v>
      </c>
      <c r="BU18" s="28">
        <f t="shared" si="28"/>
        <v>0</v>
      </c>
      <c r="BV18" s="28">
        <f t="shared" si="28"/>
        <v>0</v>
      </c>
      <c r="BW18" s="28">
        <f t="shared" si="28"/>
        <v>0</v>
      </c>
      <c r="BX18" s="28">
        <f t="shared" si="28"/>
        <v>0</v>
      </c>
      <c r="BY18" s="28">
        <f t="shared" si="28"/>
        <v>0</v>
      </c>
      <c r="BZ18" s="28">
        <f t="shared" si="28"/>
        <v>0</v>
      </c>
      <c r="CA18" s="28">
        <f t="shared" si="29"/>
        <v>0</v>
      </c>
      <c r="CB18" s="28">
        <f t="shared" si="29"/>
        <v>0</v>
      </c>
      <c r="CC18" s="28">
        <f t="shared" si="29"/>
        <v>0</v>
      </c>
      <c r="CD18" s="28">
        <f t="shared" si="29"/>
        <v>0</v>
      </c>
      <c r="CE18" s="28">
        <f t="shared" si="29"/>
        <v>0</v>
      </c>
      <c r="CF18" s="28">
        <f t="shared" si="29"/>
        <v>0</v>
      </c>
      <c r="CG18" s="28">
        <f t="shared" si="29"/>
        <v>0</v>
      </c>
      <c r="CH18" s="28">
        <f t="shared" si="29"/>
        <v>0</v>
      </c>
      <c r="CI18" s="28">
        <f t="shared" si="29"/>
        <v>0</v>
      </c>
      <c r="CJ18" s="28">
        <f t="shared" si="29"/>
        <v>0</v>
      </c>
      <c r="CK18" s="28">
        <f t="shared" si="30"/>
        <v>0</v>
      </c>
      <c r="CL18" s="28">
        <f t="shared" si="30"/>
        <v>0</v>
      </c>
      <c r="CM18" s="28">
        <f t="shared" si="30"/>
        <v>0</v>
      </c>
      <c r="CN18" s="28">
        <f t="shared" si="30"/>
        <v>0</v>
      </c>
      <c r="CO18" s="28">
        <f t="shared" si="30"/>
        <v>0</v>
      </c>
      <c r="CP18" s="28">
        <f t="shared" si="30"/>
        <v>0</v>
      </c>
      <c r="CQ18" s="28">
        <f t="shared" si="30"/>
        <v>0</v>
      </c>
      <c r="CR18" s="28">
        <f t="shared" si="30"/>
        <v>0</v>
      </c>
      <c r="CS18" s="28">
        <f t="shared" si="30"/>
        <v>0</v>
      </c>
      <c r="CT18" s="28">
        <f t="shared" si="30"/>
        <v>0</v>
      </c>
      <c r="CU18" s="28">
        <f t="shared" si="31"/>
        <v>0</v>
      </c>
      <c r="CV18" s="28">
        <f t="shared" si="31"/>
        <v>0</v>
      </c>
      <c r="CW18" s="28">
        <f t="shared" si="31"/>
        <v>0</v>
      </c>
      <c r="CX18" s="28">
        <f t="shared" si="31"/>
        <v>0</v>
      </c>
      <c r="CY18" s="28">
        <f t="shared" si="31"/>
        <v>0</v>
      </c>
      <c r="CZ18" s="28">
        <f t="shared" si="31"/>
        <v>0</v>
      </c>
      <c r="DA18" s="28">
        <f t="shared" si="31"/>
        <v>0</v>
      </c>
      <c r="DB18" s="28">
        <f t="shared" si="31"/>
        <v>0</v>
      </c>
      <c r="DC18" s="28">
        <f t="shared" si="31"/>
        <v>0</v>
      </c>
      <c r="DD18" s="28">
        <f t="shared" si="31"/>
        <v>0</v>
      </c>
      <c r="DE18" s="28">
        <f t="shared" si="32"/>
        <v>0</v>
      </c>
      <c r="DF18" s="28">
        <f t="shared" si="32"/>
        <v>0</v>
      </c>
      <c r="DG18" s="28">
        <f t="shared" si="32"/>
        <v>0</v>
      </c>
      <c r="DH18" s="28">
        <f t="shared" si="32"/>
        <v>0</v>
      </c>
      <c r="DI18" s="28">
        <f t="shared" si="32"/>
        <v>0</v>
      </c>
      <c r="DJ18" s="28">
        <f t="shared" si="32"/>
        <v>0</v>
      </c>
      <c r="DK18" s="28">
        <f t="shared" si="32"/>
        <v>0</v>
      </c>
      <c r="DL18" s="28">
        <f t="shared" si="32"/>
        <v>0</v>
      </c>
      <c r="DM18" s="28">
        <f t="shared" si="32"/>
        <v>0</v>
      </c>
      <c r="DN18" s="28">
        <f t="shared" si="32"/>
        <v>0</v>
      </c>
      <c r="DO18" s="28">
        <f t="shared" si="33"/>
        <v>0</v>
      </c>
      <c r="DP18" s="28">
        <f t="shared" si="33"/>
        <v>0</v>
      </c>
      <c r="DQ18" s="28">
        <f t="shared" si="33"/>
        <v>0</v>
      </c>
      <c r="DR18" s="28">
        <f t="shared" si="33"/>
        <v>0</v>
      </c>
      <c r="DS18" s="28">
        <f t="shared" si="33"/>
        <v>0</v>
      </c>
      <c r="DT18" s="28">
        <f t="shared" si="33"/>
        <v>0</v>
      </c>
      <c r="DU18" s="28">
        <f t="shared" si="33"/>
        <v>0</v>
      </c>
      <c r="DV18" s="28">
        <f t="shared" si="33"/>
        <v>0</v>
      </c>
      <c r="DW18" s="28">
        <f t="shared" si="33"/>
        <v>0</v>
      </c>
      <c r="DX18" s="28">
        <f t="shared" si="33"/>
        <v>0</v>
      </c>
      <c r="DY18" s="28">
        <f t="shared" si="33"/>
        <v>0</v>
      </c>
      <c r="DZ18" s="28">
        <v>0</v>
      </c>
    </row>
    <row r="19" spans="1:130" x14ac:dyDescent="0.25">
      <c r="A19" s="8">
        <v>15</v>
      </c>
      <c r="B19" s="1"/>
      <c r="C19" s="1"/>
      <c r="D19" s="1"/>
      <c r="E19" s="1"/>
      <c r="H19" s="8" t="s">
        <v>24</v>
      </c>
      <c r="I19" s="46" t="str">
        <f t="shared" si="21"/>
        <v/>
      </c>
      <c r="J19" s="43" t="str">
        <f>IF($B19&gt;0,
        ROUND(SUM($C$5:$D18)/"00:00:01",0),
        ""
)</f>
        <v/>
      </c>
      <c r="K19" s="43" t="str">
        <f t="shared" si="22"/>
        <v/>
      </c>
      <c r="L19" s="43" t="str">
        <f t="shared" si="9"/>
        <v/>
      </c>
      <c r="M19" s="43" t="str">
        <f t="shared" si="23"/>
        <v/>
      </c>
      <c r="AA19" s="28">
        <f t="shared" si="10"/>
        <v>0</v>
      </c>
      <c r="AB19" s="28" t="s">
        <v>24</v>
      </c>
      <c r="AC19" s="28">
        <f t="shared" si="24"/>
        <v>0</v>
      </c>
      <c r="AD19" s="28">
        <f t="shared" si="24"/>
        <v>0</v>
      </c>
      <c r="AE19" s="28">
        <f t="shared" si="24"/>
        <v>0</v>
      </c>
      <c r="AF19" s="28">
        <f t="shared" si="24"/>
        <v>0</v>
      </c>
      <c r="AG19" s="28">
        <f t="shared" si="24"/>
        <v>0</v>
      </c>
      <c r="AH19" s="28">
        <f t="shared" si="24"/>
        <v>0</v>
      </c>
      <c r="AI19" s="28">
        <f t="shared" si="24"/>
        <v>0</v>
      </c>
      <c r="AJ19" s="28">
        <f t="shared" si="24"/>
        <v>0</v>
      </c>
      <c r="AK19" s="28">
        <f t="shared" si="24"/>
        <v>0</v>
      </c>
      <c r="AL19" s="28">
        <f t="shared" si="24"/>
        <v>0</v>
      </c>
      <c r="AM19" s="28">
        <f t="shared" si="25"/>
        <v>0</v>
      </c>
      <c r="AN19" s="28">
        <f t="shared" si="25"/>
        <v>0</v>
      </c>
      <c r="AO19" s="28">
        <f t="shared" si="25"/>
        <v>0</v>
      </c>
      <c r="AP19" s="28">
        <f t="shared" si="25"/>
        <v>0</v>
      </c>
      <c r="AQ19" s="28">
        <f t="shared" si="25"/>
        <v>0</v>
      </c>
      <c r="AR19" s="28">
        <f t="shared" si="25"/>
        <v>0</v>
      </c>
      <c r="AS19" s="28">
        <f t="shared" si="25"/>
        <v>0</v>
      </c>
      <c r="AT19" s="28">
        <f t="shared" si="25"/>
        <v>0</v>
      </c>
      <c r="AU19" s="28">
        <f t="shared" si="25"/>
        <v>0</v>
      </c>
      <c r="AV19" s="28">
        <f t="shared" si="25"/>
        <v>0</v>
      </c>
      <c r="AW19" s="28">
        <f t="shared" si="26"/>
        <v>0</v>
      </c>
      <c r="AX19" s="28">
        <f t="shared" si="26"/>
        <v>0</v>
      </c>
      <c r="AY19" s="28">
        <f t="shared" si="26"/>
        <v>0</v>
      </c>
      <c r="AZ19" s="28">
        <f t="shared" si="26"/>
        <v>0</v>
      </c>
      <c r="BA19" s="28">
        <f t="shared" si="26"/>
        <v>0</v>
      </c>
      <c r="BB19" s="28">
        <f t="shared" si="26"/>
        <v>0</v>
      </c>
      <c r="BC19" s="28">
        <f t="shared" si="26"/>
        <v>0</v>
      </c>
      <c r="BD19" s="28">
        <f t="shared" si="26"/>
        <v>0</v>
      </c>
      <c r="BE19" s="28">
        <f t="shared" si="26"/>
        <v>0</v>
      </c>
      <c r="BF19" s="28">
        <f t="shared" si="26"/>
        <v>0</v>
      </c>
      <c r="BG19" s="28">
        <f t="shared" si="27"/>
        <v>0</v>
      </c>
      <c r="BH19" s="28">
        <f t="shared" si="27"/>
        <v>0</v>
      </c>
      <c r="BI19" s="28">
        <f t="shared" si="27"/>
        <v>0</v>
      </c>
      <c r="BJ19" s="28">
        <f t="shared" si="27"/>
        <v>0</v>
      </c>
      <c r="BK19" s="28">
        <f t="shared" si="27"/>
        <v>0</v>
      </c>
      <c r="BL19" s="28">
        <f t="shared" si="27"/>
        <v>0</v>
      </c>
      <c r="BM19" s="28">
        <f t="shared" si="27"/>
        <v>0</v>
      </c>
      <c r="BN19" s="28">
        <f t="shared" si="27"/>
        <v>0</v>
      </c>
      <c r="BO19" s="28">
        <f t="shared" si="27"/>
        <v>0</v>
      </c>
      <c r="BP19" s="28">
        <f t="shared" si="27"/>
        <v>0</v>
      </c>
      <c r="BQ19" s="28">
        <f t="shared" si="28"/>
        <v>0</v>
      </c>
      <c r="BR19" s="28">
        <f t="shared" si="28"/>
        <v>0</v>
      </c>
      <c r="BS19" s="28">
        <f t="shared" si="28"/>
        <v>0</v>
      </c>
      <c r="BT19" s="28">
        <f t="shared" si="28"/>
        <v>0</v>
      </c>
      <c r="BU19" s="28">
        <f t="shared" si="28"/>
        <v>0</v>
      </c>
      <c r="BV19" s="28">
        <f t="shared" si="28"/>
        <v>0</v>
      </c>
      <c r="BW19" s="28">
        <f t="shared" si="28"/>
        <v>0</v>
      </c>
      <c r="BX19" s="28">
        <f t="shared" si="28"/>
        <v>0</v>
      </c>
      <c r="BY19" s="28">
        <f t="shared" si="28"/>
        <v>0</v>
      </c>
      <c r="BZ19" s="28">
        <f t="shared" si="28"/>
        <v>0</v>
      </c>
      <c r="CA19" s="28">
        <f t="shared" si="29"/>
        <v>0</v>
      </c>
      <c r="CB19" s="28">
        <f t="shared" si="29"/>
        <v>0</v>
      </c>
      <c r="CC19" s="28">
        <f t="shared" si="29"/>
        <v>0</v>
      </c>
      <c r="CD19" s="28">
        <f t="shared" si="29"/>
        <v>0</v>
      </c>
      <c r="CE19" s="28">
        <f t="shared" si="29"/>
        <v>0</v>
      </c>
      <c r="CF19" s="28">
        <f t="shared" si="29"/>
        <v>0</v>
      </c>
      <c r="CG19" s="28">
        <f t="shared" si="29"/>
        <v>0</v>
      </c>
      <c r="CH19" s="28">
        <f t="shared" si="29"/>
        <v>0</v>
      </c>
      <c r="CI19" s="28">
        <f t="shared" si="29"/>
        <v>0</v>
      </c>
      <c r="CJ19" s="28">
        <f t="shared" si="29"/>
        <v>0</v>
      </c>
      <c r="CK19" s="28">
        <f t="shared" si="30"/>
        <v>0</v>
      </c>
      <c r="CL19" s="28">
        <f t="shared" si="30"/>
        <v>0</v>
      </c>
      <c r="CM19" s="28">
        <f t="shared" si="30"/>
        <v>0</v>
      </c>
      <c r="CN19" s="28">
        <f t="shared" si="30"/>
        <v>0</v>
      </c>
      <c r="CO19" s="28">
        <f t="shared" si="30"/>
        <v>0</v>
      </c>
      <c r="CP19" s="28">
        <f t="shared" si="30"/>
        <v>0</v>
      </c>
      <c r="CQ19" s="28">
        <f t="shared" si="30"/>
        <v>0</v>
      </c>
      <c r="CR19" s="28">
        <f t="shared" si="30"/>
        <v>0</v>
      </c>
      <c r="CS19" s="28">
        <f t="shared" si="30"/>
        <v>0</v>
      </c>
      <c r="CT19" s="28">
        <f t="shared" si="30"/>
        <v>0</v>
      </c>
      <c r="CU19" s="28">
        <f t="shared" si="31"/>
        <v>0</v>
      </c>
      <c r="CV19" s="28">
        <f t="shared" si="31"/>
        <v>0</v>
      </c>
      <c r="CW19" s="28">
        <f t="shared" si="31"/>
        <v>0</v>
      </c>
      <c r="CX19" s="28">
        <f t="shared" si="31"/>
        <v>0</v>
      </c>
      <c r="CY19" s="28">
        <f t="shared" si="31"/>
        <v>0</v>
      </c>
      <c r="CZ19" s="28">
        <f t="shared" si="31"/>
        <v>0</v>
      </c>
      <c r="DA19" s="28">
        <f t="shared" si="31"/>
        <v>0</v>
      </c>
      <c r="DB19" s="28">
        <f t="shared" si="31"/>
        <v>0</v>
      </c>
      <c r="DC19" s="28">
        <f t="shared" si="31"/>
        <v>0</v>
      </c>
      <c r="DD19" s="28">
        <f t="shared" si="31"/>
        <v>0</v>
      </c>
      <c r="DE19" s="28">
        <f t="shared" si="32"/>
        <v>0</v>
      </c>
      <c r="DF19" s="28">
        <f t="shared" si="32"/>
        <v>0</v>
      </c>
      <c r="DG19" s="28">
        <f t="shared" si="32"/>
        <v>0</v>
      </c>
      <c r="DH19" s="28">
        <f t="shared" si="32"/>
        <v>0</v>
      </c>
      <c r="DI19" s="28">
        <f t="shared" si="32"/>
        <v>0</v>
      </c>
      <c r="DJ19" s="28">
        <f t="shared" si="32"/>
        <v>0</v>
      </c>
      <c r="DK19" s="28">
        <f t="shared" si="32"/>
        <v>0</v>
      </c>
      <c r="DL19" s="28">
        <f t="shared" si="32"/>
        <v>0</v>
      </c>
      <c r="DM19" s="28">
        <f t="shared" si="32"/>
        <v>0</v>
      </c>
      <c r="DN19" s="28">
        <f t="shared" si="32"/>
        <v>0</v>
      </c>
      <c r="DO19" s="28">
        <f t="shared" si="33"/>
        <v>0</v>
      </c>
      <c r="DP19" s="28">
        <f t="shared" si="33"/>
        <v>0</v>
      </c>
      <c r="DQ19" s="28">
        <f t="shared" si="33"/>
        <v>0</v>
      </c>
      <c r="DR19" s="28">
        <f t="shared" si="33"/>
        <v>0</v>
      </c>
      <c r="DS19" s="28">
        <f t="shared" si="33"/>
        <v>0</v>
      </c>
      <c r="DT19" s="28">
        <f t="shared" si="33"/>
        <v>0</v>
      </c>
      <c r="DU19" s="28">
        <f t="shared" si="33"/>
        <v>0</v>
      </c>
      <c r="DV19" s="28">
        <f t="shared" si="33"/>
        <v>0</v>
      </c>
      <c r="DW19" s="28">
        <f t="shared" si="33"/>
        <v>0</v>
      </c>
      <c r="DX19" s="28">
        <f t="shared" si="33"/>
        <v>0</v>
      </c>
      <c r="DY19" s="28">
        <f t="shared" si="33"/>
        <v>0</v>
      </c>
      <c r="DZ19" s="28">
        <v>0</v>
      </c>
    </row>
    <row r="20" spans="1:130" x14ac:dyDescent="0.25">
      <c r="A20" s="8">
        <v>16</v>
      </c>
      <c r="B20" s="1"/>
      <c r="C20" s="1"/>
      <c r="D20" s="1"/>
      <c r="E20" s="1"/>
      <c r="H20" s="8" t="s">
        <v>25</v>
      </c>
      <c r="I20" s="46" t="str">
        <f t="shared" si="21"/>
        <v/>
      </c>
      <c r="J20" s="43" t="str">
        <f>IF($B20&gt;0,
        ROUND(SUM($C$5:$D19)/"00:00:01",0),
        ""
)</f>
        <v/>
      </c>
      <c r="K20" s="43" t="str">
        <f t="shared" si="22"/>
        <v/>
      </c>
      <c r="L20" s="43" t="str">
        <f t="shared" si="9"/>
        <v/>
      </c>
      <c r="M20" s="43" t="str">
        <f t="shared" si="23"/>
        <v/>
      </c>
      <c r="AA20" s="28">
        <f t="shared" si="10"/>
        <v>0</v>
      </c>
      <c r="AB20" s="28" t="s">
        <v>25</v>
      </c>
      <c r="AC20" s="28">
        <f t="shared" si="24"/>
        <v>0</v>
      </c>
      <c r="AD20" s="28">
        <f t="shared" si="24"/>
        <v>0</v>
      </c>
      <c r="AE20" s="28">
        <f t="shared" si="24"/>
        <v>0</v>
      </c>
      <c r="AF20" s="28">
        <f t="shared" si="24"/>
        <v>0</v>
      </c>
      <c r="AG20" s="28">
        <f t="shared" si="24"/>
        <v>0</v>
      </c>
      <c r="AH20" s="28">
        <f t="shared" si="24"/>
        <v>0</v>
      </c>
      <c r="AI20" s="28">
        <f t="shared" si="24"/>
        <v>0</v>
      </c>
      <c r="AJ20" s="28">
        <f t="shared" si="24"/>
        <v>0</v>
      </c>
      <c r="AK20" s="28">
        <f t="shared" si="24"/>
        <v>0</v>
      </c>
      <c r="AL20" s="28">
        <f t="shared" si="24"/>
        <v>0</v>
      </c>
      <c r="AM20" s="28">
        <f t="shared" si="25"/>
        <v>0</v>
      </c>
      <c r="AN20" s="28">
        <f t="shared" si="25"/>
        <v>0</v>
      </c>
      <c r="AO20" s="28">
        <f t="shared" si="25"/>
        <v>0</v>
      </c>
      <c r="AP20" s="28">
        <f t="shared" si="25"/>
        <v>0</v>
      </c>
      <c r="AQ20" s="28">
        <f t="shared" si="25"/>
        <v>0</v>
      </c>
      <c r="AR20" s="28">
        <f t="shared" si="25"/>
        <v>0</v>
      </c>
      <c r="AS20" s="28">
        <f t="shared" si="25"/>
        <v>0</v>
      </c>
      <c r="AT20" s="28">
        <f t="shared" si="25"/>
        <v>0</v>
      </c>
      <c r="AU20" s="28">
        <f t="shared" si="25"/>
        <v>0</v>
      </c>
      <c r="AV20" s="28">
        <f t="shared" si="25"/>
        <v>0</v>
      </c>
      <c r="AW20" s="28">
        <f t="shared" si="26"/>
        <v>0</v>
      </c>
      <c r="AX20" s="28">
        <f t="shared" si="26"/>
        <v>0</v>
      </c>
      <c r="AY20" s="28">
        <f t="shared" si="26"/>
        <v>0</v>
      </c>
      <c r="AZ20" s="28">
        <f t="shared" si="26"/>
        <v>0</v>
      </c>
      <c r="BA20" s="28">
        <f t="shared" si="26"/>
        <v>0</v>
      </c>
      <c r="BB20" s="28">
        <f t="shared" si="26"/>
        <v>0</v>
      </c>
      <c r="BC20" s="28">
        <f t="shared" si="26"/>
        <v>0</v>
      </c>
      <c r="BD20" s="28">
        <f t="shared" si="26"/>
        <v>0</v>
      </c>
      <c r="BE20" s="28">
        <f t="shared" si="26"/>
        <v>0</v>
      </c>
      <c r="BF20" s="28">
        <f t="shared" si="26"/>
        <v>0</v>
      </c>
      <c r="BG20" s="28">
        <f t="shared" si="27"/>
        <v>0</v>
      </c>
      <c r="BH20" s="28">
        <f t="shared" si="27"/>
        <v>0</v>
      </c>
      <c r="BI20" s="28">
        <f t="shared" si="27"/>
        <v>0</v>
      </c>
      <c r="BJ20" s="28">
        <f t="shared" si="27"/>
        <v>0</v>
      </c>
      <c r="BK20" s="28">
        <f t="shared" si="27"/>
        <v>0</v>
      </c>
      <c r="BL20" s="28">
        <f t="shared" si="27"/>
        <v>0</v>
      </c>
      <c r="BM20" s="28">
        <f t="shared" si="27"/>
        <v>0</v>
      </c>
      <c r="BN20" s="28">
        <f t="shared" si="27"/>
        <v>0</v>
      </c>
      <c r="BO20" s="28">
        <f t="shared" si="27"/>
        <v>0</v>
      </c>
      <c r="BP20" s="28">
        <f t="shared" si="27"/>
        <v>0</v>
      </c>
      <c r="BQ20" s="28">
        <f t="shared" si="28"/>
        <v>0</v>
      </c>
      <c r="BR20" s="28">
        <f t="shared" si="28"/>
        <v>0</v>
      </c>
      <c r="BS20" s="28">
        <f t="shared" si="28"/>
        <v>0</v>
      </c>
      <c r="BT20" s="28">
        <f t="shared" si="28"/>
        <v>0</v>
      </c>
      <c r="BU20" s="28">
        <f t="shared" si="28"/>
        <v>0</v>
      </c>
      <c r="BV20" s="28">
        <f t="shared" si="28"/>
        <v>0</v>
      </c>
      <c r="BW20" s="28">
        <f t="shared" si="28"/>
        <v>0</v>
      </c>
      <c r="BX20" s="28">
        <f t="shared" si="28"/>
        <v>0</v>
      </c>
      <c r="BY20" s="28">
        <f t="shared" si="28"/>
        <v>0</v>
      </c>
      <c r="BZ20" s="28">
        <f t="shared" si="28"/>
        <v>0</v>
      </c>
      <c r="CA20" s="28">
        <f t="shared" si="29"/>
        <v>0</v>
      </c>
      <c r="CB20" s="28">
        <f t="shared" si="29"/>
        <v>0</v>
      </c>
      <c r="CC20" s="28">
        <f t="shared" si="29"/>
        <v>0</v>
      </c>
      <c r="CD20" s="28">
        <f t="shared" si="29"/>
        <v>0</v>
      </c>
      <c r="CE20" s="28">
        <f t="shared" si="29"/>
        <v>0</v>
      </c>
      <c r="CF20" s="28">
        <f t="shared" si="29"/>
        <v>0</v>
      </c>
      <c r="CG20" s="28">
        <f t="shared" si="29"/>
        <v>0</v>
      </c>
      <c r="CH20" s="28">
        <f t="shared" si="29"/>
        <v>0</v>
      </c>
      <c r="CI20" s="28">
        <f t="shared" si="29"/>
        <v>0</v>
      </c>
      <c r="CJ20" s="28">
        <f t="shared" si="29"/>
        <v>0</v>
      </c>
      <c r="CK20" s="28">
        <f t="shared" si="30"/>
        <v>0</v>
      </c>
      <c r="CL20" s="28">
        <f t="shared" si="30"/>
        <v>0</v>
      </c>
      <c r="CM20" s="28">
        <f t="shared" si="30"/>
        <v>0</v>
      </c>
      <c r="CN20" s="28">
        <f t="shared" si="30"/>
        <v>0</v>
      </c>
      <c r="CO20" s="28">
        <f t="shared" si="30"/>
        <v>0</v>
      </c>
      <c r="CP20" s="28">
        <f t="shared" si="30"/>
        <v>0</v>
      </c>
      <c r="CQ20" s="28">
        <f t="shared" si="30"/>
        <v>0</v>
      </c>
      <c r="CR20" s="28">
        <f t="shared" si="30"/>
        <v>0</v>
      </c>
      <c r="CS20" s="28">
        <f t="shared" si="30"/>
        <v>0</v>
      </c>
      <c r="CT20" s="28">
        <f t="shared" si="30"/>
        <v>0</v>
      </c>
      <c r="CU20" s="28">
        <f t="shared" si="31"/>
        <v>0</v>
      </c>
      <c r="CV20" s="28">
        <f t="shared" si="31"/>
        <v>0</v>
      </c>
      <c r="CW20" s="28">
        <f t="shared" si="31"/>
        <v>0</v>
      </c>
      <c r="CX20" s="28">
        <f t="shared" si="31"/>
        <v>0</v>
      </c>
      <c r="CY20" s="28">
        <f t="shared" si="31"/>
        <v>0</v>
      </c>
      <c r="CZ20" s="28">
        <f t="shared" si="31"/>
        <v>0</v>
      </c>
      <c r="DA20" s="28">
        <f t="shared" si="31"/>
        <v>0</v>
      </c>
      <c r="DB20" s="28">
        <f t="shared" si="31"/>
        <v>0</v>
      </c>
      <c r="DC20" s="28">
        <f t="shared" si="31"/>
        <v>0</v>
      </c>
      <c r="DD20" s="28">
        <f t="shared" si="31"/>
        <v>0</v>
      </c>
      <c r="DE20" s="28">
        <f t="shared" si="32"/>
        <v>0</v>
      </c>
      <c r="DF20" s="28">
        <f t="shared" si="32"/>
        <v>0</v>
      </c>
      <c r="DG20" s="28">
        <f t="shared" si="32"/>
        <v>0</v>
      </c>
      <c r="DH20" s="28">
        <f t="shared" si="32"/>
        <v>0</v>
      </c>
      <c r="DI20" s="28">
        <f t="shared" si="32"/>
        <v>0</v>
      </c>
      <c r="DJ20" s="28">
        <f t="shared" si="32"/>
        <v>0</v>
      </c>
      <c r="DK20" s="28">
        <f t="shared" si="32"/>
        <v>0</v>
      </c>
      <c r="DL20" s="28">
        <f t="shared" si="32"/>
        <v>0</v>
      </c>
      <c r="DM20" s="28">
        <f t="shared" si="32"/>
        <v>0</v>
      </c>
      <c r="DN20" s="28">
        <f t="shared" si="32"/>
        <v>0</v>
      </c>
      <c r="DO20" s="28">
        <f t="shared" si="33"/>
        <v>0</v>
      </c>
      <c r="DP20" s="28">
        <f t="shared" si="33"/>
        <v>0</v>
      </c>
      <c r="DQ20" s="28">
        <f t="shared" si="33"/>
        <v>0</v>
      </c>
      <c r="DR20" s="28">
        <f t="shared" si="33"/>
        <v>0</v>
      </c>
      <c r="DS20" s="28">
        <f t="shared" si="33"/>
        <v>0</v>
      </c>
      <c r="DT20" s="28">
        <f t="shared" si="33"/>
        <v>0</v>
      </c>
      <c r="DU20" s="28">
        <f t="shared" si="33"/>
        <v>0</v>
      </c>
      <c r="DV20" s="28">
        <f t="shared" si="33"/>
        <v>0</v>
      </c>
      <c r="DW20" s="28">
        <f t="shared" si="33"/>
        <v>0</v>
      </c>
      <c r="DX20" s="28">
        <f t="shared" si="33"/>
        <v>0</v>
      </c>
      <c r="DY20" s="28">
        <f t="shared" si="33"/>
        <v>0</v>
      </c>
      <c r="DZ20" s="28">
        <v>0</v>
      </c>
    </row>
    <row r="21" spans="1:130" x14ac:dyDescent="0.25">
      <c r="A21" s="8">
        <v>17</v>
      </c>
      <c r="B21" s="1"/>
      <c r="C21" s="1"/>
      <c r="D21" s="1"/>
      <c r="E21" s="1"/>
      <c r="H21" s="8" t="s">
        <v>26</v>
      </c>
      <c r="I21" s="46" t="str">
        <f t="shared" si="21"/>
        <v/>
      </c>
      <c r="J21" s="43" t="str">
        <f>IF($B21&gt;0,
        ROUND(SUM($C$5:$D20)/"00:00:01",0),
        ""
)</f>
        <v/>
      </c>
      <c r="K21" s="43" t="str">
        <f t="shared" si="22"/>
        <v/>
      </c>
      <c r="L21" s="43" t="str">
        <f t="shared" si="9"/>
        <v/>
      </c>
      <c r="M21" s="43" t="str">
        <f t="shared" si="23"/>
        <v/>
      </c>
      <c r="AA21" s="28">
        <f t="shared" si="10"/>
        <v>0</v>
      </c>
      <c r="AB21" s="28" t="s">
        <v>26</v>
      </c>
      <c r="AC21" s="28">
        <f t="shared" si="24"/>
        <v>0</v>
      </c>
      <c r="AD21" s="28">
        <f t="shared" si="24"/>
        <v>0</v>
      </c>
      <c r="AE21" s="28">
        <f t="shared" si="24"/>
        <v>0</v>
      </c>
      <c r="AF21" s="28">
        <f t="shared" si="24"/>
        <v>0</v>
      </c>
      <c r="AG21" s="28">
        <f t="shared" si="24"/>
        <v>0</v>
      </c>
      <c r="AH21" s="28">
        <f t="shared" si="24"/>
        <v>0</v>
      </c>
      <c r="AI21" s="28">
        <f t="shared" si="24"/>
        <v>0</v>
      </c>
      <c r="AJ21" s="28">
        <f t="shared" si="24"/>
        <v>0</v>
      </c>
      <c r="AK21" s="28">
        <f t="shared" si="24"/>
        <v>0</v>
      </c>
      <c r="AL21" s="28">
        <f t="shared" si="24"/>
        <v>0</v>
      </c>
      <c r="AM21" s="28">
        <f t="shared" si="25"/>
        <v>0</v>
      </c>
      <c r="AN21" s="28">
        <f t="shared" si="25"/>
        <v>0</v>
      </c>
      <c r="AO21" s="28">
        <f t="shared" si="25"/>
        <v>0</v>
      </c>
      <c r="AP21" s="28">
        <f t="shared" si="25"/>
        <v>0</v>
      </c>
      <c r="AQ21" s="28">
        <f t="shared" si="25"/>
        <v>0</v>
      </c>
      <c r="AR21" s="28">
        <f t="shared" si="25"/>
        <v>0</v>
      </c>
      <c r="AS21" s="28">
        <f t="shared" si="25"/>
        <v>0</v>
      </c>
      <c r="AT21" s="28">
        <f t="shared" si="25"/>
        <v>0</v>
      </c>
      <c r="AU21" s="28">
        <f t="shared" si="25"/>
        <v>0</v>
      </c>
      <c r="AV21" s="28">
        <f t="shared" si="25"/>
        <v>0</v>
      </c>
      <c r="AW21" s="28">
        <f t="shared" si="26"/>
        <v>0</v>
      </c>
      <c r="AX21" s="28">
        <f t="shared" si="26"/>
        <v>0</v>
      </c>
      <c r="AY21" s="28">
        <f t="shared" si="26"/>
        <v>0</v>
      </c>
      <c r="AZ21" s="28">
        <f t="shared" si="26"/>
        <v>0</v>
      </c>
      <c r="BA21" s="28">
        <f t="shared" si="26"/>
        <v>0</v>
      </c>
      <c r="BB21" s="28">
        <f t="shared" si="26"/>
        <v>0</v>
      </c>
      <c r="BC21" s="28">
        <f t="shared" si="26"/>
        <v>0</v>
      </c>
      <c r="BD21" s="28">
        <f t="shared" si="26"/>
        <v>0</v>
      </c>
      <c r="BE21" s="28">
        <f t="shared" si="26"/>
        <v>0</v>
      </c>
      <c r="BF21" s="28">
        <f t="shared" si="26"/>
        <v>0</v>
      </c>
      <c r="BG21" s="28">
        <f t="shared" si="27"/>
        <v>0</v>
      </c>
      <c r="BH21" s="28">
        <f t="shared" si="27"/>
        <v>0</v>
      </c>
      <c r="BI21" s="28">
        <f t="shared" si="27"/>
        <v>0</v>
      </c>
      <c r="BJ21" s="28">
        <f t="shared" si="27"/>
        <v>0</v>
      </c>
      <c r="BK21" s="28">
        <f t="shared" si="27"/>
        <v>0</v>
      </c>
      <c r="BL21" s="28">
        <f t="shared" si="27"/>
        <v>0</v>
      </c>
      <c r="BM21" s="28">
        <f t="shared" si="27"/>
        <v>0</v>
      </c>
      <c r="BN21" s="28">
        <f t="shared" si="27"/>
        <v>0</v>
      </c>
      <c r="BO21" s="28">
        <f t="shared" si="27"/>
        <v>0</v>
      </c>
      <c r="BP21" s="28">
        <f t="shared" si="27"/>
        <v>0</v>
      </c>
      <c r="BQ21" s="28">
        <f t="shared" si="28"/>
        <v>0</v>
      </c>
      <c r="BR21" s="28">
        <f t="shared" si="28"/>
        <v>0</v>
      </c>
      <c r="BS21" s="28">
        <f t="shared" si="28"/>
        <v>0</v>
      </c>
      <c r="BT21" s="28">
        <f t="shared" si="28"/>
        <v>0</v>
      </c>
      <c r="BU21" s="28">
        <f t="shared" si="28"/>
        <v>0</v>
      </c>
      <c r="BV21" s="28">
        <f t="shared" si="28"/>
        <v>0</v>
      </c>
      <c r="BW21" s="28">
        <f t="shared" si="28"/>
        <v>0</v>
      </c>
      <c r="BX21" s="28">
        <f t="shared" si="28"/>
        <v>0</v>
      </c>
      <c r="BY21" s="28">
        <f t="shared" si="28"/>
        <v>0</v>
      </c>
      <c r="BZ21" s="28">
        <f t="shared" si="28"/>
        <v>0</v>
      </c>
      <c r="CA21" s="28">
        <f t="shared" si="29"/>
        <v>0</v>
      </c>
      <c r="CB21" s="28">
        <f t="shared" si="29"/>
        <v>0</v>
      </c>
      <c r="CC21" s="28">
        <f t="shared" si="29"/>
        <v>0</v>
      </c>
      <c r="CD21" s="28">
        <f t="shared" si="29"/>
        <v>0</v>
      </c>
      <c r="CE21" s="28">
        <f t="shared" si="29"/>
        <v>0</v>
      </c>
      <c r="CF21" s="28">
        <f t="shared" si="29"/>
        <v>0</v>
      </c>
      <c r="CG21" s="28">
        <f t="shared" si="29"/>
        <v>0</v>
      </c>
      <c r="CH21" s="28">
        <f t="shared" si="29"/>
        <v>0</v>
      </c>
      <c r="CI21" s="28">
        <f t="shared" si="29"/>
        <v>0</v>
      </c>
      <c r="CJ21" s="28">
        <f t="shared" si="29"/>
        <v>0</v>
      </c>
      <c r="CK21" s="28">
        <f t="shared" si="30"/>
        <v>0</v>
      </c>
      <c r="CL21" s="28">
        <f t="shared" si="30"/>
        <v>0</v>
      </c>
      <c r="CM21" s="28">
        <f t="shared" si="30"/>
        <v>0</v>
      </c>
      <c r="CN21" s="28">
        <f t="shared" si="30"/>
        <v>0</v>
      </c>
      <c r="CO21" s="28">
        <f t="shared" si="30"/>
        <v>0</v>
      </c>
      <c r="CP21" s="28">
        <f t="shared" si="30"/>
        <v>0</v>
      </c>
      <c r="CQ21" s="28">
        <f t="shared" si="30"/>
        <v>0</v>
      </c>
      <c r="CR21" s="28">
        <f t="shared" si="30"/>
        <v>0</v>
      </c>
      <c r="CS21" s="28">
        <f t="shared" si="30"/>
        <v>0</v>
      </c>
      <c r="CT21" s="28">
        <f t="shared" si="30"/>
        <v>0</v>
      </c>
      <c r="CU21" s="28">
        <f t="shared" si="31"/>
        <v>0</v>
      </c>
      <c r="CV21" s="28">
        <f t="shared" si="31"/>
        <v>0</v>
      </c>
      <c r="CW21" s="28">
        <f t="shared" si="31"/>
        <v>0</v>
      </c>
      <c r="CX21" s="28">
        <f t="shared" si="31"/>
        <v>0</v>
      </c>
      <c r="CY21" s="28">
        <f t="shared" si="31"/>
        <v>0</v>
      </c>
      <c r="CZ21" s="28">
        <f t="shared" si="31"/>
        <v>0</v>
      </c>
      <c r="DA21" s="28">
        <f t="shared" si="31"/>
        <v>0</v>
      </c>
      <c r="DB21" s="28">
        <f t="shared" si="31"/>
        <v>0</v>
      </c>
      <c r="DC21" s="28">
        <f t="shared" si="31"/>
        <v>0</v>
      </c>
      <c r="DD21" s="28">
        <f t="shared" si="31"/>
        <v>0</v>
      </c>
      <c r="DE21" s="28">
        <f t="shared" si="32"/>
        <v>0</v>
      </c>
      <c r="DF21" s="28">
        <f t="shared" si="32"/>
        <v>0</v>
      </c>
      <c r="DG21" s="28">
        <f t="shared" si="32"/>
        <v>0</v>
      </c>
      <c r="DH21" s="28">
        <f t="shared" si="32"/>
        <v>0</v>
      </c>
      <c r="DI21" s="28">
        <f t="shared" si="32"/>
        <v>0</v>
      </c>
      <c r="DJ21" s="28">
        <f t="shared" si="32"/>
        <v>0</v>
      </c>
      <c r="DK21" s="28">
        <f t="shared" si="32"/>
        <v>0</v>
      </c>
      <c r="DL21" s="28">
        <f t="shared" si="32"/>
        <v>0</v>
      </c>
      <c r="DM21" s="28">
        <f t="shared" si="32"/>
        <v>0</v>
      </c>
      <c r="DN21" s="28">
        <f t="shared" si="32"/>
        <v>0</v>
      </c>
      <c r="DO21" s="28">
        <f t="shared" si="33"/>
        <v>0</v>
      </c>
      <c r="DP21" s="28">
        <f t="shared" si="33"/>
        <v>0</v>
      </c>
      <c r="DQ21" s="28">
        <f t="shared" si="33"/>
        <v>0</v>
      </c>
      <c r="DR21" s="28">
        <f t="shared" si="33"/>
        <v>0</v>
      </c>
      <c r="DS21" s="28">
        <f t="shared" si="33"/>
        <v>0</v>
      </c>
      <c r="DT21" s="28">
        <f t="shared" si="33"/>
        <v>0</v>
      </c>
      <c r="DU21" s="28">
        <f t="shared" si="33"/>
        <v>0</v>
      </c>
      <c r="DV21" s="28">
        <f t="shared" si="33"/>
        <v>0</v>
      </c>
      <c r="DW21" s="28">
        <f t="shared" si="33"/>
        <v>0</v>
      </c>
      <c r="DX21" s="28">
        <f t="shared" si="33"/>
        <v>0</v>
      </c>
      <c r="DY21" s="28">
        <f t="shared" si="33"/>
        <v>0</v>
      </c>
      <c r="DZ21" s="28">
        <v>0</v>
      </c>
    </row>
    <row r="22" spans="1:130" x14ac:dyDescent="0.25">
      <c r="A22" s="8">
        <v>18</v>
      </c>
      <c r="B22" s="1"/>
      <c r="C22" s="1"/>
      <c r="D22" s="1"/>
      <c r="E22" s="1"/>
      <c r="H22" s="8" t="s">
        <v>27</v>
      </c>
      <c r="I22" s="46" t="str">
        <f t="shared" si="21"/>
        <v/>
      </c>
      <c r="J22" s="43" t="str">
        <f>IF($B22&gt;0,
        ROUND(SUM($C$5:$D21)/"00:00:01",0),
        ""
)</f>
        <v/>
      </c>
      <c r="K22" s="43" t="str">
        <f t="shared" si="22"/>
        <v/>
      </c>
      <c r="L22" s="43" t="str">
        <f t="shared" si="9"/>
        <v/>
      </c>
      <c r="M22" s="43" t="str">
        <f t="shared" si="23"/>
        <v/>
      </c>
      <c r="AA22" s="28">
        <f t="shared" si="10"/>
        <v>0</v>
      </c>
      <c r="AB22" s="28" t="s">
        <v>27</v>
      </c>
      <c r="AC22" s="28">
        <f t="shared" si="24"/>
        <v>0</v>
      </c>
      <c r="AD22" s="28">
        <f t="shared" si="24"/>
        <v>0</v>
      </c>
      <c r="AE22" s="28">
        <f t="shared" si="24"/>
        <v>0</v>
      </c>
      <c r="AF22" s="28">
        <f t="shared" si="24"/>
        <v>0</v>
      </c>
      <c r="AG22" s="28">
        <f t="shared" si="24"/>
        <v>0</v>
      </c>
      <c r="AH22" s="28">
        <f t="shared" si="24"/>
        <v>0</v>
      </c>
      <c r="AI22" s="28">
        <f t="shared" si="24"/>
        <v>0</v>
      </c>
      <c r="AJ22" s="28">
        <f t="shared" si="24"/>
        <v>0</v>
      </c>
      <c r="AK22" s="28">
        <f t="shared" si="24"/>
        <v>0</v>
      </c>
      <c r="AL22" s="28">
        <f t="shared" si="24"/>
        <v>0</v>
      </c>
      <c r="AM22" s="28">
        <f t="shared" si="25"/>
        <v>0</v>
      </c>
      <c r="AN22" s="28">
        <f t="shared" si="25"/>
        <v>0</v>
      </c>
      <c r="AO22" s="28">
        <f t="shared" si="25"/>
        <v>0</v>
      </c>
      <c r="AP22" s="28">
        <f t="shared" si="25"/>
        <v>0</v>
      </c>
      <c r="AQ22" s="28">
        <f t="shared" si="25"/>
        <v>0</v>
      </c>
      <c r="AR22" s="28">
        <f t="shared" si="25"/>
        <v>0</v>
      </c>
      <c r="AS22" s="28">
        <f t="shared" si="25"/>
        <v>0</v>
      </c>
      <c r="AT22" s="28">
        <f t="shared" si="25"/>
        <v>0</v>
      </c>
      <c r="AU22" s="28">
        <f t="shared" si="25"/>
        <v>0</v>
      </c>
      <c r="AV22" s="28">
        <f t="shared" si="25"/>
        <v>0</v>
      </c>
      <c r="AW22" s="28">
        <f t="shared" si="26"/>
        <v>0</v>
      </c>
      <c r="AX22" s="28">
        <f t="shared" si="26"/>
        <v>0</v>
      </c>
      <c r="AY22" s="28">
        <f t="shared" si="26"/>
        <v>0</v>
      </c>
      <c r="AZ22" s="28">
        <f t="shared" si="26"/>
        <v>0</v>
      </c>
      <c r="BA22" s="28">
        <f t="shared" si="26"/>
        <v>0</v>
      </c>
      <c r="BB22" s="28">
        <f t="shared" si="26"/>
        <v>0</v>
      </c>
      <c r="BC22" s="28">
        <f t="shared" si="26"/>
        <v>0</v>
      </c>
      <c r="BD22" s="28">
        <f t="shared" si="26"/>
        <v>0</v>
      </c>
      <c r="BE22" s="28">
        <f t="shared" si="26"/>
        <v>0</v>
      </c>
      <c r="BF22" s="28">
        <f t="shared" si="26"/>
        <v>0</v>
      </c>
      <c r="BG22" s="28">
        <f t="shared" si="27"/>
        <v>0</v>
      </c>
      <c r="BH22" s="28">
        <f t="shared" si="27"/>
        <v>0</v>
      </c>
      <c r="BI22" s="28">
        <f t="shared" si="27"/>
        <v>0</v>
      </c>
      <c r="BJ22" s="28">
        <f t="shared" si="27"/>
        <v>0</v>
      </c>
      <c r="BK22" s="28">
        <f t="shared" si="27"/>
        <v>0</v>
      </c>
      <c r="BL22" s="28">
        <f t="shared" si="27"/>
        <v>0</v>
      </c>
      <c r="BM22" s="28">
        <f t="shared" si="27"/>
        <v>0</v>
      </c>
      <c r="BN22" s="28">
        <f t="shared" si="27"/>
        <v>0</v>
      </c>
      <c r="BO22" s="28">
        <f t="shared" si="27"/>
        <v>0</v>
      </c>
      <c r="BP22" s="28">
        <f t="shared" si="27"/>
        <v>0</v>
      </c>
      <c r="BQ22" s="28">
        <f t="shared" si="28"/>
        <v>0</v>
      </c>
      <c r="BR22" s="28">
        <f t="shared" si="28"/>
        <v>0</v>
      </c>
      <c r="BS22" s="28">
        <f t="shared" si="28"/>
        <v>0</v>
      </c>
      <c r="BT22" s="28">
        <f t="shared" si="28"/>
        <v>0</v>
      </c>
      <c r="BU22" s="28">
        <f t="shared" si="28"/>
        <v>0</v>
      </c>
      <c r="BV22" s="28">
        <f t="shared" si="28"/>
        <v>0</v>
      </c>
      <c r="BW22" s="28">
        <f t="shared" si="28"/>
        <v>0</v>
      </c>
      <c r="BX22" s="28">
        <f t="shared" si="28"/>
        <v>0</v>
      </c>
      <c r="BY22" s="28">
        <f t="shared" si="28"/>
        <v>0</v>
      </c>
      <c r="BZ22" s="28">
        <f t="shared" si="28"/>
        <v>0</v>
      </c>
      <c r="CA22" s="28">
        <f t="shared" si="29"/>
        <v>0</v>
      </c>
      <c r="CB22" s="28">
        <f t="shared" si="29"/>
        <v>0</v>
      </c>
      <c r="CC22" s="28">
        <f t="shared" si="29"/>
        <v>0</v>
      </c>
      <c r="CD22" s="28">
        <f t="shared" si="29"/>
        <v>0</v>
      </c>
      <c r="CE22" s="28">
        <f t="shared" si="29"/>
        <v>0</v>
      </c>
      <c r="CF22" s="28">
        <f t="shared" si="29"/>
        <v>0</v>
      </c>
      <c r="CG22" s="28">
        <f t="shared" si="29"/>
        <v>0</v>
      </c>
      <c r="CH22" s="28">
        <f t="shared" si="29"/>
        <v>0</v>
      </c>
      <c r="CI22" s="28">
        <f t="shared" si="29"/>
        <v>0</v>
      </c>
      <c r="CJ22" s="28">
        <f t="shared" si="29"/>
        <v>0</v>
      </c>
      <c r="CK22" s="28">
        <f t="shared" si="30"/>
        <v>0</v>
      </c>
      <c r="CL22" s="28">
        <f t="shared" si="30"/>
        <v>0</v>
      </c>
      <c r="CM22" s="28">
        <f t="shared" si="30"/>
        <v>0</v>
      </c>
      <c r="CN22" s="28">
        <f t="shared" si="30"/>
        <v>0</v>
      </c>
      <c r="CO22" s="28">
        <f t="shared" si="30"/>
        <v>0</v>
      </c>
      <c r="CP22" s="28">
        <f t="shared" si="30"/>
        <v>0</v>
      </c>
      <c r="CQ22" s="28">
        <f t="shared" si="30"/>
        <v>0</v>
      </c>
      <c r="CR22" s="28">
        <f t="shared" si="30"/>
        <v>0</v>
      </c>
      <c r="CS22" s="28">
        <f t="shared" si="30"/>
        <v>0</v>
      </c>
      <c r="CT22" s="28">
        <f t="shared" si="30"/>
        <v>0</v>
      </c>
      <c r="CU22" s="28">
        <f t="shared" si="31"/>
        <v>0</v>
      </c>
      <c r="CV22" s="28">
        <f t="shared" si="31"/>
        <v>0</v>
      </c>
      <c r="CW22" s="28">
        <f t="shared" si="31"/>
        <v>0</v>
      </c>
      <c r="CX22" s="28">
        <f t="shared" si="31"/>
        <v>0</v>
      </c>
      <c r="CY22" s="28">
        <f t="shared" si="31"/>
        <v>0</v>
      </c>
      <c r="CZ22" s="28">
        <f t="shared" si="31"/>
        <v>0</v>
      </c>
      <c r="DA22" s="28">
        <f t="shared" si="31"/>
        <v>0</v>
      </c>
      <c r="DB22" s="28">
        <f t="shared" si="31"/>
        <v>0</v>
      </c>
      <c r="DC22" s="28">
        <f t="shared" si="31"/>
        <v>0</v>
      </c>
      <c r="DD22" s="28">
        <f t="shared" si="31"/>
        <v>0</v>
      </c>
      <c r="DE22" s="28">
        <f t="shared" si="32"/>
        <v>0</v>
      </c>
      <c r="DF22" s="28">
        <f t="shared" si="32"/>
        <v>0</v>
      </c>
      <c r="DG22" s="28">
        <f t="shared" si="32"/>
        <v>0</v>
      </c>
      <c r="DH22" s="28">
        <f t="shared" si="32"/>
        <v>0</v>
      </c>
      <c r="DI22" s="28">
        <f t="shared" si="32"/>
        <v>0</v>
      </c>
      <c r="DJ22" s="28">
        <f t="shared" si="32"/>
        <v>0</v>
      </c>
      <c r="DK22" s="28">
        <f t="shared" si="32"/>
        <v>0</v>
      </c>
      <c r="DL22" s="28">
        <f t="shared" si="32"/>
        <v>0</v>
      </c>
      <c r="DM22" s="28">
        <f t="shared" si="32"/>
        <v>0</v>
      </c>
      <c r="DN22" s="28">
        <f t="shared" si="32"/>
        <v>0</v>
      </c>
      <c r="DO22" s="28">
        <f t="shared" si="33"/>
        <v>0</v>
      </c>
      <c r="DP22" s="28">
        <f t="shared" si="33"/>
        <v>0</v>
      </c>
      <c r="DQ22" s="28">
        <f t="shared" si="33"/>
        <v>0</v>
      </c>
      <c r="DR22" s="28">
        <f t="shared" si="33"/>
        <v>0</v>
      </c>
      <c r="DS22" s="28">
        <f t="shared" si="33"/>
        <v>0</v>
      </c>
      <c r="DT22" s="28">
        <f t="shared" si="33"/>
        <v>0</v>
      </c>
      <c r="DU22" s="28">
        <f t="shared" si="33"/>
        <v>0</v>
      </c>
      <c r="DV22" s="28">
        <f t="shared" si="33"/>
        <v>0</v>
      </c>
      <c r="DW22" s="28">
        <f t="shared" si="33"/>
        <v>0</v>
      </c>
      <c r="DX22" s="28">
        <f t="shared" si="33"/>
        <v>0</v>
      </c>
      <c r="DY22" s="28">
        <f t="shared" si="33"/>
        <v>0</v>
      </c>
      <c r="DZ22" s="28">
        <v>0</v>
      </c>
    </row>
    <row r="23" spans="1:130" x14ac:dyDescent="0.25">
      <c r="A23" s="8">
        <v>19</v>
      </c>
      <c r="B23" s="1"/>
      <c r="C23" s="1"/>
      <c r="D23" s="1"/>
      <c r="E23" s="1"/>
      <c r="H23" s="8" t="s">
        <v>28</v>
      </c>
      <c r="I23" s="46" t="str">
        <f t="shared" si="21"/>
        <v/>
      </c>
      <c r="J23" s="43" t="str">
        <f>IF($B23&gt;0,
        ROUND(SUM($C$5:$D22)/"00:00:01",0),
        ""
)</f>
        <v/>
      </c>
      <c r="K23" s="43" t="str">
        <f t="shared" si="22"/>
        <v/>
      </c>
      <c r="L23" s="43" t="str">
        <f t="shared" si="9"/>
        <v/>
      </c>
      <c r="M23" s="43" t="str">
        <f t="shared" si="23"/>
        <v/>
      </c>
      <c r="AA23" s="28">
        <f t="shared" si="10"/>
        <v>0</v>
      </c>
      <c r="AB23" s="28" t="s">
        <v>28</v>
      </c>
      <c r="AC23" s="28">
        <f t="shared" si="24"/>
        <v>0</v>
      </c>
      <c r="AD23" s="28">
        <f t="shared" si="24"/>
        <v>0</v>
      </c>
      <c r="AE23" s="28">
        <f t="shared" si="24"/>
        <v>0</v>
      </c>
      <c r="AF23" s="28">
        <f t="shared" si="24"/>
        <v>0</v>
      </c>
      <c r="AG23" s="28">
        <f t="shared" si="24"/>
        <v>0</v>
      </c>
      <c r="AH23" s="28">
        <f t="shared" si="24"/>
        <v>0</v>
      </c>
      <c r="AI23" s="28">
        <f t="shared" si="24"/>
        <v>0</v>
      </c>
      <c r="AJ23" s="28">
        <f t="shared" si="24"/>
        <v>0</v>
      </c>
      <c r="AK23" s="28">
        <f t="shared" si="24"/>
        <v>0</v>
      </c>
      <c r="AL23" s="28">
        <f t="shared" si="24"/>
        <v>0</v>
      </c>
      <c r="AM23" s="28">
        <f t="shared" si="25"/>
        <v>0</v>
      </c>
      <c r="AN23" s="28">
        <f t="shared" si="25"/>
        <v>0</v>
      </c>
      <c r="AO23" s="28">
        <f t="shared" si="25"/>
        <v>0</v>
      </c>
      <c r="AP23" s="28">
        <f t="shared" si="25"/>
        <v>0</v>
      </c>
      <c r="AQ23" s="28">
        <f t="shared" si="25"/>
        <v>0</v>
      </c>
      <c r="AR23" s="28">
        <f t="shared" si="25"/>
        <v>0</v>
      </c>
      <c r="AS23" s="28">
        <f t="shared" si="25"/>
        <v>0</v>
      </c>
      <c r="AT23" s="28">
        <f t="shared" si="25"/>
        <v>0</v>
      </c>
      <c r="AU23" s="28">
        <f t="shared" si="25"/>
        <v>0</v>
      </c>
      <c r="AV23" s="28">
        <f t="shared" si="25"/>
        <v>0</v>
      </c>
      <c r="AW23" s="28">
        <f t="shared" si="26"/>
        <v>0</v>
      </c>
      <c r="AX23" s="28">
        <f t="shared" si="26"/>
        <v>0</v>
      </c>
      <c r="AY23" s="28">
        <f t="shared" si="26"/>
        <v>0</v>
      </c>
      <c r="AZ23" s="28">
        <f t="shared" si="26"/>
        <v>0</v>
      </c>
      <c r="BA23" s="28">
        <f t="shared" si="26"/>
        <v>0</v>
      </c>
      <c r="BB23" s="28">
        <f t="shared" si="26"/>
        <v>0</v>
      </c>
      <c r="BC23" s="28">
        <f t="shared" si="26"/>
        <v>0</v>
      </c>
      <c r="BD23" s="28">
        <f t="shared" si="26"/>
        <v>0</v>
      </c>
      <c r="BE23" s="28">
        <f t="shared" si="26"/>
        <v>0</v>
      </c>
      <c r="BF23" s="28">
        <f t="shared" si="26"/>
        <v>0</v>
      </c>
      <c r="BG23" s="28">
        <f t="shared" si="27"/>
        <v>0</v>
      </c>
      <c r="BH23" s="28">
        <f t="shared" si="27"/>
        <v>0</v>
      </c>
      <c r="BI23" s="28">
        <f t="shared" si="27"/>
        <v>0</v>
      </c>
      <c r="BJ23" s="28">
        <f t="shared" si="27"/>
        <v>0</v>
      </c>
      <c r="BK23" s="28">
        <f t="shared" si="27"/>
        <v>0</v>
      </c>
      <c r="BL23" s="28">
        <f t="shared" si="27"/>
        <v>0</v>
      </c>
      <c r="BM23" s="28">
        <f t="shared" si="27"/>
        <v>0</v>
      </c>
      <c r="BN23" s="28">
        <f t="shared" si="27"/>
        <v>0</v>
      </c>
      <c r="BO23" s="28">
        <f t="shared" si="27"/>
        <v>0</v>
      </c>
      <c r="BP23" s="28">
        <f t="shared" si="27"/>
        <v>0</v>
      </c>
      <c r="BQ23" s="28">
        <f t="shared" si="28"/>
        <v>0</v>
      </c>
      <c r="BR23" s="28">
        <f t="shared" si="28"/>
        <v>0</v>
      </c>
      <c r="BS23" s="28">
        <f t="shared" si="28"/>
        <v>0</v>
      </c>
      <c r="BT23" s="28">
        <f t="shared" si="28"/>
        <v>0</v>
      </c>
      <c r="BU23" s="28">
        <f t="shared" si="28"/>
        <v>0</v>
      </c>
      <c r="BV23" s="28">
        <f t="shared" si="28"/>
        <v>0</v>
      </c>
      <c r="BW23" s="28">
        <f t="shared" si="28"/>
        <v>0</v>
      </c>
      <c r="BX23" s="28">
        <f t="shared" si="28"/>
        <v>0</v>
      </c>
      <c r="BY23" s="28">
        <f t="shared" si="28"/>
        <v>0</v>
      </c>
      <c r="BZ23" s="28">
        <f t="shared" si="28"/>
        <v>0</v>
      </c>
      <c r="CA23" s="28">
        <f t="shared" si="29"/>
        <v>0</v>
      </c>
      <c r="CB23" s="28">
        <f t="shared" si="29"/>
        <v>0</v>
      </c>
      <c r="CC23" s="28">
        <f t="shared" si="29"/>
        <v>0</v>
      </c>
      <c r="CD23" s="28">
        <f t="shared" si="29"/>
        <v>0</v>
      </c>
      <c r="CE23" s="28">
        <f t="shared" si="29"/>
        <v>0</v>
      </c>
      <c r="CF23" s="28">
        <f t="shared" si="29"/>
        <v>0</v>
      </c>
      <c r="CG23" s="28">
        <f t="shared" si="29"/>
        <v>0</v>
      </c>
      <c r="CH23" s="28">
        <f t="shared" si="29"/>
        <v>0</v>
      </c>
      <c r="CI23" s="28">
        <f t="shared" si="29"/>
        <v>0</v>
      </c>
      <c r="CJ23" s="28">
        <f t="shared" si="29"/>
        <v>0</v>
      </c>
      <c r="CK23" s="28">
        <f t="shared" si="30"/>
        <v>0</v>
      </c>
      <c r="CL23" s="28">
        <f t="shared" si="30"/>
        <v>0</v>
      </c>
      <c r="CM23" s="28">
        <f t="shared" si="30"/>
        <v>0</v>
      </c>
      <c r="CN23" s="28">
        <f t="shared" si="30"/>
        <v>0</v>
      </c>
      <c r="CO23" s="28">
        <f t="shared" si="30"/>
        <v>0</v>
      </c>
      <c r="CP23" s="28">
        <f t="shared" si="30"/>
        <v>0</v>
      </c>
      <c r="CQ23" s="28">
        <f t="shared" si="30"/>
        <v>0</v>
      </c>
      <c r="CR23" s="28">
        <f t="shared" si="30"/>
        <v>0</v>
      </c>
      <c r="CS23" s="28">
        <f t="shared" si="30"/>
        <v>0</v>
      </c>
      <c r="CT23" s="28">
        <f t="shared" si="30"/>
        <v>0</v>
      </c>
      <c r="CU23" s="28">
        <f t="shared" si="31"/>
        <v>0</v>
      </c>
      <c r="CV23" s="28">
        <f t="shared" si="31"/>
        <v>0</v>
      </c>
      <c r="CW23" s="28">
        <f t="shared" si="31"/>
        <v>0</v>
      </c>
      <c r="CX23" s="28">
        <f t="shared" si="31"/>
        <v>0</v>
      </c>
      <c r="CY23" s="28">
        <f t="shared" si="31"/>
        <v>0</v>
      </c>
      <c r="CZ23" s="28">
        <f t="shared" si="31"/>
        <v>0</v>
      </c>
      <c r="DA23" s="28">
        <f t="shared" si="31"/>
        <v>0</v>
      </c>
      <c r="DB23" s="28">
        <f t="shared" si="31"/>
        <v>0</v>
      </c>
      <c r="DC23" s="28">
        <f t="shared" si="31"/>
        <v>0</v>
      </c>
      <c r="DD23" s="28">
        <f t="shared" si="31"/>
        <v>0</v>
      </c>
      <c r="DE23" s="28">
        <f t="shared" si="32"/>
        <v>0</v>
      </c>
      <c r="DF23" s="28">
        <f t="shared" si="32"/>
        <v>0</v>
      </c>
      <c r="DG23" s="28">
        <f t="shared" si="32"/>
        <v>0</v>
      </c>
      <c r="DH23" s="28">
        <f t="shared" si="32"/>
        <v>0</v>
      </c>
      <c r="DI23" s="28">
        <f t="shared" si="32"/>
        <v>0</v>
      </c>
      <c r="DJ23" s="28">
        <f t="shared" si="32"/>
        <v>0</v>
      </c>
      <c r="DK23" s="28">
        <f t="shared" si="32"/>
        <v>0</v>
      </c>
      <c r="DL23" s="28">
        <f t="shared" si="32"/>
        <v>0</v>
      </c>
      <c r="DM23" s="28">
        <f t="shared" si="32"/>
        <v>0</v>
      </c>
      <c r="DN23" s="28">
        <f t="shared" si="32"/>
        <v>0</v>
      </c>
      <c r="DO23" s="28">
        <f t="shared" si="33"/>
        <v>0</v>
      </c>
      <c r="DP23" s="28">
        <f t="shared" si="33"/>
        <v>0</v>
      </c>
      <c r="DQ23" s="28">
        <f t="shared" si="33"/>
        <v>0</v>
      </c>
      <c r="DR23" s="28">
        <f t="shared" si="33"/>
        <v>0</v>
      </c>
      <c r="DS23" s="28">
        <f t="shared" si="33"/>
        <v>0</v>
      </c>
      <c r="DT23" s="28">
        <f t="shared" si="33"/>
        <v>0</v>
      </c>
      <c r="DU23" s="28">
        <f t="shared" si="33"/>
        <v>0</v>
      </c>
      <c r="DV23" s="28">
        <f t="shared" si="33"/>
        <v>0</v>
      </c>
      <c r="DW23" s="28">
        <f t="shared" si="33"/>
        <v>0</v>
      </c>
      <c r="DX23" s="28">
        <f t="shared" si="33"/>
        <v>0</v>
      </c>
      <c r="DY23" s="28">
        <f t="shared" si="33"/>
        <v>0</v>
      </c>
      <c r="DZ23" s="28">
        <v>0</v>
      </c>
    </row>
    <row r="24" spans="1:130" x14ac:dyDescent="0.25">
      <c r="A24" s="8">
        <v>20</v>
      </c>
      <c r="B24" s="1"/>
      <c r="C24" s="1"/>
      <c r="D24" s="1"/>
      <c r="E24" s="1"/>
      <c r="H24" s="8" t="s">
        <v>29</v>
      </c>
      <c r="I24" s="46" t="str">
        <f t="shared" si="21"/>
        <v/>
      </c>
      <c r="J24" s="43" t="str">
        <f>IF($B24&gt;0,
        ROUND(SUM($C$5:$D23)/"00:00:01",0),
        ""
)</f>
        <v/>
      </c>
      <c r="K24" s="43" t="str">
        <f t="shared" si="22"/>
        <v/>
      </c>
      <c r="L24" s="43" t="str">
        <f t="shared" si="9"/>
        <v/>
      </c>
      <c r="M24" s="43" t="str">
        <f t="shared" si="23"/>
        <v/>
      </c>
      <c r="AA24" s="28">
        <f t="shared" si="10"/>
        <v>0</v>
      </c>
      <c r="AB24" s="28" t="s">
        <v>29</v>
      </c>
      <c r="AC24" s="28">
        <f t="shared" si="24"/>
        <v>0</v>
      </c>
      <c r="AD24" s="28">
        <f t="shared" si="24"/>
        <v>0</v>
      </c>
      <c r="AE24" s="28">
        <f t="shared" si="24"/>
        <v>0</v>
      </c>
      <c r="AF24" s="28">
        <f t="shared" si="24"/>
        <v>0</v>
      </c>
      <c r="AG24" s="28">
        <f t="shared" si="24"/>
        <v>0</v>
      </c>
      <c r="AH24" s="28">
        <f t="shared" si="24"/>
        <v>0</v>
      </c>
      <c r="AI24" s="28">
        <f t="shared" si="24"/>
        <v>0</v>
      </c>
      <c r="AJ24" s="28">
        <f t="shared" si="24"/>
        <v>0</v>
      </c>
      <c r="AK24" s="28">
        <f t="shared" si="24"/>
        <v>0</v>
      </c>
      <c r="AL24" s="28">
        <f t="shared" si="24"/>
        <v>0</v>
      </c>
      <c r="AM24" s="28">
        <f t="shared" si="25"/>
        <v>0</v>
      </c>
      <c r="AN24" s="28">
        <f t="shared" si="25"/>
        <v>0</v>
      </c>
      <c r="AO24" s="28">
        <f t="shared" si="25"/>
        <v>0</v>
      </c>
      <c r="AP24" s="28">
        <f t="shared" si="25"/>
        <v>0</v>
      </c>
      <c r="AQ24" s="28">
        <f t="shared" si="25"/>
        <v>0</v>
      </c>
      <c r="AR24" s="28">
        <f t="shared" si="25"/>
        <v>0</v>
      </c>
      <c r="AS24" s="28">
        <f t="shared" si="25"/>
        <v>0</v>
      </c>
      <c r="AT24" s="28">
        <f t="shared" si="25"/>
        <v>0</v>
      </c>
      <c r="AU24" s="28">
        <f t="shared" si="25"/>
        <v>0</v>
      </c>
      <c r="AV24" s="28">
        <f t="shared" si="25"/>
        <v>0</v>
      </c>
      <c r="AW24" s="28">
        <f t="shared" si="26"/>
        <v>0</v>
      </c>
      <c r="AX24" s="28">
        <f t="shared" si="26"/>
        <v>0</v>
      </c>
      <c r="AY24" s="28">
        <f t="shared" si="26"/>
        <v>0</v>
      </c>
      <c r="AZ24" s="28">
        <f t="shared" si="26"/>
        <v>0</v>
      </c>
      <c r="BA24" s="28">
        <f t="shared" si="26"/>
        <v>0</v>
      </c>
      <c r="BB24" s="28">
        <f t="shared" si="26"/>
        <v>0</v>
      </c>
      <c r="BC24" s="28">
        <f t="shared" si="26"/>
        <v>0</v>
      </c>
      <c r="BD24" s="28">
        <f t="shared" si="26"/>
        <v>0</v>
      </c>
      <c r="BE24" s="28">
        <f t="shared" si="26"/>
        <v>0</v>
      </c>
      <c r="BF24" s="28">
        <f t="shared" si="26"/>
        <v>0</v>
      </c>
      <c r="BG24" s="28">
        <f t="shared" si="27"/>
        <v>0</v>
      </c>
      <c r="BH24" s="28">
        <f t="shared" si="27"/>
        <v>0</v>
      </c>
      <c r="BI24" s="28">
        <f t="shared" si="27"/>
        <v>0</v>
      </c>
      <c r="BJ24" s="28">
        <f t="shared" si="27"/>
        <v>0</v>
      </c>
      <c r="BK24" s="28">
        <f t="shared" si="27"/>
        <v>0</v>
      </c>
      <c r="BL24" s="28">
        <f t="shared" si="27"/>
        <v>0</v>
      </c>
      <c r="BM24" s="28">
        <f t="shared" si="27"/>
        <v>0</v>
      </c>
      <c r="BN24" s="28">
        <f t="shared" si="27"/>
        <v>0</v>
      </c>
      <c r="BO24" s="28">
        <f t="shared" si="27"/>
        <v>0</v>
      </c>
      <c r="BP24" s="28">
        <f t="shared" si="27"/>
        <v>0</v>
      </c>
      <c r="BQ24" s="28">
        <f t="shared" si="28"/>
        <v>0</v>
      </c>
      <c r="BR24" s="28">
        <f t="shared" si="28"/>
        <v>0</v>
      </c>
      <c r="BS24" s="28">
        <f t="shared" si="28"/>
        <v>0</v>
      </c>
      <c r="BT24" s="28">
        <f t="shared" si="28"/>
        <v>0</v>
      </c>
      <c r="BU24" s="28">
        <f t="shared" si="28"/>
        <v>0</v>
      </c>
      <c r="BV24" s="28">
        <f t="shared" si="28"/>
        <v>0</v>
      </c>
      <c r="BW24" s="28">
        <f t="shared" si="28"/>
        <v>0</v>
      </c>
      <c r="BX24" s="28">
        <f t="shared" si="28"/>
        <v>0</v>
      </c>
      <c r="BY24" s="28">
        <f t="shared" si="28"/>
        <v>0</v>
      </c>
      <c r="BZ24" s="28">
        <f t="shared" si="28"/>
        <v>0</v>
      </c>
      <c r="CA24" s="28">
        <f t="shared" si="29"/>
        <v>0</v>
      </c>
      <c r="CB24" s="28">
        <f t="shared" si="29"/>
        <v>0</v>
      </c>
      <c r="CC24" s="28">
        <f t="shared" si="29"/>
        <v>0</v>
      </c>
      <c r="CD24" s="28">
        <f t="shared" si="29"/>
        <v>0</v>
      </c>
      <c r="CE24" s="28">
        <f t="shared" si="29"/>
        <v>0</v>
      </c>
      <c r="CF24" s="28">
        <f t="shared" si="29"/>
        <v>0</v>
      </c>
      <c r="CG24" s="28">
        <f t="shared" si="29"/>
        <v>0</v>
      </c>
      <c r="CH24" s="28">
        <f t="shared" si="29"/>
        <v>0</v>
      </c>
      <c r="CI24" s="28">
        <f t="shared" si="29"/>
        <v>0</v>
      </c>
      <c r="CJ24" s="28">
        <f t="shared" si="29"/>
        <v>0</v>
      </c>
      <c r="CK24" s="28">
        <f t="shared" si="30"/>
        <v>0</v>
      </c>
      <c r="CL24" s="28">
        <f t="shared" si="30"/>
        <v>0</v>
      </c>
      <c r="CM24" s="28">
        <f t="shared" si="30"/>
        <v>0</v>
      </c>
      <c r="CN24" s="28">
        <f t="shared" si="30"/>
        <v>0</v>
      </c>
      <c r="CO24" s="28">
        <f t="shared" si="30"/>
        <v>0</v>
      </c>
      <c r="CP24" s="28">
        <f t="shared" si="30"/>
        <v>0</v>
      </c>
      <c r="CQ24" s="28">
        <f t="shared" si="30"/>
        <v>0</v>
      </c>
      <c r="CR24" s="28">
        <f t="shared" si="30"/>
        <v>0</v>
      </c>
      <c r="CS24" s="28">
        <f t="shared" si="30"/>
        <v>0</v>
      </c>
      <c r="CT24" s="28">
        <f t="shared" si="30"/>
        <v>0</v>
      </c>
      <c r="CU24" s="28">
        <f t="shared" si="31"/>
        <v>0</v>
      </c>
      <c r="CV24" s="28">
        <f t="shared" si="31"/>
        <v>0</v>
      </c>
      <c r="CW24" s="28">
        <f t="shared" si="31"/>
        <v>0</v>
      </c>
      <c r="CX24" s="28">
        <f t="shared" si="31"/>
        <v>0</v>
      </c>
      <c r="CY24" s="28">
        <f t="shared" si="31"/>
        <v>0</v>
      </c>
      <c r="CZ24" s="28">
        <f t="shared" si="31"/>
        <v>0</v>
      </c>
      <c r="DA24" s="28">
        <f t="shared" si="31"/>
        <v>0</v>
      </c>
      <c r="DB24" s="28">
        <f t="shared" si="31"/>
        <v>0</v>
      </c>
      <c r="DC24" s="28">
        <f t="shared" si="31"/>
        <v>0</v>
      </c>
      <c r="DD24" s="28">
        <f t="shared" si="31"/>
        <v>0</v>
      </c>
      <c r="DE24" s="28">
        <f t="shared" si="32"/>
        <v>0</v>
      </c>
      <c r="DF24" s="28">
        <f t="shared" si="32"/>
        <v>0</v>
      </c>
      <c r="DG24" s="28">
        <f t="shared" si="32"/>
        <v>0</v>
      </c>
      <c r="DH24" s="28">
        <f t="shared" si="32"/>
        <v>0</v>
      </c>
      <c r="DI24" s="28">
        <f t="shared" si="32"/>
        <v>0</v>
      </c>
      <c r="DJ24" s="28">
        <f t="shared" si="32"/>
        <v>0</v>
      </c>
      <c r="DK24" s="28">
        <f t="shared" si="32"/>
        <v>0</v>
      </c>
      <c r="DL24" s="28">
        <f t="shared" si="32"/>
        <v>0</v>
      </c>
      <c r="DM24" s="28">
        <f t="shared" si="32"/>
        <v>0</v>
      </c>
      <c r="DN24" s="28">
        <f t="shared" si="32"/>
        <v>0</v>
      </c>
      <c r="DO24" s="28">
        <f t="shared" si="33"/>
        <v>0</v>
      </c>
      <c r="DP24" s="28">
        <f t="shared" si="33"/>
        <v>0</v>
      </c>
      <c r="DQ24" s="28">
        <f t="shared" si="33"/>
        <v>0</v>
      </c>
      <c r="DR24" s="28">
        <f t="shared" si="33"/>
        <v>0</v>
      </c>
      <c r="DS24" s="28">
        <f t="shared" si="33"/>
        <v>0</v>
      </c>
      <c r="DT24" s="28">
        <f t="shared" si="33"/>
        <v>0</v>
      </c>
      <c r="DU24" s="28">
        <f t="shared" si="33"/>
        <v>0</v>
      </c>
      <c r="DV24" s="28">
        <f t="shared" si="33"/>
        <v>0</v>
      </c>
      <c r="DW24" s="28">
        <f t="shared" si="33"/>
        <v>0</v>
      </c>
      <c r="DX24" s="28">
        <f t="shared" si="33"/>
        <v>0</v>
      </c>
      <c r="DY24" s="28">
        <f t="shared" si="33"/>
        <v>0</v>
      </c>
      <c r="DZ24" s="28">
        <v>0</v>
      </c>
    </row>
    <row r="25" spans="1:130" x14ac:dyDescent="0.25">
      <c r="A25" s="8">
        <v>21</v>
      </c>
      <c r="B25" s="1"/>
      <c r="C25" s="1"/>
      <c r="D25" s="1"/>
      <c r="E25" s="1"/>
      <c r="H25" s="8" t="s">
        <v>30</v>
      </c>
      <c r="I25" s="46" t="str">
        <f t="shared" si="21"/>
        <v/>
      </c>
      <c r="J25" s="43" t="str">
        <f>IF($B25&gt;0,
        ROUND(SUM($C$5:$D24)/"00:00:01",0),
        ""
)</f>
        <v/>
      </c>
      <c r="K25" s="43" t="str">
        <f t="shared" si="22"/>
        <v/>
      </c>
      <c r="L25" s="43" t="str">
        <f t="shared" si="9"/>
        <v/>
      </c>
      <c r="M25" s="43" t="str">
        <f t="shared" si="23"/>
        <v/>
      </c>
      <c r="AA25" s="28">
        <f t="shared" si="10"/>
        <v>0</v>
      </c>
      <c r="AB25" s="28" t="s">
        <v>30</v>
      </c>
      <c r="AC25" s="28">
        <f t="shared" ref="AC25:AL34" si="34">IF(AC$3&lt;=$J25,
        0  + N("COMMENT: Init time"),
        IF(AC$3&lt;=$J25+$K25,
                ROUNDDOWN($I25/$K25*(AC$3-$J25),0)   + N("COMMENT: Startup_time"),
                IF(AC$3&lt;=$J25+$K25+$L25,
                        $I25  + N("COMMENT: Hold_Load"),
                        IF(AC$3&lt;=$J25+$K25+$L25+$M25,
                                $I25-ROUNDDOWN($I25/$M25*(AC$3-($J25+$K25+$L25)), 0)  + N("COMMENT: Shutdown_Time"),
                                0  + N("COMMENT: After Shutdown")
                        )
                )
        )
)</f>
        <v>0</v>
      </c>
      <c r="AD25" s="28">
        <f t="shared" si="34"/>
        <v>0</v>
      </c>
      <c r="AE25" s="28">
        <f t="shared" si="34"/>
        <v>0</v>
      </c>
      <c r="AF25" s="28">
        <f t="shared" si="34"/>
        <v>0</v>
      </c>
      <c r="AG25" s="28">
        <f t="shared" si="34"/>
        <v>0</v>
      </c>
      <c r="AH25" s="28">
        <f t="shared" si="34"/>
        <v>0</v>
      </c>
      <c r="AI25" s="28">
        <f t="shared" si="34"/>
        <v>0</v>
      </c>
      <c r="AJ25" s="28">
        <f t="shared" si="34"/>
        <v>0</v>
      </c>
      <c r="AK25" s="28">
        <f t="shared" si="34"/>
        <v>0</v>
      </c>
      <c r="AL25" s="28">
        <f t="shared" si="34"/>
        <v>0</v>
      </c>
      <c r="AM25" s="28">
        <f t="shared" ref="AM25:AV34" si="35">IF(AM$3&lt;=$J25,
        0  + N("COMMENT: Init time"),
        IF(AM$3&lt;=$J25+$K25,
                ROUNDDOWN($I25/$K25*(AM$3-$J25),0)   + N("COMMENT: Startup_time"),
                IF(AM$3&lt;=$J25+$K25+$L25,
                        $I25  + N("COMMENT: Hold_Load"),
                        IF(AM$3&lt;=$J25+$K25+$L25+$M25,
                                $I25-ROUNDDOWN($I25/$M25*(AM$3-($J25+$K25+$L25)), 0)  + N("COMMENT: Shutdown_Time"),
                                0  + N("COMMENT: After Shutdown")
                        )
                )
        )
)</f>
        <v>0</v>
      </c>
      <c r="AN25" s="28">
        <f t="shared" si="35"/>
        <v>0</v>
      </c>
      <c r="AO25" s="28">
        <f t="shared" si="35"/>
        <v>0</v>
      </c>
      <c r="AP25" s="28">
        <f t="shared" si="35"/>
        <v>0</v>
      </c>
      <c r="AQ25" s="28">
        <f t="shared" si="35"/>
        <v>0</v>
      </c>
      <c r="AR25" s="28">
        <f t="shared" si="35"/>
        <v>0</v>
      </c>
      <c r="AS25" s="28">
        <f t="shared" si="35"/>
        <v>0</v>
      </c>
      <c r="AT25" s="28">
        <f t="shared" si="35"/>
        <v>0</v>
      </c>
      <c r="AU25" s="28">
        <f t="shared" si="35"/>
        <v>0</v>
      </c>
      <c r="AV25" s="28">
        <f t="shared" si="35"/>
        <v>0</v>
      </c>
      <c r="AW25" s="28">
        <f t="shared" ref="AW25:BF34" si="36">IF(AW$3&lt;=$J25,
        0  + N("COMMENT: Init time"),
        IF(AW$3&lt;=$J25+$K25,
                ROUNDDOWN($I25/$K25*(AW$3-$J25),0)   + N("COMMENT: Startup_time"),
                IF(AW$3&lt;=$J25+$K25+$L25,
                        $I25  + N("COMMENT: Hold_Load"),
                        IF(AW$3&lt;=$J25+$K25+$L25+$M25,
                                $I25-ROUNDDOWN($I25/$M25*(AW$3-($J25+$K25+$L25)), 0)  + N("COMMENT: Shutdown_Time"),
                                0  + N("COMMENT: After Shutdown")
                        )
                )
        )
)</f>
        <v>0</v>
      </c>
      <c r="AX25" s="28">
        <f t="shared" si="36"/>
        <v>0</v>
      </c>
      <c r="AY25" s="28">
        <f t="shared" si="36"/>
        <v>0</v>
      </c>
      <c r="AZ25" s="28">
        <f t="shared" si="36"/>
        <v>0</v>
      </c>
      <c r="BA25" s="28">
        <f t="shared" si="36"/>
        <v>0</v>
      </c>
      <c r="BB25" s="28">
        <f t="shared" si="36"/>
        <v>0</v>
      </c>
      <c r="BC25" s="28">
        <f t="shared" si="36"/>
        <v>0</v>
      </c>
      <c r="BD25" s="28">
        <f t="shared" si="36"/>
        <v>0</v>
      </c>
      <c r="BE25" s="28">
        <f t="shared" si="36"/>
        <v>0</v>
      </c>
      <c r="BF25" s="28">
        <f t="shared" si="36"/>
        <v>0</v>
      </c>
      <c r="BG25" s="28">
        <f t="shared" ref="BG25:BP34" si="37">IF(BG$3&lt;=$J25,
        0  + N("COMMENT: Init time"),
        IF(BG$3&lt;=$J25+$K25,
                ROUNDDOWN($I25/$K25*(BG$3-$J25),0)   + N("COMMENT: Startup_time"),
                IF(BG$3&lt;=$J25+$K25+$L25,
                        $I25  + N("COMMENT: Hold_Load"),
                        IF(BG$3&lt;=$J25+$K25+$L25+$M25,
                                $I25-ROUNDDOWN($I25/$M25*(BG$3-($J25+$K25+$L25)), 0)  + N("COMMENT: Shutdown_Time"),
                                0  + N("COMMENT: After Shutdown")
                        )
                )
        )
)</f>
        <v>0</v>
      </c>
      <c r="BH25" s="28">
        <f t="shared" si="37"/>
        <v>0</v>
      </c>
      <c r="BI25" s="28">
        <f t="shared" si="37"/>
        <v>0</v>
      </c>
      <c r="BJ25" s="28">
        <f t="shared" si="37"/>
        <v>0</v>
      </c>
      <c r="BK25" s="28">
        <f t="shared" si="37"/>
        <v>0</v>
      </c>
      <c r="BL25" s="28">
        <f t="shared" si="37"/>
        <v>0</v>
      </c>
      <c r="BM25" s="28">
        <f t="shared" si="37"/>
        <v>0</v>
      </c>
      <c r="BN25" s="28">
        <f t="shared" si="37"/>
        <v>0</v>
      </c>
      <c r="BO25" s="28">
        <f t="shared" si="37"/>
        <v>0</v>
      </c>
      <c r="BP25" s="28">
        <f t="shared" si="37"/>
        <v>0</v>
      </c>
      <c r="BQ25" s="28">
        <f t="shared" ref="BQ25:BZ34" si="38">IF(BQ$3&lt;=$J25,
        0  + N("COMMENT: Init time"),
        IF(BQ$3&lt;=$J25+$K25,
                ROUNDDOWN($I25/$K25*(BQ$3-$J25),0)   + N("COMMENT: Startup_time"),
                IF(BQ$3&lt;=$J25+$K25+$L25,
                        $I25  + N("COMMENT: Hold_Load"),
                        IF(BQ$3&lt;=$J25+$K25+$L25+$M25,
                                $I25-ROUNDDOWN($I25/$M25*(BQ$3-($J25+$K25+$L25)), 0)  + N("COMMENT: Shutdown_Time"),
                                0  + N("COMMENT: After Shutdown")
                        )
                )
        )
)</f>
        <v>0</v>
      </c>
      <c r="BR25" s="28">
        <f t="shared" si="38"/>
        <v>0</v>
      </c>
      <c r="BS25" s="28">
        <f t="shared" si="38"/>
        <v>0</v>
      </c>
      <c r="BT25" s="28">
        <f t="shared" si="38"/>
        <v>0</v>
      </c>
      <c r="BU25" s="28">
        <f t="shared" si="38"/>
        <v>0</v>
      </c>
      <c r="BV25" s="28">
        <f t="shared" si="38"/>
        <v>0</v>
      </c>
      <c r="BW25" s="28">
        <f t="shared" si="38"/>
        <v>0</v>
      </c>
      <c r="BX25" s="28">
        <f t="shared" si="38"/>
        <v>0</v>
      </c>
      <c r="BY25" s="28">
        <f t="shared" si="38"/>
        <v>0</v>
      </c>
      <c r="BZ25" s="28">
        <f t="shared" si="38"/>
        <v>0</v>
      </c>
      <c r="CA25" s="28">
        <f t="shared" ref="CA25:CJ34" si="39">IF(CA$3&lt;=$J25,
        0  + N("COMMENT: Init time"),
        IF(CA$3&lt;=$J25+$K25,
                ROUNDDOWN($I25/$K25*(CA$3-$J25),0)   + N("COMMENT: Startup_time"),
                IF(CA$3&lt;=$J25+$K25+$L25,
                        $I25  + N("COMMENT: Hold_Load"),
                        IF(CA$3&lt;=$J25+$K25+$L25+$M25,
                                $I25-ROUNDDOWN($I25/$M25*(CA$3-($J25+$K25+$L25)), 0)  + N("COMMENT: Shutdown_Time"),
                                0  + N("COMMENT: After Shutdown")
                        )
                )
        )
)</f>
        <v>0</v>
      </c>
      <c r="CB25" s="28">
        <f t="shared" si="39"/>
        <v>0</v>
      </c>
      <c r="CC25" s="28">
        <f t="shared" si="39"/>
        <v>0</v>
      </c>
      <c r="CD25" s="28">
        <f t="shared" si="39"/>
        <v>0</v>
      </c>
      <c r="CE25" s="28">
        <f t="shared" si="39"/>
        <v>0</v>
      </c>
      <c r="CF25" s="28">
        <f t="shared" si="39"/>
        <v>0</v>
      </c>
      <c r="CG25" s="28">
        <f t="shared" si="39"/>
        <v>0</v>
      </c>
      <c r="CH25" s="28">
        <f t="shared" si="39"/>
        <v>0</v>
      </c>
      <c r="CI25" s="28">
        <f t="shared" si="39"/>
        <v>0</v>
      </c>
      <c r="CJ25" s="28">
        <f t="shared" si="39"/>
        <v>0</v>
      </c>
      <c r="CK25" s="28">
        <f t="shared" ref="CK25:CT34" si="40">IF(CK$3&lt;=$J25,
        0  + N("COMMENT: Init time"),
        IF(CK$3&lt;=$J25+$K25,
                ROUNDDOWN($I25/$K25*(CK$3-$J25),0)   + N("COMMENT: Startup_time"),
                IF(CK$3&lt;=$J25+$K25+$L25,
                        $I25  + N("COMMENT: Hold_Load"),
                        IF(CK$3&lt;=$J25+$K25+$L25+$M25,
                                $I25-ROUNDDOWN($I25/$M25*(CK$3-($J25+$K25+$L25)), 0)  + N("COMMENT: Shutdown_Time"),
                                0  + N("COMMENT: After Shutdown")
                        )
                )
        )
)</f>
        <v>0</v>
      </c>
      <c r="CL25" s="28">
        <f t="shared" si="40"/>
        <v>0</v>
      </c>
      <c r="CM25" s="28">
        <f t="shared" si="40"/>
        <v>0</v>
      </c>
      <c r="CN25" s="28">
        <f t="shared" si="40"/>
        <v>0</v>
      </c>
      <c r="CO25" s="28">
        <f t="shared" si="40"/>
        <v>0</v>
      </c>
      <c r="CP25" s="28">
        <f t="shared" si="40"/>
        <v>0</v>
      </c>
      <c r="CQ25" s="28">
        <f t="shared" si="40"/>
        <v>0</v>
      </c>
      <c r="CR25" s="28">
        <f t="shared" si="40"/>
        <v>0</v>
      </c>
      <c r="CS25" s="28">
        <f t="shared" si="40"/>
        <v>0</v>
      </c>
      <c r="CT25" s="28">
        <f t="shared" si="40"/>
        <v>0</v>
      </c>
      <c r="CU25" s="28">
        <f t="shared" ref="CU25:DD34" si="41">IF(CU$3&lt;=$J25,
        0  + N("COMMENT: Init time"),
        IF(CU$3&lt;=$J25+$K25,
                ROUNDDOWN($I25/$K25*(CU$3-$J25),0)   + N("COMMENT: Startup_time"),
                IF(CU$3&lt;=$J25+$K25+$L25,
                        $I25  + N("COMMENT: Hold_Load"),
                        IF(CU$3&lt;=$J25+$K25+$L25+$M25,
                                $I25-ROUNDDOWN($I25/$M25*(CU$3-($J25+$K25+$L25)), 0)  + N("COMMENT: Shutdown_Time"),
                                0  + N("COMMENT: After Shutdown")
                        )
                )
        )
)</f>
        <v>0</v>
      </c>
      <c r="CV25" s="28">
        <f t="shared" si="41"/>
        <v>0</v>
      </c>
      <c r="CW25" s="28">
        <f t="shared" si="41"/>
        <v>0</v>
      </c>
      <c r="CX25" s="28">
        <f t="shared" si="41"/>
        <v>0</v>
      </c>
      <c r="CY25" s="28">
        <f t="shared" si="41"/>
        <v>0</v>
      </c>
      <c r="CZ25" s="28">
        <f t="shared" si="41"/>
        <v>0</v>
      </c>
      <c r="DA25" s="28">
        <f t="shared" si="41"/>
        <v>0</v>
      </c>
      <c r="DB25" s="28">
        <f t="shared" si="41"/>
        <v>0</v>
      </c>
      <c r="DC25" s="28">
        <f t="shared" si="41"/>
        <v>0</v>
      </c>
      <c r="DD25" s="28">
        <f t="shared" si="41"/>
        <v>0</v>
      </c>
      <c r="DE25" s="28">
        <f t="shared" ref="DE25:DN34" si="42">IF(DE$3&lt;=$J25,
        0  + N("COMMENT: Init time"),
        IF(DE$3&lt;=$J25+$K25,
                ROUNDDOWN($I25/$K25*(DE$3-$J25),0)   + N("COMMENT: Startup_time"),
                IF(DE$3&lt;=$J25+$K25+$L25,
                        $I25  + N("COMMENT: Hold_Load"),
                        IF(DE$3&lt;=$J25+$K25+$L25+$M25,
                                $I25-ROUNDDOWN($I25/$M25*(DE$3-($J25+$K25+$L25)), 0)  + N("COMMENT: Shutdown_Time"),
                                0  + N("COMMENT: After Shutdown")
                        )
                )
        )
)</f>
        <v>0</v>
      </c>
      <c r="DF25" s="28">
        <f t="shared" si="42"/>
        <v>0</v>
      </c>
      <c r="DG25" s="28">
        <f t="shared" si="42"/>
        <v>0</v>
      </c>
      <c r="DH25" s="28">
        <f t="shared" si="42"/>
        <v>0</v>
      </c>
      <c r="DI25" s="28">
        <f t="shared" si="42"/>
        <v>0</v>
      </c>
      <c r="DJ25" s="28">
        <f t="shared" si="42"/>
        <v>0</v>
      </c>
      <c r="DK25" s="28">
        <f t="shared" si="42"/>
        <v>0</v>
      </c>
      <c r="DL25" s="28">
        <f t="shared" si="42"/>
        <v>0</v>
      </c>
      <c r="DM25" s="28">
        <f t="shared" si="42"/>
        <v>0</v>
      </c>
      <c r="DN25" s="28">
        <f t="shared" si="42"/>
        <v>0</v>
      </c>
      <c r="DO25" s="28">
        <f t="shared" ref="DO25:DY34" si="43">IF(DO$3&lt;=$J25,
        0  + N("COMMENT: Init time"),
        IF(DO$3&lt;=$J25+$K25,
                ROUNDDOWN($I25/$K25*(DO$3-$J25),0)   + N("COMMENT: Startup_time"),
                IF(DO$3&lt;=$J25+$K25+$L25,
                        $I25  + N("COMMENT: Hold_Load"),
                        IF(DO$3&lt;=$J25+$K25+$L25+$M25,
                                $I25-ROUNDDOWN($I25/$M25*(DO$3-($J25+$K25+$L25)), 0)  + N("COMMENT: Shutdown_Time"),
                                0  + N("COMMENT: After Shutdown")
                        )
                )
        )
)</f>
        <v>0</v>
      </c>
      <c r="DP25" s="28">
        <f t="shared" si="43"/>
        <v>0</v>
      </c>
      <c r="DQ25" s="28">
        <f t="shared" si="43"/>
        <v>0</v>
      </c>
      <c r="DR25" s="28">
        <f t="shared" si="43"/>
        <v>0</v>
      </c>
      <c r="DS25" s="28">
        <f t="shared" si="43"/>
        <v>0</v>
      </c>
      <c r="DT25" s="28">
        <f t="shared" si="43"/>
        <v>0</v>
      </c>
      <c r="DU25" s="28">
        <f t="shared" si="43"/>
        <v>0</v>
      </c>
      <c r="DV25" s="28">
        <f t="shared" si="43"/>
        <v>0</v>
      </c>
      <c r="DW25" s="28">
        <f t="shared" si="43"/>
        <v>0</v>
      </c>
      <c r="DX25" s="28">
        <f t="shared" si="43"/>
        <v>0</v>
      </c>
      <c r="DY25" s="28">
        <f t="shared" si="43"/>
        <v>0</v>
      </c>
      <c r="DZ25" s="28">
        <v>0</v>
      </c>
    </row>
    <row r="26" spans="1:130" x14ac:dyDescent="0.25">
      <c r="A26" s="8">
        <v>22</v>
      </c>
      <c r="B26" s="1"/>
      <c r="C26" s="1"/>
      <c r="D26" s="1"/>
      <c r="E26" s="1"/>
      <c r="H26" s="8" t="s">
        <v>31</v>
      </c>
      <c r="I26" s="46" t="str">
        <f t="shared" si="21"/>
        <v/>
      </c>
      <c r="J26" s="43" t="str">
        <f>IF($B26&gt;0,
        ROUND(SUM($C$5:$D25)/"00:00:01",0),
        ""
)</f>
        <v/>
      </c>
      <c r="K26" s="43" t="str">
        <f t="shared" si="22"/>
        <v/>
      </c>
      <c r="L26" s="43" t="str">
        <f t="shared" si="9"/>
        <v/>
      </c>
      <c r="M26" s="43" t="str">
        <f t="shared" si="23"/>
        <v/>
      </c>
      <c r="AA26" s="28">
        <f t="shared" si="10"/>
        <v>0</v>
      </c>
      <c r="AB26" s="28" t="s">
        <v>31</v>
      </c>
      <c r="AC26" s="28">
        <f t="shared" si="34"/>
        <v>0</v>
      </c>
      <c r="AD26" s="28">
        <f t="shared" si="34"/>
        <v>0</v>
      </c>
      <c r="AE26" s="28">
        <f t="shared" si="34"/>
        <v>0</v>
      </c>
      <c r="AF26" s="28">
        <f t="shared" si="34"/>
        <v>0</v>
      </c>
      <c r="AG26" s="28">
        <f t="shared" si="34"/>
        <v>0</v>
      </c>
      <c r="AH26" s="28">
        <f t="shared" si="34"/>
        <v>0</v>
      </c>
      <c r="AI26" s="28">
        <f t="shared" si="34"/>
        <v>0</v>
      </c>
      <c r="AJ26" s="28">
        <f t="shared" si="34"/>
        <v>0</v>
      </c>
      <c r="AK26" s="28">
        <f t="shared" si="34"/>
        <v>0</v>
      </c>
      <c r="AL26" s="28">
        <f t="shared" si="34"/>
        <v>0</v>
      </c>
      <c r="AM26" s="28">
        <f t="shared" si="35"/>
        <v>0</v>
      </c>
      <c r="AN26" s="28">
        <f t="shared" si="35"/>
        <v>0</v>
      </c>
      <c r="AO26" s="28">
        <f t="shared" si="35"/>
        <v>0</v>
      </c>
      <c r="AP26" s="28">
        <f t="shared" si="35"/>
        <v>0</v>
      </c>
      <c r="AQ26" s="28">
        <f t="shared" si="35"/>
        <v>0</v>
      </c>
      <c r="AR26" s="28">
        <f t="shared" si="35"/>
        <v>0</v>
      </c>
      <c r="AS26" s="28">
        <f t="shared" si="35"/>
        <v>0</v>
      </c>
      <c r="AT26" s="28">
        <f t="shared" si="35"/>
        <v>0</v>
      </c>
      <c r="AU26" s="28">
        <f t="shared" si="35"/>
        <v>0</v>
      </c>
      <c r="AV26" s="28">
        <f t="shared" si="35"/>
        <v>0</v>
      </c>
      <c r="AW26" s="28">
        <f t="shared" si="36"/>
        <v>0</v>
      </c>
      <c r="AX26" s="28">
        <f t="shared" si="36"/>
        <v>0</v>
      </c>
      <c r="AY26" s="28">
        <f t="shared" si="36"/>
        <v>0</v>
      </c>
      <c r="AZ26" s="28">
        <f t="shared" si="36"/>
        <v>0</v>
      </c>
      <c r="BA26" s="28">
        <f t="shared" si="36"/>
        <v>0</v>
      </c>
      <c r="BB26" s="28">
        <f t="shared" si="36"/>
        <v>0</v>
      </c>
      <c r="BC26" s="28">
        <f t="shared" si="36"/>
        <v>0</v>
      </c>
      <c r="BD26" s="28">
        <f t="shared" si="36"/>
        <v>0</v>
      </c>
      <c r="BE26" s="28">
        <f t="shared" si="36"/>
        <v>0</v>
      </c>
      <c r="BF26" s="28">
        <f t="shared" si="36"/>
        <v>0</v>
      </c>
      <c r="BG26" s="28">
        <f t="shared" si="37"/>
        <v>0</v>
      </c>
      <c r="BH26" s="28">
        <f t="shared" si="37"/>
        <v>0</v>
      </c>
      <c r="BI26" s="28">
        <f t="shared" si="37"/>
        <v>0</v>
      </c>
      <c r="BJ26" s="28">
        <f t="shared" si="37"/>
        <v>0</v>
      </c>
      <c r="BK26" s="28">
        <f t="shared" si="37"/>
        <v>0</v>
      </c>
      <c r="BL26" s="28">
        <f t="shared" si="37"/>
        <v>0</v>
      </c>
      <c r="BM26" s="28">
        <f t="shared" si="37"/>
        <v>0</v>
      </c>
      <c r="BN26" s="28">
        <f t="shared" si="37"/>
        <v>0</v>
      </c>
      <c r="BO26" s="28">
        <f t="shared" si="37"/>
        <v>0</v>
      </c>
      <c r="BP26" s="28">
        <f t="shared" si="37"/>
        <v>0</v>
      </c>
      <c r="BQ26" s="28">
        <f t="shared" si="38"/>
        <v>0</v>
      </c>
      <c r="BR26" s="28">
        <f t="shared" si="38"/>
        <v>0</v>
      </c>
      <c r="BS26" s="28">
        <f t="shared" si="38"/>
        <v>0</v>
      </c>
      <c r="BT26" s="28">
        <f t="shared" si="38"/>
        <v>0</v>
      </c>
      <c r="BU26" s="28">
        <f t="shared" si="38"/>
        <v>0</v>
      </c>
      <c r="BV26" s="28">
        <f t="shared" si="38"/>
        <v>0</v>
      </c>
      <c r="BW26" s="28">
        <f t="shared" si="38"/>
        <v>0</v>
      </c>
      <c r="BX26" s="28">
        <f t="shared" si="38"/>
        <v>0</v>
      </c>
      <c r="BY26" s="28">
        <f t="shared" si="38"/>
        <v>0</v>
      </c>
      <c r="BZ26" s="28">
        <f t="shared" si="38"/>
        <v>0</v>
      </c>
      <c r="CA26" s="28">
        <f t="shared" si="39"/>
        <v>0</v>
      </c>
      <c r="CB26" s="28">
        <f t="shared" si="39"/>
        <v>0</v>
      </c>
      <c r="CC26" s="28">
        <f t="shared" si="39"/>
        <v>0</v>
      </c>
      <c r="CD26" s="28">
        <f t="shared" si="39"/>
        <v>0</v>
      </c>
      <c r="CE26" s="28">
        <f t="shared" si="39"/>
        <v>0</v>
      </c>
      <c r="CF26" s="28">
        <f t="shared" si="39"/>
        <v>0</v>
      </c>
      <c r="CG26" s="28">
        <f t="shared" si="39"/>
        <v>0</v>
      </c>
      <c r="CH26" s="28">
        <f t="shared" si="39"/>
        <v>0</v>
      </c>
      <c r="CI26" s="28">
        <f t="shared" si="39"/>
        <v>0</v>
      </c>
      <c r="CJ26" s="28">
        <f t="shared" si="39"/>
        <v>0</v>
      </c>
      <c r="CK26" s="28">
        <f t="shared" si="40"/>
        <v>0</v>
      </c>
      <c r="CL26" s="28">
        <f t="shared" si="40"/>
        <v>0</v>
      </c>
      <c r="CM26" s="28">
        <f t="shared" si="40"/>
        <v>0</v>
      </c>
      <c r="CN26" s="28">
        <f t="shared" si="40"/>
        <v>0</v>
      </c>
      <c r="CO26" s="28">
        <f t="shared" si="40"/>
        <v>0</v>
      </c>
      <c r="CP26" s="28">
        <f t="shared" si="40"/>
        <v>0</v>
      </c>
      <c r="CQ26" s="28">
        <f t="shared" si="40"/>
        <v>0</v>
      </c>
      <c r="CR26" s="28">
        <f t="shared" si="40"/>
        <v>0</v>
      </c>
      <c r="CS26" s="28">
        <f t="shared" si="40"/>
        <v>0</v>
      </c>
      <c r="CT26" s="28">
        <f t="shared" si="40"/>
        <v>0</v>
      </c>
      <c r="CU26" s="28">
        <f t="shared" si="41"/>
        <v>0</v>
      </c>
      <c r="CV26" s="28">
        <f t="shared" si="41"/>
        <v>0</v>
      </c>
      <c r="CW26" s="28">
        <f t="shared" si="41"/>
        <v>0</v>
      </c>
      <c r="CX26" s="28">
        <f t="shared" si="41"/>
        <v>0</v>
      </c>
      <c r="CY26" s="28">
        <f t="shared" si="41"/>
        <v>0</v>
      </c>
      <c r="CZ26" s="28">
        <f t="shared" si="41"/>
        <v>0</v>
      </c>
      <c r="DA26" s="28">
        <f t="shared" si="41"/>
        <v>0</v>
      </c>
      <c r="DB26" s="28">
        <f t="shared" si="41"/>
        <v>0</v>
      </c>
      <c r="DC26" s="28">
        <f t="shared" si="41"/>
        <v>0</v>
      </c>
      <c r="DD26" s="28">
        <f t="shared" si="41"/>
        <v>0</v>
      </c>
      <c r="DE26" s="28">
        <f t="shared" si="42"/>
        <v>0</v>
      </c>
      <c r="DF26" s="28">
        <f t="shared" si="42"/>
        <v>0</v>
      </c>
      <c r="DG26" s="28">
        <f t="shared" si="42"/>
        <v>0</v>
      </c>
      <c r="DH26" s="28">
        <f t="shared" si="42"/>
        <v>0</v>
      </c>
      <c r="DI26" s="28">
        <f t="shared" si="42"/>
        <v>0</v>
      </c>
      <c r="DJ26" s="28">
        <f t="shared" si="42"/>
        <v>0</v>
      </c>
      <c r="DK26" s="28">
        <f t="shared" si="42"/>
        <v>0</v>
      </c>
      <c r="DL26" s="28">
        <f t="shared" si="42"/>
        <v>0</v>
      </c>
      <c r="DM26" s="28">
        <f t="shared" si="42"/>
        <v>0</v>
      </c>
      <c r="DN26" s="28">
        <f t="shared" si="42"/>
        <v>0</v>
      </c>
      <c r="DO26" s="28">
        <f t="shared" si="43"/>
        <v>0</v>
      </c>
      <c r="DP26" s="28">
        <f t="shared" si="43"/>
        <v>0</v>
      </c>
      <c r="DQ26" s="28">
        <f t="shared" si="43"/>
        <v>0</v>
      </c>
      <c r="DR26" s="28">
        <f t="shared" si="43"/>
        <v>0</v>
      </c>
      <c r="DS26" s="28">
        <f t="shared" si="43"/>
        <v>0</v>
      </c>
      <c r="DT26" s="28">
        <f t="shared" si="43"/>
        <v>0</v>
      </c>
      <c r="DU26" s="28">
        <f t="shared" si="43"/>
        <v>0</v>
      </c>
      <c r="DV26" s="28">
        <f t="shared" si="43"/>
        <v>0</v>
      </c>
      <c r="DW26" s="28">
        <f t="shared" si="43"/>
        <v>0</v>
      </c>
      <c r="DX26" s="28">
        <f t="shared" si="43"/>
        <v>0</v>
      </c>
      <c r="DY26" s="28">
        <f t="shared" si="43"/>
        <v>0</v>
      </c>
      <c r="DZ26" s="28">
        <v>0</v>
      </c>
    </row>
    <row r="27" spans="1:130" x14ac:dyDescent="0.25">
      <c r="A27" s="8">
        <v>23</v>
      </c>
      <c r="B27" s="1"/>
      <c r="C27" s="1"/>
      <c r="D27" s="1"/>
      <c r="E27" s="1"/>
      <c r="H27" s="8" t="s">
        <v>32</v>
      </c>
      <c r="I27" s="46" t="str">
        <f t="shared" si="21"/>
        <v/>
      </c>
      <c r="J27" s="43" t="str">
        <f>IF($B27&gt;0,
        ROUND(SUM($C$5:$D26)/"00:00:01",0),
        ""
)</f>
        <v/>
      </c>
      <c r="K27" s="43" t="str">
        <f t="shared" si="22"/>
        <v/>
      </c>
      <c r="L27" s="43" t="str">
        <f t="shared" si="9"/>
        <v/>
      </c>
      <c r="M27" s="43" t="str">
        <f t="shared" si="23"/>
        <v/>
      </c>
      <c r="AA27" s="28">
        <f t="shared" si="10"/>
        <v>0</v>
      </c>
      <c r="AB27" s="28" t="s">
        <v>32</v>
      </c>
      <c r="AC27" s="28">
        <f t="shared" si="34"/>
        <v>0</v>
      </c>
      <c r="AD27" s="28">
        <f t="shared" si="34"/>
        <v>0</v>
      </c>
      <c r="AE27" s="28">
        <f t="shared" si="34"/>
        <v>0</v>
      </c>
      <c r="AF27" s="28">
        <f t="shared" si="34"/>
        <v>0</v>
      </c>
      <c r="AG27" s="28">
        <f t="shared" si="34"/>
        <v>0</v>
      </c>
      <c r="AH27" s="28">
        <f t="shared" si="34"/>
        <v>0</v>
      </c>
      <c r="AI27" s="28">
        <f t="shared" si="34"/>
        <v>0</v>
      </c>
      <c r="AJ27" s="28">
        <f t="shared" si="34"/>
        <v>0</v>
      </c>
      <c r="AK27" s="28">
        <f t="shared" si="34"/>
        <v>0</v>
      </c>
      <c r="AL27" s="28">
        <f t="shared" si="34"/>
        <v>0</v>
      </c>
      <c r="AM27" s="28">
        <f t="shared" si="35"/>
        <v>0</v>
      </c>
      <c r="AN27" s="28">
        <f t="shared" si="35"/>
        <v>0</v>
      </c>
      <c r="AO27" s="28">
        <f t="shared" si="35"/>
        <v>0</v>
      </c>
      <c r="AP27" s="28">
        <f t="shared" si="35"/>
        <v>0</v>
      </c>
      <c r="AQ27" s="28">
        <f t="shared" si="35"/>
        <v>0</v>
      </c>
      <c r="AR27" s="28">
        <f t="shared" si="35"/>
        <v>0</v>
      </c>
      <c r="AS27" s="28">
        <f t="shared" si="35"/>
        <v>0</v>
      </c>
      <c r="AT27" s="28">
        <f t="shared" si="35"/>
        <v>0</v>
      </c>
      <c r="AU27" s="28">
        <f t="shared" si="35"/>
        <v>0</v>
      </c>
      <c r="AV27" s="28">
        <f t="shared" si="35"/>
        <v>0</v>
      </c>
      <c r="AW27" s="28">
        <f t="shared" si="36"/>
        <v>0</v>
      </c>
      <c r="AX27" s="28">
        <f t="shared" si="36"/>
        <v>0</v>
      </c>
      <c r="AY27" s="28">
        <f t="shared" si="36"/>
        <v>0</v>
      </c>
      <c r="AZ27" s="28">
        <f t="shared" si="36"/>
        <v>0</v>
      </c>
      <c r="BA27" s="28">
        <f t="shared" si="36"/>
        <v>0</v>
      </c>
      <c r="BB27" s="28">
        <f t="shared" si="36"/>
        <v>0</v>
      </c>
      <c r="BC27" s="28">
        <f t="shared" si="36"/>
        <v>0</v>
      </c>
      <c r="BD27" s="28">
        <f t="shared" si="36"/>
        <v>0</v>
      </c>
      <c r="BE27" s="28">
        <f t="shared" si="36"/>
        <v>0</v>
      </c>
      <c r="BF27" s="28">
        <f t="shared" si="36"/>
        <v>0</v>
      </c>
      <c r="BG27" s="28">
        <f t="shared" si="37"/>
        <v>0</v>
      </c>
      <c r="BH27" s="28">
        <f t="shared" si="37"/>
        <v>0</v>
      </c>
      <c r="BI27" s="28">
        <f t="shared" si="37"/>
        <v>0</v>
      </c>
      <c r="BJ27" s="28">
        <f t="shared" si="37"/>
        <v>0</v>
      </c>
      <c r="BK27" s="28">
        <f t="shared" si="37"/>
        <v>0</v>
      </c>
      <c r="BL27" s="28">
        <f t="shared" si="37"/>
        <v>0</v>
      </c>
      <c r="BM27" s="28">
        <f t="shared" si="37"/>
        <v>0</v>
      </c>
      <c r="BN27" s="28">
        <f t="shared" si="37"/>
        <v>0</v>
      </c>
      <c r="BO27" s="28">
        <f t="shared" si="37"/>
        <v>0</v>
      </c>
      <c r="BP27" s="28">
        <f t="shared" si="37"/>
        <v>0</v>
      </c>
      <c r="BQ27" s="28">
        <f t="shared" si="38"/>
        <v>0</v>
      </c>
      <c r="BR27" s="28">
        <f t="shared" si="38"/>
        <v>0</v>
      </c>
      <c r="BS27" s="28">
        <f t="shared" si="38"/>
        <v>0</v>
      </c>
      <c r="BT27" s="28">
        <f t="shared" si="38"/>
        <v>0</v>
      </c>
      <c r="BU27" s="28">
        <f t="shared" si="38"/>
        <v>0</v>
      </c>
      <c r="BV27" s="28">
        <f t="shared" si="38"/>
        <v>0</v>
      </c>
      <c r="BW27" s="28">
        <f t="shared" si="38"/>
        <v>0</v>
      </c>
      <c r="BX27" s="28">
        <f t="shared" si="38"/>
        <v>0</v>
      </c>
      <c r="BY27" s="28">
        <f t="shared" si="38"/>
        <v>0</v>
      </c>
      <c r="BZ27" s="28">
        <f t="shared" si="38"/>
        <v>0</v>
      </c>
      <c r="CA27" s="28">
        <f t="shared" si="39"/>
        <v>0</v>
      </c>
      <c r="CB27" s="28">
        <f t="shared" si="39"/>
        <v>0</v>
      </c>
      <c r="CC27" s="28">
        <f t="shared" si="39"/>
        <v>0</v>
      </c>
      <c r="CD27" s="28">
        <f t="shared" si="39"/>
        <v>0</v>
      </c>
      <c r="CE27" s="28">
        <f t="shared" si="39"/>
        <v>0</v>
      </c>
      <c r="CF27" s="28">
        <f t="shared" si="39"/>
        <v>0</v>
      </c>
      <c r="CG27" s="28">
        <f t="shared" si="39"/>
        <v>0</v>
      </c>
      <c r="CH27" s="28">
        <f t="shared" si="39"/>
        <v>0</v>
      </c>
      <c r="CI27" s="28">
        <f t="shared" si="39"/>
        <v>0</v>
      </c>
      <c r="CJ27" s="28">
        <f t="shared" si="39"/>
        <v>0</v>
      </c>
      <c r="CK27" s="28">
        <f t="shared" si="40"/>
        <v>0</v>
      </c>
      <c r="CL27" s="28">
        <f t="shared" si="40"/>
        <v>0</v>
      </c>
      <c r="CM27" s="28">
        <f t="shared" si="40"/>
        <v>0</v>
      </c>
      <c r="CN27" s="28">
        <f t="shared" si="40"/>
        <v>0</v>
      </c>
      <c r="CO27" s="28">
        <f t="shared" si="40"/>
        <v>0</v>
      </c>
      <c r="CP27" s="28">
        <f t="shared" si="40"/>
        <v>0</v>
      </c>
      <c r="CQ27" s="28">
        <f t="shared" si="40"/>
        <v>0</v>
      </c>
      <c r="CR27" s="28">
        <f t="shared" si="40"/>
        <v>0</v>
      </c>
      <c r="CS27" s="28">
        <f t="shared" si="40"/>
        <v>0</v>
      </c>
      <c r="CT27" s="28">
        <f t="shared" si="40"/>
        <v>0</v>
      </c>
      <c r="CU27" s="28">
        <f t="shared" si="41"/>
        <v>0</v>
      </c>
      <c r="CV27" s="28">
        <f t="shared" si="41"/>
        <v>0</v>
      </c>
      <c r="CW27" s="28">
        <f t="shared" si="41"/>
        <v>0</v>
      </c>
      <c r="CX27" s="28">
        <f t="shared" si="41"/>
        <v>0</v>
      </c>
      <c r="CY27" s="28">
        <f t="shared" si="41"/>
        <v>0</v>
      </c>
      <c r="CZ27" s="28">
        <f t="shared" si="41"/>
        <v>0</v>
      </c>
      <c r="DA27" s="28">
        <f t="shared" si="41"/>
        <v>0</v>
      </c>
      <c r="DB27" s="28">
        <f t="shared" si="41"/>
        <v>0</v>
      </c>
      <c r="DC27" s="28">
        <f t="shared" si="41"/>
        <v>0</v>
      </c>
      <c r="DD27" s="28">
        <f t="shared" si="41"/>
        <v>0</v>
      </c>
      <c r="DE27" s="28">
        <f t="shared" si="42"/>
        <v>0</v>
      </c>
      <c r="DF27" s="28">
        <f t="shared" si="42"/>
        <v>0</v>
      </c>
      <c r="DG27" s="28">
        <f t="shared" si="42"/>
        <v>0</v>
      </c>
      <c r="DH27" s="28">
        <f t="shared" si="42"/>
        <v>0</v>
      </c>
      <c r="DI27" s="28">
        <f t="shared" si="42"/>
        <v>0</v>
      </c>
      <c r="DJ27" s="28">
        <f t="shared" si="42"/>
        <v>0</v>
      </c>
      <c r="DK27" s="28">
        <f t="shared" si="42"/>
        <v>0</v>
      </c>
      <c r="DL27" s="28">
        <f t="shared" si="42"/>
        <v>0</v>
      </c>
      <c r="DM27" s="28">
        <f t="shared" si="42"/>
        <v>0</v>
      </c>
      <c r="DN27" s="28">
        <f t="shared" si="42"/>
        <v>0</v>
      </c>
      <c r="DO27" s="28">
        <f t="shared" si="43"/>
        <v>0</v>
      </c>
      <c r="DP27" s="28">
        <f t="shared" si="43"/>
        <v>0</v>
      </c>
      <c r="DQ27" s="28">
        <f t="shared" si="43"/>
        <v>0</v>
      </c>
      <c r="DR27" s="28">
        <f t="shared" si="43"/>
        <v>0</v>
      </c>
      <c r="DS27" s="28">
        <f t="shared" si="43"/>
        <v>0</v>
      </c>
      <c r="DT27" s="28">
        <f t="shared" si="43"/>
        <v>0</v>
      </c>
      <c r="DU27" s="28">
        <f t="shared" si="43"/>
        <v>0</v>
      </c>
      <c r="DV27" s="28">
        <f t="shared" si="43"/>
        <v>0</v>
      </c>
      <c r="DW27" s="28">
        <f t="shared" si="43"/>
        <v>0</v>
      </c>
      <c r="DX27" s="28">
        <f t="shared" si="43"/>
        <v>0</v>
      </c>
      <c r="DY27" s="28">
        <f t="shared" si="43"/>
        <v>0</v>
      </c>
      <c r="DZ27" s="28">
        <v>0</v>
      </c>
    </row>
    <row r="28" spans="1:130" x14ac:dyDescent="0.25">
      <c r="A28" s="8">
        <v>24</v>
      </c>
      <c r="B28" s="1"/>
      <c r="C28" s="1"/>
      <c r="D28" s="1"/>
      <c r="E28" s="1"/>
      <c r="H28" s="8" t="s">
        <v>33</v>
      </c>
      <c r="I28" s="46" t="str">
        <f t="shared" si="21"/>
        <v/>
      </c>
      <c r="J28" s="43" t="str">
        <f>IF($B28&gt;0,
        ROUND(SUM($C$5:$D27)/"00:00:01",0),
        ""
)</f>
        <v/>
      </c>
      <c r="K28" s="43" t="str">
        <f t="shared" si="22"/>
        <v/>
      </c>
      <c r="L28" s="43" t="str">
        <f t="shared" si="9"/>
        <v/>
      </c>
      <c r="M28" s="43" t="str">
        <f t="shared" si="23"/>
        <v/>
      </c>
      <c r="AA28" s="28">
        <f t="shared" si="10"/>
        <v>0</v>
      </c>
      <c r="AB28" s="28" t="s">
        <v>33</v>
      </c>
      <c r="AC28" s="28">
        <f t="shared" si="34"/>
        <v>0</v>
      </c>
      <c r="AD28" s="28">
        <f t="shared" si="34"/>
        <v>0</v>
      </c>
      <c r="AE28" s="28">
        <f t="shared" si="34"/>
        <v>0</v>
      </c>
      <c r="AF28" s="28">
        <f t="shared" si="34"/>
        <v>0</v>
      </c>
      <c r="AG28" s="28">
        <f t="shared" si="34"/>
        <v>0</v>
      </c>
      <c r="AH28" s="28">
        <f t="shared" si="34"/>
        <v>0</v>
      </c>
      <c r="AI28" s="28">
        <f t="shared" si="34"/>
        <v>0</v>
      </c>
      <c r="AJ28" s="28">
        <f t="shared" si="34"/>
        <v>0</v>
      </c>
      <c r="AK28" s="28">
        <f t="shared" si="34"/>
        <v>0</v>
      </c>
      <c r="AL28" s="28">
        <f t="shared" si="34"/>
        <v>0</v>
      </c>
      <c r="AM28" s="28">
        <f t="shared" si="35"/>
        <v>0</v>
      </c>
      <c r="AN28" s="28">
        <f t="shared" si="35"/>
        <v>0</v>
      </c>
      <c r="AO28" s="28">
        <f t="shared" si="35"/>
        <v>0</v>
      </c>
      <c r="AP28" s="28">
        <f t="shared" si="35"/>
        <v>0</v>
      </c>
      <c r="AQ28" s="28">
        <f t="shared" si="35"/>
        <v>0</v>
      </c>
      <c r="AR28" s="28">
        <f t="shared" si="35"/>
        <v>0</v>
      </c>
      <c r="AS28" s="28">
        <f t="shared" si="35"/>
        <v>0</v>
      </c>
      <c r="AT28" s="28">
        <f t="shared" si="35"/>
        <v>0</v>
      </c>
      <c r="AU28" s="28">
        <f t="shared" si="35"/>
        <v>0</v>
      </c>
      <c r="AV28" s="28">
        <f t="shared" si="35"/>
        <v>0</v>
      </c>
      <c r="AW28" s="28">
        <f t="shared" si="36"/>
        <v>0</v>
      </c>
      <c r="AX28" s="28">
        <f t="shared" si="36"/>
        <v>0</v>
      </c>
      <c r="AY28" s="28">
        <f t="shared" si="36"/>
        <v>0</v>
      </c>
      <c r="AZ28" s="28">
        <f t="shared" si="36"/>
        <v>0</v>
      </c>
      <c r="BA28" s="28">
        <f t="shared" si="36"/>
        <v>0</v>
      </c>
      <c r="BB28" s="28">
        <f t="shared" si="36"/>
        <v>0</v>
      </c>
      <c r="BC28" s="28">
        <f t="shared" si="36"/>
        <v>0</v>
      </c>
      <c r="BD28" s="28">
        <f t="shared" si="36"/>
        <v>0</v>
      </c>
      <c r="BE28" s="28">
        <f t="shared" si="36"/>
        <v>0</v>
      </c>
      <c r="BF28" s="28">
        <f t="shared" si="36"/>
        <v>0</v>
      </c>
      <c r="BG28" s="28">
        <f t="shared" si="37"/>
        <v>0</v>
      </c>
      <c r="BH28" s="28">
        <f t="shared" si="37"/>
        <v>0</v>
      </c>
      <c r="BI28" s="28">
        <f t="shared" si="37"/>
        <v>0</v>
      </c>
      <c r="BJ28" s="28">
        <f t="shared" si="37"/>
        <v>0</v>
      </c>
      <c r="BK28" s="28">
        <f t="shared" si="37"/>
        <v>0</v>
      </c>
      <c r="BL28" s="28">
        <f t="shared" si="37"/>
        <v>0</v>
      </c>
      <c r="BM28" s="28">
        <f t="shared" si="37"/>
        <v>0</v>
      </c>
      <c r="BN28" s="28">
        <f t="shared" si="37"/>
        <v>0</v>
      </c>
      <c r="BO28" s="28">
        <f t="shared" si="37"/>
        <v>0</v>
      </c>
      <c r="BP28" s="28">
        <f t="shared" si="37"/>
        <v>0</v>
      </c>
      <c r="BQ28" s="28">
        <f t="shared" si="38"/>
        <v>0</v>
      </c>
      <c r="BR28" s="28">
        <f t="shared" si="38"/>
        <v>0</v>
      </c>
      <c r="BS28" s="28">
        <f t="shared" si="38"/>
        <v>0</v>
      </c>
      <c r="BT28" s="28">
        <f t="shared" si="38"/>
        <v>0</v>
      </c>
      <c r="BU28" s="28">
        <f t="shared" si="38"/>
        <v>0</v>
      </c>
      <c r="BV28" s="28">
        <f t="shared" si="38"/>
        <v>0</v>
      </c>
      <c r="BW28" s="28">
        <f t="shared" si="38"/>
        <v>0</v>
      </c>
      <c r="BX28" s="28">
        <f t="shared" si="38"/>
        <v>0</v>
      </c>
      <c r="BY28" s="28">
        <f t="shared" si="38"/>
        <v>0</v>
      </c>
      <c r="BZ28" s="28">
        <f t="shared" si="38"/>
        <v>0</v>
      </c>
      <c r="CA28" s="28">
        <f t="shared" si="39"/>
        <v>0</v>
      </c>
      <c r="CB28" s="28">
        <f t="shared" si="39"/>
        <v>0</v>
      </c>
      <c r="CC28" s="28">
        <f t="shared" si="39"/>
        <v>0</v>
      </c>
      <c r="CD28" s="28">
        <f t="shared" si="39"/>
        <v>0</v>
      </c>
      <c r="CE28" s="28">
        <f t="shared" si="39"/>
        <v>0</v>
      </c>
      <c r="CF28" s="28">
        <f t="shared" si="39"/>
        <v>0</v>
      </c>
      <c r="CG28" s="28">
        <f t="shared" si="39"/>
        <v>0</v>
      </c>
      <c r="CH28" s="28">
        <f t="shared" si="39"/>
        <v>0</v>
      </c>
      <c r="CI28" s="28">
        <f t="shared" si="39"/>
        <v>0</v>
      </c>
      <c r="CJ28" s="28">
        <f t="shared" si="39"/>
        <v>0</v>
      </c>
      <c r="CK28" s="28">
        <f t="shared" si="40"/>
        <v>0</v>
      </c>
      <c r="CL28" s="28">
        <f t="shared" si="40"/>
        <v>0</v>
      </c>
      <c r="CM28" s="28">
        <f t="shared" si="40"/>
        <v>0</v>
      </c>
      <c r="CN28" s="28">
        <f t="shared" si="40"/>
        <v>0</v>
      </c>
      <c r="CO28" s="28">
        <f t="shared" si="40"/>
        <v>0</v>
      </c>
      <c r="CP28" s="28">
        <f t="shared" si="40"/>
        <v>0</v>
      </c>
      <c r="CQ28" s="28">
        <f t="shared" si="40"/>
        <v>0</v>
      </c>
      <c r="CR28" s="28">
        <f t="shared" si="40"/>
        <v>0</v>
      </c>
      <c r="CS28" s="28">
        <f t="shared" si="40"/>
        <v>0</v>
      </c>
      <c r="CT28" s="28">
        <f t="shared" si="40"/>
        <v>0</v>
      </c>
      <c r="CU28" s="28">
        <f t="shared" si="41"/>
        <v>0</v>
      </c>
      <c r="CV28" s="28">
        <f t="shared" si="41"/>
        <v>0</v>
      </c>
      <c r="CW28" s="28">
        <f t="shared" si="41"/>
        <v>0</v>
      </c>
      <c r="CX28" s="28">
        <f t="shared" si="41"/>
        <v>0</v>
      </c>
      <c r="CY28" s="28">
        <f t="shared" si="41"/>
        <v>0</v>
      </c>
      <c r="CZ28" s="28">
        <f t="shared" si="41"/>
        <v>0</v>
      </c>
      <c r="DA28" s="28">
        <f t="shared" si="41"/>
        <v>0</v>
      </c>
      <c r="DB28" s="28">
        <f t="shared" si="41"/>
        <v>0</v>
      </c>
      <c r="DC28" s="28">
        <f t="shared" si="41"/>
        <v>0</v>
      </c>
      <c r="DD28" s="28">
        <f t="shared" si="41"/>
        <v>0</v>
      </c>
      <c r="DE28" s="28">
        <f t="shared" si="42"/>
        <v>0</v>
      </c>
      <c r="DF28" s="28">
        <f t="shared" si="42"/>
        <v>0</v>
      </c>
      <c r="DG28" s="28">
        <f t="shared" si="42"/>
        <v>0</v>
      </c>
      <c r="DH28" s="28">
        <f t="shared" si="42"/>
        <v>0</v>
      </c>
      <c r="DI28" s="28">
        <f t="shared" si="42"/>
        <v>0</v>
      </c>
      <c r="DJ28" s="28">
        <f t="shared" si="42"/>
        <v>0</v>
      </c>
      <c r="DK28" s="28">
        <f t="shared" si="42"/>
        <v>0</v>
      </c>
      <c r="DL28" s="28">
        <f t="shared" si="42"/>
        <v>0</v>
      </c>
      <c r="DM28" s="28">
        <f t="shared" si="42"/>
        <v>0</v>
      </c>
      <c r="DN28" s="28">
        <f t="shared" si="42"/>
        <v>0</v>
      </c>
      <c r="DO28" s="28">
        <f t="shared" si="43"/>
        <v>0</v>
      </c>
      <c r="DP28" s="28">
        <f t="shared" si="43"/>
        <v>0</v>
      </c>
      <c r="DQ28" s="28">
        <f t="shared" si="43"/>
        <v>0</v>
      </c>
      <c r="DR28" s="28">
        <f t="shared" si="43"/>
        <v>0</v>
      </c>
      <c r="DS28" s="28">
        <f t="shared" si="43"/>
        <v>0</v>
      </c>
      <c r="DT28" s="28">
        <f t="shared" si="43"/>
        <v>0</v>
      </c>
      <c r="DU28" s="28">
        <f t="shared" si="43"/>
        <v>0</v>
      </c>
      <c r="DV28" s="28">
        <f t="shared" si="43"/>
        <v>0</v>
      </c>
      <c r="DW28" s="28">
        <f t="shared" si="43"/>
        <v>0</v>
      </c>
      <c r="DX28" s="28">
        <f t="shared" si="43"/>
        <v>0</v>
      </c>
      <c r="DY28" s="28">
        <f t="shared" si="43"/>
        <v>0</v>
      </c>
      <c r="DZ28" s="28">
        <v>0</v>
      </c>
    </row>
    <row r="29" spans="1:130" x14ac:dyDescent="0.25">
      <c r="A29" s="8">
        <v>25</v>
      </c>
      <c r="B29" s="1"/>
      <c r="C29" s="1"/>
      <c r="D29" s="1"/>
      <c r="E29" s="1"/>
      <c r="H29" s="8" t="s">
        <v>34</v>
      </c>
      <c r="I29" s="46" t="str">
        <f t="shared" si="21"/>
        <v/>
      </c>
      <c r="J29" s="43" t="str">
        <f>IF($B29&gt;0,
        ROUND(SUM($C$5:$D28)/"00:00:01",0),
        ""
)</f>
        <v/>
      </c>
      <c r="K29" s="43" t="str">
        <f t="shared" si="22"/>
        <v/>
      </c>
      <c r="L29" s="43" t="str">
        <f t="shared" si="9"/>
        <v/>
      </c>
      <c r="M29" s="43" t="str">
        <f t="shared" si="23"/>
        <v/>
      </c>
      <c r="AA29" s="28">
        <f t="shared" si="10"/>
        <v>0</v>
      </c>
      <c r="AB29" s="28" t="s">
        <v>34</v>
      </c>
      <c r="AC29" s="28">
        <f t="shared" si="34"/>
        <v>0</v>
      </c>
      <c r="AD29" s="28">
        <f t="shared" si="34"/>
        <v>0</v>
      </c>
      <c r="AE29" s="28">
        <f t="shared" si="34"/>
        <v>0</v>
      </c>
      <c r="AF29" s="28">
        <f t="shared" si="34"/>
        <v>0</v>
      </c>
      <c r="AG29" s="28">
        <f t="shared" si="34"/>
        <v>0</v>
      </c>
      <c r="AH29" s="28">
        <f t="shared" si="34"/>
        <v>0</v>
      </c>
      <c r="AI29" s="28">
        <f t="shared" si="34"/>
        <v>0</v>
      </c>
      <c r="AJ29" s="28">
        <f t="shared" si="34"/>
        <v>0</v>
      </c>
      <c r="AK29" s="28">
        <f t="shared" si="34"/>
        <v>0</v>
      </c>
      <c r="AL29" s="28">
        <f t="shared" si="34"/>
        <v>0</v>
      </c>
      <c r="AM29" s="28">
        <f t="shared" si="35"/>
        <v>0</v>
      </c>
      <c r="AN29" s="28">
        <f t="shared" si="35"/>
        <v>0</v>
      </c>
      <c r="AO29" s="28">
        <f t="shared" si="35"/>
        <v>0</v>
      </c>
      <c r="AP29" s="28">
        <f t="shared" si="35"/>
        <v>0</v>
      </c>
      <c r="AQ29" s="28">
        <f t="shared" si="35"/>
        <v>0</v>
      </c>
      <c r="AR29" s="28">
        <f t="shared" si="35"/>
        <v>0</v>
      </c>
      <c r="AS29" s="28">
        <f t="shared" si="35"/>
        <v>0</v>
      </c>
      <c r="AT29" s="28">
        <f t="shared" si="35"/>
        <v>0</v>
      </c>
      <c r="AU29" s="28">
        <f t="shared" si="35"/>
        <v>0</v>
      </c>
      <c r="AV29" s="28">
        <f t="shared" si="35"/>
        <v>0</v>
      </c>
      <c r="AW29" s="28">
        <f t="shared" si="36"/>
        <v>0</v>
      </c>
      <c r="AX29" s="28">
        <f t="shared" si="36"/>
        <v>0</v>
      </c>
      <c r="AY29" s="28">
        <f t="shared" si="36"/>
        <v>0</v>
      </c>
      <c r="AZ29" s="28">
        <f t="shared" si="36"/>
        <v>0</v>
      </c>
      <c r="BA29" s="28">
        <f t="shared" si="36"/>
        <v>0</v>
      </c>
      <c r="BB29" s="28">
        <f t="shared" si="36"/>
        <v>0</v>
      </c>
      <c r="BC29" s="28">
        <f t="shared" si="36"/>
        <v>0</v>
      </c>
      <c r="BD29" s="28">
        <f t="shared" si="36"/>
        <v>0</v>
      </c>
      <c r="BE29" s="28">
        <f t="shared" si="36"/>
        <v>0</v>
      </c>
      <c r="BF29" s="28">
        <f t="shared" si="36"/>
        <v>0</v>
      </c>
      <c r="BG29" s="28">
        <f t="shared" si="37"/>
        <v>0</v>
      </c>
      <c r="BH29" s="28">
        <f t="shared" si="37"/>
        <v>0</v>
      </c>
      <c r="BI29" s="28">
        <f t="shared" si="37"/>
        <v>0</v>
      </c>
      <c r="BJ29" s="28">
        <f t="shared" si="37"/>
        <v>0</v>
      </c>
      <c r="BK29" s="28">
        <f t="shared" si="37"/>
        <v>0</v>
      </c>
      <c r="BL29" s="28">
        <f t="shared" si="37"/>
        <v>0</v>
      </c>
      <c r="BM29" s="28">
        <f t="shared" si="37"/>
        <v>0</v>
      </c>
      <c r="BN29" s="28">
        <f t="shared" si="37"/>
        <v>0</v>
      </c>
      <c r="BO29" s="28">
        <f t="shared" si="37"/>
        <v>0</v>
      </c>
      <c r="BP29" s="28">
        <f t="shared" si="37"/>
        <v>0</v>
      </c>
      <c r="BQ29" s="28">
        <f t="shared" si="38"/>
        <v>0</v>
      </c>
      <c r="BR29" s="28">
        <f t="shared" si="38"/>
        <v>0</v>
      </c>
      <c r="BS29" s="28">
        <f t="shared" si="38"/>
        <v>0</v>
      </c>
      <c r="BT29" s="28">
        <f t="shared" si="38"/>
        <v>0</v>
      </c>
      <c r="BU29" s="28">
        <f t="shared" si="38"/>
        <v>0</v>
      </c>
      <c r="BV29" s="28">
        <f t="shared" si="38"/>
        <v>0</v>
      </c>
      <c r="BW29" s="28">
        <f t="shared" si="38"/>
        <v>0</v>
      </c>
      <c r="BX29" s="28">
        <f t="shared" si="38"/>
        <v>0</v>
      </c>
      <c r="BY29" s="28">
        <f t="shared" si="38"/>
        <v>0</v>
      </c>
      <c r="BZ29" s="28">
        <f t="shared" si="38"/>
        <v>0</v>
      </c>
      <c r="CA29" s="28">
        <f t="shared" si="39"/>
        <v>0</v>
      </c>
      <c r="CB29" s="28">
        <f t="shared" si="39"/>
        <v>0</v>
      </c>
      <c r="CC29" s="28">
        <f t="shared" si="39"/>
        <v>0</v>
      </c>
      <c r="CD29" s="28">
        <f t="shared" si="39"/>
        <v>0</v>
      </c>
      <c r="CE29" s="28">
        <f t="shared" si="39"/>
        <v>0</v>
      </c>
      <c r="CF29" s="28">
        <f t="shared" si="39"/>
        <v>0</v>
      </c>
      <c r="CG29" s="28">
        <f t="shared" si="39"/>
        <v>0</v>
      </c>
      <c r="CH29" s="28">
        <f t="shared" si="39"/>
        <v>0</v>
      </c>
      <c r="CI29" s="28">
        <f t="shared" si="39"/>
        <v>0</v>
      </c>
      <c r="CJ29" s="28">
        <f t="shared" si="39"/>
        <v>0</v>
      </c>
      <c r="CK29" s="28">
        <f t="shared" si="40"/>
        <v>0</v>
      </c>
      <c r="CL29" s="28">
        <f t="shared" si="40"/>
        <v>0</v>
      </c>
      <c r="CM29" s="28">
        <f t="shared" si="40"/>
        <v>0</v>
      </c>
      <c r="CN29" s="28">
        <f t="shared" si="40"/>
        <v>0</v>
      </c>
      <c r="CO29" s="28">
        <f t="shared" si="40"/>
        <v>0</v>
      </c>
      <c r="CP29" s="28">
        <f t="shared" si="40"/>
        <v>0</v>
      </c>
      <c r="CQ29" s="28">
        <f t="shared" si="40"/>
        <v>0</v>
      </c>
      <c r="CR29" s="28">
        <f t="shared" si="40"/>
        <v>0</v>
      </c>
      <c r="CS29" s="28">
        <f t="shared" si="40"/>
        <v>0</v>
      </c>
      <c r="CT29" s="28">
        <f t="shared" si="40"/>
        <v>0</v>
      </c>
      <c r="CU29" s="28">
        <f t="shared" si="41"/>
        <v>0</v>
      </c>
      <c r="CV29" s="28">
        <f t="shared" si="41"/>
        <v>0</v>
      </c>
      <c r="CW29" s="28">
        <f t="shared" si="41"/>
        <v>0</v>
      </c>
      <c r="CX29" s="28">
        <f t="shared" si="41"/>
        <v>0</v>
      </c>
      <c r="CY29" s="28">
        <f t="shared" si="41"/>
        <v>0</v>
      </c>
      <c r="CZ29" s="28">
        <f t="shared" si="41"/>
        <v>0</v>
      </c>
      <c r="DA29" s="28">
        <f t="shared" si="41"/>
        <v>0</v>
      </c>
      <c r="DB29" s="28">
        <f t="shared" si="41"/>
        <v>0</v>
      </c>
      <c r="DC29" s="28">
        <f t="shared" si="41"/>
        <v>0</v>
      </c>
      <c r="DD29" s="28">
        <f t="shared" si="41"/>
        <v>0</v>
      </c>
      <c r="DE29" s="28">
        <f t="shared" si="42"/>
        <v>0</v>
      </c>
      <c r="DF29" s="28">
        <f t="shared" si="42"/>
        <v>0</v>
      </c>
      <c r="DG29" s="28">
        <f t="shared" si="42"/>
        <v>0</v>
      </c>
      <c r="DH29" s="28">
        <f t="shared" si="42"/>
        <v>0</v>
      </c>
      <c r="DI29" s="28">
        <f t="shared" si="42"/>
        <v>0</v>
      </c>
      <c r="DJ29" s="28">
        <f t="shared" si="42"/>
        <v>0</v>
      </c>
      <c r="DK29" s="28">
        <f t="shared" si="42"/>
        <v>0</v>
      </c>
      <c r="DL29" s="28">
        <f t="shared" si="42"/>
        <v>0</v>
      </c>
      <c r="DM29" s="28">
        <f t="shared" si="42"/>
        <v>0</v>
      </c>
      <c r="DN29" s="28">
        <f t="shared" si="42"/>
        <v>0</v>
      </c>
      <c r="DO29" s="28">
        <f t="shared" si="43"/>
        <v>0</v>
      </c>
      <c r="DP29" s="28">
        <f t="shared" si="43"/>
        <v>0</v>
      </c>
      <c r="DQ29" s="28">
        <f t="shared" si="43"/>
        <v>0</v>
      </c>
      <c r="DR29" s="28">
        <f t="shared" si="43"/>
        <v>0</v>
      </c>
      <c r="DS29" s="28">
        <f t="shared" si="43"/>
        <v>0</v>
      </c>
      <c r="DT29" s="28">
        <f t="shared" si="43"/>
        <v>0</v>
      </c>
      <c r="DU29" s="28">
        <f t="shared" si="43"/>
        <v>0</v>
      </c>
      <c r="DV29" s="28">
        <f t="shared" si="43"/>
        <v>0</v>
      </c>
      <c r="DW29" s="28">
        <f t="shared" si="43"/>
        <v>0</v>
      </c>
      <c r="DX29" s="28">
        <f t="shared" si="43"/>
        <v>0</v>
      </c>
      <c r="DY29" s="28">
        <f t="shared" si="43"/>
        <v>0</v>
      </c>
      <c r="DZ29" s="28">
        <v>0</v>
      </c>
    </row>
    <row r="30" spans="1:130" x14ac:dyDescent="0.25">
      <c r="A30" s="8">
        <v>26</v>
      </c>
      <c r="B30" s="1"/>
      <c r="C30" s="1"/>
      <c r="D30" s="1"/>
      <c r="E30" s="1"/>
      <c r="H30" s="8" t="s">
        <v>35</v>
      </c>
      <c r="I30" s="46" t="str">
        <f t="shared" si="21"/>
        <v/>
      </c>
      <c r="J30" s="43" t="str">
        <f>IF($B30&gt;0,
        ROUND(SUM($C$5:$D29)/"00:00:01",0),
        ""
)</f>
        <v/>
      </c>
      <c r="K30" s="43" t="str">
        <f t="shared" si="22"/>
        <v/>
      </c>
      <c r="L30" s="43" t="str">
        <f t="shared" si="9"/>
        <v/>
      </c>
      <c r="M30" s="43" t="str">
        <f t="shared" si="23"/>
        <v/>
      </c>
      <c r="AA30" s="28">
        <f t="shared" si="10"/>
        <v>0</v>
      </c>
      <c r="AB30" s="28" t="s">
        <v>35</v>
      </c>
      <c r="AC30" s="28">
        <f t="shared" si="34"/>
        <v>0</v>
      </c>
      <c r="AD30" s="28">
        <f t="shared" si="34"/>
        <v>0</v>
      </c>
      <c r="AE30" s="28">
        <f t="shared" si="34"/>
        <v>0</v>
      </c>
      <c r="AF30" s="28">
        <f t="shared" si="34"/>
        <v>0</v>
      </c>
      <c r="AG30" s="28">
        <f t="shared" si="34"/>
        <v>0</v>
      </c>
      <c r="AH30" s="28">
        <f t="shared" si="34"/>
        <v>0</v>
      </c>
      <c r="AI30" s="28">
        <f t="shared" si="34"/>
        <v>0</v>
      </c>
      <c r="AJ30" s="28">
        <f t="shared" si="34"/>
        <v>0</v>
      </c>
      <c r="AK30" s="28">
        <f t="shared" si="34"/>
        <v>0</v>
      </c>
      <c r="AL30" s="28">
        <f t="shared" si="34"/>
        <v>0</v>
      </c>
      <c r="AM30" s="28">
        <f t="shared" si="35"/>
        <v>0</v>
      </c>
      <c r="AN30" s="28">
        <f t="shared" si="35"/>
        <v>0</v>
      </c>
      <c r="AO30" s="28">
        <f t="shared" si="35"/>
        <v>0</v>
      </c>
      <c r="AP30" s="28">
        <f t="shared" si="35"/>
        <v>0</v>
      </c>
      <c r="AQ30" s="28">
        <f t="shared" si="35"/>
        <v>0</v>
      </c>
      <c r="AR30" s="28">
        <f t="shared" si="35"/>
        <v>0</v>
      </c>
      <c r="AS30" s="28">
        <f t="shared" si="35"/>
        <v>0</v>
      </c>
      <c r="AT30" s="28">
        <f t="shared" si="35"/>
        <v>0</v>
      </c>
      <c r="AU30" s="28">
        <f t="shared" si="35"/>
        <v>0</v>
      </c>
      <c r="AV30" s="28">
        <f t="shared" si="35"/>
        <v>0</v>
      </c>
      <c r="AW30" s="28">
        <f t="shared" si="36"/>
        <v>0</v>
      </c>
      <c r="AX30" s="28">
        <f t="shared" si="36"/>
        <v>0</v>
      </c>
      <c r="AY30" s="28">
        <f t="shared" si="36"/>
        <v>0</v>
      </c>
      <c r="AZ30" s="28">
        <f t="shared" si="36"/>
        <v>0</v>
      </c>
      <c r="BA30" s="28">
        <f t="shared" si="36"/>
        <v>0</v>
      </c>
      <c r="BB30" s="28">
        <f t="shared" si="36"/>
        <v>0</v>
      </c>
      <c r="BC30" s="28">
        <f t="shared" si="36"/>
        <v>0</v>
      </c>
      <c r="BD30" s="28">
        <f t="shared" si="36"/>
        <v>0</v>
      </c>
      <c r="BE30" s="28">
        <f t="shared" si="36"/>
        <v>0</v>
      </c>
      <c r="BF30" s="28">
        <f t="shared" si="36"/>
        <v>0</v>
      </c>
      <c r="BG30" s="28">
        <f t="shared" si="37"/>
        <v>0</v>
      </c>
      <c r="BH30" s="28">
        <f t="shared" si="37"/>
        <v>0</v>
      </c>
      <c r="BI30" s="28">
        <f t="shared" si="37"/>
        <v>0</v>
      </c>
      <c r="BJ30" s="28">
        <f t="shared" si="37"/>
        <v>0</v>
      </c>
      <c r="BK30" s="28">
        <f t="shared" si="37"/>
        <v>0</v>
      </c>
      <c r="BL30" s="28">
        <f t="shared" si="37"/>
        <v>0</v>
      </c>
      <c r="BM30" s="28">
        <f t="shared" si="37"/>
        <v>0</v>
      </c>
      <c r="BN30" s="28">
        <f t="shared" si="37"/>
        <v>0</v>
      </c>
      <c r="BO30" s="28">
        <f t="shared" si="37"/>
        <v>0</v>
      </c>
      <c r="BP30" s="28">
        <f t="shared" si="37"/>
        <v>0</v>
      </c>
      <c r="BQ30" s="28">
        <f t="shared" si="38"/>
        <v>0</v>
      </c>
      <c r="BR30" s="28">
        <f t="shared" si="38"/>
        <v>0</v>
      </c>
      <c r="BS30" s="28">
        <f t="shared" si="38"/>
        <v>0</v>
      </c>
      <c r="BT30" s="28">
        <f t="shared" si="38"/>
        <v>0</v>
      </c>
      <c r="BU30" s="28">
        <f t="shared" si="38"/>
        <v>0</v>
      </c>
      <c r="BV30" s="28">
        <f t="shared" si="38"/>
        <v>0</v>
      </c>
      <c r="BW30" s="28">
        <f t="shared" si="38"/>
        <v>0</v>
      </c>
      <c r="BX30" s="28">
        <f t="shared" si="38"/>
        <v>0</v>
      </c>
      <c r="BY30" s="28">
        <f t="shared" si="38"/>
        <v>0</v>
      </c>
      <c r="BZ30" s="28">
        <f t="shared" si="38"/>
        <v>0</v>
      </c>
      <c r="CA30" s="28">
        <f t="shared" si="39"/>
        <v>0</v>
      </c>
      <c r="CB30" s="28">
        <f t="shared" si="39"/>
        <v>0</v>
      </c>
      <c r="CC30" s="28">
        <f t="shared" si="39"/>
        <v>0</v>
      </c>
      <c r="CD30" s="28">
        <f t="shared" si="39"/>
        <v>0</v>
      </c>
      <c r="CE30" s="28">
        <f t="shared" si="39"/>
        <v>0</v>
      </c>
      <c r="CF30" s="28">
        <f t="shared" si="39"/>
        <v>0</v>
      </c>
      <c r="CG30" s="28">
        <f t="shared" si="39"/>
        <v>0</v>
      </c>
      <c r="CH30" s="28">
        <f t="shared" si="39"/>
        <v>0</v>
      </c>
      <c r="CI30" s="28">
        <f t="shared" si="39"/>
        <v>0</v>
      </c>
      <c r="CJ30" s="28">
        <f t="shared" si="39"/>
        <v>0</v>
      </c>
      <c r="CK30" s="28">
        <f t="shared" si="40"/>
        <v>0</v>
      </c>
      <c r="CL30" s="28">
        <f t="shared" si="40"/>
        <v>0</v>
      </c>
      <c r="CM30" s="28">
        <f t="shared" si="40"/>
        <v>0</v>
      </c>
      <c r="CN30" s="28">
        <f t="shared" si="40"/>
        <v>0</v>
      </c>
      <c r="CO30" s="28">
        <f t="shared" si="40"/>
        <v>0</v>
      </c>
      <c r="CP30" s="28">
        <f t="shared" si="40"/>
        <v>0</v>
      </c>
      <c r="CQ30" s="28">
        <f t="shared" si="40"/>
        <v>0</v>
      </c>
      <c r="CR30" s="28">
        <f t="shared" si="40"/>
        <v>0</v>
      </c>
      <c r="CS30" s="28">
        <f t="shared" si="40"/>
        <v>0</v>
      </c>
      <c r="CT30" s="28">
        <f t="shared" si="40"/>
        <v>0</v>
      </c>
      <c r="CU30" s="28">
        <f t="shared" si="41"/>
        <v>0</v>
      </c>
      <c r="CV30" s="28">
        <f t="shared" si="41"/>
        <v>0</v>
      </c>
      <c r="CW30" s="28">
        <f t="shared" si="41"/>
        <v>0</v>
      </c>
      <c r="CX30" s="28">
        <f t="shared" si="41"/>
        <v>0</v>
      </c>
      <c r="CY30" s="28">
        <f t="shared" si="41"/>
        <v>0</v>
      </c>
      <c r="CZ30" s="28">
        <f t="shared" si="41"/>
        <v>0</v>
      </c>
      <c r="DA30" s="28">
        <f t="shared" si="41"/>
        <v>0</v>
      </c>
      <c r="DB30" s="28">
        <f t="shared" si="41"/>
        <v>0</v>
      </c>
      <c r="DC30" s="28">
        <f t="shared" si="41"/>
        <v>0</v>
      </c>
      <c r="DD30" s="28">
        <f t="shared" si="41"/>
        <v>0</v>
      </c>
      <c r="DE30" s="28">
        <f t="shared" si="42"/>
        <v>0</v>
      </c>
      <c r="DF30" s="28">
        <f t="shared" si="42"/>
        <v>0</v>
      </c>
      <c r="DG30" s="28">
        <f t="shared" si="42"/>
        <v>0</v>
      </c>
      <c r="DH30" s="28">
        <f t="shared" si="42"/>
        <v>0</v>
      </c>
      <c r="DI30" s="28">
        <f t="shared" si="42"/>
        <v>0</v>
      </c>
      <c r="DJ30" s="28">
        <f t="shared" si="42"/>
        <v>0</v>
      </c>
      <c r="DK30" s="28">
        <f t="shared" si="42"/>
        <v>0</v>
      </c>
      <c r="DL30" s="28">
        <f t="shared" si="42"/>
        <v>0</v>
      </c>
      <c r="DM30" s="28">
        <f t="shared" si="42"/>
        <v>0</v>
      </c>
      <c r="DN30" s="28">
        <f t="shared" si="42"/>
        <v>0</v>
      </c>
      <c r="DO30" s="28">
        <f t="shared" si="43"/>
        <v>0</v>
      </c>
      <c r="DP30" s="28">
        <f t="shared" si="43"/>
        <v>0</v>
      </c>
      <c r="DQ30" s="28">
        <f t="shared" si="43"/>
        <v>0</v>
      </c>
      <c r="DR30" s="28">
        <f t="shared" si="43"/>
        <v>0</v>
      </c>
      <c r="DS30" s="28">
        <f t="shared" si="43"/>
        <v>0</v>
      </c>
      <c r="DT30" s="28">
        <f t="shared" si="43"/>
        <v>0</v>
      </c>
      <c r="DU30" s="28">
        <f t="shared" si="43"/>
        <v>0</v>
      </c>
      <c r="DV30" s="28">
        <f t="shared" si="43"/>
        <v>0</v>
      </c>
      <c r="DW30" s="28">
        <f t="shared" si="43"/>
        <v>0</v>
      </c>
      <c r="DX30" s="28">
        <f t="shared" si="43"/>
        <v>0</v>
      </c>
      <c r="DY30" s="28">
        <f t="shared" si="43"/>
        <v>0</v>
      </c>
      <c r="DZ30" s="28">
        <v>0</v>
      </c>
    </row>
    <row r="31" spans="1:130" x14ac:dyDescent="0.25">
      <c r="A31" s="8">
        <v>27</v>
      </c>
      <c r="B31" s="1"/>
      <c r="C31" s="1"/>
      <c r="D31" s="1"/>
      <c r="E31" s="1"/>
      <c r="H31" s="8" t="s">
        <v>36</v>
      </c>
      <c r="I31" s="46" t="str">
        <f t="shared" si="21"/>
        <v/>
      </c>
      <c r="J31" s="43" t="str">
        <f>IF($B31&gt;0,
        ROUND(SUM($C$5:$D30)/"00:00:01",0),
        ""
)</f>
        <v/>
      </c>
      <c r="K31" s="43" t="str">
        <f t="shared" si="22"/>
        <v/>
      </c>
      <c r="L31" s="43" t="str">
        <f t="shared" si="9"/>
        <v/>
      </c>
      <c r="M31" s="43" t="str">
        <f t="shared" si="23"/>
        <v/>
      </c>
      <c r="AA31" s="28">
        <f t="shared" si="10"/>
        <v>0</v>
      </c>
      <c r="AB31" s="28" t="s">
        <v>36</v>
      </c>
      <c r="AC31" s="28">
        <f t="shared" si="34"/>
        <v>0</v>
      </c>
      <c r="AD31" s="28">
        <f t="shared" si="34"/>
        <v>0</v>
      </c>
      <c r="AE31" s="28">
        <f t="shared" si="34"/>
        <v>0</v>
      </c>
      <c r="AF31" s="28">
        <f t="shared" si="34"/>
        <v>0</v>
      </c>
      <c r="AG31" s="28">
        <f t="shared" si="34"/>
        <v>0</v>
      </c>
      <c r="AH31" s="28">
        <f t="shared" si="34"/>
        <v>0</v>
      </c>
      <c r="AI31" s="28">
        <f t="shared" si="34"/>
        <v>0</v>
      </c>
      <c r="AJ31" s="28">
        <f t="shared" si="34"/>
        <v>0</v>
      </c>
      <c r="AK31" s="28">
        <f t="shared" si="34"/>
        <v>0</v>
      </c>
      <c r="AL31" s="28">
        <f t="shared" si="34"/>
        <v>0</v>
      </c>
      <c r="AM31" s="28">
        <f t="shared" si="35"/>
        <v>0</v>
      </c>
      <c r="AN31" s="28">
        <f t="shared" si="35"/>
        <v>0</v>
      </c>
      <c r="AO31" s="28">
        <f t="shared" si="35"/>
        <v>0</v>
      </c>
      <c r="AP31" s="28">
        <f t="shared" si="35"/>
        <v>0</v>
      </c>
      <c r="AQ31" s="28">
        <f t="shared" si="35"/>
        <v>0</v>
      </c>
      <c r="AR31" s="28">
        <f t="shared" si="35"/>
        <v>0</v>
      </c>
      <c r="AS31" s="28">
        <f t="shared" si="35"/>
        <v>0</v>
      </c>
      <c r="AT31" s="28">
        <f t="shared" si="35"/>
        <v>0</v>
      </c>
      <c r="AU31" s="28">
        <f t="shared" si="35"/>
        <v>0</v>
      </c>
      <c r="AV31" s="28">
        <f t="shared" si="35"/>
        <v>0</v>
      </c>
      <c r="AW31" s="28">
        <f t="shared" si="36"/>
        <v>0</v>
      </c>
      <c r="AX31" s="28">
        <f t="shared" si="36"/>
        <v>0</v>
      </c>
      <c r="AY31" s="28">
        <f t="shared" si="36"/>
        <v>0</v>
      </c>
      <c r="AZ31" s="28">
        <f t="shared" si="36"/>
        <v>0</v>
      </c>
      <c r="BA31" s="28">
        <f t="shared" si="36"/>
        <v>0</v>
      </c>
      <c r="BB31" s="28">
        <f t="shared" si="36"/>
        <v>0</v>
      </c>
      <c r="BC31" s="28">
        <f t="shared" si="36"/>
        <v>0</v>
      </c>
      <c r="BD31" s="28">
        <f t="shared" si="36"/>
        <v>0</v>
      </c>
      <c r="BE31" s="28">
        <f t="shared" si="36"/>
        <v>0</v>
      </c>
      <c r="BF31" s="28">
        <f t="shared" si="36"/>
        <v>0</v>
      </c>
      <c r="BG31" s="28">
        <f t="shared" si="37"/>
        <v>0</v>
      </c>
      <c r="BH31" s="28">
        <f t="shared" si="37"/>
        <v>0</v>
      </c>
      <c r="BI31" s="28">
        <f t="shared" si="37"/>
        <v>0</v>
      </c>
      <c r="BJ31" s="28">
        <f t="shared" si="37"/>
        <v>0</v>
      </c>
      <c r="BK31" s="28">
        <f t="shared" si="37"/>
        <v>0</v>
      </c>
      <c r="BL31" s="28">
        <f t="shared" si="37"/>
        <v>0</v>
      </c>
      <c r="BM31" s="28">
        <f t="shared" si="37"/>
        <v>0</v>
      </c>
      <c r="BN31" s="28">
        <f t="shared" si="37"/>
        <v>0</v>
      </c>
      <c r="BO31" s="28">
        <f t="shared" si="37"/>
        <v>0</v>
      </c>
      <c r="BP31" s="28">
        <f t="shared" si="37"/>
        <v>0</v>
      </c>
      <c r="BQ31" s="28">
        <f t="shared" si="38"/>
        <v>0</v>
      </c>
      <c r="BR31" s="28">
        <f t="shared" si="38"/>
        <v>0</v>
      </c>
      <c r="BS31" s="28">
        <f t="shared" si="38"/>
        <v>0</v>
      </c>
      <c r="BT31" s="28">
        <f t="shared" si="38"/>
        <v>0</v>
      </c>
      <c r="BU31" s="28">
        <f t="shared" si="38"/>
        <v>0</v>
      </c>
      <c r="BV31" s="28">
        <f t="shared" si="38"/>
        <v>0</v>
      </c>
      <c r="BW31" s="28">
        <f t="shared" si="38"/>
        <v>0</v>
      </c>
      <c r="BX31" s="28">
        <f t="shared" si="38"/>
        <v>0</v>
      </c>
      <c r="BY31" s="28">
        <f t="shared" si="38"/>
        <v>0</v>
      </c>
      <c r="BZ31" s="28">
        <f t="shared" si="38"/>
        <v>0</v>
      </c>
      <c r="CA31" s="28">
        <f t="shared" si="39"/>
        <v>0</v>
      </c>
      <c r="CB31" s="28">
        <f t="shared" si="39"/>
        <v>0</v>
      </c>
      <c r="CC31" s="28">
        <f t="shared" si="39"/>
        <v>0</v>
      </c>
      <c r="CD31" s="28">
        <f t="shared" si="39"/>
        <v>0</v>
      </c>
      <c r="CE31" s="28">
        <f t="shared" si="39"/>
        <v>0</v>
      </c>
      <c r="CF31" s="28">
        <f t="shared" si="39"/>
        <v>0</v>
      </c>
      <c r="CG31" s="28">
        <f t="shared" si="39"/>
        <v>0</v>
      </c>
      <c r="CH31" s="28">
        <f t="shared" si="39"/>
        <v>0</v>
      </c>
      <c r="CI31" s="28">
        <f t="shared" si="39"/>
        <v>0</v>
      </c>
      <c r="CJ31" s="28">
        <f t="shared" si="39"/>
        <v>0</v>
      </c>
      <c r="CK31" s="28">
        <f t="shared" si="40"/>
        <v>0</v>
      </c>
      <c r="CL31" s="28">
        <f t="shared" si="40"/>
        <v>0</v>
      </c>
      <c r="CM31" s="28">
        <f t="shared" si="40"/>
        <v>0</v>
      </c>
      <c r="CN31" s="28">
        <f t="shared" si="40"/>
        <v>0</v>
      </c>
      <c r="CO31" s="28">
        <f t="shared" si="40"/>
        <v>0</v>
      </c>
      <c r="CP31" s="28">
        <f t="shared" si="40"/>
        <v>0</v>
      </c>
      <c r="CQ31" s="28">
        <f t="shared" si="40"/>
        <v>0</v>
      </c>
      <c r="CR31" s="28">
        <f t="shared" si="40"/>
        <v>0</v>
      </c>
      <c r="CS31" s="28">
        <f t="shared" si="40"/>
        <v>0</v>
      </c>
      <c r="CT31" s="28">
        <f t="shared" si="40"/>
        <v>0</v>
      </c>
      <c r="CU31" s="28">
        <f t="shared" si="41"/>
        <v>0</v>
      </c>
      <c r="CV31" s="28">
        <f t="shared" si="41"/>
        <v>0</v>
      </c>
      <c r="CW31" s="28">
        <f t="shared" si="41"/>
        <v>0</v>
      </c>
      <c r="CX31" s="28">
        <f t="shared" si="41"/>
        <v>0</v>
      </c>
      <c r="CY31" s="28">
        <f t="shared" si="41"/>
        <v>0</v>
      </c>
      <c r="CZ31" s="28">
        <f t="shared" si="41"/>
        <v>0</v>
      </c>
      <c r="DA31" s="28">
        <f t="shared" si="41"/>
        <v>0</v>
      </c>
      <c r="DB31" s="28">
        <f t="shared" si="41"/>
        <v>0</v>
      </c>
      <c r="DC31" s="28">
        <f t="shared" si="41"/>
        <v>0</v>
      </c>
      <c r="DD31" s="28">
        <f t="shared" si="41"/>
        <v>0</v>
      </c>
      <c r="DE31" s="28">
        <f t="shared" si="42"/>
        <v>0</v>
      </c>
      <c r="DF31" s="28">
        <f t="shared" si="42"/>
        <v>0</v>
      </c>
      <c r="DG31" s="28">
        <f t="shared" si="42"/>
        <v>0</v>
      </c>
      <c r="DH31" s="28">
        <f t="shared" si="42"/>
        <v>0</v>
      </c>
      <c r="DI31" s="28">
        <f t="shared" si="42"/>
        <v>0</v>
      </c>
      <c r="DJ31" s="28">
        <f t="shared" si="42"/>
        <v>0</v>
      </c>
      <c r="DK31" s="28">
        <f t="shared" si="42"/>
        <v>0</v>
      </c>
      <c r="DL31" s="28">
        <f t="shared" si="42"/>
        <v>0</v>
      </c>
      <c r="DM31" s="28">
        <f t="shared" si="42"/>
        <v>0</v>
      </c>
      <c r="DN31" s="28">
        <f t="shared" si="42"/>
        <v>0</v>
      </c>
      <c r="DO31" s="28">
        <f t="shared" si="43"/>
        <v>0</v>
      </c>
      <c r="DP31" s="28">
        <f t="shared" si="43"/>
        <v>0</v>
      </c>
      <c r="DQ31" s="28">
        <f t="shared" si="43"/>
        <v>0</v>
      </c>
      <c r="DR31" s="28">
        <f t="shared" si="43"/>
        <v>0</v>
      </c>
      <c r="DS31" s="28">
        <f t="shared" si="43"/>
        <v>0</v>
      </c>
      <c r="DT31" s="28">
        <f t="shared" si="43"/>
        <v>0</v>
      </c>
      <c r="DU31" s="28">
        <f t="shared" si="43"/>
        <v>0</v>
      </c>
      <c r="DV31" s="28">
        <f t="shared" si="43"/>
        <v>0</v>
      </c>
      <c r="DW31" s="28">
        <f t="shared" si="43"/>
        <v>0</v>
      </c>
      <c r="DX31" s="28">
        <f t="shared" si="43"/>
        <v>0</v>
      </c>
      <c r="DY31" s="28">
        <f t="shared" si="43"/>
        <v>0</v>
      </c>
      <c r="DZ31" s="28">
        <v>0</v>
      </c>
    </row>
    <row r="32" spans="1:130" x14ac:dyDescent="0.25">
      <c r="A32" s="8">
        <v>28</v>
      </c>
      <c r="B32" s="1"/>
      <c r="C32" s="1"/>
      <c r="D32" s="1"/>
      <c r="E32" s="1"/>
      <c r="H32" s="8" t="s">
        <v>37</v>
      </c>
      <c r="I32" s="46" t="str">
        <f t="shared" si="21"/>
        <v/>
      </c>
      <c r="J32" s="43" t="str">
        <f>IF($B32&gt;0,
        ROUND(SUM($C$5:$D31)/"00:00:01",0),
        ""
)</f>
        <v/>
      </c>
      <c r="K32" s="43" t="str">
        <f t="shared" si="22"/>
        <v/>
      </c>
      <c r="L32" s="43" t="str">
        <f t="shared" si="9"/>
        <v/>
      </c>
      <c r="M32" s="43" t="str">
        <f t="shared" si="23"/>
        <v/>
      </c>
      <c r="AA32" s="28">
        <f t="shared" si="10"/>
        <v>0</v>
      </c>
      <c r="AB32" s="28" t="s">
        <v>37</v>
      </c>
      <c r="AC32" s="28">
        <f t="shared" si="34"/>
        <v>0</v>
      </c>
      <c r="AD32" s="28">
        <f t="shared" si="34"/>
        <v>0</v>
      </c>
      <c r="AE32" s="28">
        <f t="shared" si="34"/>
        <v>0</v>
      </c>
      <c r="AF32" s="28">
        <f t="shared" si="34"/>
        <v>0</v>
      </c>
      <c r="AG32" s="28">
        <f t="shared" si="34"/>
        <v>0</v>
      </c>
      <c r="AH32" s="28">
        <f t="shared" si="34"/>
        <v>0</v>
      </c>
      <c r="AI32" s="28">
        <f t="shared" si="34"/>
        <v>0</v>
      </c>
      <c r="AJ32" s="28">
        <f t="shared" si="34"/>
        <v>0</v>
      </c>
      <c r="AK32" s="28">
        <f t="shared" si="34"/>
        <v>0</v>
      </c>
      <c r="AL32" s="28">
        <f t="shared" si="34"/>
        <v>0</v>
      </c>
      <c r="AM32" s="28">
        <f t="shared" si="35"/>
        <v>0</v>
      </c>
      <c r="AN32" s="28">
        <f t="shared" si="35"/>
        <v>0</v>
      </c>
      <c r="AO32" s="28">
        <f t="shared" si="35"/>
        <v>0</v>
      </c>
      <c r="AP32" s="28">
        <f t="shared" si="35"/>
        <v>0</v>
      </c>
      <c r="AQ32" s="28">
        <f t="shared" si="35"/>
        <v>0</v>
      </c>
      <c r="AR32" s="28">
        <f t="shared" si="35"/>
        <v>0</v>
      </c>
      <c r="AS32" s="28">
        <f t="shared" si="35"/>
        <v>0</v>
      </c>
      <c r="AT32" s="28">
        <f t="shared" si="35"/>
        <v>0</v>
      </c>
      <c r="AU32" s="28">
        <f t="shared" si="35"/>
        <v>0</v>
      </c>
      <c r="AV32" s="28">
        <f t="shared" si="35"/>
        <v>0</v>
      </c>
      <c r="AW32" s="28">
        <f t="shared" si="36"/>
        <v>0</v>
      </c>
      <c r="AX32" s="28">
        <f t="shared" si="36"/>
        <v>0</v>
      </c>
      <c r="AY32" s="28">
        <f t="shared" si="36"/>
        <v>0</v>
      </c>
      <c r="AZ32" s="28">
        <f t="shared" si="36"/>
        <v>0</v>
      </c>
      <c r="BA32" s="28">
        <f t="shared" si="36"/>
        <v>0</v>
      </c>
      <c r="BB32" s="28">
        <f t="shared" si="36"/>
        <v>0</v>
      </c>
      <c r="BC32" s="28">
        <f t="shared" si="36"/>
        <v>0</v>
      </c>
      <c r="BD32" s="28">
        <f t="shared" si="36"/>
        <v>0</v>
      </c>
      <c r="BE32" s="28">
        <f t="shared" si="36"/>
        <v>0</v>
      </c>
      <c r="BF32" s="28">
        <f t="shared" si="36"/>
        <v>0</v>
      </c>
      <c r="BG32" s="28">
        <f t="shared" si="37"/>
        <v>0</v>
      </c>
      <c r="BH32" s="28">
        <f t="shared" si="37"/>
        <v>0</v>
      </c>
      <c r="BI32" s="28">
        <f t="shared" si="37"/>
        <v>0</v>
      </c>
      <c r="BJ32" s="28">
        <f t="shared" si="37"/>
        <v>0</v>
      </c>
      <c r="BK32" s="28">
        <f t="shared" si="37"/>
        <v>0</v>
      </c>
      <c r="BL32" s="28">
        <f t="shared" si="37"/>
        <v>0</v>
      </c>
      <c r="BM32" s="28">
        <f t="shared" si="37"/>
        <v>0</v>
      </c>
      <c r="BN32" s="28">
        <f t="shared" si="37"/>
        <v>0</v>
      </c>
      <c r="BO32" s="28">
        <f t="shared" si="37"/>
        <v>0</v>
      </c>
      <c r="BP32" s="28">
        <f t="shared" si="37"/>
        <v>0</v>
      </c>
      <c r="BQ32" s="28">
        <f t="shared" si="38"/>
        <v>0</v>
      </c>
      <c r="BR32" s="28">
        <f t="shared" si="38"/>
        <v>0</v>
      </c>
      <c r="BS32" s="28">
        <f t="shared" si="38"/>
        <v>0</v>
      </c>
      <c r="BT32" s="28">
        <f t="shared" si="38"/>
        <v>0</v>
      </c>
      <c r="BU32" s="28">
        <f t="shared" si="38"/>
        <v>0</v>
      </c>
      <c r="BV32" s="28">
        <f t="shared" si="38"/>
        <v>0</v>
      </c>
      <c r="BW32" s="28">
        <f t="shared" si="38"/>
        <v>0</v>
      </c>
      <c r="BX32" s="28">
        <f t="shared" si="38"/>
        <v>0</v>
      </c>
      <c r="BY32" s="28">
        <f t="shared" si="38"/>
        <v>0</v>
      </c>
      <c r="BZ32" s="28">
        <f t="shared" si="38"/>
        <v>0</v>
      </c>
      <c r="CA32" s="28">
        <f t="shared" si="39"/>
        <v>0</v>
      </c>
      <c r="CB32" s="28">
        <f t="shared" si="39"/>
        <v>0</v>
      </c>
      <c r="CC32" s="28">
        <f t="shared" si="39"/>
        <v>0</v>
      </c>
      <c r="CD32" s="28">
        <f t="shared" si="39"/>
        <v>0</v>
      </c>
      <c r="CE32" s="28">
        <f t="shared" si="39"/>
        <v>0</v>
      </c>
      <c r="CF32" s="28">
        <f t="shared" si="39"/>
        <v>0</v>
      </c>
      <c r="CG32" s="28">
        <f t="shared" si="39"/>
        <v>0</v>
      </c>
      <c r="CH32" s="28">
        <f t="shared" si="39"/>
        <v>0</v>
      </c>
      <c r="CI32" s="28">
        <f t="shared" si="39"/>
        <v>0</v>
      </c>
      <c r="CJ32" s="28">
        <f t="shared" si="39"/>
        <v>0</v>
      </c>
      <c r="CK32" s="28">
        <f t="shared" si="40"/>
        <v>0</v>
      </c>
      <c r="CL32" s="28">
        <f t="shared" si="40"/>
        <v>0</v>
      </c>
      <c r="CM32" s="28">
        <f t="shared" si="40"/>
        <v>0</v>
      </c>
      <c r="CN32" s="28">
        <f t="shared" si="40"/>
        <v>0</v>
      </c>
      <c r="CO32" s="28">
        <f t="shared" si="40"/>
        <v>0</v>
      </c>
      <c r="CP32" s="28">
        <f t="shared" si="40"/>
        <v>0</v>
      </c>
      <c r="CQ32" s="28">
        <f t="shared" si="40"/>
        <v>0</v>
      </c>
      <c r="CR32" s="28">
        <f t="shared" si="40"/>
        <v>0</v>
      </c>
      <c r="CS32" s="28">
        <f t="shared" si="40"/>
        <v>0</v>
      </c>
      <c r="CT32" s="28">
        <f t="shared" si="40"/>
        <v>0</v>
      </c>
      <c r="CU32" s="28">
        <f t="shared" si="41"/>
        <v>0</v>
      </c>
      <c r="CV32" s="28">
        <f t="shared" si="41"/>
        <v>0</v>
      </c>
      <c r="CW32" s="28">
        <f t="shared" si="41"/>
        <v>0</v>
      </c>
      <c r="CX32" s="28">
        <f t="shared" si="41"/>
        <v>0</v>
      </c>
      <c r="CY32" s="28">
        <f t="shared" si="41"/>
        <v>0</v>
      </c>
      <c r="CZ32" s="28">
        <f t="shared" si="41"/>
        <v>0</v>
      </c>
      <c r="DA32" s="28">
        <f t="shared" si="41"/>
        <v>0</v>
      </c>
      <c r="DB32" s="28">
        <f t="shared" si="41"/>
        <v>0</v>
      </c>
      <c r="DC32" s="28">
        <f t="shared" si="41"/>
        <v>0</v>
      </c>
      <c r="DD32" s="28">
        <f t="shared" si="41"/>
        <v>0</v>
      </c>
      <c r="DE32" s="28">
        <f t="shared" si="42"/>
        <v>0</v>
      </c>
      <c r="DF32" s="28">
        <f t="shared" si="42"/>
        <v>0</v>
      </c>
      <c r="DG32" s="28">
        <f t="shared" si="42"/>
        <v>0</v>
      </c>
      <c r="DH32" s="28">
        <f t="shared" si="42"/>
        <v>0</v>
      </c>
      <c r="DI32" s="28">
        <f t="shared" si="42"/>
        <v>0</v>
      </c>
      <c r="DJ32" s="28">
        <f t="shared" si="42"/>
        <v>0</v>
      </c>
      <c r="DK32" s="28">
        <f t="shared" si="42"/>
        <v>0</v>
      </c>
      <c r="DL32" s="28">
        <f t="shared" si="42"/>
        <v>0</v>
      </c>
      <c r="DM32" s="28">
        <f t="shared" si="42"/>
        <v>0</v>
      </c>
      <c r="DN32" s="28">
        <f t="shared" si="42"/>
        <v>0</v>
      </c>
      <c r="DO32" s="28">
        <f t="shared" si="43"/>
        <v>0</v>
      </c>
      <c r="DP32" s="28">
        <f t="shared" si="43"/>
        <v>0</v>
      </c>
      <c r="DQ32" s="28">
        <f t="shared" si="43"/>
        <v>0</v>
      </c>
      <c r="DR32" s="28">
        <f t="shared" si="43"/>
        <v>0</v>
      </c>
      <c r="DS32" s="28">
        <f t="shared" si="43"/>
        <v>0</v>
      </c>
      <c r="DT32" s="28">
        <f t="shared" si="43"/>
        <v>0</v>
      </c>
      <c r="DU32" s="28">
        <f t="shared" si="43"/>
        <v>0</v>
      </c>
      <c r="DV32" s="28">
        <f t="shared" si="43"/>
        <v>0</v>
      </c>
      <c r="DW32" s="28">
        <f t="shared" si="43"/>
        <v>0</v>
      </c>
      <c r="DX32" s="28">
        <f t="shared" si="43"/>
        <v>0</v>
      </c>
      <c r="DY32" s="28">
        <f t="shared" si="43"/>
        <v>0</v>
      </c>
      <c r="DZ32" s="28">
        <v>0</v>
      </c>
    </row>
    <row r="33" spans="1:130" x14ac:dyDescent="0.25">
      <c r="A33" s="8">
        <v>29</v>
      </c>
      <c r="B33" s="1"/>
      <c r="C33" s="1"/>
      <c r="D33" s="1"/>
      <c r="E33" s="1"/>
      <c r="H33" s="8" t="s">
        <v>38</v>
      </c>
      <c r="I33" s="46" t="str">
        <f t="shared" si="21"/>
        <v/>
      </c>
      <c r="J33" s="43" t="str">
        <f>IF($B33&gt;0,
        ROUND(SUM($C$5:$D32)/"00:00:01",0),
        ""
)</f>
        <v/>
      </c>
      <c r="K33" s="43" t="str">
        <f t="shared" si="22"/>
        <v/>
      </c>
      <c r="L33" s="43" t="str">
        <f t="shared" si="9"/>
        <v/>
      </c>
      <c r="M33" s="43" t="str">
        <f t="shared" si="23"/>
        <v/>
      </c>
      <c r="AA33" s="28">
        <f t="shared" si="10"/>
        <v>0</v>
      </c>
      <c r="AB33" s="28" t="s">
        <v>38</v>
      </c>
      <c r="AC33" s="28">
        <f t="shared" si="34"/>
        <v>0</v>
      </c>
      <c r="AD33" s="28">
        <f t="shared" si="34"/>
        <v>0</v>
      </c>
      <c r="AE33" s="28">
        <f t="shared" si="34"/>
        <v>0</v>
      </c>
      <c r="AF33" s="28">
        <f t="shared" si="34"/>
        <v>0</v>
      </c>
      <c r="AG33" s="28">
        <f t="shared" si="34"/>
        <v>0</v>
      </c>
      <c r="AH33" s="28">
        <f t="shared" si="34"/>
        <v>0</v>
      </c>
      <c r="AI33" s="28">
        <f t="shared" si="34"/>
        <v>0</v>
      </c>
      <c r="AJ33" s="28">
        <f t="shared" si="34"/>
        <v>0</v>
      </c>
      <c r="AK33" s="28">
        <f t="shared" si="34"/>
        <v>0</v>
      </c>
      <c r="AL33" s="28">
        <f t="shared" si="34"/>
        <v>0</v>
      </c>
      <c r="AM33" s="28">
        <f t="shared" si="35"/>
        <v>0</v>
      </c>
      <c r="AN33" s="28">
        <f t="shared" si="35"/>
        <v>0</v>
      </c>
      <c r="AO33" s="28">
        <f t="shared" si="35"/>
        <v>0</v>
      </c>
      <c r="AP33" s="28">
        <f t="shared" si="35"/>
        <v>0</v>
      </c>
      <c r="AQ33" s="28">
        <f t="shared" si="35"/>
        <v>0</v>
      </c>
      <c r="AR33" s="28">
        <f t="shared" si="35"/>
        <v>0</v>
      </c>
      <c r="AS33" s="28">
        <f t="shared" si="35"/>
        <v>0</v>
      </c>
      <c r="AT33" s="28">
        <f t="shared" si="35"/>
        <v>0</v>
      </c>
      <c r="AU33" s="28">
        <f t="shared" si="35"/>
        <v>0</v>
      </c>
      <c r="AV33" s="28">
        <f t="shared" si="35"/>
        <v>0</v>
      </c>
      <c r="AW33" s="28">
        <f t="shared" si="36"/>
        <v>0</v>
      </c>
      <c r="AX33" s="28">
        <f t="shared" si="36"/>
        <v>0</v>
      </c>
      <c r="AY33" s="28">
        <f t="shared" si="36"/>
        <v>0</v>
      </c>
      <c r="AZ33" s="28">
        <f t="shared" si="36"/>
        <v>0</v>
      </c>
      <c r="BA33" s="28">
        <f t="shared" si="36"/>
        <v>0</v>
      </c>
      <c r="BB33" s="28">
        <f t="shared" si="36"/>
        <v>0</v>
      </c>
      <c r="BC33" s="28">
        <f t="shared" si="36"/>
        <v>0</v>
      </c>
      <c r="BD33" s="28">
        <f t="shared" si="36"/>
        <v>0</v>
      </c>
      <c r="BE33" s="28">
        <f t="shared" si="36"/>
        <v>0</v>
      </c>
      <c r="BF33" s="28">
        <f t="shared" si="36"/>
        <v>0</v>
      </c>
      <c r="BG33" s="28">
        <f t="shared" si="37"/>
        <v>0</v>
      </c>
      <c r="BH33" s="28">
        <f t="shared" si="37"/>
        <v>0</v>
      </c>
      <c r="BI33" s="28">
        <f t="shared" si="37"/>
        <v>0</v>
      </c>
      <c r="BJ33" s="28">
        <f t="shared" si="37"/>
        <v>0</v>
      </c>
      <c r="BK33" s="28">
        <f t="shared" si="37"/>
        <v>0</v>
      </c>
      <c r="BL33" s="28">
        <f t="shared" si="37"/>
        <v>0</v>
      </c>
      <c r="BM33" s="28">
        <f t="shared" si="37"/>
        <v>0</v>
      </c>
      <c r="BN33" s="28">
        <f t="shared" si="37"/>
        <v>0</v>
      </c>
      <c r="BO33" s="28">
        <f t="shared" si="37"/>
        <v>0</v>
      </c>
      <c r="BP33" s="28">
        <f t="shared" si="37"/>
        <v>0</v>
      </c>
      <c r="BQ33" s="28">
        <f t="shared" si="38"/>
        <v>0</v>
      </c>
      <c r="BR33" s="28">
        <f t="shared" si="38"/>
        <v>0</v>
      </c>
      <c r="BS33" s="28">
        <f t="shared" si="38"/>
        <v>0</v>
      </c>
      <c r="BT33" s="28">
        <f t="shared" si="38"/>
        <v>0</v>
      </c>
      <c r="BU33" s="28">
        <f t="shared" si="38"/>
        <v>0</v>
      </c>
      <c r="BV33" s="28">
        <f t="shared" si="38"/>
        <v>0</v>
      </c>
      <c r="BW33" s="28">
        <f t="shared" si="38"/>
        <v>0</v>
      </c>
      <c r="BX33" s="28">
        <f t="shared" si="38"/>
        <v>0</v>
      </c>
      <c r="BY33" s="28">
        <f t="shared" si="38"/>
        <v>0</v>
      </c>
      <c r="BZ33" s="28">
        <f t="shared" si="38"/>
        <v>0</v>
      </c>
      <c r="CA33" s="28">
        <f t="shared" si="39"/>
        <v>0</v>
      </c>
      <c r="CB33" s="28">
        <f t="shared" si="39"/>
        <v>0</v>
      </c>
      <c r="CC33" s="28">
        <f t="shared" si="39"/>
        <v>0</v>
      </c>
      <c r="CD33" s="28">
        <f t="shared" si="39"/>
        <v>0</v>
      </c>
      <c r="CE33" s="28">
        <f t="shared" si="39"/>
        <v>0</v>
      </c>
      <c r="CF33" s="28">
        <f t="shared" si="39"/>
        <v>0</v>
      </c>
      <c r="CG33" s="28">
        <f t="shared" si="39"/>
        <v>0</v>
      </c>
      <c r="CH33" s="28">
        <f t="shared" si="39"/>
        <v>0</v>
      </c>
      <c r="CI33" s="28">
        <f t="shared" si="39"/>
        <v>0</v>
      </c>
      <c r="CJ33" s="28">
        <f t="shared" si="39"/>
        <v>0</v>
      </c>
      <c r="CK33" s="28">
        <f t="shared" si="40"/>
        <v>0</v>
      </c>
      <c r="CL33" s="28">
        <f t="shared" si="40"/>
        <v>0</v>
      </c>
      <c r="CM33" s="28">
        <f t="shared" si="40"/>
        <v>0</v>
      </c>
      <c r="CN33" s="28">
        <f t="shared" si="40"/>
        <v>0</v>
      </c>
      <c r="CO33" s="28">
        <f t="shared" si="40"/>
        <v>0</v>
      </c>
      <c r="CP33" s="28">
        <f t="shared" si="40"/>
        <v>0</v>
      </c>
      <c r="CQ33" s="28">
        <f t="shared" si="40"/>
        <v>0</v>
      </c>
      <c r="CR33" s="28">
        <f t="shared" si="40"/>
        <v>0</v>
      </c>
      <c r="CS33" s="28">
        <f t="shared" si="40"/>
        <v>0</v>
      </c>
      <c r="CT33" s="28">
        <f t="shared" si="40"/>
        <v>0</v>
      </c>
      <c r="CU33" s="28">
        <f t="shared" si="41"/>
        <v>0</v>
      </c>
      <c r="CV33" s="28">
        <f t="shared" si="41"/>
        <v>0</v>
      </c>
      <c r="CW33" s="28">
        <f t="shared" si="41"/>
        <v>0</v>
      </c>
      <c r="CX33" s="28">
        <f t="shared" si="41"/>
        <v>0</v>
      </c>
      <c r="CY33" s="28">
        <f t="shared" si="41"/>
        <v>0</v>
      </c>
      <c r="CZ33" s="28">
        <f t="shared" si="41"/>
        <v>0</v>
      </c>
      <c r="DA33" s="28">
        <f t="shared" si="41"/>
        <v>0</v>
      </c>
      <c r="DB33" s="28">
        <f t="shared" si="41"/>
        <v>0</v>
      </c>
      <c r="DC33" s="28">
        <f t="shared" si="41"/>
        <v>0</v>
      </c>
      <c r="DD33" s="28">
        <f t="shared" si="41"/>
        <v>0</v>
      </c>
      <c r="DE33" s="28">
        <f t="shared" si="42"/>
        <v>0</v>
      </c>
      <c r="DF33" s="28">
        <f t="shared" si="42"/>
        <v>0</v>
      </c>
      <c r="DG33" s="28">
        <f t="shared" si="42"/>
        <v>0</v>
      </c>
      <c r="DH33" s="28">
        <f t="shared" si="42"/>
        <v>0</v>
      </c>
      <c r="DI33" s="28">
        <f t="shared" si="42"/>
        <v>0</v>
      </c>
      <c r="DJ33" s="28">
        <f t="shared" si="42"/>
        <v>0</v>
      </c>
      <c r="DK33" s="28">
        <f t="shared" si="42"/>
        <v>0</v>
      </c>
      <c r="DL33" s="28">
        <f t="shared" si="42"/>
        <v>0</v>
      </c>
      <c r="DM33" s="28">
        <f t="shared" si="42"/>
        <v>0</v>
      </c>
      <c r="DN33" s="28">
        <f t="shared" si="42"/>
        <v>0</v>
      </c>
      <c r="DO33" s="28">
        <f t="shared" si="43"/>
        <v>0</v>
      </c>
      <c r="DP33" s="28">
        <f t="shared" si="43"/>
        <v>0</v>
      </c>
      <c r="DQ33" s="28">
        <f t="shared" si="43"/>
        <v>0</v>
      </c>
      <c r="DR33" s="28">
        <f t="shared" si="43"/>
        <v>0</v>
      </c>
      <c r="DS33" s="28">
        <f t="shared" si="43"/>
        <v>0</v>
      </c>
      <c r="DT33" s="28">
        <f t="shared" si="43"/>
        <v>0</v>
      </c>
      <c r="DU33" s="28">
        <f t="shared" si="43"/>
        <v>0</v>
      </c>
      <c r="DV33" s="28">
        <f t="shared" si="43"/>
        <v>0</v>
      </c>
      <c r="DW33" s="28">
        <f t="shared" si="43"/>
        <v>0</v>
      </c>
      <c r="DX33" s="28">
        <f t="shared" si="43"/>
        <v>0</v>
      </c>
      <c r="DY33" s="28">
        <f t="shared" si="43"/>
        <v>0</v>
      </c>
      <c r="DZ33" s="28">
        <v>0</v>
      </c>
    </row>
    <row r="34" spans="1:130" x14ac:dyDescent="0.25">
      <c r="A34" s="8">
        <v>30</v>
      </c>
      <c r="B34" s="1"/>
      <c r="C34" s="1"/>
      <c r="D34" s="1"/>
      <c r="E34" s="1"/>
      <c r="H34" s="8" t="s">
        <v>39</v>
      </c>
      <c r="I34" s="46" t="str">
        <f t="shared" si="21"/>
        <v/>
      </c>
      <c r="J34" s="43" t="str">
        <f>IF($B34&gt;0,
        ROUND(SUM($C$5:$D33)/"00:00:01",0),
        ""
)</f>
        <v/>
      </c>
      <c r="K34" s="43" t="str">
        <f t="shared" si="22"/>
        <v/>
      </c>
      <c r="L34" s="43" t="str">
        <f t="shared" si="9"/>
        <v/>
      </c>
      <c r="M34" s="43" t="str">
        <f t="shared" si="23"/>
        <v/>
      </c>
      <c r="AA34" s="28">
        <f t="shared" si="10"/>
        <v>0</v>
      </c>
      <c r="AB34" s="28" t="s">
        <v>39</v>
      </c>
      <c r="AC34" s="28">
        <f t="shared" si="34"/>
        <v>0</v>
      </c>
      <c r="AD34" s="28">
        <f t="shared" si="34"/>
        <v>0</v>
      </c>
      <c r="AE34" s="28">
        <f t="shared" si="34"/>
        <v>0</v>
      </c>
      <c r="AF34" s="28">
        <f t="shared" si="34"/>
        <v>0</v>
      </c>
      <c r="AG34" s="28">
        <f t="shared" si="34"/>
        <v>0</v>
      </c>
      <c r="AH34" s="28">
        <f t="shared" si="34"/>
        <v>0</v>
      </c>
      <c r="AI34" s="28">
        <f t="shared" si="34"/>
        <v>0</v>
      </c>
      <c r="AJ34" s="28">
        <f t="shared" si="34"/>
        <v>0</v>
      </c>
      <c r="AK34" s="28">
        <f t="shared" si="34"/>
        <v>0</v>
      </c>
      <c r="AL34" s="28">
        <f t="shared" si="34"/>
        <v>0</v>
      </c>
      <c r="AM34" s="28">
        <f t="shared" si="35"/>
        <v>0</v>
      </c>
      <c r="AN34" s="28">
        <f t="shared" si="35"/>
        <v>0</v>
      </c>
      <c r="AO34" s="28">
        <f t="shared" si="35"/>
        <v>0</v>
      </c>
      <c r="AP34" s="28">
        <f t="shared" si="35"/>
        <v>0</v>
      </c>
      <c r="AQ34" s="28">
        <f t="shared" si="35"/>
        <v>0</v>
      </c>
      <c r="AR34" s="28">
        <f t="shared" si="35"/>
        <v>0</v>
      </c>
      <c r="AS34" s="28">
        <f t="shared" si="35"/>
        <v>0</v>
      </c>
      <c r="AT34" s="28">
        <f t="shared" si="35"/>
        <v>0</v>
      </c>
      <c r="AU34" s="28">
        <f t="shared" si="35"/>
        <v>0</v>
      </c>
      <c r="AV34" s="28">
        <f t="shared" si="35"/>
        <v>0</v>
      </c>
      <c r="AW34" s="28">
        <f t="shared" si="36"/>
        <v>0</v>
      </c>
      <c r="AX34" s="28">
        <f t="shared" si="36"/>
        <v>0</v>
      </c>
      <c r="AY34" s="28">
        <f t="shared" si="36"/>
        <v>0</v>
      </c>
      <c r="AZ34" s="28">
        <f t="shared" si="36"/>
        <v>0</v>
      </c>
      <c r="BA34" s="28">
        <f t="shared" si="36"/>
        <v>0</v>
      </c>
      <c r="BB34" s="28">
        <f t="shared" si="36"/>
        <v>0</v>
      </c>
      <c r="BC34" s="28">
        <f t="shared" si="36"/>
        <v>0</v>
      </c>
      <c r="BD34" s="28">
        <f t="shared" si="36"/>
        <v>0</v>
      </c>
      <c r="BE34" s="28">
        <f t="shared" si="36"/>
        <v>0</v>
      </c>
      <c r="BF34" s="28">
        <f t="shared" si="36"/>
        <v>0</v>
      </c>
      <c r="BG34" s="28">
        <f t="shared" si="37"/>
        <v>0</v>
      </c>
      <c r="BH34" s="28">
        <f t="shared" si="37"/>
        <v>0</v>
      </c>
      <c r="BI34" s="28">
        <f t="shared" si="37"/>
        <v>0</v>
      </c>
      <c r="BJ34" s="28">
        <f t="shared" si="37"/>
        <v>0</v>
      </c>
      <c r="BK34" s="28">
        <f t="shared" si="37"/>
        <v>0</v>
      </c>
      <c r="BL34" s="28">
        <f t="shared" si="37"/>
        <v>0</v>
      </c>
      <c r="BM34" s="28">
        <f t="shared" si="37"/>
        <v>0</v>
      </c>
      <c r="BN34" s="28">
        <f t="shared" si="37"/>
        <v>0</v>
      </c>
      <c r="BO34" s="28">
        <f t="shared" si="37"/>
        <v>0</v>
      </c>
      <c r="BP34" s="28">
        <f t="shared" si="37"/>
        <v>0</v>
      </c>
      <c r="BQ34" s="28">
        <f t="shared" si="38"/>
        <v>0</v>
      </c>
      <c r="BR34" s="28">
        <f t="shared" si="38"/>
        <v>0</v>
      </c>
      <c r="BS34" s="28">
        <f t="shared" si="38"/>
        <v>0</v>
      </c>
      <c r="BT34" s="28">
        <f t="shared" si="38"/>
        <v>0</v>
      </c>
      <c r="BU34" s="28">
        <f t="shared" si="38"/>
        <v>0</v>
      </c>
      <c r="BV34" s="28">
        <f t="shared" si="38"/>
        <v>0</v>
      </c>
      <c r="BW34" s="28">
        <f t="shared" si="38"/>
        <v>0</v>
      </c>
      <c r="BX34" s="28">
        <f t="shared" si="38"/>
        <v>0</v>
      </c>
      <c r="BY34" s="28">
        <f t="shared" si="38"/>
        <v>0</v>
      </c>
      <c r="BZ34" s="28">
        <f t="shared" si="38"/>
        <v>0</v>
      </c>
      <c r="CA34" s="28">
        <f t="shared" si="39"/>
        <v>0</v>
      </c>
      <c r="CB34" s="28">
        <f t="shared" si="39"/>
        <v>0</v>
      </c>
      <c r="CC34" s="28">
        <f t="shared" si="39"/>
        <v>0</v>
      </c>
      <c r="CD34" s="28">
        <f t="shared" si="39"/>
        <v>0</v>
      </c>
      <c r="CE34" s="28">
        <f t="shared" si="39"/>
        <v>0</v>
      </c>
      <c r="CF34" s="28">
        <f t="shared" si="39"/>
        <v>0</v>
      </c>
      <c r="CG34" s="28">
        <f t="shared" si="39"/>
        <v>0</v>
      </c>
      <c r="CH34" s="28">
        <f t="shared" si="39"/>
        <v>0</v>
      </c>
      <c r="CI34" s="28">
        <f t="shared" si="39"/>
        <v>0</v>
      </c>
      <c r="CJ34" s="28">
        <f t="shared" si="39"/>
        <v>0</v>
      </c>
      <c r="CK34" s="28">
        <f t="shared" si="40"/>
        <v>0</v>
      </c>
      <c r="CL34" s="28">
        <f t="shared" si="40"/>
        <v>0</v>
      </c>
      <c r="CM34" s="28">
        <f t="shared" si="40"/>
        <v>0</v>
      </c>
      <c r="CN34" s="28">
        <f t="shared" si="40"/>
        <v>0</v>
      </c>
      <c r="CO34" s="28">
        <f t="shared" si="40"/>
        <v>0</v>
      </c>
      <c r="CP34" s="28">
        <f t="shared" si="40"/>
        <v>0</v>
      </c>
      <c r="CQ34" s="28">
        <f t="shared" si="40"/>
        <v>0</v>
      </c>
      <c r="CR34" s="28">
        <f t="shared" si="40"/>
        <v>0</v>
      </c>
      <c r="CS34" s="28">
        <f t="shared" si="40"/>
        <v>0</v>
      </c>
      <c r="CT34" s="28">
        <f t="shared" si="40"/>
        <v>0</v>
      </c>
      <c r="CU34" s="28">
        <f t="shared" si="41"/>
        <v>0</v>
      </c>
      <c r="CV34" s="28">
        <f t="shared" si="41"/>
        <v>0</v>
      </c>
      <c r="CW34" s="28">
        <f t="shared" si="41"/>
        <v>0</v>
      </c>
      <c r="CX34" s="28">
        <f t="shared" si="41"/>
        <v>0</v>
      </c>
      <c r="CY34" s="28">
        <f t="shared" si="41"/>
        <v>0</v>
      </c>
      <c r="CZ34" s="28">
        <f t="shared" si="41"/>
        <v>0</v>
      </c>
      <c r="DA34" s="28">
        <f t="shared" si="41"/>
        <v>0</v>
      </c>
      <c r="DB34" s="28">
        <f t="shared" si="41"/>
        <v>0</v>
      </c>
      <c r="DC34" s="28">
        <f t="shared" si="41"/>
        <v>0</v>
      </c>
      <c r="DD34" s="28">
        <f t="shared" si="41"/>
        <v>0</v>
      </c>
      <c r="DE34" s="28">
        <f t="shared" si="42"/>
        <v>0</v>
      </c>
      <c r="DF34" s="28">
        <f t="shared" si="42"/>
        <v>0</v>
      </c>
      <c r="DG34" s="28">
        <f t="shared" si="42"/>
        <v>0</v>
      </c>
      <c r="DH34" s="28">
        <f t="shared" si="42"/>
        <v>0</v>
      </c>
      <c r="DI34" s="28">
        <f t="shared" si="42"/>
        <v>0</v>
      </c>
      <c r="DJ34" s="28">
        <f t="shared" si="42"/>
        <v>0</v>
      </c>
      <c r="DK34" s="28">
        <f t="shared" si="42"/>
        <v>0</v>
      </c>
      <c r="DL34" s="28">
        <f t="shared" si="42"/>
        <v>0</v>
      </c>
      <c r="DM34" s="28">
        <f t="shared" si="42"/>
        <v>0</v>
      </c>
      <c r="DN34" s="28">
        <f t="shared" si="42"/>
        <v>0</v>
      </c>
      <c r="DO34" s="28">
        <f t="shared" si="43"/>
        <v>0</v>
      </c>
      <c r="DP34" s="28">
        <f t="shared" si="43"/>
        <v>0</v>
      </c>
      <c r="DQ34" s="28">
        <f t="shared" si="43"/>
        <v>0</v>
      </c>
      <c r="DR34" s="28">
        <f t="shared" si="43"/>
        <v>0</v>
      </c>
      <c r="DS34" s="28">
        <f t="shared" si="43"/>
        <v>0</v>
      </c>
      <c r="DT34" s="28">
        <f t="shared" si="43"/>
        <v>0</v>
      </c>
      <c r="DU34" s="28">
        <f t="shared" si="43"/>
        <v>0</v>
      </c>
      <c r="DV34" s="28">
        <f t="shared" si="43"/>
        <v>0</v>
      </c>
      <c r="DW34" s="28">
        <f t="shared" si="43"/>
        <v>0</v>
      </c>
      <c r="DX34" s="28">
        <f t="shared" si="43"/>
        <v>0</v>
      </c>
      <c r="DY34" s="28">
        <f t="shared" si="43"/>
        <v>0</v>
      </c>
      <c r="DZ34" s="28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9044-BE32-9A40-9171-CF3F74F7B840}">
  <dimension ref="B1:J50"/>
  <sheetViews>
    <sheetView workbookViewId="0">
      <selection activeCell="E25" sqref="E25"/>
    </sheetView>
  </sheetViews>
  <sheetFormatPr defaultColWidth="11" defaultRowHeight="15.75" x14ac:dyDescent="0.25"/>
  <cols>
    <col min="2" max="2" width="26.125" customWidth="1"/>
    <col min="3" max="3" width="24" bestFit="1" customWidth="1"/>
    <col min="4" max="4" width="23" bestFit="1" customWidth="1"/>
    <col min="5" max="5" width="27.375" bestFit="1" customWidth="1"/>
    <col min="6" max="6" width="13.875" bestFit="1" customWidth="1"/>
    <col min="7" max="7" width="17.5" bestFit="1" customWidth="1"/>
    <col min="8" max="8" width="26" bestFit="1" customWidth="1"/>
    <col min="9" max="9" width="27.625" bestFit="1" customWidth="1"/>
    <col min="10" max="10" width="18.625" bestFit="1" customWidth="1"/>
    <col min="11" max="11" width="10.875" customWidth="1"/>
  </cols>
  <sheetData>
    <row r="1" spans="2:10" ht="16.5" thickBot="1" x14ac:dyDescent="0.3"/>
    <row r="2" spans="2:10" x14ac:dyDescent="0.25">
      <c r="B2" s="44" t="s">
        <v>61</v>
      </c>
      <c r="C2" s="45"/>
      <c r="E2" s="44" t="s">
        <v>62</v>
      </c>
      <c r="F2" s="45"/>
      <c r="I2" s="25" t="s">
        <v>83</v>
      </c>
      <c r="J2" s="26"/>
    </row>
    <row r="3" spans="2:10" x14ac:dyDescent="0.25">
      <c r="B3" s="9" t="s">
        <v>59</v>
      </c>
      <c r="C3" s="10">
        <v>2</v>
      </c>
      <c r="D3" s="11"/>
      <c r="E3" s="12" t="s">
        <v>63</v>
      </c>
      <c r="F3" s="13" t="s">
        <v>57</v>
      </c>
      <c r="I3" s="20" t="s">
        <v>75</v>
      </c>
      <c r="J3" s="21">
        <f>IF(Do_we_need_nore_steps="No",
        Percent_on_stage_1,
        Percent_on_stage_1+Increase_load_next_stages
)</f>
        <v>2.2000000000000002</v>
      </c>
    </row>
    <row r="4" spans="2:10" x14ac:dyDescent="0.25">
      <c r="B4" s="9" t="s">
        <v>58</v>
      </c>
      <c r="C4" s="14">
        <v>1.3888888888888888E-2</v>
      </c>
      <c r="D4" s="15"/>
      <c r="E4" s="9" t="s">
        <v>64</v>
      </c>
      <c r="F4" s="16">
        <v>0.2</v>
      </c>
      <c r="I4" s="20" t="s">
        <v>76</v>
      </c>
      <c r="J4" s="21">
        <f>IF(Do_we_need_nore_steps="No",
        Percent_on_stage_1,
        Percent_on_stage_1+Increase_load_next_stages*Repeat_stage_2_times
)</f>
        <v>2.6</v>
      </c>
    </row>
    <row r="5" spans="2:10" ht="16.5" thickBot="1" x14ac:dyDescent="0.3">
      <c r="B5" s="17" t="s">
        <v>60</v>
      </c>
      <c r="C5" s="18">
        <v>2.0833333333333332E-2</v>
      </c>
      <c r="E5" s="9" t="s">
        <v>65</v>
      </c>
      <c r="F5" s="14">
        <v>3.472222222222222E-3</v>
      </c>
      <c r="I5" s="20" t="s">
        <v>77</v>
      </c>
      <c r="J5" s="22"/>
    </row>
    <row r="6" spans="2:10" ht="16.5" thickBot="1" x14ac:dyDescent="0.3">
      <c r="C6" s="18">
        <v>2.0833333333333332E-2</v>
      </c>
      <c r="D6" s="15"/>
      <c r="E6" s="9" t="s">
        <v>66</v>
      </c>
      <c r="F6" s="14">
        <v>6.9444444444444441E-3</v>
      </c>
      <c r="I6" s="20" t="s">
        <v>78</v>
      </c>
      <c r="J6" s="23">
        <f>IF(Do_we_need_nore_steps="Yes",
      Ramp_up_Stage_1+Hold_Stage_1+(Ramp_up_Stage_2+Hold_Stage_2)*Repeat_stage_2_times,
      Ramp_up_Stage_1+Hold_Stage_1
)</f>
        <v>6.5972222222222224E-2</v>
      </c>
    </row>
    <row r="7" spans="2:10" ht="16.5" thickBot="1" x14ac:dyDescent="0.3">
      <c r="C7" s="15"/>
      <c r="D7" s="15"/>
      <c r="E7" s="17" t="s">
        <v>67</v>
      </c>
      <c r="F7" s="19">
        <v>3</v>
      </c>
      <c r="I7" s="20" t="s">
        <v>79</v>
      </c>
      <c r="J7" s="23">
        <f>Ramp_up_Stage_1+Hold_Stage_1</f>
        <v>3.4722222222222224E-2</v>
      </c>
    </row>
    <row r="8" spans="2:10" ht="16.5" thickBot="1" x14ac:dyDescent="0.3">
      <c r="I8" s="24" t="s">
        <v>80</v>
      </c>
      <c r="J8" s="27">
        <f>Ramp_up_Stage_2+Hold_Stage_2</f>
        <v>1.0416666666666666E-2</v>
      </c>
    </row>
    <row r="15" spans="2:10" ht="16.5" thickBot="1" x14ac:dyDescent="0.3">
      <c r="B15" s="7" t="s">
        <v>51</v>
      </c>
      <c r="E15" s="7" t="s">
        <v>81</v>
      </c>
      <c r="H15" s="7" t="s">
        <v>82</v>
      </c>
    </row>
    <row r="16" spans="2:10" ht="19.5" thickBot="1" x14ac:dyDescent="0.35">
      <c r="B16" s="34" t="s">
        <v>54</v>
      </c>
      <c r="C16" s="35" t="s">
        <v>70</v>
      </c>
      <c r="D16" s="35" t="s">
        <v>56</v>
      </c>
      <c r="E16" s="36" t="s">
        <v>74</v>
      </c>
      <c r="F16" s="36" t="s">
        <v>68</v>
      </c>
      <c r="G16" s="36" t="s">
        <v>71</v>
      </c>
      <c r="H16" s="37" t="s">
        <v>69</v>
      </c>
      <c r="I16" s="37" t="s">
        <v>72</v>
      </c>
      <c r="J16" s="38" t="s">
        <v>73</v>
      </c>
    </row>
    <row r="17" spans="2:10" x14ac:dyDescent="0.25">
      <c r="B17" s="31" t="s">
        <v>55</v>
      </c>
      <c r="C17" s="31">
        <v>100500</v>
      </c>
      <c r="D17" s="31">
        <v>5</v>
      </c>
      <c r="E17" s="32">
        <f>IFERROR(   J17/60, "")</f>
        <v>11.964285714285715</v>
      </c>
      <c r="F17" s="32">
        <f t="shared" ref="F17:F50" si="0">IFERROR(     IF(Do_we_need_nore_steps="Yes",Percent_on_stage_1/Increase_load_next_stages*G17,G17),"")</f>
        <v>280</v>
      </c>
      <c r="G17" s="32">
        <f>IFERROR(    ROUNDUP(I17/H17,0),"")</f>
        <v>28</v>
      </c>
      <c r="H17" s="33">
        <f>IFERROR(     3600/D17,"")</f>
        <v>720</v>
      </c>
      <c r="I17" s="33">
        <f t="shared" ref="I17:I50" si="1">IFERROR(     IF(Do_we_need_nore_steps="Yes",C17*Increase_load_next_stages,C17),"")</f>
        <v>20100</v>
      </c>
      <c r="J17" s="33">
        <f>IFERROR(     I17/G17,"")</f>
        <v>717.85714285714289</v>
      </c>
    </row>
    <row r="18" spans="2:10" x14ac:dyDescent="0.25">
      <c r="B18" s="29" t="s">
        <v>55</v>
      </c>
      <c r="C18" s="29">
        <v>100</v>
      </c>
      <c r="D18" s="29">
        <v>5</v>
      </c>
      <c r="E18" s="30">
        <f t="shared" ref="E18:E50" si="2">IFERROR(   J18/60, "")</f>
        <v>0.33333333333333331</v>
      </c>
      <c r="F18" s="30">
        <f t="shared" si="0"/>
        <v>10</v>
      </c>
      <c r="G18" s="30">
        <f t="shared" ref="G18:G50" si="3">IFERROR(    ROUNDUP(I18/H18,0),"")</f>
        <v>1</v>
      </c>
      <c r="H18" s="28">
        <f t="shared" ref="H18:H50" si="4">IFERROR(     3600/D18,"")</f>
        <v>720</v>
      </c>
      <c r="I18" s="28">
        <f t="shared" si="1"/>
        <v>20</v>
      </c>
      <c r="J18" s="28">
        <f t="shared" ref="J18:J50" si="5">IFERROR(     I18/G18,"")</f>
        <v>20</v>
      </c>
    </row>
    <row r="19" spans="2:10" x14ac:dyDescent="0.25">
      <c r="B19" s="29"/>
      <c r="C19" s="29">
        <v>123123</v>
      </c>
      <c r="D19" s="29">
        <v>15</v>
      </c>
      <c r="E19" s="30">
        <f t="shared" si="2"/>
        <v>3.9845631067961169</v>
      </c>
      <c r="F19" s="30">
        <f t="shared" si="0"/>
        <v>1030</v>
      </c>
      <c r="G19" s="30">
        <f t="shared" si="3"/>
        <v>103</v>
      </c>
      <c r="H19" s="28">
        <f t="shared" si="4"/>
        <v>240</v>
      </c>
      <c r="I19" s="28">
        <f t="shared" si="1"/>
        <v>24624.600000000002</v>
      </c>
      <c r="J19" s="28">
        <f t="shared" si="5"/>
        <v>239.07378640776702</v>
      </c>
    </row>
    <row r="20" spans="2:10" x14ac:dyDescent="0.25">
      <c r="B20" s="29"/>
      <c r="C20" s="29">
        <v>1231233</v>
      </c>
      <c r="D20" s="29">
        <v>54</v>
      </c>
      <c r="E20" s="30">
        <f t="shared" si="2"/>
        <v>1.1110205739036274</v>
      </c>
      <c r="F20" s="30">
        <f t="shared" si="0"/>
        <v>36940</v>
      </c>
      <c r="G20" s="30">
        <f t="shared" si="3"/>
        <v>3694</v>
      </c>
      <c r="H20" s="28">
        <f t="shared" si="4"/>
        <v>66.666666666666671</v>
      </c>
      <c r="I20" s="28">
        <f t="shared" si="1"/>
        <v>246246.6</v>
      </c>
      <c r="J20" s="28">
        <f t="shared" si="5"/>
        <v>66.661234434217647</v>
      </c>
    </row>
    <row r="21" spans="2:10" x14ac:dyDescent="0.25">
      <c r="B21" s="29"/>
      <c r="C21" s="29"/>
      <c r="D21" s="29"/>
      <c r="E21" s="30" t="str">
        <f t="shared" si="2"/>
        <v/>
      </c>
      <c r="F21" s="30" t="str">
        <f t="shared" si="0"/>
        <v/>
      </c>
      <c r="G21" s="30" t="str">
        <f t="shared" si="3"/>
        <v/>
      </c>
      <c r="H21" s="28" t="str">
        <f t="shared" si="4"/>
        <v/>
      </c>
      <c r="I21" s="28">
        <f t="shared" si="1"/>
        <v>0</v>
      </c>
      <c r="J21" s="28" t="str">
        <f t="shared" si="5"/>
        <v/>
      </c>
    </row>
    <row r="22" spans="2:10" x14ac:dyDescent="0.25">
      <c r="B22" s="29"/>
      <c r="C22" s="29"/>
      <c r="D22" s="29"/>
      <c r="E22" s="30" t="str">
        <f t="shared" si="2"/>
        <v/>
      </c>
      <c r="F22" s="30" t="str">
        <f t="shared" si="0"/>
        <v/>
      </c>
      <c r="G22" s="30" t="str">
        <f t="shared" si="3"/>
        <v/>
      </c>
      <c r="H22" s="28" t="str">
        <f t="shared" si="4"/>
        <v/>
      </c>
      <c r="I22" s="28">
        <f t="shared" si="1"/>
        <v>0</v>
      </c>
      <c r="J22" s="28" t="str">
        <f t="shared" si="5"/>
        <v/>
      </c>
    </row>
    <row r="23" spans="2:10" x14ac:dyDescent="0.25">
      <c r="B23" s="29"/>
      <c r="C23" s="29"/>
      <c r="D23" s="29"/>
      <c r="E23" s="30" t="str">
        <f t="shared" si="2"/>
        <v/>
      </c>
      <c r="F23" s="30" t="str">
        <f t="shared" si="0"/>
        <v/>
      </c>
      <c r="G23" s="30" t="str">
        <f t="shared" si="3"/>
        <v/>
      </c>
      <c r="H23" s="28" t="str">
        <f t="shared" si="4"/>
        <v/>
      </c>
      <c r="I23" s="28">
        <f t="shared" si="1"/>
        <v>0</v>
      </c>
      <c r="J23" s="28" t="str">
        <f t="shared" si="5"/>
        <v/>
      </c>
    </row>
    <row r="24" spans="2:10" x14ac:dyDescent="0.25">
      <c r="B24" s="29"/>
      <c r="C24" s="29"/>
      <c r="D24" s="29"/>
      <c r="E24" s="30" t="str">
        <f t="shared" si="2"/>
        <v/>
      </c>
      <c r="F24" s="30" t="str">
        <f t="shared" si="0"/>
        <v/>
      </c>
      <c r="G24" s="30" t="str">
        <f t="shared" si="3"/>
        <v/>
      </c>
      <c r="H24" s="28" t="str">
        <f t="shared" si="4"/>
        <v/>
      </c>
      <c r="I24" s="28">
        <f t="shared" si="1"/>
        <v>0</v>
      </c>
      <c r="J24" s="28" t="str">
        <f t="shared" si="5"/>
        <v/>
      </c>
    </row>
    <row r="25" spans="2:10" x14ac:dyDescent="0.25">
      <c r="B25" s="29"/>
      <c r="C25" s="29"/>
      <c r="D25" s="29"/>
      <c r="E25" s="30" t="str">
        <f t="shared" si="2"/>
        <v/>
      </c>
      <c r="F25" s="30" t="str">
        <f t="shared" si="0"/>
        <v/>
      </c>
      <c r="G25" s="30" t="str">
        <f t="shared" si="3"/>
        <v/>
      </c>
      <c r="H25" s="28" t="str">
        <f t="shared" si="4"/>
        <v/>
      </c>
      <c r="I25" s="28">
        <f t="shared" si="1"/>
        <v>0</v>
      </c>
      <c r="J25" s="28" t="str">
        <f t="shared" si="5"/>
        <v/>
      </c>
    </row>
    <row r="26" spans="2:10" x14ac:dyDescent="0.25">
      <c r="B26" s="29"/>
      <c r="C26" s="29"/>
      <c r="D26" s="29"/>
      <c r="E26" s="30" t="str">
        <f t="shared" si="2"/>
        <v/>
      </c>
      <c r="F26" s="30" t="str">
        <f t="shared" si="0"/>
        <v/>
      </c>
      <c r="G26" s="30" t="str">
        <f t="shared" si="3"/>
        <v/>
      </c>
      <c r="H26" s="28" t="str">
        <f t="shared" si="4"/>
        <v/>
      </c>
      <c r="I26" s="28">
        <f t="shared" si="1"/>
        <v>0</v>
      </c>
      <c r="J26" s="28" t="str">
        <f t="shared" si="5"/>
        <v/>
      </c>
    </row>
    <row r="27" spans="2:10" x14ac:dyDescent="0.25">
      <c r="B27" s="29"/>
      <c r="C27" s="29"/>
      <c r="D27" s="29"/>
      <c r="E27" s="30" t="str">
        <f t="shared" si="2"/>
        <v/>
      </c>
      <c r="F27" s="30" t="str">
        <f t="shared" si="0"/>
        <v/>
      </c>
      <c r="G27" s="30" t="str">
        <f t="shared" si="3"/>
        <v/>
      </c>
      <c r="H27" s="28" t="str">
        <f t="shared" si="4"/>
        <v/>
      </c>
      <c r="I27" s="28">
        <f t="shared" si="1"/>
        <v>0</v>
      </c>
      <c r="J27" s="28" t="str">
        <f t="shared" si="5"/>
        <v/>
      </c>
    </row>
    <row r="28" spans="2:10" x14ac:dyDescent="0.25">
      <c r="B28" s="29"/>
      <c r="C28" s="29"/>
      <c r="D28" s="29"/>
      <c r="E28" s="30" t="str">
        <f t="shared" si="2"/>
        <v/>
      </c>
      <c r="F28" s="30" t="str">
        <f t="shared" si="0"/>
        <v/>
      </c>
      <c r="G28" s="30" t="str">
        <f t="shared" si="3"/>
        <v/>
      </c>
      <c r="H28" s="28" t="str">
        <f t="shared" si="4"/>
        <v/>
      </c>
      <c r="I28" s="28">
        <f t="shared" si="1"/>
        <v>0</v>
      </c>
      <c r="J28" s="28" t="str">
        <f t="shared" si="5"/>
        <v/>
      </c>
    </row>
    <row r="29" spans="2:10" x14ac:dyDescent="0.25">
      <c r="B29" s="29"/>
      <c r="C29" s="29"/>
      <c r="D29" s="29"/>
      <c r="E29" s="30" t="str">
        <f t="shared" si="2"/>
        <v/>
      </c>
      <c r="F29" s="30" t="str">
        <f t="shared" si="0"/>
        <v/>
      </c>
      <c r="G29" s="30" t="str">
        <f t="shared" si="3"/>
        <v/>
      </c>
      <c r="H29" s="28" t="str">
        <f t="shared" si="4"/>
        <v/>
      </c>
      <c r="I29" s="28">
        <f t="shared" si="1"/>
        <v>0</v>
      </c>
      <c r="J29" s="28" t="str">
        <f t="shared" si="5"/>
        <v/>
      </c>
    </row>
    <row r="30" spans="2:10" x14ac:dyDescent="0.25">
      <c r="B30" s="29"/>
      <c r="C30" s="29"/>
      <c r="D30" s="29"/>
      <c r="E30" s="30" t="str">
        <f t="shared" si="2"/>
        <v/>
      </c>
      <c r="F30" s="30" t="str">
        <f t="shared" si="0"/>
        <v/>
      </c>
      <c r="G30" s="30" t="str">
        <f t="shared" si="3"/>
        <v/>
      </c>
      <c r="H30" s="28" t="str">
        <f t="shared" si="4"/>
        <v/>
      </c>
      <c r="I30" s="28">
        <f t="shared" si="1"/>
        <v>0</v>
      </c>
      <c r="J30" s="28" t="str">
        <f t="shared" si="5"/>
        <v/>
      </c>
    </row>
    <row r="31" spans="2:10" x14ac:dyDescent="0.25">
      <c r="B31" s="29"/>
      <c r="C31" s="29"/>
      <c r="D31" s="29"/>
      <c r="E31" s="30" t="str">
        <f t="shared" si="2"/>
        <v/>
      </c>
      <c r="F31" s="30" t="str">
        <f t="shared" si="0"/>
        <v/>
      </c>
      <c r="G31" s="30" t="str">
        <f t="shared" si="3"/>
        <v/>
      </c>
      <c r="H31" s="28" t="str">
        <f t="shared" si="4"/>
        <v/>
      </c>
      <c r="I31" s="28">
        <f t="shared" si="1"/>
        <v>0</v>
      </c>
      <c r="J31" s="28" t="str">
        <f t="shared" si="5"/>
        <v/>
      </c>
    </row>
    <row r="32" spans="2:10" x14ac:dyDescent="0.25">
      <c r="B32" s="29"/>
      <c r="C32" s="29"/>
      <c r="D32" s="29"/>
      <c r="E32" s="30" t="str">
        <f t="shared" si="2"/>
        <v/>
      </c>
      <c r="F32" s="30" t="str">
        <f t="shared" si="0"/>
        <v/>
      </c>
      <c r="G32" s="30" t="str">
        <f t="shared" si="3"/>
        <v/>
      </c>
      <c r="H32" s="28" t="str">
        <f t="shared" si="4"/>
        <v/>
      </c>
      <c r="I32" s="28">
        <f t="shared" si="1"/>
        <v>0</v>
      </c>
      <c r="J32" s="28" t="str">
        <f t="shared" si="5"/>
        <v/>
      </c>
    </row>
    <row r="33" spans="2:10" x14ac:dyDescent="0.25">
      <c r="B33" s="29"/>
      <c r="C33" s="29"/>
      <c r="D33" s="29"/>
      <c r="E33" s="30" t="str">
        <f t="shared" si="2"/>
        <v/>
      </c>
      <c r="F33" s="30" t="str">
        <f t="shared" si="0"/>
        <v/>
      </c>
      <c r="G33" s="30" t="str">
        <f t="shared" si="3"/>
        <v/>
      </c>
      <c r="H33" s="28" t="str">
        <f t="shared" si="4"/>
        <v/>
      </c>
      <c r="I33" s="28">
        <f t="shared" si="1"/>
        <v>0</v>
      </c>
      <c r="J33" s="28" t="str">
        <f t="shared" si="5"/>
        <v/>
      </c>
    </row>
    <row r="34" spans="2:10" x14ac:dyDescent="0.25">
      <c r="B34" s="29"/>
      <c r="C34" s="29"/>
      <c r="D34" s="29"/>
      <c r="E34" s="30" t="str">
        <f t="shared" si="2"/>
        <v/>
      </c>
      <c r="F34" s="30" t="str">
        <f t="shared" si="0"/>
        <v/>
      </c>
      <c r="G34" s="30" t="str">
        <f t="shared" si="3"/>
        <v/>
      </c>
      <c r="H34" s="28" t="str">
        <f t="shared" si="4"/>
        <v/>
      </c>
      <c r="I34" s="28">
        <f t="shared" si="1"/>
        <v>0</v>
      </c>
      <c r="J34" s="28" t="str">
        <f t="shared" si="5"/>
        <v/>
      </c>
    </row>
    <row r="35" spans="2:10" x14ac:dyDescent="0.25">
      <c r="B35" s="29"/>
      <c r="C35" s="29"/>
      <c r="D35" s="29"/>
      <c r="E35" s="30" t="str">
        <f t="shared" si="2"/>
        <v/>
      </c>
      <c r="F35" s="30" t="str">
        <f t="shared" si="0"/>
        <v/>
      </c>
      <c r="G35" s="30" t="str">
        <f t="shared" si="3"/>
        <v/>
      </c>
      <c r="H35" s="28" t="str">
        <f t="shared" si="4"/>
        <v/>
      </c>
      <c r="I35" s="28">
        <f t="shared" si="1"/>
        <v>0</v>
      </c>
      <c r="J35" s="28" t="str">
        <f t="shared" si="5"/>
        <v/>
      </c>
    </row>
    <row r="36" spans="2:10" x14ac:dyDescent="0.25">
      <c r="B36" s="29"/>
      <c r="C36" s="29"/>
      <c r="D36" s="29"/>
      <c r="E36" s="30" t="str">
        <f t="shared" si="2"/>
        <v/>
      </c>
      <c r="F36" s="30" t="str">
        <f t="shared" si="0"/>
        <v/>
      </c>
      <c r="G36" s="30" t="str">
        <f t="shared" si="3"/>
        <v/>
      </c>
      <c r="H36" s="28" t="str">
        <f t="shared" si="4"/>
        <v/>
      </c>
      <c r="I36" s="28">
        <f t="shared" si="1"/>
        <v>0</v>
      </c>
      <c r="J36" s="28" t="str">
        <f t="shared" si="5"/>
        <v/>
      </c>
    </row>
    <row r="37" spans="2:10" x14ac:dyDescent="0.25">
      <c r="B37" s="29"/>
      <c r="C37" s="29"/>
      <c r="D37" s="29"/>
      <c r="E37" s="30" t="str">
        <f t="shared" si="2"/>
        <v/>
      </c>
      <c r="F37" s="30" t="str">
        <f t="shared" si="0"/>
        <v/>
      </c>
      <c r="G37" s="30" t="str">
        <f t="shared" si="3"/>
        <v/>
      </c>
      <c r="H37" s="28" t="str">
        <f t="shared" si="4"/>
        <v/>
      </c>
      <c r="I37" s="28">
        <f t="shared" si="1"/>
        <v>0</v>
      </c>
      <c r="J37" s="28" t="str">
        <f t="shared" si="5"/>
        <v/>
      </c>
    </row>
    <row r="38" spans="2:10" x14ac:dyDescent="0.25">
      <c r="B38" s="29"/>
      <c r="C38" s="29"/>
      <c r="D38" s="29"/>
      <c r="E38" s="30" t="str">
        <f t="shared" si="2"/>
        <v/>
      </c>
      <c r="F38" s="30" t="str">
        <f t="shared" si="0"/>
        <v/>
      </c>
      <c r="G38" s="30" t="str">
        <f t="shared" si="3"/>
        <v/>
      </c>
      <c r="H38" s="28" t="str">
        <f t="shared" si="4"/>
        <v/>
      </c>
      <c r="I38" s="28">
        <f t="shared" si="1"/>
        <v>0</v>
      </c>
      <c r="J38" s="28" t="str">
        <f t="shared" si="5"/>
        <v/>
      </c>
    </row>
    <row r="39" spans="2:10" x14ac:dyDescent="0.25">
      <c r="B39" s="29"/>
      <c r="C39" s="29"/>
      <c r="D39" s="29"/>
      <c r="E39" s="30" t="str">
        <f t="shared" si="2"/>
        <v/>
      </c>
      <c r="F39" s="30" t="str">
        <f t="shared" si="0"/>
        <v/>
      </c>
      <c r="G39" s="30" t="str">
        <f t="shared" si="3"/>
        <v/>
      </c>
      <c r="H39" s="28" t="str">
        <f t="shared" si="4"/>
        <v/>
      </c>
      <c r="I39" s="28">
        <f t="shared" si="1"/>
        <v>0</v>
      </c>
      <c r="J39" s="28" t="str">
        <f t="shared" si="5"/>
        <v/>
      </c>
    </row>
    <row r="40" spans="2:10" x14ac:dyDescent="0.25">
      <c r="B40" s="29"/>
      <c r="C40" s="29"/>
      <c r="D40" s="29"/>
      <c r="E40" s="30" t="str">
        <f t="shared" si="2"/>
        <v/>
      </c>
      <c r="F40" s="30" t="str">
        <f t="shared" si="0"/>
        <v/>
      </c>
      <c r="G40" s="30" t="str">
        <f t="shared" si="3"/>
        <v/>
      </c>
      <c r="H40" s="28" t="str">
        <f t="shared" si="4"/>
        <v/>
      </c>
      <c r="I40" s="28">
        <f t="shared" si="1"/>
        <v>0</v>
      </c>
      <c r="J40" s="28" t="str">
        <f t="shared" si="5"/>
        <v/>
      </c>
    </row>
    <row r="41" spans="2:10" x14ac:dyDescent="0.25">
      <c r="B41" s="29"/>
      <c r="C41" s="29"/>
      <c r="D41" s="29"/>
      <c r="E41" s="30" t="str">
        <f t="shared" si="2"/>
        <v/>
      </c>
      <c r="F41" s="30" t="str">
        <f t="shared" si="0"/>
        <v/>
      </c>
      <c r="G41" s="30" t="str">
        <f t="shared" si="3"/>
        <v/>
      </c>
      <c r="H41" s="28" t="str">
        <f t="shared" si="4"/>
        <v/>
      </c>
      <c r="I41" s="28">
        <f t="shared" si="1"/>
        <v>0</v>
      </c>
      <c r="J41" s="28" t="str">
        <f t="shared" si="5"/>
        <v/>
      </c>
    </row>
    <row r="42" spans="2:10" x14ac:dyDescent="0.25">
      <c r="B42" s="29"/>
      <c r="C42" s="29"/>
      <c r="D42" s="29"/>
      <c r="E42" s="30" t="str">
        <f t="shared" si="2"/>
        <v/>
      </c>
      <c r="F42" s="30" t="str">
        <f t="shared" si="0"/>
        <v/>
      </c>
      <c r="G42" s="30" t="str">
        <f t="shared" si="3"/>
        <v/>
      </c>
      <c r="H42" s="28" t="str">
        <f t="shared" si="4"/>
        <v/>
      </c>
      <c r="I42" s="28">
        <f t="shared" si="1"/>
        <v>0</v>
      </c>
      <c r="J42" s="28" t="str">
        <f t="shared" si="5"/>
        <v/>
      </c>
    </row>
    <row r="43" spans="2:10" x14ac:dyDescent="0.25">
      <c r="B43" s="29"/>
      <c r="C43" s="29"/>
      <c r="D43" s="29"/>
      <c r="E43" s="30" t="str">
        <f t="shared" si="2"/>
        <v/>
      </c>
      <c r="F43" s="30" t="str">
        <f t="shared" si="0"/>
        <v/>
      </c>
      <c r="G43" s="30" t="str">
        <f t="shared" si="3"/>
        <v/>
      </c>
      <c r="H43" s="28" t="str">
        <f t="shared" si="4"/>
        <v/>
      </c>
      <c r="I43" s="28">
        <f t="shared" si="1"/>
        <v>0</v>
      </c>
      <c r="J43" s="28" t="str">
        <f t="shared" si="5"/>
        <v/>
      </c>
    </row>
    <row r="44" spans="2:10" x14ac:dyDescent="0.25">
      <c r="B44" s="29"/>
      <c r="C44" s="29"/>
      <c r="D44" s="29"/>
      <c r="E44" s="30" t="str">
        <f t="shared" si="2"/>
        <v/>
      </c>
      <c r="F44" s="30" t="str">
        <f t="shared" si="0"/>
        <v/>
      </c>
      <c r="G44" s="30" t="str">
        <f t="shared" si="3"/>
        <v/>
      </c>
      <c r="H44" s="28" t="str">
        <f t="shared" si="4"/>
        <v/>
      </c>
      <c r="I44" s="28">
        <f t="shared" si="1"/>
        <v>0</v>
      </c>
      <c r="J44" s="28" t="str">
        <f t="shared" si="5"/>
        <v/>
      </c>
    </row>
    <row r="45" spans="2:10" x14ac:dyDescent="0.25">
      <c r="B45" s="29"/>
      <c r="C45" s="29"/>
      <c r="D45" s="29"/>
      <c r="E45" s="30" t="str">
        <f t="shared" si="2"/>
        <v/>
      </c>
      <c r="F45" s="30" t="str">
        <f t="shared" si="0"/>
        <v/>
      </c>
      <c r="G45" s="30" t="str">
        <f t="shared" si="3"/>
        <v/>
      </c>
      <c r="H45" s="28" t="str">
        <f t="shared" si="4"/>
        <v/>
      </c>
      <c r="I45" s="28">
        <f t="shared" si="1"/>
        <v>0</v>
      </c>
      <c r="J45" s="28" t="str">
        <f t="shared" si="5"/>
        <v/>
      </c>
    </row>
    <row r="46" spans="2:10" x14ac:dyDescent="0.25">
      <c r="B46" s="29"/>
      <c r="C46" s="29"/>
      <c r="D46" s="29"/>
      <c r="E46" s="30" t="str">
        <f t="shared" si="2"/>
        <v/>
      </c>
      <c r="F46" s="30" t="str">
        <f t="shared" si="0"/>
        <v/>
      </c>
      <c r="G46" s="30" t="str">
        <f t="shared" si="3"/>
        <v/>
      </c>
      <c r="H46" s="28" t="str">
        <f t="shared" si="4"/>
        <v/>
      </c>
      <c r="I46" s="28">
        <f t="shared" si="1"/>
        <v>0</v>
      </c>
      <c r="J46" s="28" t="str">
        <f t="shared" si="5"/>
        <v/>
      </c>
    </row>
    <row r="47" spans="2:10" x14ac:dyDescent="0.25">
      <c r="B47" s="29"/>
      <c r="C47" s="29"/>
      <c r="D47" s="29"/>
      <c r="E47" s="30" t="str">
        <f t="shared" si="2"/>
        <v/>
      </c>
      <c r="F47" s="30" t="str">
        <f t="shared" si="0"/>
        <v/>
      </c>
      <c r="G47" s="30" t="str">
        <f t="shared" si="3"/>
        <v/>
      </c>
      <c r="H47" s="28" t="str">
        <f t="shared" si="4"/>
        <v/>
      </c>
      <c r="I47" s="28">
        <f t="shared" si="1"/>
        <v>0</v>
      </c>
      <c r="J47" s="28" t="str">
        <f t="shared" si="5"/>
        <v/>
      </c>
    </row>
    <row r="48" spans="2:10" x14ac:dyDescent="0.25">
      <c r="B48" s="29"/>
      <c r="C48" s="29"/>
      <c r="D48" s="29"/>
      <c r="E48" s="30" t="str">
        <f t="shared" si="2"/>
        <v/>
      </c>
      <c r="F48" s="30" t="str">
        <f t="shared" si="0"/>
        <v/>
      </c>
      <c r="G48" s="30" t="str">
        <f t="shared" si="3"/>
        <v/>
      </c>
      <c r="H48" s="28" t="str">
        <f t="shared" si="4"/>
        <v/>
      </c>
      <c r="I48" s="28">
        <f t="shared" si="1"/>
        <v>0</v>
      </c>
      <c r="J48" s="28" t="str">
        <f t="shared" si="5"/>
        <v/>
      </c>
    </row>
    <row r="49" spans="2:10" x14ac:dyDescent="0.25">
      <c r="B49" s="29"/>
      <c r="C49" s="29"/>
      <c r="D49" s="29"/>
      <c r="E49" s="30" t="str">
        <f t="shared" si="2"/>
        <v/>
      </c>
      <c r="F49" s="30" t="str">
        <f t="shared" si="0"/>
        <v/>
      </c>
      <c r="G49" s="30" t="str">
        <f t="shared" si="3"/>
        <v/>
      </c>
      <c r="H49" s="28" t="str">
        <f t="shared" si="4"/>
        <v/>
      </c>
      <c r="I49" s="28">
        <f t="shared" si="1"/>
        <v>0</v>
      </c>
      <c r="J49" s="28" t="str">
        <f t="shared" si="5"/>
        <v/>
      </c>
    </row>
    <row r="50" spans="2:10" x14ac:dyDescent="0.25">
      <c r="B50" s="29"/>
      <c r="C50" s="29"/>
      <c r="D50" s="29"/>
      <c r="E50" s="30" t="str">
        <f t="shared" si="2"/>
        <v/>
      </c>
      <c r="F50" s="30" t="str">
        <f t="shared" si="0"/>
        <v/>
      </c>
      <c r="G50" s="30" t="str">
        <f t="shared" si="3"/>
        <v/>
      </c>
      <c r="H50" s="28" t="str">
        <f t="shared" si="4"/>
        <v/>
      </c>
      <c r="I50" s="28">
        <f t="shared" si="1"/>
        <v>0</v>
      </c>
      <c r="J50" s="28" t="str">
        <f t="shared" si="5"/>
        <v/>
      </c>
    </row>
  </sheetData>
  <mergeCells count="2">
    <mergeCell ref="B2:C2"/>
    <mergeCell ref="E2:F2"/>
  </mergeCells>
  <phoneticPr fontId="1" type="noConversion"/>
  <conditionalFormatting sqref="E4:F7">
    <cfRule type="expression" dxfId="4" priority="5" stopIfTrue="1">
      <formula>AND(Do_we_need_nore_steps="No")</formula>
    </cfRule>
  </conditionalFormatting>
  <conditionalFormatting sqref="F4">
    <cfRule type="expression" dxfId="3" priority="4">
      <formula>AND(MOD(Percent_on_stage_1*100,Increase_load_next_stages*100)&lt;&gt;0)</formula>
    </cfRule>
  </conditionalFormatting>
  <conditionalFormatting sqref="G16:G50">
    <cfRule type="expression" dxfId="2" priority="1" stopIfTrue="1">
      <formula>AND($F$3="No")</formula>
    </cfRule>
    <cfRule type="expression" dxfId="1" priority="2">
      <formula>AND($F$3="Yes")</formula>
    </cfRule>
  </conditionalFormatting>
  <conditionalFormatting sqref="J5">
    <cfRule type="cellIs" dxfId="0" priority="3" operator="greaterThan">
      <formula>10000</formula>
    </cfRule>
  </conditionalFormatting>
  <dataValidations count="1">
    <dataValidation type="list" allowBlank="1" showInputMessage="1" showErrorMessage="1" sqref="F3" xr:uid="{081DADEA-C79C-6D4E-A4DC-755DE540E35C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UTG Visualisation</vt:lpstr>
      <vt:lpstr>Calc Threads</vt:lpstr>
      <vt:lpstr>Calc RPS</vt:lpstr>
      <vt:lpstr>_1_percent_of_Test_Duration_in_seconds</vt:lpstr>
      <vt:lpstr>_1_percent_of_Test_Duration_in_time</vt:lpstr>
      <vt:lpstr>Calc_Thread_Test_Duration_sec</vt:lpstr>
      <vt:lpstr>'Calc Threads'!Calс_Threads_1_percent_of_Test_Duration_in_seconds</vt:lpstr>
      <vt:lpstr>'Calc Threads'!Calс_Threads_1_percent_of_Test_Duration_in_time</vt:lpstr>
      <vt:lpstr>Calс_Threads_Shutdown_time</vt:lpstr>
      <vt:lpstr>Calс_Threads_Test_Duration</vt:lpstr>
      <vt:lpstr>'Calc Threads'!Calс_Threads_Test_Duration_in_seconds</vt:lpstr>
      <vt:lpstr>'Calc Threads'!Calс_Threads_Test_Duration_in_time</vt:lpstr>
      <vt:lpstr>Do_we_need_nore_steps</vt:lpstr>
      <vt:lpstr>Hold_Stage_1</vt:lpstr>
      <vt:lpstr>Hold_Stage_2</vt:lpstr>
      <vt:lpstr>Increase_load_next_stages</vt:lpstr>
      <vt:lpstr>Percent_on_stage_1</vt:lpstr>
      <vt:lpstr>Ramp_up_Stage_1</vt:lpstr>
      <vt:lpstr>'Calc RPS'!Ramp_up_Stage_2</vt:lpstr>
      <vt:lpstr>'Calc RPS'!Repeat_stage_2_times</vt:lpstr>
      <vt:lpstr>Test_Duration_in_seconds</vt:lpstr>
      <vt:lpstr>Test_Duration_in_time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Ganeles</dc:creator>
  <cp:lastModifiedBy>Viktor Ganeles</cp:lastModifiedBy>
  <dcterms:created xsi:type="dcterms:W3CDTF">2025-01-12T08:31:00Z</dcterms:created>
  <dcterms:modified xsi:type="dcterms:W3CDTF">2025-04-13T13:08:54Z</dcterms:modified>
</cp:coreProperties>
</file>