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0455" windowHeight="4620" tabRatio="239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Sheet1!$B$1:$Z$1</definedName>
  </definedNames>
  <calcPr calcId="124519"/>
</workbook>
</file>

<file path=xl/calcChain.xml><?xml version="1.0" encoding="utf-8"?>
<calcChain xmlns="http://schemas.openxmlformats.org/spreadsheetml/2006/main">
  <c r="C15" i="1"/>
  <c r="C11"/>
  <c r="C4"/>
  <c r="C35"/>
  <c r="C46"/>
  <c r="C3"/>
  <c r="C22"/>
  <c r="L9" i="3"/>
  <c r="K9"/>
  <c r="W10" i="2"/>
  <c r="C55" i="1"/>
  <c r="C5"/>
  <c r="C6"/>
  <c r="C7"/>
  <c r="C8"/>
  <c r="C9"/>
  <c r="C10"/>
  <c r="C12"/>
  <c r="C13"/>
  <c r="C14"/>
  <c r="C16"/>
  <c r="C17"/>
  <c r="C18"/>
  <c r="C19"/>
  <c r="C20"/>
  <c r="C21"/>
  <c r="C23"/>
  <c r="C24"/>
  <c r="C25"/>
  <c r="C27"/>
  <c r="C26"/>
  <c r="C28"/>
  <c r="C29"/>
  <c r="C30"/>
  <c r="C31"/>
  <c r="C32"/>
  <c r="C33"/>
  <c r="C34"/>
  <c r="C36"/>
  <c r="C37"/>
  <c r="C38"/>
  <c r="C39"/>
  <c r="C40"/>
  <c r="C41"/>
  <c r="C57"/>
  <c r="C42"/>
  <c r="C43"/>
  <c r="C44"/>
  <c r="C45"/>
  <c r="C47"/>
  <c r="C48"/>
  <c r="C49"/>
  <c r="C50"/>
  <c r="C51"/>
  <c r="C52"/>
  <c r="C53"/>
  <c r="C54"/>
  <c r="C58"/>
  <c r="C56"/>
  <c r="C2"/>
  <c r="W9" i="2"/>
  <c r="W8"/>
  <c r="W7"/>
  <c r="W4"/>
  <c r="W5"/>
  <c r="W6"/>
  <c r="W3"/>
  <c r="C1" i="1"/>
  <c r="V5" i="2"/>
  <c r="U5"/>
  <c r="U4"/>
  <c r="U3"/>
  <c r="V4"/>
  <c r="V3"/>
  <c r="X3" l="1"/>
  <c r="X5"/>
  <c r="X4"/>
</calcChain>
</file>

<file path=xl/sharedStrings.xml><?xml version="1.0" encoding="utf-8"?>
<sst xmlns="http://schemas.openxmlformats.org/spreadsheetml/2006/main" count="114" uniqueCount="106">
  <si>
    <t>Table Name</t>
  </si>
  <si>
    <t>Table Sn</t>
  </si>
  <si>
    <t>Users</t>
  </si>
  <si>
    <t>Members</t>
  </si>
  <si>
    <t>MicroGroup</t>
  </si>
  <si>
    <t>Collector</t>
  </si>
  <si>
    <t>Accounts</t>
  </si>
  <si>
    <t>SubAccounts</t>
  </si>
  <si>
    <t>Particular</t>
  </si>
  <si>
    <t>Report Analysers</t>
  </si>
  <si>
    <t>Bills</t>
  </si>
  <si>
    <t>Bidas</t>
  </si>
  <si>
    <t>Brands</t>
  </si>
  <si>
    <t>Cheques</t>
  </si>
  <si>
    <t>Ledger</t>
  </si>
  <si>
    <t>Employees</t>
  </si>
  <si>
    <t>Salary Sheet</t>
  </si>
  <si>
    <t>Faculties</t>
  </si>
  <si>
    <t>Item</t>
  </si>
  <si>
    <t>Gender</t>
  </si>
  <si>
    <t>Loan</t>
  </si>
  <si>
    <t>Particular Categories</t>
  </si>
  <si>
    <t>Rin Mag Faram</t>
  </si>
  <si>
    <t>Saving Accounts</t>
  </si>
  <si>
    <t>Shakhas</t>
  </si>
  <si>
    <t>Data Settings</t>
  </si>
  <si>
    <t>Stock Bills</t>
  </si>
  <si>
    <t>User Managements</t>
  </si>
  <si>
    <t>Units</t>
  </si>
  <si>
    <t>Name</t>
  </si>
  <si>
    <t>Software Module</t>
  </si>
  <si>
    <t>Normal</t>
  </si>
  <si>
    <t>Daily</t>
  </si>
  <si>
    <t>Samuha</t>
  </si>
  <si>
    <t>Salsheet</t>
  </si>
  <si>
    <t>Chbook</t>
  </si>
  <si>
    <t>SmsBanking</t>
  </si>
  <si>
    <t>Stock</t>
  </si>
  <si>
    <t>MilkStock</t>
  </si>
  <si>
    <t>Ban</t>
  </si>
  <si>
    <t>Bidhut</t>
  </si>
  <si>
    <t>StockPasal</t>
  </si>
  <si>
    <t>Collage</t>
  </si>
  <si>
    <t>School</t>
  </si>
  <si>
    <t>Network</t>
  </si>
  <si>
    <t>Billing</t>
  </si>
  <si>
    <t>ID</t>
  </si>
  <si>
    <t>Client SN</t>
  </si>
  <si>
    <t>Shree Kalika Higher Secondary</t>
  </si>
  <si>
    <t>Sahakari</t>
  </si>
  <si>
    <t>GataByaj</t>
  </si>
  <si>
    <t>Subjects</t>
  </si>
  <si>
    <t>Exam</t>
  </si>
  <si>
    <t>Code2</t>
  </si>
  <si>
    <t>Code1</t>
  </si>
  <si>
    <t>Farmar</t>
  </si>
  <si>
    <t>Column Name</t>
  </si>
  <si>
    <t>SN</t>
  </si>
  <si>
    <t>AccountID</t>
  </si>
  <si>
    <t>Account Name</t>
  </si>
  <si>
    <t>AccountNameDev</t>
  </si>
  <si>
    <t>AELI</t>
  </si>
  <si>
    <t>Hiden</t>
  </si>
  <si>
    <t>Report Details</t>
  </si>
  <si>
    <t>TaskID</t>
  </si>
  <si>
    <t>RoleID</t>
  </si>
  <si>
    <t>UserID</t>
  </si>
  <si>
    <t>BachatAmt</t>
  </si>
  <si>
    <t>HarjanaDin</t>
  </si>
  <si>
    <t>HarjanaAmt</t>
  </si>
  <si>
    <t>SubAccSn</t>
  </si>
  <si>
    <t>Ganesh Ban</t>
  </si>
  <si>
    <t>Madhav Ban</t>
  </si>
  <si>
    <t>TranDelHist</t>
  </si>
  <si>
    <t>BachatHarjana</t>
  </si>
  <si>
    <t>ChequesBooks</t>
  </si>
  <si>
    <t>DailyEntry</t>
  </si>
  <si>
    <t>EditHistory</t>
  </si>
  <si>
    <t>FinancialDate</t>
  </si>
  <si>
    <t>ItemGroup</t>
  </si>
  <si>
    <t>LedgerDetails</t>
  </si>
  <si>
    <t>LoanHarjana</t>
  </si>
  <si>
    <t>LoanJamani</t>
  </si>
  <si>
    <t>LoanSchedule</t>
  </si>
  <si>
    <t>MagFaram</t>
  </si>
  <si>
    <t>MemberRate</t>
  </si>
  <si>
    <t>Current Unit</t>
  </si>
  <si>
    <t>Privious Unit</t>
  </si>
  <si>
    <t>Amount</t>
  </si>
  <si>
    <t>Upto</t>
  </si>
  <si>
    <t>Amt</t>
  </si>
  <si>
    <t>Khapat</t>
  </si>
  <si>
    <t>UserLogStatus</t>
  </si>
  <si>
    <t>UserPerMission</t>
  </si>
  <si>
    <t>FixedAccounts</t>
  </si>
  <si>
    <t>Address</t>
  </si>
  <si>
    <t>MemberCategories</t>
  </si>
  <si>
    <t>Attendance</t>
  </si>
  <si>
    <t>Class</t>
  </si>
  <si>
    <t>UserAuthiraties</t>
  </si>
  <si>
    <t>ItemSubGroup</t>
  </si>
  <si>
    <t>DBRegistry</t>
  </si>
  <si>
    <t>Occupation</t>
  </si>
  <si>
    <t>LoanPurposes</t>
  </si>
  <si>
    <t>K_P</t>
  </si>
  <si>
    <t>ClientCode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</si>
</sst>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3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justify"/>
    </xf>
    <xf numFmtId="0" fontId="0" fillId="0" borderId="0" xfId="0" applyAlignment="1">
      <alignment horizontal="center"/>
    </xf>
    <xf numFmtId="0" fontId="0" fillId="0" borderId="0" xfId="0" applyAlignment="1">
      <alignment textRotation="9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/>
    <xf numFmtId="0" fontId="1" fillId="0" borderId="0" xfId="0" applyFont="1" applyAlignment="1"/>
    <xf numFmtId="0" fontId="1" fillId="0" borderId="0" xfId="0" applyFont="1"/>
    <xf numFmtId="0" fontId="3" fillId="2" borderId="1" xfId="0" applyFont="1" applyFill="1" applyBorder="1" applyAlignment="1">
      <alignment horizontal="center" textRotation="90"/>
    </xf>
    <xf numFmtId="2" fontId="0" fillId="0" borderId="0" xfId="0" applyNumberFormat="1"/>
    <xf numFmtId="0" fontId="0" fillId="0" borderId="0" xfId="0" applyNumberFormat="1"/>
    <xf numFmtId="0" fontId="1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20"/>
  <sheetViews>
    <sheetView workbookViewId="0">
      <selection activeCell="B5" sqref="B5"/>
    </sheetView>
  </sheetViews>
  <sheetFormatPr defaultRowHeight="14.85" customHeight="1"/>
  <cols>
    <col min="1" max="1" width="11.42578125" bestFit="1" customWidth="1"/>
    <col min="2" max="2" width="24.7109375" bestFit="1" customWidth="1"/>
    <col min="3" max="3" width="21.28515625" bestFit="1" customWidth="1"/>
    <col min="4" max="4" width="3.42578125" bestFit="1" customWidth="1"/>
    <col min="5" max="5" width="10.5703125" bestFit="1" customWidth="1"/>
    <col min="6" max="6" width="14" bestFit="1" customWidth="1"/>
    <col min="7" max="7" width="17" bestFit="1" customWidth="1"/>
    <col min="8" max="8" width="9.42578125" bestFit="1" customWidth="1"/>
    <col min="9" max="9" width="6.28515625" bestFit="1" customWidth="1"/>
    <col min="10" max="10" width="13.7109375" bestFit="1" customWidth="1"/>
  </cols>
  <sheetData>
    <row r="1" spans="1:36" s="10" customFormat="1" ht="19.5">
      <c r="A1" s="6" t="s">
        <v>1</v>
      </c>
      <c r="B1" s="7" t="s">
        <v>0</v>
      </c>
      <c r="C1" s="7" t="str">
        <f>"New"&amp;B1&amp;""</f>
        <v>NewTable Name</v>
      </c>
      <c r="D1" s="14" t="s">
        <v>56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8"/>
      <c r="AB1" s="8"/>
      <c r="AC1" s="8"/>
      <c r="AD1" s="8"/>
      <c r="AE1" s="8"/>
      <c r="AF1" s="8"/>
      <c r="AG1" s="8"/>
      <c r="AH1" s="8"/>
      <c r="AI1" s="8"/>
      <c r="AJ1" s="9"/>
    </row>
    <row r="2" spans="1:36" ht="14.85" customHeight="1">
      <c r="A2" s="1">
        <v>1</v>
      </c>
      <c r="B2" s="2" t="s">
        <v>6</v>
      </c>
      <c r="C2" s="2" t="str">
        <f t="shared" ref="C2:C33" si="0">"Tbl"&amp;B2&amp;""</f>
        <v>TblAccounts</v>
      </c>
      <c r="D2" s="2" t="s">
        <v>57</v>
      </c>
      <c r="E2" s="2" t="s">
        <v>58</v>
      </c>
      <c r="F2" s="2" t="s">
        <v>59</v>
      </c>
      <c r="G2" s="2" t="s">
        <v>60</v>
      </c>
      <c r="H2" s="2" t="s">
        <v>61</v>
      </c>
      <c r="I2" s="2" t="s">
        <v>62</v>
      </c>
      <c r="J2" s="2" t="s">
        <v>63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36" ht="14.85" customHeight="1">
      <c r="A3" s="1">
        <v>2</v>
      </c>
      <c r="B3" s="2" t="s">
        <v>95</v>
      </c>
      <c r="C3" s="2" t="str">
        <f t="shared" si="0"/>
        <v>TblAddress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36" ht="14.85" customHeight="1">
      <c r="A4" s="1">
        <v>3</v>
      </c>
      <c r="B4" s="2" t="s">
        <v>97</v>
      </c>
      <c r="C4" s="2" t="str">
        <f t="shared" si="0"/>
        <v>TblAttendance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36" ht="14.85" customHeight="1">
      <c r="A5" s="1">
        <v>4</v>
      </c>
      <c r="B5" s="2" t="s">
        <v>74</v>
      </c>
      <c r="C5" s="2" t="str">
        <f t="shared" si="0"/>
        <v>TblBachatHarjana</v>
      </c>
      <c r="D5" s="2" t="s">
        <v>57</v>
      </c>
      <c r="E5" s="2" t="s">
        <v>67</v>
      </c>
      <c r="F5" s="2" t="s">
        <v>68</v>
      </c>
      <c r="G5" s="2" t="s">
        <v>69</v>
      </c>
      <c r="H5" s="2" t="s">
        <v>70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36" ht="14.85" customHeight="1">
      <c r="A6" s="1">
        <v>5</v>
      </c>
      <c r="B6" s="2" t="s">
        <v>11</v>
      </c>
      <c r="C6" s="2" t="str">
        <f t="shared" si="0"/>
        <v>TblBidas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36" ht="14.85" customHeight="1">
      <c r="A7" s="1">
        <v>6</v>
      </c>
      <c r="B7" s="2" t="s">
        <v>10</v>
      </c>
      <c r="C7" s="2" t="str">
        <f t="shared" si="0"/>
        <v>TblBills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36" ht="14.85" customHeight="1">
      <c r="A8" s="1">
        <v>7</v>
      </c>
      <c r="B8" s="2" t="s">
        <v>12</v>
      </c>
      <c r="C8" s="2" t="str">
        <f t="shared" si="0"/>
        <v>TblBrands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36" ht="14.85" customHeight="1">
      <c r="A9" s="1">
        <v>8</v>
      </c>
      <c r="B9" s="2" t="s">
        <v>13</v>
      </c>
      <c r="C9" s="2" t="str">
        <f t="shared" si="0"/>
        <v>TblCheques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36" ht="14.85" customHeight="1">
      <c r="A10" s="1">
        <v>9</v>
      </c>
      <c r="B10" s="2" t="s">
        <v>75</v>
      </c>
      <c r="C10" s="2" t="str">
        <f t="shared" si="0"/>
        <v>TblChequesBooks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36" ht="14.85" customHeight="1">
      <c r="A11" s="1">
        <v>10</v>
      </c>
      <c r="B11" s="2" t="s">
        <v>98</v>
      </c>
      <c r="C11" s="2" t="str">
        <f t="shared" si="0"/>
        <v>TblClass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36" ht="14.85" customHeight="1">
      <c r="A12" s="1">
        <v>11</v>
      </c>
      <c r="B12" s="2" t="s">
        <v>5</v>
      </c>
      <c r="C12" s="2" t="str">
        <f t="shared" si="0"/>
        <v>TblCollector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36" ht="14.85" customHeight="1">
      <c r="A13" s="1">
        <v>12</v>
      </c>
      <c r="B13" s="2" t="s">
        <v>76</v>
      </c>
      <c r="C13" s="2" t="str">
        <f t="shared" si="0"/>
        <v>TblDailyEntry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36" ht="14.85" customHeight="1">
      <c r="A14" s="1">
        <v>13</v>
      </c>
      <c r="B14" s="2" t="s">
        <v>25</v>
      </c>
      <c r="C14" s="2" t="str">
        <f t="shared" si="0"/>
        <v>TblData Settings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36" ht="14.85" customHeight="1">
      <c r="A15" s="1">
        <v>14</v>
      </c>
      <c r="B15" s="2" t="s">
        <v>101</v>
      </c>
      <c r="C15" s="2" t="str">
        <f t="shared" si="0"/>
        <v>TblDBRegistry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36" ht="14.85" customHeight="1">
      <c r="A16" s="1">
        <v>15</v>
      </c>
      <c r="B16" s="2" t="s">
        <v>77</v>
      </c>
      <c r="C16" s="2" t="str">
        <f t="shared" si="0"/>
        <v>TblEditHistory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85" customHeight="1">
      <c r="A17" s="1">
        <v>16</v>
      </c>
      <c r="B17" s="2" t="s">
        <v>15</v>
      </c>
      <c r="C17" s="2" t="str">
        <f t="shared" si="0"/>
        <v>TblEmployees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85" customHeight="1">
      <c r="A18" s="1">
        <v>17</v>
      </c>
      <c r="B18" s="2" t="s">
        <v>52</v>
      </c>
      <c r="C18" s="2" t="str">
        <f t="shared" si="0"/>
        <v>TblExam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85" customHeight="1">
      <c r="A19" s="1">
        <v>18</v>
      </c>
      <c r="B19" s="2" t="s">
        <v>17</v>
      </c>
      <c r="C19" s="2" t="str">
        <f t="shared" si="0"/>
        <v>TblFaculties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85" customHeight="1">
      <c r="A20" s="1">
        <v>19</v>
      </c>
      <c r="B20" s="2" t="s">
        <v>55</v>
      </c>
      <c r="C20" s="2" t="str">
        <f t="shared" si="0"/>
        <v>TblFarmar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85" customHeight="1">
      <c r="A21" s="1">
        <v>20</v>
      </c>
      <c r="B21" s="2" t="s">
        <v>78</v>
      </c>
      <c r="C21" s="2" t="str">
        <f t="shared" si="0"/>
        <v>TblFinancialDate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85" customHeight="1">
      <c r="A22" s="1">
        <v>21</v>
      </c>
      <c r="B22" s="2" t="s">
        <v>94</v>
      </c>
      <c r="C22" s="2" t="str">
        <f t="shared" si="0"/>
        <v>TblFixedAccounts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85" customHeight="1">
      <c r="A23" s="1">
        <v>22</v>
      </c>
      <c r="B23" s="2" t="s">
        <v>50</v>
      </c>
      <c r="C23" s="2" t="str">
        <f t="shared" si="0"/>
        <v>TblGataByaj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85" customHeight="1">
      <c r="A24" s="1">
        <v>23</v>
      </c>
      <c r="B24" s="2" t="s">
        <v>19</v>
      </c>
      <c r="C24" s="2" t="str">
        <f t="shared" si="0"/>
        <v>TblGender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85" customHeight="1">
      <c r="A25" s="1">
        <v>24</v>
      </c>
      <c r="B25" s="2" t="s">
        <v>18</v>
      </c>
      <c r="C25" s="2" t="str">
        <f t="shared" si="0"/>
        <v>TblItem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85" customHeight="1">
      <c r="A26" s="1">
        <v>25</v>
      </c>
      <c r="B26" s="2" t="s">
        <v>79</v>
      </c>
      <c r="C26" s="2" t="str">
        <f t="shared" si="0"/>
        <v>TblItemGroup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85" customHeight="1">
      <c r="A27" s="1">
        <v>26</v>
      </c>
      <c r="B27" s="2" t="s">
        <v>100</v>
      </c>
      <c r="C27" s="2" t="str">
        <f t="shared" si="0"/>
        <v>TblItemSubGroup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85" customHeight="1">
      <c r="A28" s="1">
        <v>27</v>
      </c>
      <c r="B28" s="2" t="s">
        <v>14</v>
      </c>
      <c r="C28" s="2" t="str">
        <f t="shared" si="0"/>
        <v>TblLedger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85" customHeight="1">
      <c r="A29" s="1">
        <v>28</v>
      </c>
      <c r="B29" s="3" t="s">
        <v>80</v>
      </c>
      <c r="C29" s="2" t="str">
        <f t="shared" si="0"/>
        <v>TblLedgerDetails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85" customHeight="1">
      <c r="A30" s="1">
        <v>29</v>
      </c>
      <c r="B30" s="2" t="s">
        <v>20</v>
      </c>
      <c r="C30" s="2" t="str">
        <f t="shared" si="0"/>
        <v>TblLoan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85" customHeight="1">
      <c r="A31" s="1">
        <v>30</v>
      </c>
      <c r="B31" s="2" t="s">
        <v>81</v>
      </c>
      <c r="C31" s="2" t="str">
        <f t="shared" si="0"/>
        <v>TblLoanHarjana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85" customHeight="1">
      <c r="A32" s="1">
        <v>31</v>
      </c>
      <c r="B32" s="2" t="s">
        <v>82</v>
      </c>
      <c r="C32" s="2" t="str">
        <f t="shared" si="0"/>
        <v>TblLoanJamani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85" customHeight="1">
      <c r="A33" s="1">
        <v>32</v>
      </c>
      <c r="B33" s="2" t="s">
        <v>83</v>
      </c>
      <c r="C33" s="2" t="str">
        <f t="shared" si="0"/>
        <v>TblLoanSchedule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85" customHeight="1">
      <c r="A34" s="1">
        <v>33</v>
      </c>
      <c r="B34" s="2" t="s">
        <v>84</v>
      </c>
      <c r="C34" s="2" t="str">
        <f t="shared" ref="C34:C65" si="1">"Tbl"&amp;B34&amp;""</f>
        <v>TblMagFaram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85" customHeight="1">
      <c r="A35" s="1">
        <v>34</v>
      </c>
      <c r="B35" s="2" t="s">
        <v>96</v>
      </c>
      <c r="C35" s="2" t="str">
        <f t="shared" si="1"/>
        <v>TblMemberCategories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85" customHeight="1">
      <c r="A36" s="1">
        <v>35</v>
      </c>
      <c r="B36" s="2" t="s">
        <v>85</v>
      </c>
      <c r="C36" s="2" t="str">
        <f t="shared" si="1"/>
        <v>TblMemberRate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85" customHeight="1">
      <c r="A37" s="1">
        <v>36</v>
      </c>
      <c r="B37" s="2" t="s">
        <v>3</v>
      </c>
      <c r="C37" s="2" t="str">
        <f t="shared" si="1"/>
        <v>TblMembers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85" customHeight="1">
      <c r="A38" s="1">
        <v>37</v>
      </c>
      <c r="B38" s="2" t="s">
        <v>4</v>
      </c>
      <c r="C38" s="2" t="str">
        <f t="shared" si="1"/>
        <v>TblMicroGroup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85" customHeight="1">
      <c r="A39" s="1">
        <v>38</v>
      </c>
      <c r="B39" s="3" t="s">
        <v>102</v>
      </c>
      <c r="C39" s="2" t="str">
        <f t="shared" si="1"/>
        <v>TblOccupation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85" customHeight="1">
      <c r="A40" s="1">
        <v>39</v>
      </c>
      <c r="B40" s="2" t="s">
        <v>8</v>
      </c>
      <c r="C40" s="2" t="str">
        <f t="shared" si="1"/>
        <v>TblParticular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85" customHeight="1">
      <c r="A41" s="1">
        <v>40</v>
      </c>
      <c r="B41" s="2" t="s">
        <v>21</v>
      </c>
      <c r="C41" s="2" t="str">
        <f t="shared" si="1"/>
        <v>TblParticular Categories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85" customHeight="1">
      <c r="A42" s="1">
        <v>41</v>
      </c>
      <c r="B42" s="2" t="s">
        <v>103</v>
      </c>
      <c r="C42" s="2" t="str">
        <f t="shared" si="1"/>
        <v>TblLoanPurposes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85" customHeight="1">
      <c r="A43" s="1">
        <v>42</v>
      </c>
      <c r="B43" s="2" t="s">
        <v>9</v>
      </c>
      <c r="C43" s="2" t="str">
        <f t="shared" si="1"/>
        <v>TblReport Analysers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85" customHeight="1">
      <c r="A44" s="1">
        <v>43</v>
      </c>
      <c r="B44" s="2" t="s">
        <v>22</v>
      </c>
      <c r="C44" s="2" t="str">
        <f t="shared" si="1"/>
        <v>TblRin Mag Faram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85" customHeight="1">
      <c r="A45" s="1">
        <v>44</v>
      </c>
      <c r="B45" s="2" t="s">
        <v>16</v>
      </c>
      <c r="C45" s="2" t="str">
        <f t="shared" si="1"/>
        <v>TblSalary Sheet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85" customHeight="1">
      <c r="A46" s="1">
        <v>45</v>
      </c>
      <c r="B46" s="2" t="s">
        <v>33</v>
      </c>
      <c r="C46" s="2" t="str">
        <f t="shared" si="1"/>
        <v>TblSamuha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85" customHeight="1">
      <c r="A47" s="1">
        <v>46</v>
      </c>
      <c r="B47" s="2" t="s">
        <v>23</v>
      </c>
      <c r="C47" s="2" t="str">
        <f t="shared" si="1"/>
        <v>TblSaving Accounts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85" customHeight="1">
      <c r="A48" s="1">
        <v>47</v>
      </c>
      <c r="B48" s="2" t="s">
        <v>24</v>
      </c>
      <c r="C48" s="2" t="str">
        <f t="shared" si="1"/>
        <v>TblShakhas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85" customHeight="1">
      <c r="A49" s="1">
        <v>48</v>
      </c>
      <c r="B49" s="2" t="s">
        <v>26</v>
      </c>
      <c r="C49" s="2" t="str">
        <f t="shared" si="1"/>
        <v>TblStock Bills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85" customHeight="1">
      <c r="A50" s="1">
        <v>49</v>
      </c>
      <c r="B50" s="2" t="s">
        <v>7</v>
      </c>
      <c r="C50" s="2" t="str">
        <f t="shared" si="1"/>
        <v>TblSubAccounts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85" customHeight="1">
      <c r="A51" s="1">
        <v>50</v>
      </c>
      <c r="B51" s="2" t="s">
        <v>51</v>
      </c>
      <c r="C51" s="2" t="str">
        <f t="shared" si="1"/>
        <v>TblSubjects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85" customHeight="1">
      <c r="A52" s="1">
        <v>51</v>
      </c>
      <c r="B52" s="2" t="s">
        <v>73</v>
      </c>
      <c r="C52" s="2" t="str">
        <f t="shared" si="1"/>
        <v>TblTranDelHist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85" customHeight="1">
      <c r="A53" s="1">
        <v>52</v>
      </c>
      <c r="B53" s="2" t="s">
        <v>28</v>
      </c>
      <c r="C53" s="2" t="str">
        <f t="shared" si="1"/>
        <v>TblUnits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85" customHeight="1">
      <c r="A54" s="1">
        <v>53</v>
      </c>
      <c r="B54" s="2" t="s">
        <v>27</v>
      </c>
      <c r="C54" s="2" t="str">
        <f t="shared" si="1"/>
        <v>TblUser Managements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85" customHeight="1">
      <c r="A55" s="1">
        <v>54</v>
      </c>
      <c r="B55" s="2" t="s">
        <v>99</v>
      </c>
      <c r="C55" s="2" t="str">
        <f t="shared" si="1"/>
        <v>TblUserAuthiraties</v>
      </c>
      <c r="D55" s="2" t="s">
        <v>57</v>
      </c>
      <c r="E55" s="2" t="s">
        <v>65</v>
      </c>
      <c r="F55" s="2" t="s">
        <v>64</v>
      </c>
      <c r="G55" s="2" t="s">
        <v>66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85" customHeight="1">
      <c r="A56" s="1">
        <v>55</v>
      </c>
      <c r="B56" s="2" t="s">
        <v>92</v>
      </c>
      <c r="C56" s="2" t="str">
        <f t="shared" si="1"/>
        <v>TblUserLogStatus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85" customHeight="1">
      <c r="A57" s="1">
        <v>56</v>
      </c>
      <c r="B57" s="2" t="s">
        <v>93</v>
      </c>
      <c r="C57" s="2" t="str">
        <f t="shared" si="1"/>
        <v>TblUserPerMission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85" customHeight="1">
      <c r="A58" s="1">
        <v>57</v>
      </c>
      <c r="B58" s="2" t="s">
        <v>2</v>
      </c>
      <c r="C58" s="2" t="str">
        <f t="shared" si="1"/>
        <v>TblUsers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85" customHeight="1">
      <c r="A59" s="1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85" customHeight="1">
      <c r="A60" s="1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85" customHeight="1">
      <c r="A61" s="1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85" customHeight="1">
      <c r="A62" s="1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85" customHeight="1">
      <c r="A63" s="1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85" customHeight="1">
      <c r="A64" s="1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85" customHeight="1">
      <c r="A65" s="1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85" customHeight="1">
      <c r="A66" s="1"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85" customHeight="1">
      <c r="A67" s="1"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85" customHeight="1">
      <c r="A68" s="1"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85" customHeight="1">
      <c r="A69" s="1"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85" customHeight="1">
      <c r="A70" s="1"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85" customHeight="1">
      <c r="A71" s="1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85" customHeight="1">
      <c r="A72" s="1"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85" customHeight="1">
      <c r="A73" s="1"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85" customHeight="1">
      <c r="A74" s="1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85" customHeight="1">
      <c r="A75" s="1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85" customHeight="1">
      <c r="A76" s="1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85" customHeight="1">
      <c r="A77" s="1"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85" customHeight="1">
      <c r="A78" s="1"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85" customHeight="1">
      <c r="A79" s="1"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85" customHeight="1">
      <c r="A80" s="1"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85" customHeight="1">
      <c r="A81" s="1"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85" customHeight="1">
      <c r="A82" s="1"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85" customHeight="1">
      <c r="A83" s="1"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85" customHeight="1">
      <c r="A84" s="1"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85" customHeight="1">
      <c r="A85" s="1"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85" customHeight="1">
      <c r="A86" s="1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85" customHeight="1">
      <c r="A87" s="1"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85" customHeight="1">
      <c r="A88" s="1"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85" customHeight="1">
      <c r="A89" s="1"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85" customHeight="1">
      <c r="A90" s="1"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85" customHeight="1">
      <c r="A91" s="1"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85" customHeight="1">
      <c r="A92" s="1"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85" customHeight="1">
      <c r="A93" s="1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85" customHeight="1">
      <c r="A94" s="1"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85" customHeight="1">
      <c r="A95" s="1"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85" customHeight="1">
      <c r="A96" s="1"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85" customHeight="1">
      <c r="A97" s="1"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85" customHeight="1">
      <c r="A98" s="1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85" customHeight="1">
      <c r="A99" s="1"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85" customHeight="1">
      <c r="A100" s="1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85" customHeight="1">
      <c r="A101" s="1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85" customHeight="1">
      <c r="A102" s="1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85" customHeight="1">
      <c r="A103" s="1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85" customHeight="1">
      <c r="A104" s="1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85" customHeight="1">
      <c r="A105" s="1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85" customHeight="1">
      <c r="A106" s="1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85" customHeight="1">
      <c r="A107" s="1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85" customHeight="1">
      <c r="A108" s="1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85" customHeight="1">
      <c r="A109" s="1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85" customHeight="1">
      <c r="A110" s="1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85" customHeight="1">
      <c r="A111" s="1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85" customHeight="1">
      <c r="A112" s="1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85" customHeight="1">
      <c r="A113" s="1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85" customHeight="1">
      <c r="A114" s="1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85" customHeight="1">
      <c r="A115" s="1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85" customHeight="1">
      <c r="A116" s="1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85" customHeight="1">
      <c r="A117" s="1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85" customHeight="1">
      <c r="A118" s="1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85" customHeight="1">
      <c r="A119" s="1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85" customHeight="1">
      <c r="A120" s="1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</sheetData>
  <autoFilter ref="B1:Z1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sortState ref="B2:Z120">
      <sortCondition ref="B1"/>
    </sortState>
  </autoFilter>
  <sortState ref="A2:B121">
    <sortCondition ref="B2"/>
  </sortState>
  <mergeCells count="1">
    <mergeCell ref="D1: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0"/>
  <sheetViews>
    <sheetView tabSelected="1" workbookViewId="0">
      <selection activeCell="B1" sqref="B1:B2"/>
    </sheetView>
  </sheetViews>
  <sheetFormatPr defaultRowHeight="15"/>
  <cols>
    <col min="1" max="1" width="3.5703125" style="4" bestFit="1" customWidth="1"/>
    <col min="2" max="2" width="28.28515625" bestFit="1" customWidth="1"/>
    <col min="3" max="11" width="3.7109375" bestFit="1" customWidth="1"/>
    <col min="12" max="12" width="3.7109375" customWidth="1"/>
    <col min="13" max="18" width="3.7109375" bestFit="1" customWidth="1"/>
    <col min="19" max="19" width="3.7109375" customWidth="1"/>
    <col min="20" max="20" width="3.7109375" bestFit="1" customWidth="1"/>
    <col min="21" max="22" width="10" hidden="1" customWidth="1"/>
    <col min="23" max="23" width="21.140625" bestFit="1" customWidth="1"/>
    <col min="24" max="24" width="19.28515625" hidden="1" customWidth="1"/>
  </cols>
  <sheetData>
    <row r="1" spans="1:24" ht="17.25">
      <c r="A1" s="16" t="s">
        <v>46</v>
      </c>
      <c r="B1" s="16" t="s">
        <v>29</v>
      </c>
      <c r="C1" s="15" t="s">
        <v>30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9" t="s">
        <v>54</v>
      </c>
      <c r="V1" s="19" t="s">
        <v>53</v>
      </c>
      <c r="W1" s="17" t="s">
        <v>47</v>
      </c>
    </row>
    <row r="2" spans="1:24" s="5" customFormat="1" ht="60.75">
      <c r="A2" s="16"/>
      <c r="B2" s="16"/>
      <c r="C2" s="11" t="s">
        <v>31</v>
      </c>
      <c r="D2" s="11" t="s">
        <v>32</v>
      </c>
      <c r="E2" s="11" t="s">
        <v>35</v>
      </c>
      <c r="F2" s="11" t="s">
        <v>34</v>
      </c>
      <c r="G2" s="11" t="s">
        <v>33</v>
      </c>
      <c r="H2" s="11" t="s">
        <v>36</v>
      </c>
      <c r="I2" s="11" t="s">
        <v>37</v>
      </c>
      <c r="J2" s="11" t="s">
        <v>38</v>
      </c>
      <c r="K2" s="11" t="s">
        <v>104</v>
      </c>
      <c r="L2" s="11" t="s">
        <v>49</v>
      </c>
      <c r="M2" s="11" t="s">
        <v>39</v>
      </c>
      <c r="N2" s="11" t="s">
        <v>42</v>
      </c>
      <c r="O2" s="11" t="s">
        <v>40</v>
      </c>
      <c r="P2" s="11" t="s">
        <v>43</v>
      </c>
      <c r="Q2" s="11" t="s">
        <v>41</v>
      </c>
      <c r="R2" s="11" t="s">
        <v>44</v>
      </c>
      <c r="S2" s="11" t="s">
        <v>45</v>
      </c>
      <c r="T2" s="11" t="s">
        <v>105</v>
      </c>
      <c r="U2" s="20"/>
      <c r="V2" s="20"/>
      <c r="W2" s="18"/>
    </row>
    <row r="3" spans="1:24">
      <c r="A3" s="4">
        <v>1</v>
      </c>
      <c r="B3" t="s">
        <v>48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U3" t="str">
        <f>""&amp;C3&amp;""&amp;D3&amp;""&amp;E3&amp;""&amp;F3&amp;""&amp;G3&amp;""&amp;H3&amp;""&amp;I3&amp;""&amp;J3&amp;""&amp;K3&amp;""</f>
        <v>111110000</v>
      </c>
      <c r="V3" t="str">
        <f>""&amp;L3&amp;""&amp;M3&amp;""&amp;A3&amp;""&amp;O3&amp;""&amp;P3&amp;""&amp;Q3&amp;""&amp;R3&amp;""&amp;S3&amp;""&amp;N3&amp;""</f>
        <v>101000110</v>
      </c>
      <c r="W3" t="str">
        <f>""&amp;C3&amp;""&amp;D3&amp;""&amp;E3&amp;""&amp;F3&amp;""&amp;G3&amp;""&amp;H3&amp;""&amp;I3&amp;""&amp;A3&amp;""&amp;J3&amp;""&amp;K3&amp;""&amp;L3&amp;""&amp;M3&amp;""&amp;N3&amp;""&amp;O3&amp;""&amp;P3&amp;""&amp;Q3&amp;""&amp;R3&amp;""&amp;S3&amp;""&amp;A3&amp;""</f>
        <v>1111100100100000111</v>
      </c>
      <c r="X3" t="str">
        <f>""&amp;U3&amp;""&amp;V3</f>
        <v>111110000101000110</v>
      </c>
    </row>
    <row r="4" spans="1:24">
      <c r="A4" s="4">
        <v>2</v>
      </c>
      <c r="B4" t="s">
        <v>48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U4" t="str">
        <f>""&amp;C4&amp;""&amp;D4&amp;""&amp;E4&amp;""&amp;F4&amp;""&amp;G4&amp;""&amp;H4&amp;""&amp;I4&amp;""&amp;J4&amp;""&amp;K4&amp;""</f>
        <v>110000000</v>
      </c>
      <c r="V4" t="str">
        <f>""&amp;L4&amp;""&amp;M4&amp;""&amp;A4&amp;""&amp;O4&amp;""&amp;P4&amp;""&amp;Q4&amp;""&amp;R4&amp;""&amp;S4&amp;""&amp;N4&amp;""</f>
        <v>102000110</v>
      </c>
      <c r="W4" t="str">
        <f>""&amp;C4&amp;""&amp;D4&amp;""&amp;E4&amp;""&amp;F4&amp;""&amp;G4&amp;""&amp;H4&amp;""&amp;I4&amp;""&amp;A4&amp;""&amp;J4&amp;""&amp;K4&amp;""&amp;L4&amp;""&amp;M4&amp;""&amp;N4&amp;""&amp;O4&amp;""&amp;P4&amp;""&amp;Q4&amp;""&amp;R4&amp;""&amp;S4&amp;""&amp;A4&amp;""</f>
        <v>1100000200100000112</v>
      </c>
      <c r="X4" t="str">
        <f>""&amp;U4&amp;""&amp;V4</f>
        <v>110000000102000110</v>
      </c>
    </row>
    <row r="5" spans="1:24">
      <c r="A5" s="4">
        <v>3</v>
      </c>
      <c r="B5" t="s">
        <v>48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U5" t="str">
        <f>""&amp;C5&amp;""&amp;D5&amp;""&amp;E5&amp;""&amp;F5&amp;""&amp;G5&amp;""&amp;H5&amp;""&amp;I5&amp;""&amp;J5&amp;""&amp;K5&amp;""</f>
        <v>111100000</v>
      </c>
      <c r="V5" t="str">
        <f>""&amp;L5&amp;""&amp;M5&amp;""&amp;A5&amp;""&amp;O5&amp;""&amp;P5&amp;""&amp;Q5&amp;""&amp;R5&amp;""&amp;S5&amp;""&amp;N5&amp;""</f>
        <v>103000110</v>
      </c>
      <c r="W5" t="str">
        <f>""&amp;C5&amp;""&amp;D5&amp;""&amp;E5&amp;""&amp;F5&amp;""&amp;G5&amp;""&amp;H5&amp;""&amp;I5&amp;""&amp;A5&amp;""&amp;J5&amp;""&amp;K5&amp;""&amp;L5&amp;""&amp;M5&amp;""&amp;N5&amp;""&amp;O5&amp;""&amp;P5&amp;""&amp;Q5&amp;""&amp;R5&amp;""&amp;S5&amp;""&amp;A5&amp;""</f>
        <v>1111000300100000113</v>
      </c>
      <c r="X5" t="str">
        <f>""&amp;U5&amp;""&amp;V5</f>
        <v>111100000103000110</v>
      </c>
    </row>
    <row r="6" spans="1:24">
      <c r="A6" s="4">
        <v>4</v>
      </c>
      <c r="B6" t="s">
        <v>48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W6" t="str">
        <f>""&amp;C6&amp;""&amp;D6&amp;""&amp;E6&amp;""&amp;F6&amp;""&amp;G6&amp;""&amp;H6&amp;""&amp;I6&amp;""&amp;A6&amp;""&amp;J6&amp;""&amp;K6&amp;""&amp;L6&amp;""&amp;M6&amp;""&amp;N6&amp;""&amp;O6&amp;""&amp;P6&amp;""&amp;Q6&amp;""&amp;R6&amp;""&amp;S6&amp;""&amp;A6&amp;""</f>
        <v>1000100400100000014</v>
      </c>
    </row>
    <row r="7" spans="1:24">
      <c r="A7" s="4">
        <v>5</v>
      </c>
      <c r="B7" t="s">
        <v>71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W7" t="str">
        <f>""&amp;C7&amp;""&amp;D7&amp;""&amp;E7&amp;""&amp;F7&amp;""&amp;G7&amp;""&amp;H7&amp;""&amp;I7&amp;""&amp;A7&amp;""&amp;J7&amp;""&amp;K7&amp;""&amp;L7&amp;""&amp;M7&amp;""&amp;N7&amp;""&amp;O7&amp;""&amp;P7&amp;""&amp;Q7&amp;""&amp;R7&amp;""&amp;S7&amp;""&amp;A7&amp;""</f>
        <v>1111100500100000115</v>
      </c>
    </row>
    <row r="8" spans="1:24">
      <c r="A8" s="4">
        <v>6</v>
      </c>
      <c r="B8" t="s">
        <v>71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</v>
      </c>
      <c r="M8">
        <v>4</v>
      </c>
      <c r="N8">
        <v>5</v>
      </c>
      <c r="O8">
        <v>5</v>
      </c>
      <c r="P8">
        <v>8</v>
      </c>
      <c r="Q8">
        <v>5</v>
      </c>
      <c r="R8">
        <v>5</v>
      </c>
      <c r="S8">
        <v>5</v>
      </c>
      <c r="W8" t="str">
        <f>""&amp;C8&amp;""&amp;D8&amp;""&amp;E8&amp;""&amp;F8&amp;""&amp;G8&amp;""&amp;H8&amp;""&amp;I8&amp;""&amp;A8&amp;""&amp;J8&amp;""&amp;K8&amp;""&amp;L8&amp;""&amp;M8&amp;""&amp;N8&amp;""&amp;O8&amp;""&amp;P8&amp;""&amp;Q8&amp;""&amp;R8&amp;""&amp;S8&amp;""&amp;A8&amp;""</f>
        <v>1234567689145585556</v>
      </c>
    </row>
    <row r="9" spans="1:24">
      <c r="A9" s="4">
        <v>7</v>
      </c>
      <c r="B9" t="s">
        <v>72</v>
      </c>
      <c r="C9">
        <v>1</v>
      </c>
      <c r="D9">
        <v>1</v>
      </c>
      <c r="E9">
        <v>1</v>
      </c>
      <c r="F9">
        <v>1</v>
      </c>
      <c r="G9">
        <v>5</v>
      </c>
      <c r="H9">
        <v>5</v>
      </c>
      <c r="I9">
        <v>6</v>
      </c>
      <c r="J9">
        <v>4</v>
      </c>
      <c r="K9">
        <v>4</v>
      </c>
      <c r="L9">
        <v>5</v>
      </c>
      <c r="M9">
        <v>4</v>
      </c>
      <c r="N9">
        <v>2</v>
      </c>
      <c r="O9">
        <v>5</v>
      </c>
      <c r="P9">
        <v>9</v>
      </c>
      <c r="Q9">
        <v>2</v>
      </c>
      <c r="R9">
        <v>1</v>
      </c>
      <c r="S9">
        <v>0</v>
      </c>
      <c r="W9" t="str">
        <f>""&amp;C9&amp;""&amp;D9&amp;""&amp;E9&amp;""&amp;F9&amp;""&amp;G9&amp;""&amp;H9&amp;""&amp;I9&amp;""&amp;A9&amp;""&amp;J9&amp;""&amp;K9&amp;""&amp;L9&amp;""&amp;M9&amp;""&amp;N9&amp;""&amp;O9&amp;""&amp;P9&amp;""&amp;Q9&amp;""&amp;R9&amp;""&amp;S9&amp;""&amp;A9&amp;""</f>
        <v>1111556744542592107</v>
      </c>
    </row>
    <row r="10" spans="1:24">
      <c r="A10" s="4">
        <v>8</v>
      </c>
      <c r="B10" t="s">
        <v>48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1</v>
      </c>
      <c r="Q10">
        <v>5</v>
      </c>
      <c r="R10">
        <v>2</v>
      </c>
      <c r="S10">
        <v>3</v>
      </c>
      <c r="W10" t="str">
        <f>""&amp;C10&amp;""&amp;D10&amp;""&amp;E10&amp;""&amp;F10&amp;""&amp;G10&amp;""&amp;H10&amp;""&amp;I10&amp;""&amp;A10&amp;""&amp;J10&amp;""&amp;K10&amp;""&amp;L10&amp;""&amp;M10&amp;""&amp;N10&amp;""&amp;O10&amp;""&amp;P10&amp;""&amp;Q10&amp;""&amp;R10&amp;""&amp;S10&amp;""&amp;A10&amp;""</f>
        <v>1111110800010115238</v>
      </c>
    </row>
  </sheetData>
  <mergeCells count="6">
    <mergeCell ref="C1:T1"/>
    <mergeCell ref="A1:A2"/>
    <mergeCell ref="B1:B2"/>
    <mergeCell ref="W1:W2"/>
    <mergeCell ref="U1:U2"/>
    <mergeCell ref="V1:V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L9"/>
  <sheetViews>
    <sheetView workbookViewId="0">
      <selection activeCell="K12" sqref="K12"/>
    </sheetView>
  </sheetViews>
  <sheetFormatPr defaultRowHeight="15"/>
  <cols>
    <col min="8" max="8" width="7.7109375" customWidth="1"/>
    <col min="9" max="9" width="12.28515625" bestFit="1" customWidth="1"/>
    <col min="10" max="10" width="11.85546875" bestFit="1" customWidth="1"/>
    <col min="11" max="11" width="11" customWidth="1"/>
    <col min="12" max="12" width="13.7109375" bestFit="1" customWidth="1"/>
    <col min="13" max="13" width="6" bestFit="1" customWidth="1"/>
    <col min="14" max="14" width="7.7109375" bestFit="1" customWidth="1"/>
  </cols>
  <sheetData>
    <row r="1" spans="9:12">
      <c r="I1" t="s">
        <v>89</v>
      </c>
      <c r="J1" t="s">
        <v>90</v>
      </c>
    </row>
    <row r="2" spans="9:12">
      <c r="I2">
        <v>20</v>
      </c>
      <c r="J2">
        <v>80</v>
      </c>
    </row>
    <row r="3" spans="9:12">
      <c r="I3">
        <v>50</v>
      </c>
      <c r="J3">
        <v>7.5</v>
      </c>
    </row>
    <row r="4" spans="9:12">
      <c r="I4">
        <v>105</v>
      </c>
      <c r="J4">
        <v>11</v>
      </c>
    </row>
    <row r="5" spans="9:12">
      <c r="I5">
        <v>350</v>
      </c>
      <c r="J5">
        <v>16</v>
      </c>
    </row>
    <row r="6" spans="9:12">
      <c r="I6">
        <v>351</v>
      </c>
      <c r="J6">
        <v>23</v>
      </c>
    </row>
    <row r="8" spans="9:12">
      <c r="I8" t="s">
        <v>87</v>
      </c>
      <c r="J8" t="s">
        <v>86</v>
      </c>
      <c r="K8" t="s">
        <v>91</v>
      </c>
      <c r="L8" t="s">
        <v>88</v>
      </c>
    </row>
    <row r="9" spans="9:12">
      <c r="I9">
        <v>55555554</v>
      </c>
      <c r="J9" s="13">
        <v>55555555</v>
      </c>
      <c r="K9">
        <f>J9-I9</f>
        <v>1</v>
      </c>
      <c r="L9" s="12">
        <f>IF(AND((J9-I9)&lt;=I2),J2,IF(AND((J9-I9)&lt;=I3),(J2+(J9-I9-I2)*J3),IF(AND((J9-I9)&lt;=I4),(J2+(J9-I9-I2)*J4),IF(AND((J9-I9)&lt;=I5),(J2+(J9-I9-I2)*J5),IF(AND((J9-I9)&gt;=I6),(J2+(J9-I9-I2)*J6),"Not Entry")))))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2015-03-24T14:22:24Z</dcterms:created>
  <dcterms:modified xsi:type="dcterms:W3CDTF">2016-04-01T12:04:41Z</dcterms:modified>
</cp:coreProperties>
</file>